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 Pinto\Documents\GitHub\projecto\src\UML\"/>
    </mc:Choice>
  </mc:AlternateContent>
  <xr:revisionPtr revIDLastSave="0" documentId="13_ncr:1_{C160E7A8-798A-4E2D-87AF-80CA972FA9A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f" sheetId="1" r:id="rId1"/>
    <sheet name="alunos" sheetId="2" r:id="rId2"/>
    <sheet name="Folha2" sheetId="24" r:id="rId3"/>
    <sheet name="cursos" sheetId="4" r:id="rId4"/>
    <sheet name="civil" sheetId="17" r:id="rId5"/>
    <sheet name="informatica" sheetId="18" r:id="rId6"/>
    <sheet name="profsturma" sheetId="19" r:id="rId7"/>
    <sheet name="horario" sheetId="20" r:id="rId8"/>
    <sheet name="Folha1" sheetId="23" r:id="rId9"/>
    <sheet name="salas" sheetId="21" r:id="rId10"/>
    <sheet name="atendimentos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2" i="24"/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1" i="22"/>
  <c r="H2" i="22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1" i="23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1" i="20"/>
  <c r="D1" i="19" l="1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1" i="17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" i="2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C3" i="2"/>
  <c r="I3" i="2" s="1"/>
  <c r="C4" i="2"/>
  <c r="I4" i="2" s="1"/>
  <c r="C5" i="2"/>
  <c r="I5" i="2" s="1"/>
  <c r="C6" i="2"/>
  <c r="I6" i="2" s="1"/>
  <c r="C7" i="2"/>
  <c r="I7" i="2" s="1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I18" i="2" s="1"/>
  <c r="C19" i="2"/>
  <c r="I19" i="2" s="1"/>
  <c r="C20" i="2"/>
  <c r="I20" i="2" s="1"/>
  <c r="C21" i="2"/>
  <c r="I21" i="2" s="1"/>
  <c r="C22" i="2"/>
  <c r="I22" i="2" s="1"/>
  <c r="C23" i="2"/>
  <c r="I23" i="2" s="1"/>
  <c r="C24" i="2"/>
  <c r="I24" i="2" s="1"/>
  <c r="C25" i="2"/>
  <c r="I25" i="2" s="1"/>
  <c r="C26" i="2"/>
  <c r="I26" i="2" s="1"/>
  <c r="C27" i="2"/>
  <c r="I27" i="2" s="1"/>
  <c r="C28" i="2"/>
  <c r="I28" i="2" s="1"/>
  <c r="C29" i="2"/>
  <c r="I29" i="2" s="1"/>
  <c r="C30" i="2"/>
  <c r="I30" i="2" s="1"/>
  <c r="C31" i="2"/>
  <c r="I31" i="2" s="1"/>
  <c r="C32" i="2"/>
  <c r="I32" i="2" s="1"/>
  <c r="C33" i="2"/>
  <c r="I33" i="2" s="1"/>
  <c r="C34" i="2"/>
  <c r="I34" i="2" s="1"/>
  <c r="C35" i="2"/>
  <c r="I35" i="2" s="1"/>
  <c r="C36" i="2"/>
  <c r="I36" i="2" s="1"/>
  <c r="C37" i="2"/>
  <c r="I37" i="2" s="1"/>
  <c r="C38" i="2"/>
  <c r="I38" i="2" s="1"/>
  <c r="C39" i="2"/>
  <c r="I39" i="2" s="1"/>
  <c r="C40" i="2"/>
  <c r="I40" i="2" s="1"/>
  <c r="C41" i="2"/>
  <c r="I41" i="2" s="1"/>
  <c r="C42" i="2"/>
  <c r="I42" i="2" s="1"/>
  <c r="C43" i="2"/>
  <c r="I43" i="2" s="1"/>
  <c r="C44" i="2"/>
  <c r="I44" i="2" s="1"/>
  <c r="C45" i="2"/>
  <c r="I45" i="2" s="1"/>
  <c r="C46" i="2"/>
  <c r="I46" i="2" s="1"/>
  <c r="C47" i="2"/>
  <c r="I47" i="2" s="1"/>
  <c r="C48" i="2"/>
  <c r="I48" i="2" s="1"/>
  <c r="C49" i="2"/>
  <c r="I49" i="2" s="1"/>
  <c r="C50" i="2"/>
  <c r="I50" i="2" s="1"/>
  <c r="C2" i="2"/>
  <c r="I2" i="2" s="1"/>
</calcChain>
</file>

<file path=xl/sharedStrings.xml><?xml version="1.0" encoding="utf-8"?>
<sst xmlns="http://schemas.openxmlformats.org/spreadsheetml/2006/main" count="1312" uniqueCount="438">
  <si>
    <t>id</t>
  </si>
  <si>
    <t>full name</t>
  </si>
  <si>
    <t>email</t>
  </si>
  <si>
    <t>gender</t>
  </si>
  <si>
    <t>Gwenette MacElharge</t>
  </si>
  <si>
    <t>17/4/1990</t>
  </si>
  <si>
    <t>Gabi Kay</t>
  </si>
  <si>
    <t>23/3/1974</t>
  </si>
  <si>
    <t>Jon Readwin</t>
  </si>
  <si>
    <t>13/2/1976</t>
  </si>
  <si>
    <t>David Sylvester</t>
  </si>
  <si>
    <t>5/6/1987</t>
  </si>
  <si>
    <t>Konstantine O'Looney</t>
  </si>
  <si>
    <t>7/10/1978</t>
  </si>
  <si>
    <t>Charmion Iskov</t>
  </si>
  <si>
    <t>6/8/1979</t>
  </si>
  <si>
    <t>Debor Perrott</t>
  </si>
  <si>
    <t>19/2/1974</t>
  </si>
  <si>
    <t>Lizette Turrell</t>
  </si>
  <si>
    <t>9/7/1982</t>
  </si>
  <si>
    <t>Farley Bremen</t>
  </si>
  <si>
    <t>26/6/1988</t>
  </si>
  <si>
    <t>Dag Dennis</t>
  </si>
  <si>
    <t>19/2/1990</t>
  </si>
  <si>
    <t>Kristan Pomeroy</t>
  </si>
  <si>
    <t>7/11/1977</t>
  </si>
  <si>
    <t>Frayda Daugherty</t>
  </si>
  <si>
    <t>1/11/1986</t>
  </si>
  <si>
    <t>Zechariah Sandison</t>
  </si>
  <si>
    <t>19/10/1973</t>
  </si>
  <si>
    <t>Bobbie Harler</t>
  </si>
  <si>
    <t>29/3/1972</t>
  </si>
  <si>
    <t>Gayelord Smees</t>
  </si>
  <si>
    <t>8/4/1986</t>
  </si>
  <si>
    <t>Jessy Faireclough</t>
  </si>
  <si>
    <t>9/1/1980</t>
  </si>
  <si>
    <t>Heda Mirfin</t>
  </si>
  <si>
    <t>11/10/1972</t>
  </si>
  <si>
    <t>Bondie Gatfield</t>
  </si>
  <si>
    <t>30/3/1973</t>
  </si>
  <si>
    <t>Daniella Patridge</t>
  </si>
  <si>
    <t>22/6/1986</t>
  </si>
  <si>
    <t>Mayer Brookzie</t>
  </si>
  <si>
    <t>17/1/1976</t>
  </si>
  <si>
    <t>Milo Fritchley</t>
  </si>
  <si>
    <t>13/9/1976</t>
  </si>
  <si>
    <t>Natalie Jemison</t>
  </si>
  <si>
    <t>27/8/1985</t>
  </si>
  <si>
    <t>Yankee Colby</t>
  </si>
  <si>
    <t>23/1/1986</t>
  </si>
  <si>
    <t>Cthrine Palek</t>
  </si>
  <si>
    <t>14/3/1985</t>
  </si>
  <si>
    <t>Tiler Tregenna</t>
  </si>
  <si>
    <t>15/7/1973</t>
  </si>
  <si>
    <t>Aurthur Verna</t>
  </si>
  <si>
    <t>30/12/1974</t>
  </si>
  <si>
    <t>Lonny Maffeo</t>
  </si>
  <si>
    <t>10/10/1976</t>
  </si>
  <si>
    <t>Kathlin Skurm</t>
  </si>
  <si>
    <t>12/7/1990</t>
  </si>
  <si>
    <t>Barnabe Weedenburg</t>
  </si>
  <si>
    <t>14/4/1974</t>
  </si>
  <si>
    <t>Emlynne Styan</t>
  </si>
  <si>
    <t>20/8/1974</t>
  </si>
  <si>
    <t>@ufp.edu.pt</t>
  </si>
  <si>
    <t>17/8/1976</t>
  </si>
  <si>
    <t>5/3/1985</t>
  </si>
  <si>
    <t>Tammy Mostin</t>
  </si>
  <si>
    <t>3/3/1985</t>
  </si>
  <si>
    <t>Redford Toth</t>
  </si>
  <si>
    <t>26/6/1986</t>
  </si>
  <si>
    <t>Claudelle Jacobson</t>
  </si>
  <si>
    <t>23/9/1970</t>
  </si>
  <si>
    <t>Alfons Bantick</t>
  </si>
  <si>
    <t>26/5/1987</t>
  </si>
  <si>
    <t>Max Dinneges</t>
  </si>
  <si>
    <t>26/9/1986</t>
  </si>
  <si>
    <t>Odetta Bompass</t>
  </si>
  <si>
    <t>15/3/1988</t>
  </si>
  <si>
    <t>Byrle Spracklin</t>
  </si>
  <si>
    <t>17/10/1985</t>
  </si>
  <si>
    <t>Ianthe Gopsill</t>
  </si>
  <si>
    <t>2/5/1986</t>
  </si>
  <si>
    <t>Harley Kinge</t>
  </si>
  <si>
    <t>3/4/1990</t>
  </si>
  <si>
    <t>Liv Farge</t>
  </si>
  <si>
    <t>11/11/1983</t>
  </si>
  <si>
    <t>Alissa Gobat</t>
  </si>
  <si>
    <t>11/10/1985</t>
  </si>
  <si>
    <t>Ailina Epilet</t>
  </si>
  <si>
    <t>6/6/1972</t>
  </si>
  <si>
    <t>Shane Goodright</t>
  </si>
  <si>
    <t>6/3/1982</t>
  </si>
  <si>
    <t>Ely Stainton - Skinn</t>
  </si>
  <si>
    <t>Lucienne Stetlye</t>
  </si>
  <si>
    <t>4/2/1988</t>
  </si>
  <si>
    <t>Sonnie Rymmer</t>
  </si>
  <si>
    <t>16/3/1970</t>
  </si>
  <si>
    <t>Jehu Di Claudio</t>
  </si>
  <si>
    <t>8/4/1982</t>
  </si>
  <si>
    <t>Rochella Harbour</t>
  </si>
  <si>
    <t>9/9/1972</t>
  </si>
  <si>
    <t>Ryann Karpmann</t>
  </si>
  <si>
    <t>1/6/1981</t>
  </si>
  <si>
    <t>Percy Hakes</t>
  </si>
  <si>
    <t>29/7/1976</t>
  </si>
  <si>
    <t>Bryana Whightman</t>
  </si>
  <si>
    <t>20/8/1987</t>
  </si>
  <si>
    <t>Katie Ivashov</t>
  </si>
  <si>
    <t>20/10/1981</t>
  </si>
  <si>
    <t>Waylin Spurr</t>
  </si>
  <si>
    <t>9/9/1978</t>
  </si>
  <si>
    <t>Nina Swynfen</t>
  </si>
  <si>
    <t>18/6/1985</t>
  </si>
  <si>
    <t>Jarid Lomis</t>
  </si>
  <si>
    <t>27/6/1972</t>
  </si>
  <si>
    <t>Feliks Reyburn</t>
  </si>
  <si>
    <t>15/3/1984</t>
  </si>
  <si>
    <t>Andriana Kilbee</t>
  </si>
  <si>
    <t>23/10/1986</t>
  </si>
  <si>
    <t>Torrance Comins</t>
  </si>
  <si>
    <t>23/7/1973</t>
  </si>
  <si>
    <t>Krista Londing</t>
  </si>
  <si>
    <t>21/11/1990</t>
  </si>
  <si>
    <t>Kat Tubbles</t>
  </si>
  <si>
    <t>28/12/1975</t>
  </si>
  <si>
    <t>Berny Pomeroy</t>
  </si>
  <si>
    <t>10/12/1971</t>
  </si>
  <si>
    <t>Christan Robley</t>
  </si>
  <si>
    <t>21/6/1990</t>
  </si>
  <si>
    <t>Michal Hammerman</t>
  </si>
  <si>
    <t>6/1/1972</t>
  </si>
  <si>
    <t>Kirstin Worge</t>
  </si>
  <si>
    <t>19/12/1978</t>
  </si>
  <si>
    <t>Salvador Toopin</t>
  </si>
  <si>
    <t>5/11/1979</t>
  </si>
  <si>
    <t>Kellie Ales0</t>
  </si>
  <si>
    <t>6/10/1988</t>
  </si>
  <si>
    <t>Moore Cornhill</t>
  </si>
  <si>
    <t>19/6/1970</t>
  </si>
  <si>
    <t>Haily Helmke</t>
  </si>
  <si>
    <t>12/2/1980</t>
  </si>
  <si>
    <t>Ignacio Eckery</t>
  </si>
  <si>
    <t>21/4/1982</t>
  </si>
  <si>
    <t>Debi Melato</t>
  </si>
  <si>
    <t>30/7/1977</t>
  </si>
  <si>
    <t>Kipp Reubel</t>
  </si>
  <si>
    <t>6/8/1971</t>
  </si>
  <si>
    <t>Ardelis Crooke</t>
  </si>
  <si>
    <t>9/2/1983</t>
  </si>
  <si>
    <t>Murry Cridlin</t>
  </si>
  <si>
    <t>10/3/1983</t>
  </si>
  <si>
    <t>Shandra Patrone</t>
  </si>
  <si>
    <t>25/8/1972</t>
  </si>
  <si>
    <t>Brittany Servant</t>
  </si>
  <si>
    <t>21/11/1981</t>
  </si>
  <si>
    <t>Cody Labell</t>
  </si>
  <si>
    <t>5/10/1973</t>
  </si>
  <si>
    <t>Laurie Crewdson</t>
  </si>
  <si>
    <t>2/6/1984</t>
  </si>
  <si>
    <t>Efren Rawcliffe</t>
  </si>
  <si>
    <t>10/9/1988</t>
  </si>
  <si>
    <t>Earl Jee</t>
  </si>
  <si>
    <t>2Audj</t>
  </si>
  <si>
    <t>86EeI</t>
  </si>
  <si>
    <t>9sTfy</t>
  </si>
  <si>
    <t>A7Opl</t>
  </si>
  <si>
    <t>Kn6RT</t>
  </si>
  <si>
    <t>QsPiP</t>
  </si>
  <si>
    <t>ScYpU</t>
  </si>
  <si>
    <t>TKcLv</t>
  </si>
  <si>
    <t>WcU6B</t>
  </si>
  <si>
    <t>cPsuk</t>
  </si>
  <si>
    <t>egIEq</t>
  </si>
  <si>
    <t>jvvaV</t>
  </si>
  <si>
    <t>nSaDB</t>
  </si>
  <si>
    <t>uzzXh</t>
  </si>
  <si>
    <t>vdBRz</t>
  </si>
  <si>
    <t>Lista de Cursos id nome</t>
  </si>
  <si>
    <t>Ciências Farmacêuticas</t>
  </si>
  <si>
    <t>Medicina Dentária</t>
  </si>
  <si>
    <t>Enfermagem</t>
  </si>
  <si>
    <t>Ciência Política e Relações Internacionais</t>
  </si>
  <si>
    <t>Fisioterapia</t>
  </si>
  <si>
    <t>Psicologia</t>
  </si>
  <si>
    <t>Terapêutica da Fala</t>
  </si>
  <si>
    <t>Criminologia</t>
  </si>
  <si>
    <t>Engenharia Informática</t>
  </si>
  <si>
    <t>Ciências da Nutrição</t>
  </si>
  <si>
    <t>Ciências da Comunicação</t>
  </si>
  <si>
    <t>Ciências Empresariais</t>
  </si>
  <si>
    <t>Análises Clínicas e Saúde Pública</t>
  </si>
  <si>
    <t>Arquitetura e Urbanismo</t>
  </si>
  <si>
    <t>Engenharia Civil</t>
  </si>
  <si>
    <t>INGLÊS</t>
  </si>
  <si>
    <t>PROJETO DE ESPECIALIDADES</t>
  </si>
  <si>
    <t>PLANEAMENTO DO TERRITÓRIO</t>
  </si>
  <si>
    <t>GRAMÁTICA DA COMUNICAÇÃO</t>
  </si>
  <si>
    <t>FÍSICA</t>
  </si>
  <si>
    <t>INTRODUÇÃO À ENGENHARIA DA CONSTRUÇÃO CIVIL</t>
  </si>
  <si>
    <t>MATEMÁTICA I</t>
  </si>
  <si>
    <t>MATERIAIS DE CONSTRUÇÃO</t>
  </si>
  <si>
    <t>DESENHO TÉCNICO E ASSISTIDO POR COMPUTADOR</t>
  </si>
  <si>
    <t>MATEMÁTICA II</t>
  </si>
  <si>
    <t>QUÍMICA GERAL</t>
  </si>
  <si>
    <t>RESISTÊNCIA DE MATERIAIS</t>
  </si>
  <si>
    <t>ANÁLISE NUMÉRICA</t>
  </si>
  <si>
    <t>HIDRÁULICA I</t>
  </si>
  <si>
    <t>MATERIAIS E TÉCNICAS DE REABILITAÇÃO</t>
  </si>
  <si>
    <t>ESTATÍSTICA APLICADA</t>
  </si>
  <si>
    <t>HIDRÁULICA II</t>
  </si>
  <si>
    <t>MECÂNICA DAS ESTRUTURAS</t>
  </si>
  <si>
    <t>TOPOGRAFIA E FOTOGRAMETRIA</t>
  </si>
  <si>
    <t>BETÃO ARMADO I</t>
  </si>
  <si>
    <t>FÍSICA DAS CONSTRUÇÕES</t>
  </si>
  <si>
    <t>GESTÃO DE EMPRESAS E DE ESTALEIROS</t>
  </si>
  <si>
    <t>MECÂNICA DOS SOLOS</t>
  </si>
  <si>
    <t>PROCESSOS DE CONSTRUÇÃO</t>
  </si>
  <si>
    <t>BETÃO ARMADO II</t>
  </si>
  <si>
    <t>FISCALIZAÇÃO, COORDENAÇÃO E CONTROLO DE OBRAS</t>
  </si>
  <si>
    <t>PATOLOGIAS E REABILITAÇÕES DE CONSTRUÇÕES</t>
  </si>
  <si>
    <t>VIAS DE COMUNICAÇÃO</t>
  </si>
  <si>
    <t>INTRODUÇÃO À ALGORITMIA E PROGRAMAÇÃO</t>
  </si>
  <si>
    <t>SISTEMAS DE INFORMAÇÃO</t>
  </si>
  <si>
    <t>ANÁLISE DE SISTEMAS</t>
  </si>
  <si>
    <t>ELETRÓNICA APLICADA</t>
  </si>
  <si>
    <t>ALGORITMOS E ESTRUTURAS DE DADOS I</t>
  </si>
  <si>
    <t>ARQUITETURA DE COMPUTADORES</t>
  </si>
  <si>
    <t>LINGUAGENS DE PROGRAMAÇÃO I</t>
  </si>
  <si>
    <t>SISTEMAS DIGITAIS</t>
  </si>
  <si>
    <t>ALGORITMOS E ESTRUTURAS DE DADOS II</t>
  </si>
  <si>
    <t>HARDWARE E SENSORES</t>
  </si>
  <si>
    <t>INVESTIGAÇÃO OPERACIONAL</t>
  </si>
  <si>
    <t>LINGUAGENS DE PROGRAMAÇÃO II</t>
  </si>
  <si>
    <t>SISTEMAS OPERATIVOS</t>
  </si>
  <si>
    <t>BASES DE DADOS</t>
  </si>
  <si>
    <t>LABORATÓRIO DE PROGRAMAÇÃO</t>
  </si>
  <si>
    <t>ENGENHARIA DE SOFTWARE</t>
  </si>
  <si>
    <t>MULTIMÉDIA I</t>
  </si>
  <si>
    <t>REDES DE COMPUTADORES I</t>
  </si>
  <si>
    <t>LABORATÓRIO DE PROJETO INTEGRADO</t>
  </si>
  <si>
    <t>MULTIMÉDIA II</t>
  </si>
  <si>
    <t>REDES DE COMPUTADORES II</t>
  </si>
  <si>
    <t>SISTEMAS DISTRIBUÍDOS</t>
  </si>
  <si>
    <t>Gestão da Qualidade,Ambiente e Segurança</t>
  </si>
  <si>
    <t>false</t>
  </si>
  <si>
    <t>true</t>
  </si>
  <si>
    <t>SALA</t>
  </si>
  <si>
    <t>data</t>
  </si>
  <si>
    <t>contat</t>
  </si>
  <si>
    <t>1;Gwenette MacElharge;1@ufp.edu.pt;17/4/1990</t>
  </si>
  <si>
    <t>2;Gabi Kay;2@ufp.edu.pt;23/3/1974</t>
  </si>
  <si>
    <t>3;Jon Readwin;3@ufp.edu.pt;13/2/1976</t>
  </si>
  <si>
    <t>4;David Sylvester;4@ufp.edu.pt;5/6/1987</t>
  </si>
  <si>
    <t>5;Konstantine O'Looney;5@ufp.edu.pt;7/10/1978</t>
  </si>
  <si>
    <t>6;Charmion Iskov;6@ufp.edu.pt;6/8/1979</t>
  </si>
  <si>
    <t>7;Debor Perrott;7@ufp.edu.pt;19/2/1974</t>
  </si>
  <si>
    <t>8;Lizette Turrell;8@ufp.edu.pt;9/7/1982</t>
  </si>
  <si>
    <t>9;Farley Bremen;9@ufp.edu.pt;26/6/1988</t>
  </si>
  <si>
    <t>10;Dag Dennis;10@ufp.edu.pt;19/2/1990</t>
  </si>
  <si>
    <t>11;Kristan Pomeroy;11@ufp.edu.pt;7/11/1977</t>
  </si>
  <si>
    <t>12;Frayda Daugherty;12@ufp.edu.pt;1/11/1986</t>
  </si>
  <si>
    <t>13;Zechariah Sandison;13@ufp.edu.pt;19/10/1973</t>
  </si>
  <si>
    <t>14;Bobbie Harler;14@ufp.edu.pt;29/3/1972</t>
  </si>
  <si>
    <t>15;Gayelord Smees;15@ufp.edu.pt;8/4/1986</t>
  </si>
  <si>
    <t>16;Jessy Faireclough;16@ufp.edu.pt;9/1/1980</t>
  </si>
  <si>
    <t>17;Heda Mirfin;17@ufp.edu.pt;11/10/1972</t>
  </si>
  <si>
    <t>18;Bondie Gatfield;18@ufp.edu.pt;30/3/1973</t>
  </si>
  <si>
    <t>19;Daniella Patridge;19@ufp.edu.pt;22/6/1986</t>
  </si>
  <si>
    <t>20;Mayer Brookzie;20@ufp.edu.pt;17/1/1976</t>
  </si>
  <si>
    <t>21;Milo Fritchley;21@ufp.edu.pt;13/9/1976</t>
  </si>
  <si>
    <t>22;Natalie Jemison;22@ufp.edu.pt;27/8/1985</t>
  </si>
  <si>
    <t>23;Yankee Colby;23@ufp.edu.pt;23/1/1986</t>
  </si>
  <si>
    <t>24;Cthrine Palek;24@ufp.edu.pt;14/3/1985</t>
  </si>
  <si>
    <t>25;Tiler Tregenna;25@ufp.edu.pt;15/7/1973</t>
  </si>
  <si>
    <t>26;Aurthur Verna;26@ufp.edu.pt;30/12/1974</t>
  </si>
  <si>
    <t>27;Lonny Maffeo;27@ufp.edu.pt;10/10/1976</t>
  </si>
  <si>
    <t>28;Kathlin Skurm;28@ufp.edu.pt;12/7/1990</t>
  </si>
  <si>
    <t>29;Barnabe Weedenburg;29@ufp.edu.pt;14/4/1974</t>
  </si>
  <si>
    <t>30;Emlynne Styan;30@ufp.edu.pt;20/8/1974</t>
  </si>
  <si>
    <t>Rebecka Kmietsch</t>
  </si>
  <si>
    <t>15/6/1978</t>
  </si>
  <si>
    <t>31;Rebecka Kmietsch;31@ufp.edu.pt;15/6/1978</t>
  </si>
  <si>
    <t>Tad Hess</t>
  </si>
  <si>
    <t>23/8/1974</t>
  </si>
  <si>
    <t>32;Tad Hess;32@ufp.edu.pt;23/8/1974</t>
  </si>
  <si>
    <t>Fey Groarty</t>
  </si>
  <si>
    <t>14/2/1973</t>
  </si>
  <si>
    <t>33;Fey Groarty;33@ufp.edu.pt;14/2/1973</t>
  </si>
  <si>
    <t>Shawna Canter</t>
  </si>
  <si>
    <t>15/5/1979</t>
  </si>
  <si>
    <t>34;Shawna Canter;34@ufp.edu.pt;15/5/1979</t>
  </si>
  <si>
    <t>Gertrudis Thursby</t>
  </si>
  <si>
    <t>24/8/1977</t>
  </si>
  <si>
    <t>35;Gertrudis Thursby;35@ufp.edu.pt;24/8/1977</t>
  </si>
  <si>
    <t>Asia Derkes</t>
  </si>
  <si>
    <t>28/9/1975</t>
  </si>
  <si>
    <t>36;Asia Derkes;36@ufp.edu.pt;28/9/1975</t>
  </si>
  <si>
    <t>Frankie Liccardi</t>
  </si>
  <si>
    <t>27/3/1971</t>
  </si>
  <si>
    <t>37;Frankie Liccardi;37@ufp.edu.pt;27/3/1971</t>
  </si>
  <si>
    <t>Stefan Grix</t>
  </si>
  <si>
    <t>7/5/1979</t>
  </si>
  <si>
    <t>38;Stefan Grix;38@ufp.edu.pt;7/5/1979</t>
  </si>
  <si>
    <t>lista aluno -&gt; id nome email datanascimento</t>
  </si>
  <si>
    <t>hIQuX</t>
  </si>
  <si>
    <t>0</t>
  </si>
  <si>
    <t>1</t>
  </si>
  <si>
    <t>2</t>
  </si>
  <si>
    <t>3</t>
  </si>
  <si>
    <t>1YBM5R</t>
  </si>
  <si>
    <t>2MDR8Z</t>
  </si>
  <si>
    <t>2PR64B</t>
  </si>
  <si>
    <t>3PMG4G</t>
  </si>
  <si>
    <t>409ODN</t>
  </si>
  <si>
    <t>51RMBY</t>
  </si>
  <si>
    <t>56RXMZ</t>
  </si>
  <si>
    <t>09SZ8A</t>
  </si>
  <si>
    <t>0KDJTB</t>
  </si>
  <si>
    <t>0MDDIC</t>
  </si>
  <si>
    <t>0MNORD</t>
  </si>
  <si>
    <t>0MQRZE</t>
  </si>
  <si>
    <t>0U2QHF</t>
  </si>
  <si>
    <t>0A1QIG</t>
  </si>
  <si>
    <t>0ZWZSH</t>
  </si>
  <si>
    <t>13FPOI</t>
  </si>
  <si>
    <t>16WYDJ</t>
  </si>
  <si>
    <t>17GZJK</t>
  </si>
  <si>
    <t>1DNL7L</t>
  </si>
  <si>
    <t>1IV72M</t>
  </si>
  <si>
    <t>1JMAGN</t>
  </si>
  <si>
    <t>1P8VUO</t>
  </si>
  <si>
    <t>1UYBFP</t>
  </si>
  <si>
    <t>1WISFQ</t>
  </si>
  <si>
    <t>1ZIN9S</t>
  </si>
  <si>
    <t>1GZZTT</t>
  </si>
  <si>
    <t>1NL6FU</t>
  </si>
  <si>
    <t>1X8AVV</t>
  </si>
  <si>
    <t>25HIZX</t>
  </si>
  <si>
    <t>2LYO5Y</t>
  </si>
  <si>
    <t>2MFL4A</t>
  </si>
  <si>
    <t>2D4HVC</t>
  </si>
  <si>
    <t>2V1DKD</t>
  </si>
  <si>
    <t>3QTEJH</t>
  </si>
  <si>
    <t>3A6KMI</t>
  </si>
  <si>
    <t>3DXMUJ</t>
  </si>
  <si>
    <t>3IO4EK</t>
  </si>
  <si>
    <t>3MUYIL</t>
  </si>
  <si>
    <t>3MCW6M</t>
  </si>
  <si>
    <t>42KITO</t>
  </si>
  <si>
    <t>4D42OP</t>
  </si>
  <si>
    <t>4GRZWQ</t>
  </si>
  <si>
    <t>4KD4WR</t>
  </si>
  <si>
    <t>4QUKPS</t>
  </si>
  <si>
    <t>4TNTXT</t>
  </si>
  <si>
    <t>4DDCSU</t>
  </si>
  <si>
    <t>4YU7FV</t>
  </si>
  <si>
    <t>4ZJSZX</t>
  </si>
  <si>
    <t>57LMOA</t>
  </si>
  <si>
    <t>58GXHB</t>
  </si>
  <si>
    <t>5GTB8C</t>
  </si>
  <si>
    <t>5JCIHD</t>
  </si>
  <si>
    <t>5OQNVE</t>
  </si>
  <si>
    <t>5PDO3F</t>
  </si>
  <si>
    <t>5RLETG</t>
  </si>
  <si>
    <t>5UDZSH</t>
  </si>
  <si>
    <t>5EBGPI</t>
  </si>
  <si>
    <t>5HJKMJ</t>
  </si>
  <si>
    <t>5KMPZK</t>
  </si>
  <si>
    <t>UNIDADES CURRICULARESECT</t>
  </si>
  <si>
    <t>CPSUK</t>
  </si>
  <si>
    <t>EGLEQ</t>
  </si>
  <si>
    <t>TURMA</t>
  </si>
  <si>
    <t>PROFESSOR</t>
  </si>
  <si>
    <t>DIA SEMANA</t>
  </si>
  <si>
    <t>INICIO</t>
  </si>
  <si>
    <t>FIM</t>
  </si>
  <si>
    <t>101;1;10;12;0A1QIG</t>
  </si>
  <si>
    <t>102;2;10;12;0ZWZSH</t>
  </si>
  <si>
    <t>103;3;10;12;13FPOI</t>
  </si>
  <si>
    <t>104;4;10;12;16WYDJ</t>
  </si>
  <si>
    <t>105;1;10;12;1UYBFP</t>
  </si>
  <si>
    <t>106;2;10;12;1WISFQ</t>
  </si>
  <si>
    <t>107;3;10;12;1YBM5R</t>
  </si>
  <si>
    <t>108;4;10;12;1ZIN9S</t>
  </si>
  <si>
    <t>109;1;10;12;2MDR8Z</t>
  </si>
  <si>
    <t>110;2;10;12;2MFL4A</t>
  </si>
  <si>
    <t>111;3;10;12;2PR64B</t>
  </si>
  <si>
    <t>112;4;10;12;2D4HVC</t>
  </si>
  <si>
    <t>114;1;10;12;3MCW6M</t>
  </si>
  <si>
    <t>115;2;10;12;409ODN</t>
  </si>
  <si>
    <t>116;3;10;12;42KITO</t>
  </si>
  <si>
    <t>117;4;10;12;4D42OP</t>
  </si>
  <si>
    <t>118;1;10;12;4YU7FV</t>
  </si>
  <si>
    <t>119;2;10;12;4ZJSZX</t>
  </si>
  <si>
    <t>120;3;10;12;51RMBY</t>
  </si>
  <si>
    <t>201;4;10;12;56RXMZ</t>
  </si>
  <si>
    <t>204;1;10;12;5UDZSH</t>
  </si>
  <si>
    <t>205;2;10;12;5EBGPI</t>
  </si>
  <si>
    <t>206;3;10;12;5HJKMJ</t>
  </si>
  <si>
    <t>207;4;10;12;5KMPZK</t>
  </si>
  <si>
    <t>101;2;12;14;0A1QIG</t>
  </si>
  <si>
    <t>102;3;12;14;0ZWZSH</t>
  </si>
  <si>
    <t>103;4;12;14;13FPOI</t>
  </si>
  <si>
    <t>104;1;12;14;16WYDJ</t>
  </si>
  <si>
    <t>105;2;12;14;1UYBFP</t>
  </si>
  <si>
    <t>106;3;12;14;1WISFQ</t>
  </si>
  <si>
    <t>107;4;12;14;1YBM5R</t>
  </si>
  <si>
    <t>108;1;12;14;1ZIN9S</t>
  </si>
  <si>
    <t>109;2;12;14;2MDR8Z</t>
  </si>
  <si>
    <t>110;3;12;14;2MFL4A</t>
  </si>
  <si>
    <t>111;4;12;14;2PR64B</t>
  </si>
  <si>
    <t>112;1;12;14;2D4HVC</t>
  </si>
  <si>
    <t>114;2;12;14;3MCW6M</t>
  </si>
  <si>
    <t>115;3;12;14;409ODN</t>
  </si>
  <si>
    <t>116;4;12;14;42KITO</t>
  </si>
  <si>
    <t>117;1;12;14;4D42OP</t>
  </si>
  <si>
    <t>118;2;12;14;4YU7FV</t>
  </si>
  <si>
    <t>202;1;12;14;57LMOA</t>
  </si>
  <si>
    <t>203;2;12;14;58GXHB</t>
  </si>
  <si>
    <t>204;1;12;14;5UDZSH</t>
  </si>
  <si>
    <t>205;2;12;14;5EBGPI</t>
  </si>
  <si>
    <t>206;3;12;14;5HJKMJ</t>
  </si>
  <si>
    <t>207;4;12;14;5KMPZK</t>
  </si>
  <si>
    <t>113;1;15;17;2V1DKD</t>
  </si>
  <si>
    <t>113;2;15;17;2V1DKD</t>
  </si>
  <si>
    <t>119;3;15;17;4ZJSZX</t>
  </si>
  <si>
    <t>120;4;15;17;51RMBY</t>
  </si>
  <si>
    <t>201;1;15;17;56RXMZ</t>
  </si>
  <si>
    <t>202;1;15;17;57LMOA</t>
  </si>
  <si>
    <t>203;2;15;17;58GXHB</t>
  </si>
  <si>
    <t>RESISTÊNCIA DE MATERIAIS II</t>
  </si>
  <si>
    <t>Disciplina</t>
  </si>
  <si>
    <t>MININICIO</t>
  </si>
  <si>
    <t>MINFIM</t>
  </si>
  <si>
    <t>turma</t>
  </si>
  <si>
    <t>ano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</si>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</sst>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sz val="8"/>
      <name val="Arial"/>
      <family val="1"/>
    </font>
    <font>
      <u/>
      <sz val="11"/>
      <name val="Arial"/>
      <family val="1"/>
    </font>
    <font>
      <sz val="11"/>
      <name val="Arial"/>
      <family val="2"/>
    </font>
    <font>
      <sz val="10"/>
      <color rgb="FFD6DEEB"/>
      <name val="Consolas"/>
      <family val="3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showOutlineSymbols="0" showWhiteSpace="0" topLeftCell="A13" workbookViewId="0">
      <selection activeCell="F2" sqref="F2:F39"/>
    </sheetView>
  </sheetViews>
  <sheetFormatPr defaultRowHeight="14.25" x14ac:dyDescent="0.2"/>
  <cols>
    <col min="1" max="1" width="5.25" bestFit="1" customWidth="1"/>
    <col min="2" max="2" width="22.75" bestFit="1" customWidth="1"/>
    <col min="3" max="3" width="5.25" style="1" customWidth="1"/>
    <col min="4" max="4" width="47" style="1" customWidth="1"/>
    <col min="5" max="5" width="14.125" bestFit="1" customWidth="1"/>
    <col min="6" max="6" width="18.125" style="1" customWidth="1"/>
  </cols>
  <sheetData>
    <row r="1" spans="1:7" x14ac:dyDescent="0.2">
      <c r="A1" s="4" t="s">
        <v>0</v>
      </c>
      <c r="B1" s="4" t="s">
        <v>1</v>
      </c>
      <c r="C1" s="5" t="s">
        <v>2</v>
      </c>
      <c r="D1" s="5" t="s">
        <v>2</v>
      </c>
      <c r="E1" s="4" t="s">
        <v>248</v>
      </c>
      <c r="F1" s="5" t="s">
        <v>249</v>
      </c>
    </row>
    <row r="2" spans="1:7" x14ac:dyDescent="0.2">
      <c r="A2" s="4">
        <v>1</v>
      </c>
      <c r="B2" s="4" t="s">
        <v>4</v>
      </c>
      <c r="C2" s="5">
        <v>1</v>
      </c>
      <c r="D2" s="5" t="s">
        <v>64</v>
      </c>
      <c r="E2" s="4" t="s">
        <v>5</v>
      </c>
      <c r="F2" s="6" t="s">
        <v>250</v>
      </c>
    </row>
    <row r="3" spans="1:7" x14ac:dyDescent="0.2">
      <c r="A3" s="4">
        <v>2</v>
      </c>
      <c r="B3" s="4" t="s">
        <v>6</v>
      </c>
      <c r="C3" s="5">
        <v>2</v>
      </c>
      <c r="D3" s="5" t="s">
        <v>64</v>
      </c>
      <c r="E3" s="4" t="s">
        <v>7</v>
      </c>
      <c r="F3" s="6" t="s">
        <v>251</v>
      </c>
    </row>
    <row r="4" spans="1:7" x14ac:dyDescent="0.2">
      <c r="A4" s="4">
        <v>3</v>
      </c>
      <c r="B4" s="4" t="s">
        <v>8</v>
      </c>
      <c r="C4" s="5">
        <v>3</v>
      </c>
      <c r="D4" s="5" t="s">
        <v>64</v>
      </c>
      <c r="E4" s="4" t="s">
        <v>9</v>
      </c>
      <c r="F4" s="6" t="s">
        <v>252</v>
      </c>
    </row>
    <row r="5" spans="1:7" x14ac:dyDescent="0.2">
      <c r="A5" s="4">
        <v>4</v>
      </c>
      <c r="B5" s="4" t="s">
        <v>10</v>
      </c>
      <c r="C5" s="5">
        <v>4</v>
      </c>
      <c r="D5" s="5" t="s">
        <v>64</v>
      </c>
      <c r="E5" s="4" t="s">
        <v>11</v>
      </c>
      <c r="F5" s="6" t="s">
        <v>253</v>
      </c>
    </row>
    <row r="6" spans="1:7" x14ac:dyDescent="0.2">
      <c r="A6" s="4">
        <v>5</v>
      </c>
      <c r="B6" s="4" t="s">
        <v>12</v>
      </c>
      <c r="C6" s="5">
        <v>5</v>
      </c>
      <c r="D6" s="5" t="s">
        <v>64</v>
      </c>
      <c r="E6" s="4" t="s">
        <v>13</v>
      </c>
      <c r="F6" s="6" t="s">
        <v>254</v>
      </c>
    </row>
    <row r="7" spans="1:7" x14ac:dyDescent="0.2">
      <c r="A7" s="4">
        <v>6</v>
      </c>
      <c r="B7" s="4" t="s">
        <v>14</v>
      </c>
      <c r="C7" s="5">
        <v>6</v>
      </c>
      <c r="D7" s="5" t="s">
        <v>64</v>
      </c>
      <c r="E7" s="4" t="s">
        <v>15</v>
      </c>
      <c r="F7" s="6" t="s">
        <v>255</v>
      </c>
    </row>
    <row r="8" spans="1:7" x14ac:dyDescent="0.2">
      <c r="A8" s="4">
        <v>7</v>
      </c>
      <c r="B8" s="4" t="s">
        <v>16</v>
      </c>
      <c r="C8" s="5">
        <v>7</v>
      </c>
      <c r="D8" s="5" t="s">
        <v>64</v>
      </c>
      <c r="E8" s="4" t="s">
        <v>17</v>
      </c>
      <c r="F8" s="6" t="s">
        <v>256</v>
      </c>
    </row>
    <row r="9" spans="1:7" x14ac:dyDescent="0.2">
      <c r="A9" s="4">
        <v>8</v>
      </c>
      <c r="B9" s="4" t="s">
        <v>18</v>
      </c>
      <c r="C9" s="5">
        <v>8</v>
      </c>
      <c r="D9" s="5" t="s">
        <v>64</v>
      </c>
      <c r="E9" s="4" t="s">
        <v>19</v>
      </c>
      <c r="F9" s="6" t="s">
        <v>257</v>
      </c>
      <c r="G9" s="3"/>
    </row>
    <row r="10" spans="1:7" x14ac:dyDescent="0.2">
      <c r="A10" s="4">
        <v>9</v>
      </c>
      <c r="B10" s="4" t="s">
        <v>20</v>
      </c>
      <c r="C10" s="5">
        <v>9</v>
      </c>
      <c r="D10" s="5" t="s">
        <v>64</v>
      </c>
      <c r="E10" s="4" t="s">
        <v>21</v>
      </c>
      <c r="F10" s="6" t="s">
        <v>258</v>
      </c>
    </row>
    <row r="11" spans="1:7" x14ac:dyDescent="0.2">
      <c r="A11" s="4">
        <v>10</v>
      </c>
      <c r="B11" s="4" t="s">
        <v>22</v>
      </c>
      <c r="C11" s="5">
        <v>10</v>
      </c>
      <c r="D11" s="5" t="s">
        <v>64</v>
      </c>
      <c r="E11" s="4" t="s">
        <v>23</v>
      </c>
      <c r="F11" s="6" t="s">
        <v>259</v>
      </c>
    </row>
    <row r="12" spans="1:7" x14ac:dyDescent="0.2">
      <c r="A12" s="4">
        <v>11</v>
      </c>
      <c r="B12" s="4" t="s">
        <v>24</v>
      </c>
      <c r="C12" s="5">
        <v>11</v>
      </c>
      <c r="D12" s="5" t="s">
        <v>64</v>
      </c>
      <c r="E12" s="4" t="s">
        <v>25</v>
      </c>
      <c r="F12" s="6" t="s">
        <v>260</v>
      </c>
    </row>
    <row r="13" spans="1:7" x14ac:dyDescent="0.2">
      <c r="A13" s="4">
        <v>12</v>
      </c>
      <c r="B13" s="4" t="s">
        <v>26</v>
      </c>
      <c r="C13" s="5">
        <v>12</v>
      </c>
      <c r="D13" s="5" t="s">
        <v>64</v>
      </c>
      <c r="E13" s="4" t="s">
        <v>27</v>
      </c>
      <c r="F13" s="6" t="s">
        <v>261</v>
      </c>
    </row>
    <row r="14" spans="1:7" x14ac:dyDescent="0.2">
      <c r="A14" s="4">
        <v>13</v>
      </c>
      <c r="B14" s="4" t="s">
        <v>28</v>
      </c>
      <c r="C14" s="5">
        <v>13</v>
      </c>
      <c r="D14" s="5" t="s">
        <v>64</v>
      </c>
      <c r="E14" s="4" t="s">
        <v>29</v>
      </c>
      <c r="F14" s="6" t="s">
        <v>262</v>
      </c>
    </row>
    <row r="15" spans="1:7" x14ac:dyDescent="0.2">
      <c r="A15" s="4">
        <v>14</v>
      </c>
      <c r="B15" s="4" t="s">
        <v>30</v>
      </c>
      <c r="C15" s="5">
        <v>14</v>
      </c>
      <c r="D15" s="5" t="s">
        <v>64</v>
      </c>
      <c r="E15" s="4" t="s">
        <v>31</v>
      </c>
      <c r="F15" s="6" t="s">
        <v>263</v>
      </c>
    </row>
    <row r="16" spans="1:7" x14ac:dyDescent="0.2">
      <c r="A16" s="4">
        <v>15</v>
      </c>
      <c r="B16" s="4" t="s">
        <v>32</v>
      </c>
      <c r="C16" s="5">
        <v>15</v>
      </c>
      <c r="D16" s="5" t="s">
        <v>64</v>
      </c>
      <c r="E16" s="4" t="s">
        <v>33</v>
      </c>
      <c r="F16" s="6" t="s">
        <v>264</v>
      </c>
    </row>
    <row r="17" spans="1:6" x14ac:dyDescent="0.2">
      <c r="A17" s="4">
        <v>16</v>
      </c>
      <c r="B17" s="4" t="s">
        <v>34</v>
      </c>
      <c r="C17" s="5">
        <v>16</v>
      </c>
      <c r="D17" s="5" t="s">
        <v>64</v>
      </c>
      <c r="E17" s="4" t="s">
        <v>35</v>
      </c>
      <c r="F17" s="6" t="s">
        <v>265</v>
      </c>
    </row>
    <row r="18" spans="1:6" x14ac:dyDescent="0.2">
      <c r="A18" s="4">
        <v>17</v>
      </c>
      <c r="B18" s="4" t="s">
        <v>36</v>
      </c>
      <c r="C18" s="5">
        <v>17</v>
      </c>
      <c r="D18" s="5" t="s">
        <v>64</v>
      </c>
      <c r="E18" s="4" t="s">
        <v>37</v>
      </c>
      <c r="F18" s="6" t="s">
        <v>266</v>
      </c>
    </row>
    <row r="19" spans="1:6" x14ac:dyDescent="0.2">
      <c r="A19" s="4">
        <v>18</v>
      </c>
      <c r="B19" s="4" t="s">
        <v>38</v>
      </c>
      <c r="C19" s="5">
        <v>18</v>
      </c>
      <c r="D19" s="5" t="s">
        <v>64</v>
      </c>
      <c r="E19" s="4" t="s">
        <v>39</v>
      </c>
      <c r="F19" s="6" t="s">
        <v>267</v>
      </c>
    </row>
    <row r="20" spans="1:6" x14ac:dyDescent="0.2">
      <c r="A20" s="4">
        <v>19</v>
      </c>
      <c r="B20" s="4" t="s">
        <v>40</v>
      </c>
      <c r="C20" s="5">
        <v>19</v>
      </c>
      <c r="D20" s="5" t="s">
        <v>64</v>
      </c>
      <c r="E20" s="4" t="s">
        <v>41</v>
      </c>
      <c r="F20" s="6" t="s">
        <v>268</v>
      </c>
    </row>
    <row r="21" spans="1:6" x14ac:dyDescent="0.2">
      <c r="A21" s="4">
        <v>20</v>
      </c>
      <c r="B21" s="4" t="s">
        <v>42</v>
      </c>
      <c r="C21" s="5">
        <v>20</v>
      </c>
      <c r="D21" s="5" t="s">
        <v>64</v>
      </c>
      <c r="E21" s="4" t="s">
        <v>43</v>
      </c>
      <c r="F21" s="6" t="s">
        <v>269</v>
      </c>
    </row>
    <row r="22" spans="1:6" x14ac:dyDescent="0.2">
      <c r="A22" s="4">
        <v>21</v>
      </c>
      <c r="B22" s="4" t="s">
        <v>44</v>
      </c>
      <c r="C22" s="5">
        <v>21</v>
      </c>
      <c r="D22" s="5" t="s">
        <v>64</v>
      </c>
      <c r="E22" s="4" t="s">
        <v>45</v>
      </c>
      <c r="F22" s="6" t="s">
        <v>270</v>
      </c>
    </row>
    <row r="23" spans="1:6" x14ac:dyDescent="0.2">
      <c r="A23" s="4">
        <v>22</v>
      </c>
      <c r="B23" s="4" t="s">
        <v>46</v>
      </c>
      <c r="C23" s="5">
        <v>22</v>
      </c>
      <c r="D23" s="5" t="s">
        <v>64</v>
      </c>
      <c r="E23" s="4" t="s">
        <v>47</v>
      </c>
      <c r="F23" s="6" t="s">
        <v>271</v>
      </c>
    </row>
    <row r="24" spans="1:6" x14ac:dyDescent="0.2">
      <c r="A24" s="4">
        <v>23</v>
      </c>
      <c r="B24" s="4" t="s">
        <v>48</v>
      </c>
      <c r="C24" s="5">
        <v>23</v>
      </c>
      <c r="D24" s="5" t="s">
        <v>64</v>
      </c>
      <c r="E24" s="4" t="s">
        <v>49</v>
      </c>
      <c r="F24" s="6" t="s">
        <v>272</v>
      </c>
    </row>
    <row r="25" spans="1:6" x14ac:dyDescent="0.2">
      <c r="A25" s="4">
        <v>24</v>
      </c>
      <c r="B25" s="4" t="s">
        <v>50</v>
      </c>
      <c r="C25" s="5">
        <v>24</v>
      </c>
      <c r="D25" s="5" t="s">
        <v>64</v>
      </c>
      <c r="E25" s="4" t="s">
        <v>51</v>
      </c>
      <c r="F25" s="6" t="s">
        <v>273</v>
      </c>
    </row>
    <row r="26" spans="1:6" x14ac:dyDescent="0.2">
      <c r="A26" s="4">
        <v>25</v>
      </c>
      <c r="B26" s="4" t="s">
        <v>52</v>
      </c>
      <c r="C26" s="5">
        <v>25</v>
      </c>
      <c r="D26" s="5" t="s">
        <v>64</v>
      </c>
      <c r="E26" s="4" t="s">
        <v>53</v>
      </c>
      <c r="F26" s="6" t="s">
        <v>274</v>
      </c>
    </row>
    <row r="27" spans="1:6" x14ac:dyDescent="0.2">
      <c r="A27" s="4">
        <v>26</v>
      </c>
      <c r="B27" s="4" t="s">
        <v>54</v>
      </c>
      <c r="C27" s="5">
        <v>26</v>
      </c>
      <c r="D27" s="5" t="s">
        <v>64</v>
      </c>
      <c r="E27" s="4" t="s">
        <v>55</v>
      </c>
      <c r="F27" s="6" t="s">
        <v>275</v>
      </c>
    </row>
    <row r="28" spans="1:6" x14ac:dyDescent="0.2">
      <c r="A28" s="4">
        <v>27</v>
      </c>
      <c r="B28" s="4" t="s">
        <v>56</v>
      </c>
      <c r="C28" s="5">
        <v>27</v>
      </c>
      <c r="D28" s="5" t="s">
        <v>64</v>
      </c>
      <c r="E28" s="4" t="s">
        <v>57</v>
      </c>
      <c r="F28" s="6" t="s">
        <v>276</v>
      </c>
    </row>
    <row r="29" spans="1:6" x14ac:dyDescent="0.2">
      <c r="A29" s="4">
        <v>28</v>
      </c>
      <c r="B29" s="4" t="s">
        <v>58</v>
      </c>
      <c r="C29" s="5">
        <v>28</v>
      </c>
      <c r="D29" s="5" t="s">
        <v>64</v>
      </c>
      <c r="E29" s="4" t="s">
        <v>59</v>
      </c>
      <c r="F29" s="6" t="s">
        <v>277</v>
      </c>
    </row>
    <row r="30" spans="1:6" x14ac:dyDescent="0.2">
      <c r="A30" s="4">
        <v>29</v>
      </c>
      <c r="B30" s="4" t="s">
        <v>60</v>
      </c>
      <c r="C30" s="5">
        <v>29</v>
      </c>
      <c r="D30" s="5" t="s">
        <v>64</v>
      </c>
      <c r="E30" s="4" t="s">
        <v>61</v>
      </c>
      <c r="F30" s="6" t="s">
        <v>278</v>
      </c>
    </row>
    <row r="31" spans="1:6" x14ac:dyDescent="0.2">
      <c r="A31" s="4">
        <v>30</v>
      </c>
      <c r="B31" s="4" t="s">
        <v>62</v>
      </c>
      <c r="C31" s="5">
        <v>30</v>
      </c>
      <c r="D31" s="5" t="s">
        <v>64</v>
      </c>
      <c r="E31" s="4" t="s">
        <v>63</v>
      </c>
      <c r="F31" s="6" t="s">
        <v>279</v>
      </c>
    </row>
    <row r="32" spans="1:6" x14ac:dyDescent="0.2">
      <c r="A32" s="4">
        <v>31</v>
      </c>
      <c r="B32" s="4" t="s">
        <v>280</v>
      </c>
      <c r="C32" s="5">
        <v>31</v>
      </c>
      <c r="D32" s="5" t="s">
        <v>64</v>
      </c>
      <c r="E32" s="4" t="s">
        <v>281</v>
      </c>
      <c r="F32" s="6" t="s">
        <v>282</v>
      </c>
    </row>
    <row r="33" spans="1:6" x14ac:dyDescent="0.2">
      <c r="A33" s="4">
        <v>32</v>
      </c>
      <c r="B33" s="4" t="s">
        <v>283</v>
      </c>
      <c r="C33" s="5">
        <v>32</v>
      </c>
      <c r="D33" s="5" t="s">
        <v>64</v>
      </c>
      <c r="E33" s="4" t="s">
        <v>284</v>
      </c>
      <c r="F33" s="6" t="s">
        <v>285</v>
      </c>
    </row>
    <row r="34" spans="1:6" x14ac:dyDescent="0.2">
      <c r="A34" s="4">
        <v>33</v>
      </c>
      <c r="B34" s="4" t="s">
        <v>286</v>
      </c>
      <c r="C34" s="5">
        <v>33</v>
      </c>
      <c r="D34" s="5" t="s">
        <v>64</v>
      </c>
      <c r="E34" s="4" t="s">
        <v>287</v>
      </c>
      <c r="F34" s="6" t="s">
        <v>288</v>
      </c>
    </row>
    <row r="35" spans="1:6" x14ac:dyDescent="0.2">
      <c r="A35" s="4">
        <v>34</v>
      </c>
      <c r="B35" s="4" t="s">
        <v>289</v>
      </c>
      <c r="C35" s="5">
        <v>34</v>
      </c>
      <c r="D35" s="5" t="s">
        <v>64</v>
      </c>
      <c r="E35" s="4" t="s">
        <v>290</v>
      </c>
      <c r="F35" s="6" t="s">
        <v>291</v>
      </c>
    </row>
    <row r="36" spans="1:6" x14ac:dyDescent="0.2">
      <c r="A36" s="4">
        <v>35</v>
      </c>
      <c r="B36" s="4" t="s">
        <v>292</v>
      </c>
      <c r="C36" s="5">
        <v>35</v>
      </c>
      <c r="D36" s="5" t="s">
        <v>64</v>
      </c>
      <c r="E36" s="4" t="s">
        <v>293</v>
      </c>
      <c r="F36" s="6" t="s">
        <v>294</v>
      </c>
    </row>
    <row r="37" spans="1:6" x14ac:dyDescent="0.2">
      <c r="A37" s="4">
        <v>36</v>
      </c>
      <c r="B37" s="4" t="s">
        <v>295</v>
      </c>
      <c r="C37" s="5">
        <v>36</v>
      </c>
      <c r="D37" s="5" t="s">
        <v>64</v>
      </c>
      <c r="E37" s="4" t="s">
        <v>296</v>
      </c>
      <c r="F37" s="6" t="s">
        <v>297</v>
      </c>
    </row>
    <row r="38" spans="1:6" x14ac:dyDescent="0.2">
      <c r="A38" s="4">
        <v>37</v>
      </c>
      <c r="B38" s="4" t="s">
        <v>298</v>
      </c>
      <c r="C38" s="5">
        <v>37</v>
      </c>
      <c r="D38" s="5" t="s">
        <v>64</v>
      </c>
      <c r="E38" s="4" t="s">
        <v>299</v>
      </c>
      <c r="F38" s="6" t="s">
        <v>300</v>
      </c>
    </row>
    <row r="39" spans="1:6" x14ac:dyDescent="0.2">
      <c r="A39" s="4">
        <v>38</v>
      </c>
      <c r="B39" s="4" t="s">
        <v>301</v>
      </c>
      <c r="C39" s="5">
        <v>38</v>
      </c>
      <c r="D39" s="5" t="s">
        <v>64</v>
      </c>
      <c r="E39" s="4" t="s">
        <v>302</v>
      </c>
      <c r="F39" s="6" t="s">
        <v>303</v>
      </c>
    </row>
    <row r="40" spans="1:6" x14ac:dyDescent="0.2">
      <c r="A40" s="4"/>
      <c r="B40" s="4"/>
      <c r="C40" s="5"/>
      <c r="D40" s="5"/>
      <c r="E40" s="4"/>
      <c r="F40" s="6"/>
    </row>
    <row r="41" spans="1:6" x14ac:dyDescent="0.2">
      <c r="A41" s="4"/>
      <c r="B41" s="4"/>
      <c r="C41" s="5"/>
      <c r="D41" s="5"/>
      <c r="E41" s="4"/>
      <c r="F41" s="6"/>
    </row>
    <row r="42" spans="1:6" x14ac:dyDescent="0.2">
      <c r="A42" s="4"/>
      <c r="B42" s="4"/>
      <c r="C42" s="5"/>
      <c r="D42" s="5"/>
      <c r="E42" s="4"/>
      <c r="F42" s="6"/>
    </row>
    <row r="43" spans="1:6" x14ac:dyDescent="0.2">
      <c r="A43" s="4"/>
      <c r="B43" s="4"/>
      <c r="C43" s="5"/>
      <c r="D43" s="5"/>
      <c r="E43" s="4"/>
      <c r="F43" s="6"/>
    </row>
    <row r="44" spans="1:6" x14ac:dyDescent="0.2">
      <c r="A44" s="4"/>
      <c r="B44" s="4"/>
      <c r="C44" s="5"/>
      <c r="D44" s="5"/>
      <c r="E44" s="4"/>
      <c r="F44" s="6"/>
    </row>
    <row r="45" spans="1:6" x14ac:dyDescent="0.2">
      <c r="A45" s="4"/>
      <c r="B45" s="4"/>
      <c r="C45" s="5"/>
      <c r="D45" s="5"/>
      <c r="E45" s="4"/>
      <c r="F45" s="6"/>
    </row>
    <row r="46" spans="1:6" x14ac:dyDescent="0.2">
      <c r="A46" s="4"/>
      <c r="B46" s="4"/>
      <c r="C46" s="5"/>
      <c r="D46" s="5"/>
      <c r="E46" s="4"/>
      <c r="F46" s="6"/>
    </row>
    <row r="47" spans="1:6" x14ac:dyDescent="0.2">
      <c r="A47" s="4"/>
      <c r="B47" s="4"/>
      <c r="C47" s="5"/>
      <c r="D47" s="5"/>
      <c r="E47" s="4"/>
      <c r="F47" s="6"/>
    </row>
    <row r="48" spans="1:6" x14ac:dyDescent="0.2">
      <c r="A48" s="4"/>
      <c r="B48" s="4"/>
      <c r="C48" s="5"/>
      <c r="D48" s="5"/>
      <c r="E48" s="4"/>
      <c r="F48" s="6"/>
    </row>
    <row r="49" spans="1:6" x14ac:dyDescent="0.2">
      <c r="A49" s="4"/>
      <c r="B49" s="4"/>
      <c r="C49" s="5"/>
      <c r="D49" s="5"/>
      <c r="E49" s="4"/>
      <c r="F49" s="6"/>
    </row>
    <row r="50" spans="1:6" x14ac:dyDescent="0.2">
      <c r="A50" s="4"/>
      <c r="B50" s="4"/>
      <c r="C50" s="5"/>
      <c r="D50" s="5"/>
      <c r="E50" s="4"/>
      <c r="F50" s="6"/>
    </row>
    <row r="51" spans="1:6" x14ac:dyDescent="0.2">
      <c r="A51" s="4"/>
      <c r="B51" s="4"/>
      <c r="C51" s="5"/>
      <c r="D51" s="5"/>
      <c r="E51" s="4"/>
      <c r="F51" s="6"/>
    </row>
    <row r="52" spans="1:6" x14ac:dyDescent="0.2">
      <c r="A52" s="4"/>
      <c r="B52" s="4"/>
      <c r="C52" s="5"/>
      <c r="D52" s="5"/>
      <c r="E52" s="4"/>
      <c r="F52" s="6"/>
    </row>
    <row r="53" spans="1:6" x14ac:dyDescent="0.2">
      <c r="A53" s="4"/>
      <c r="B53" s="4"/>
      <c r="C53" s="5"/>
      <c r="D53" s="5"/>
      <c r="E53" s="4"/>
      <c r="F53" s="6"/>
    </row>
    <row r="54" spans="1:6" x14ac:dyDescent="0.2">
      <c r="A54" s="4"/>
      <c r="B54" s="4"/>
      <c r="C54" s="5"/>
      <c r="D54" s="5"/>
      <c r="E54" s="4"/>
      <c r="F54" s="6"/>
    </row>
    <row r="55" spans="1:6" x14ac:dyDescent="0.2">
      <c r="A55" s="4"/>
      <c r="B55" s="4"/>
      <c r="C55" s="5"/>
      <c r="D55" s="5"/>
      <c r="E55" s="4"/>
      <c r="F55" s="6"/>
    </row>
    <row r="56" spans="1:6" x14ac:dyDescent="0.2">
      <c r="A56" s="4"/>
      <c r="B56" s="4"/>
      <c r="C56" s="5"/>
      <c r="D56" s="5"/>
      <c r="E56" s="4"/>
      <c r="F56" s="6"/>
    </row>
    <row r="57" spans="1:6" x14ac:dyDescent="0.2">
      <c r="A57" s="4"/>
      <c r="B57" s="4"/>
      <c r="C57" s="5"/>
      <c r="D57" s="5"/>
      <c r="E57" s="4"/>
      <c r="F57" s="6"/>
    </row>
    <row r="58" spans="1:6" x14ac:dyDescent="0.2">
      <c r="A58" s="4"/>
      <c r="B58" s="4"/>
      <c r="C58" s="5"/>
      <c r="D58" s="5"/>
      <c r="E58" s="4"/>
      <c r="F58" s="6"/>
    </row>
    <row r="59" spans="1:6" x14ac:dyDescent="0.2">
      <c r="A59" s="4"/>
      <c r="B59" s="4"/>
      <c r="C59" s="5"/>
      <c r="D59" s="5"/>
      <c r="E59" s="4"/>
      <c r="F59" s="6"/>
    </row>
    <row r="60" spans="1:6" x14ac:dyDescent="0.2">
      <c r="A60" s="4"/>
      <c r="B60" s="4"/>
      <c r="C60" s="5"/>
      <c r="D60" s="5"/>
      <c r="E60" s="4"/>
      <c r="F60" s="6"/>
    </row>
    <row r="61" spans="1:6" x14ac:dyDescent="0.2">
      <c r="A61" s="4"/>
      <c r="B61" s="4"/>
      <c r="C61" s="5"/>
      <c r="D61" s="5"/>
      <c r="E61" s="4"/>
      <c r="F61" s="6"/>
    </row>
    <row r="62" spans="1:6" x14ac:dyDescent="0.2">
      <c r="A62" s="4"/>
      <c r="B62" s="4"/>
      <c r="C62" s="5"/>
      <c r="D62" s="5"/>
      <c r="E62" s="4"/>
      <c r="F62" s="6"/>
    </row>
    <row r="63" spans="1:6" x14ac:dyDescent="0.2">
      <c r="A63" s="4"/>
      <c r="B63" s="4"/>
      <c r="C63" s="5"/>
      <c r="D63" s="5"/>
      <c r="E63" s="4"/>
      <c r="F63" s="6"/>
    </row>
    <row r="64" spans="1:6" x14ac:dyDescent="0.2">
      <c r="A64" s="4"/>
      <c r="B64" s="4"/>
      <c r="C64" s="5"/>
      <c r="D64" s="5"/>
      <c r="E64" s="4"/>
      <c r="F64" s="6"/>
    </row>
    <row r="65" spans="1:6" x14ac:dyDescent="0.2">
      <c r="A65" s="4"/>
      <c r="B65" s="4"/>
      <c r="C65" s="5"/>
      <c r="D65" s="5"/>
      <c r="E65" s="4"/>
      <c r="F65" s="6"/>
    </row>
    <row r="66" spans="1:6" x14ac:dyDescent="0.2">
      <c r="A66" s="4"/>
      <c r="B66" s="4"/>
      <c r="C66" s="5"/>
      <c r="D66" s="5"/>
      <c r="E66" s="4"/>
      <c r="F66" s="6"/>
    </row>
    <row r="67" spans="1:6" x14ac:dyDescent="0.2">
      <c r="A67" s="4"/>
      <c r="B67" s="4"/>
      <c r="C67" s="5"/>
      <c r="D67" s="5"/>
      <c r="E67" s="4"/>
      <c r="F67" s="6"/>
    </row>
    <row r="68" spans="1:6" x14ac:dyDescent="0.2">
      <c r="A68" s="4"/>
      <c r="B68" s="4"/>
      <c r="C68" s="5"/>
      <c r="D68" s="5"/>
      <c r="E68" s="4"/>
      <c r="F68" s="6"/>
    </row>
    <row r="69" spans="1:6" x14ac:dyDescent="0.2">
      <c r="A69" s="4"/>
      <c r="B69" s="4"/>
      <c r="C69" s="5"/>
      <c r="D69" s="5"/>
      <c r="E69" s="4"/>
      <c r="F69" s="6"/>
    </row>
    <row r="70" spans="1:6" x14ac:dyDescent="0.2">
      <c r="A70" s="4"/>
      <c r="B70" s="4"/>
      <c r="C70" s="5"/>
      <c r="D70" s="5"/>
      <c r="E70" s="4"/>
      <c r="F70" s="6"/>
    </row>
    <row r="71" spans="1:6" x14ac:dyDescent="0.2">
      <c r="A71" s="4"/>
      <c r="B71" s="4"/>
      <c r="C71" s="5"/>
      <c r="D71" s="5"/>
      <c r="E71" s="4"/>
      <c r="F71" s="6"/>
    </row>
    <row r="72" spans="1:6" x14ac:dyDescent="0.2">
      <c r="A72" s="4"/>
      <c r="B72" s="4"/>
      <c r="C72" s="5"/>
      <c r="D72" s="5"/>
      <c r="E72" s="4"/>
      <c r="F72" s="6"/>
    </row>
    <row r="73" spans="1:6" x14ac:dyDescent="0.2">
      <c r="A73" s="4"/>
      <c r="B73" s="4"/>
      <c r="C73" s="5"/>
      <c r="D73" s="5"/>
      <c r="E73" s="4"/>
      <c r="F73" s="6"/>
    </row>
    <row r="74" spans="1:6" x14ac:dyDescent="0.2">
      <c r="A74" s="4"/>
      <c r="B74" s="4"/>
      <c r="C74" s="5"/>
      <c r="D74" s="5"/>
      <c r="E74" s="4"/>
      <c r="F74" s="6"/>
    </row>
    <row r="75" spans="1:6" x14ac:dyDescent="0.2">
      <c r="A75" s="4"/>
      <c r="B75" s="4"/>
      <c r="C75" s="5"/>
      <c r="D75" s="5"/>
      <c r="E75" s="4"/>
      <c r="F75" s="6"/>
    </row>
    <row r="76" spans="1:6" x14ac:dyDescent="0.2">
      <c r="A76" s="4"/>
      <c r="B76" s="4"/>
      <c r="C76" s="5"/>
      <c r="D76" s="5"/>
      <c r="E76" s="4"/>
      <c r="F76" s="6"/>
    </row>
    <row r="77" spans="1:6" x14ac:dyDescent="0.2">
      <c r="A77" s="4"/>
      <c r="B77" s="4"/>
      <c r="C77" s="5"/>
      <c r="D77" s="5"/>
      <c r="E77" s="4"/>
      <c r="F77" s="6"/>
    </row>
    <row r="78" spans="1:6" x14ac:dyDescent="0.2">
      <c r="A78" s="4"/>
      <c r="B78" s="4"/>
      <c r="C78" s="5"/>
      <c r="D78" s="5"/>
      <c r="E78" s="4"/>
      <c r="F78" s="6"/>
    </row>
    <row r="79" spans="1:6" x14ac:dyDescent="0.2">
      <c r="A79" s="4"/>
      <c r="B79" s="4"/>
      <c r="C79" s="5"/>
      <c r="D79" s="5"/>
      <c r="E79" s="4"/>
      <c r="F79" s="6"/>
    </row>
    <row r="80" spans="1:6" x14ac:dyDescent="0.2">
      <c r="A80" s="4"/>
      <c r="B80" s="4"/>
      <c r="C80" s="5"/>
      <c r="D80" s="5"/>
      <c r="E80" s="4"/>
      <c r="F80" s="6"/>
    </row>
    <row r="81" spans="1:6" x14ac:dyDescent="0.2">
      <c r="A81" s="4"/>
      <c r="B81" s="4"/>
      <c r="C81" s="5"/>
      <c r="D81" s="5"/>
      <c r="E81" s="4"/>
      <c r="F81" s="6"/>
    </row>
    <row r="82" spans="1:6" x14ac:dyDescent="0.2">
      <c r="A82" s="4"/>
      <c r="B82" s="4"/>
      <c r="C82" s="5"/>
      <c r="D82" s="5"/>
      <c r="E82" s="4"/>
      <c r="F82" s="6"/>
    </row>
    <row r="83" spans="1:6" x14ac:dyDescent="0.2">
      <c r="A83" s="4"/>
      <c r="B83" s="4"/>
      <c r="C83" s="5"/>
      <c r="D83" s="5"/>
      <c r="E83" s="4"/>
      <c r="F83" s="6"/>
    </row>
    <row r="84" spans="1:6" x14ac:dyDescent="0.2">
      <c r="A84" s="4"/>
      <c r="B84" s="4"/>
      <c r="C84" s="5"/>
      <c r="D84" s="5"/>
      <c r="E84" s="4"/>
      <c r="F84" s="6"/>
    </row>
    <row r="85" spans="1:6" x14ac:dyDescent="0.2">
      <c r="A85" s="4"/>
      <c r="B85" s="4"/>
      <c r="C85" s="5"/>
      <c r="D85" s="5"/>
      <c r="E85" s="4"/>
      <c r="F85" s="6"/>
    </row>
    <row r="86" spans="1:6" x14ac:dyDescent="0.2">
      <c r="A86" s="4"/>
      <c r="B86" s="4"/>
      <c r="C86" s="5"/>
      <c r="D86" s="5"/>
      <c r="E86" s="4"/>
      <c r="F86" s="6"/>
    </row>
    <row r="87" spans="1:6" x14ac:dyDescent="0.2">
      <c r="A87" s="4"/>
      <c r="B87" s="4"/>
      <c r="C87" s="5"/>
      <c r="D87" s="5"/>
      <c r="E87" s="4"/>
      <c r="F87" s="6"/>
    </row>
    <row r="88" spans="1:6" x14ac:dyDescent="0.2">
      <c r="A88" s="4"/>
      <c r="B88" s="4"/>
      <c r="C88" s="5"/>
      <c r="D88" s="5"/>
      <c r="E88" s="4"/>
      <c r="F88" s="6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A7D4-093D-435B-9A44-50B588730A63}">
  <dimension ref="A1:F80"/>
  <sheetViews>
    <sheetView topLeftCell="A43" workbookViewId="0">
      <selection activeCell="H86" sqref="H86"/>
    </sheetView>
  </sheetViews>
  <sheetFormatPr defaultRowHeight="14.25" x14ac:dyDescent="0.2"/>
  <sheetData>
    <row r="1" spans="1:6" x14ac:dyDescent="0.2">
      <c r="A1" s="7">
        <v>1</v>
      </c>
      <c r="B1" s="8" t="s">
        <v>306</v>
      </c>
      <c r="C1" s="7">
        <v>70</v>
      </c>
      <c r="D1" s="7" t="s">
        <v>245</v>
      </c>
      <c r="E1" s="7"/>
      <c r="F1" s="8" t="str">
        <f t="shared" ref="F1:F65" si="0">_xlfn.CONCAT(A1,";",B1,";",C1,";",D1)</f>
        <v>1;0;70;false</v>
      </c>
    </row>
    <row r="2" spans="1:6" x14ac:dyDescent="0.2">
      <c r="A2" s="7">
        <v>2</v>
      </c>
      <c r="B2" s="8" t="s">
        <v>306</v>
      </c>
      <c r="C2" s="7">
        <v>57</v>
      </c>
      <c r="D2" s="7" t="s">
        <v>245</v>
      </c>
      <c r="E2" s="7"/>
      <c r="F2" s="8" t="str">
        <f t="shared" si="0"/>
        <v>2;0;57;false</v>
      </c>
    </row>
    <row r="3" spans="1:6" x14ac:dyDescent="0.2">
      <c r="A3" s="7">
        <v>3</v>
      </c>
      <c r="B3" s="8" t="s">
        <v>306</v>
      </c>
      <c r="C3" s="7">
        <v>94</v>
      </c>
      <c r="D3" s="7" t="s">
        <v>246</v>
      </c>
      <c r="E3" s="7"/>
      <c r="F3" s="8" t="str">
        <f t="shared" si="0"/>
        <v>3;0;94;true</v>
      </c>
    </row>
    <row r="4" spans="1:6" x14ac:dyDescent="0.2">
      <c r="A4" s="7">
        <v>4</v>
      </c>
      <c r="B4" s="8" t="s">
        <v>306</v>
      </c>
      <c r="C4" s="7">
        <v>47</v>
      </c>
      <c r="D4" s="7" t="s">
        <v>245</v>
      </c>
      <c r="E4" s="7"/>
      <c r="F4" s="8" t="str">
        <f t="shared" si="0"/>
        <v>4;0;47;false</v>
      </c>
    </row>
    <row r="5" spans="1:6" x14ac:dyDescent="0.2">
      <c r="A5" s="7">
        <v>5</v>
      </c>
      <c r="B5" s="8" t="s">
        <v>306</v>
      </c>
      <c r="C5" s="7">
        <v>84</v>
      </c>
      <c r="D5" s="7" t="s">
        <v>246</v>
      </c>
      <c r="E5" s="7"/>
      <c r="F5" s="8" t="str">
        <f t="shared" si="0"/>
        <v>5;0;84;true</v>
      </c>
    </row>
    <row r="6" spans="1:6" x14ac:dyDescent="0.2">
      <c r="A6" s="7">
        <v>6</v>
      </c>
      <c r="B6" s="8" t="s">
        <v>306</v>
      </c>
      <c r="C6" s="7">
        <v>55</v>
      </c>
      <c r="D6" s="7" t="s">
        <v>246</v>
      </c>
      <c r="E6" s="7"/>
      <c r="F6" s="8" t="str">
        <f t="shared" si="0"/>
        <v>6;0;55;true</v>
      </c>
    </row>
    <row r="7" spans="1:6" x14ac:dyDescent="0.2">
      <c r="A7" s="7">
        <v>7</v>
      </c>
      <c r="B7" s="8" t="s">
        <v>306</v>
      </c>
      <c r="C7" s="7">
        <v>46</v>
      </c>
      <c r="D7" s="7" t="s">
        <v>245</v>
      </c>
      <c r="E7" s="7"/>
      <c r="F7" s="8" t="str">
        <f t="shared" si="0"/>
        <v>7;0;46;false</v>
      </c>
    </row>
    <row r="8" spans="1:6" x14ac:dyDescent="0.2">
      <c r="A8" s="7">
        <v>8</v>
      </c>
      <c r="B8" s="8" t="s">
        <v>306</v>
      </c>
      <c r="C8" s="7">
        <v>95</v>
      </c>
      <c r="D8" s="7" t="s">
        <v>245</v>
      </c>
      <c r="E8" s="7"/>
      <c r="F8" s="8" t="str">
        <f t="shared" si="0"/>
        <v>8;0;95;false</v>
      </c>
    </row>
    <row r="9" spans="1:6" x14ac:dyDescent="0.2">
      <c r="A9" s="7">
        <v>9</v>
      </c>
      <c r="B9" s="8" t="s">
        <v>306</v>
      </c>
      <c r="C9" s="7">
        <v>81</v>
      </c>
      <c r="D9" s="7" t="s">
        <v>245</v>
      </c>
      <c r="E9" s="7"/>
      <c r="F9" s="8" t="str">
        <f t="shared" si="0"/>
        <v>9;0;81;false</v>
      </c>
    </row>
    <row r="10" spans="1:6" x14ac:dyDescent="0.2">
      <c r="A10" s="7">
        <v>10</v>
      </c>
      <c r="B10" s="8" t="s">
        <v>306</v>
      </c>
      <c r="C10" s="7">
        <v>88</v>
      </c>
      <c r="D10" s="7" t="s">
        <v>245</v>
      </c>
      <c r="E10" s="7"/>
      <c r="F10" s="8" t="str">
        <f t="shared" si="0"/>
        <v>10;0;88;false</v>
      </c>
    </row>
    <row r="11" spans="1:6" x14ac:dyDescent="0.2">
      <c r="A11" s="7">
        <v>11</v>
      </c>
      <c r="B11" s="8" t="s">
        <v>306</v>
      </c>
      <c r="C11" s="7">
        <v>45</v>
      </c>
      <c r="D11" s="7" t="s">
        <v>246</v>
      </c>
      <c r="E11" s="7"/>
      <c r="F11" s="8" t="str">
        <f t="shared" si="0"/>
        <v>11;0;45;true</v>
      </c>
    </row>
    <row r="12" spans="1:6" x14ac:dyDescent="0.2">
      <c r="A12" s="7">
        <v>12</v>
      </c>
      <c r="B12" s="8" t="s">
        <v>306</v>
      </c>
      <c r="C12" s="7">
        <v>82</v>
      </c>
      <c r="D12" s="7" t="s">
        <v>245</v>
      </c>
      <c r="E12" s="7"/>
      <c r="F12" s="8" t="str">
        <f t="shared" si="0"/>
        <v>12;0;82;false</v>
      </c>
    </row>
    <row r="13" spans="1:6" x14ac:dyDescent="0.2">
      <c r="A13" s="7">
        <v>13</v>
      </c>
      <c r="B13" s="8" t="s">
        <v>306</v>
      </c>
      <c r="C13" s="7">
        <v>65</v>
      </c>
      <c r="D13" s="7" t="s">
        <v>246</v>
      </c>
      <c r="E13" s="7"/>
      <c r="F13" s="8" t="str">
        <f t="shared" si="0"/>
        <v>13;0;65;true</v>
      </c>
    </row>
    <row r="14" spans="1:6" x14ac:dyDescent="0.2">
      <c r="A14" s="7">
        <v>14</v>
      </c>
      <c r="B14" s="8" t="s">
        <v>306</v>
      </c>
      <c r="C14" s="7">
        <v>72</v>
      </c>
      <c r="D14" s="7" t="s">
        <v>246</v>
      </c>
      <c r="E14" s="7"/>
      <c r="F14" s="8" t="str">
        <f t="shared" si="0"/>
        <v>14;0;72;true</v>
      </c>
    </row>
    <row r="15" spans="1:6" x14ac:dyDescent="0.2">
      <c r="A15" s="7">
        <v>15</v>
      </c>
      <c r="B15" s="8" t="s">
        <v>306</v>
      </c>
      <c r="C15" s="7">
        <v>88</v>
      </c>
      <c r="D15" s="7" t="s">
        <v>245</v>
      </c>
      <c r="E15" s="7"/>
      <c r="F15" s="8" t="str">
        <f t="shared" si="0"/>
        <v>15;0;88;false</v>
      </c>
    </row>
    <row r="16" spans="1:6" x14ac:dyDescent="0.2">
      <c r="A16" s="7">
        <v>16</v>
      </c>
      <c r="B16" s="8" t="s">
        <v>306</v>
      </c>
      <c r="C16" s="7">
        <v>79</v>
      </c>
      <c r="D16" s="7" t="s">
        <v>245</v>
      </c>
      <c r="E16" s="7"/>
      <c r="F16" s="8" t="str">
        <f t="shared" si="0"/>
        <v>16;0;79;false</v>
      </c>
    </row>
    <row r="17" spans="1:6" x14ac:dyDescent="0.2">
      <c r="A17" s="7">
        <v>17</v>
      </c>
      <c r="B17" s="8" t="s">
        <v>306</v>
      </c>
      <c r="C17" s="7">
        <v>65</v>
      </c>
      <c r="D17" s="7" t="s">
        <v>245</v>
      </c>
      <c r="E17" s="7"/>
      <c r="F17" s="8" t="str">
        <f t="shared" si="0"/>
        <v>17;0;65;false</v>
      </c>
    </row>
    <row r="18" spans="1:6" x14ac:dyDescent="0.2">
      <c r="A18" s="7">
        <v>18</v>
      </c>
      <c r="B18" s="8" t="s">
        <v>306</v>
      </c>
      <c r="C18" s="7">
        <v>67</v>
      </c>
      <c r="D18" s="7" t="s">
        <v>245</v>
      </c>
      <c r="E18" s="7"/>
      <c r="F18" s="8" t="str">
        <f t="shared" si="0"/>
        <v>18;0;67;false</v>
      </c>
    </row>
    <row r="19" spans="1:6" x14ac:dyDescent="0.2">
      <c r="A19" s="7">
        <v>19</v>
      </c>
      <c r="B19" s="8" t="s">
        <v>306</v>
      </c>
      <c r="C19" s="7">
        <v>47</v>
      </c>
      <c r="D19" s="7" t="s">
        <v>245</v>
      </c>
      <c r="E19" s="7"/>
      <c r="F19" s="8" t="str">
        <f t="shared" si="0"/>
        <v>19;0;47;false</v>
      </c>
    </row>
    <row r="20" spans="1:6" x14ac:dyDescent="0.2">
      <c r="A20" s="7">
        <v>20</v>
      </c>
      <c r="B20" s="8" t="s">
        <v>306</v>
      </c>
      <c r="C20" s="7">
        <v>92</v>
      </c>
      <c r="D20" s="7" t="s">
        <v>246</v>
      </c>
      <c r="E20" s="7"/>
      <c r="F20" s="8" t="str">
        <f t="shared" si="0"/>
        <v>20;0;92;true</v>
      </c>
    </row>
    <row r="21" spans="1:6" x14ac:dyDescent="0.2">
      <c r="A21" s="7">
        <v>101</v>
      </c>
      <c r="B21" s="8" t="s">
        <v>307</v>
      </c>
      <c r="C21" s="7">
        <v>87</v>
      </c>
      <c r="D21" s="7" t="s">
        <v>246</v>
      </c>
      <c r="E21" s="7"/>
      <c r="F21" s="8" t="str">
        <f t="shared" si="0"/>
        <v>101;1;87;true</v>
      </c>
    </row>
    <row r="22" spans="1:6" x14ac:dyDescent="0.2">
      <c r="A22" s="7">
        <v>102</v>
      </c>
      <c r="B22" s="8" t="s">
        <v>307</v>
      </c>
      <c r="C22" s="7">
        <v>49</v>
      </c>
      <c r="D22" s="7" t="s">
        <v>246</v>
      </c>
      <c r="E22" s="7"/>
      <c r="F22" s="8" t="str">
        <f t="shared" si="0"/>
        <v>102;1;49;true</v>
      </c>
    </row>
    <row r="23" spans="1:6" x14ac:dyDescent="0.2">
      <c r="A23" s="7">
        <v>103</v>
      </c>
      <c r="B23" s="8" t="s">
        <v>307</v>
      </c>
      <c r="C23" s="7">
        <v>63</v>
      </c>
      <c r="D23" s="7" t="s">
        <v>245</v>
      </c>
      <c r="E23" s="7"/>
      <c r="F23" s="8" t="str">
        <f t="shared" si="0"/>
        <v>103;1;63;false</v>
      </c>
    </row>
    <row r="24" spans="1:6" x14ac:dyDescent="0.2">
      <c r="A24" s="7">
        <v>104</v>
      </c>
      <c r="B24" s="8" t="s">
        <v>307</v>
      </c>
      <c r="C24" s="7">
        <v>54</v>
      </c>
      <c r="D24" s="7" t="s">
        <v>246</v>
      </c>
      <c r="E24" s="7"/>
      <c r="F24" s="8" t="str">
        <f t="shared" si="0"/>
        <v>104;1;54;true</v>
      </c>
    </row>
    <row r="25" spans="1:6" x14ac:dyDescent="0.2">
      <c r="A25" s="7">
        <v>105</v>
      </c>
      <c r="B25" s="8" t="s">
        <v>307</v>
      </c>
      <c r="C25" s="7">
        <v>58</v>
      </c>
      <c r="D25" s="7" t="s">
        <v>246</v>
      </c>
      <c r="E25" s="7"/>
      <c r="F25" s="8" t="str">
        <f t="shared" si="0"/>
        <v>105;1;58;true</v>
      </c>
    </row>
    <row r="26" spans="1:6" x14ac:dyDescent="0.2">
      <c r="A26" s="7">
        <v>106</v>
      </c>
      <c r="B26" s="8" t="s">
        <v>307</v>
      </c>
      <c r="C26" s="7">
        <v>97</v>
      </c>
      <c r="D26" s="7" t="s">
        <v>246</v>
      </c>
      <c r="E26" s="7"/>
      <c r="F26" s="8" t="str">
        <f t="shared" si="0"/>
        <v>106;1;97;true</v>
      </c>
    </row>
    <row r="27" spans="1:6" x14ac:dyDescent="0.2">
      <c r="A27" s="7">
        <v>107</v>
      </c>
      <c r="B27" s="8" t="s">
        <v>307</v>
      </c>
      <c r="C27" s="7">
        <v>78</v>
      </c>
      <c r="D27" s="7" t="s">
        <v>245</v>
      </c>
      <c r="E27" s="7"/>
      <c r="F27" s="8" t="str">
        <f t="shared" si="0"/>
        <v>107;1;78;false</v>
      </c>
    </row>
    <row r="28" spans="1:6" x14ac:dyDescent="0.2">
      <c r="A28" s="7">
        <v>108</v>
      </c>
      <c r="B28" s="8" t="s">
        <v>307</v>
      </c>
      <c r="C28" s="7">
        <v>49</v>
      </c>
      <c r="D28" s="7" t="s">
        <v>245</v>
      </c>
      <c r="E28" s="7"/>
      <c r="F28" s="8" t="str">
        <f t="shared" si="0"/>
        <v>108;1;49;false</v>
      </c>
    </row>
    <row r="29" spans="1:6" x14ac:dyDescent="0.2">
      <c r="A29" s="7">
        <v>109</v>
      </c>
      <c r="B29" s="8" t="s">
        <v>307</v>
      </c>
      <c r="C29" s="7">
        <v>75</v>
      </c>
      <c r="D29" s="7" t="s">
        <v>246</v>
      </c>
      <c r="E29" s="7"/>
      <c r="F29" s="8" t="str">
        <f t="shared" si="0"/>
        <v>109;1;75;true</v>
      </c>
    </row>
    <row r="30" spans="1:6" x14ac:dyDescent="0.2">
      <c r="A30" s="7">
        <v>110</v>
      </c>
      <c r="B30" s="8" t="s">
        <v>307</v>
      </c>
      <c r="C30" s="7">
        <v>64</v>
      </c>
      <c r="D30" s="7" t="s">
        <v>245</v>
      </c>
      <c r="E30" s="7"/>
      <c r="F30" s="8" t="str">
        <f t="shared" si="0"/>
        <v>110;1;64;false</v>
      </c>
    </row>
    <row r="31" spans="1:6" x14ac:dyDescent="0.2">
      <c r="A31" s="7">
        <v>111</v>
      </c>
      <c r="B31" s="8" t="s">
        <v>307</v>
      </c>
      <c r="C31" s="7">
        <v>83</v>
      </c>
      <c r="D31" s="7" t="s">
        <v>245</v>
      </c>
      <c r="E31" s="7"/>
      <c r="F31" s="8" t="str">
        <f t="shared" si="0"/>
        <v>111;1;83;false</v>
      </c>
    </row>
    <row r="32" spans="1:6" x14ac:dyDescent="0.2">
      <c r="A32" s="7">
        <v>112</v>
      </c>
      <c r="B32" s="8" t="s">
        <v>307</v>
      </c>
      <c r="C32" s="7">
        <v>82</v>
      </c>
      <c r="D32" s="7" t="s">
        <v>245</v>
      </c>
      <c r="E32" s="7"/>
      <c r="F32" s="8" t="str">
        <f t="shared" si="0"/>
        <v>112;1;82;false</v>
      </c>
    </row>
    <row r="33" spans="1:6" x14ac:dyDescent="0.2">
      <c r="A33" s="7">
        <v>113</v>
      </c>
      <c r="B33" s="8" t="s">
        <v>307</v>
      </c>
      <c r="C33" s="7">
        <v>89</v>
      </c>
      <c r="D33" s="7" t="s">
        <v>245</v>
      </c>
      <c r="E33" s="7"/>
      <c r="F33" s="8" t="str">
        <f t="shared" si="0"/>
        <v>113;1;89;false</v>
      </c>
    </row>
    <row r="34" spans="1:6" x14ac:dyDescent="0.2">
      <c r="A34" s="7">
        <v>114</v>
      </c>
      <c r="B34" s="8" t="s">
        <v>307</v>
      </c>
      <c r="C34" s="7">
        <v>73</v>
      </c>
      <c r="D34" s="7" t="s">
        <v>246</v>
      </c>
      <c r="E34" s="7"/>
      <c r="F34" s="8" t="str">
        <f t="shared" si="0"/>
        <v>114;1;73;true</v>
      </c>
    </row>
    <row r="35" spans="1:6" x14ac:dyDescent="0.2">
      <c r="A35" s="7">
        <v>115</v>
      </c>
      <c r="B35" s="8" t="s">
        <v>307</v>
      </c>
      <c r="C35" s="7">
        <v>58</v>
      </c>
      <c r="D35" s="7" t="s">
        <v>246</v>
      </c>
      <c r="E35" s="7"/>
      <c r="F35" s="8" t="str">
        <f t="shared" si="0"/>
        <v>115;1;58;true</v>
      </c>
    </row>
    <row r="36" spans="1:6" x14ac:dyDescent="0.2">
      <c r="A36" s="7">
        <v>116</v>
      </c>
      <c r="B36" s="8" t="s">
        <v>307</v>
      </c>
      <c r="C36" s="7">
        <v>48</v>
      </c>
      <c r="D36" s="7" t="s">
        <v>245</v>
      </c>
      <c r="E36" s="7"/>
      <c r="F36" s="8" t="str">
        <f t="shared" si="0"/>
        <v>116;1;48;false</v>
      </c>
    </row>
    <row r="37" spans="1:6" x14ac:dyDescent="0.2">
      <c r="A37" s="7">
        <v>117</v>
      </c>
      <c r="B37" s="8" t="s">
        <v>307</v>
      </c>
      <c r="C37" s="7">
        <v>71</v>
      </c>
      <c r="D37" s="7" t="s">
        <v>245</v>
      </c>
      <c r="E37" s="7"/>
      <c r="F37" s="8" t="str">
        <f t="shared" si="0"/>
        <v>117;1;71;false</v>
      </c>
    </row>
    <row r="38" spans="1:6" x14ac:dyDescent="0.2">
      <c r="A38" s="7">
        <v>118</v>
      </c>
      <c r="B38" s="8" t="s">
        <v>307</v>
      </c>
      <c r="C38" s="7">
        <v>65</v>
      </c>
      <c r="D38" s="7" t="s">
        <v>246</v>
      </c>
      <c r="E38" s="7"/>
      <c r="F38" s="8" t="str">
        <f t="shared" si="0"/>
        <v>118;1;65;true</v>
      </c>
    </row>
    <row r="39" spans="1:6" x14ac:dyDescent="0.2">
      <c r="A39" s="7">
        <v>119</v>
      </c>
      <c r="B39" s="8" t="s">
        <v>307</v>
      </c>
      <c r="C39" s="7">
        <v>50</v>
      </c>
      <c r="D39" s="7" t="s">
        <v>246</v>
      </c>
      <c r="E39" s="7"/>
      <c r="F39" s="8" t="str">
        <f t="shared" si="0"/>
        <v>119;1;50;true</v>
      </c>
    </row>
    <row r="40" spans="1:6" x14ac:dyDescent="0.2">
      <c r="A40" s="7">
        <v>120</v>
      </c>
      <c r="B40" s="8" t="s">
        <v>307</v>
      </c>
      <c r="C40" s="7">
        <v>71</v>
      </c>
      <c r="D40" s="7" t="s">
        <v>245</v>
      </c>
      <c r="E40" s="7"/>
      <c r="F40" s="8" t="str">
        <f t="shared" si="0"/>
        <v>120;1;71;false</v>
      </c>
    </row>
    <row r="41" spans="1:6" x14ac:dyDescent="0.2">
      <c r="A41" s="7">
        <v>201</v>
      </c>
      <c r="B41" s="8" t="s">
        <v>308</v>
      </c>
      <c r="C41" s="7">
        <v>63</v>
      </c>
      <c r="D41" s="7" t="s">
        <v>245</v>
      </c>
      <c r="E41" s="7"/>
      <c r="F41" s="8" t="str">
        <f t="shared" si="0"/>
        <v>201;2;63;false</v>
      </c>
    </row>
    <row r="42" spans="1:6" x14ac:dyDescent="0.2">
      <c r="A42" s="7">
        <v>202</v>
      </c>
      <c r="B42" s="8" t="s">
        <v>308</v>
      </c>
      <c r="C42" s="7">
        <v>56</v>
      </c>
      <c r="D42" s="7" t="s">
        <v>246</v>
      </c>
      <c r="E42" s="7"/>
      <c r="F42" s="8" t="str">
        <f t="shared" si="0"/>
        <v>202;2;56;true</v>
      </c>
    </row>
    <row r="43" spans="1:6" x14ac:dyDescent="0.2">
      <c r="A43" s="7">
        <v>203</v>
      </c>
      <c r="B43" s="8" t="s">
        <v>308</v>
      </c>
      <c r="C43" s="7">
        <v>77</v>
      </c>
      <c r="D43" s="7" t="s">
        <v>245</v>
      </c>
      <c r="E43" s="7"/>
      <c r="F43" s="8" t="str">
        <f t="shared" si="0"/>
        <v>203;2;77;false</v>
      </c>
    </row>
    <row r="44" spans="1:6" x14ac:dyDescent="0.2">
      <c r="A44" s="7">
        <v>204</v>
      </c>
      <c r="B44" s="8" t="s">
        <v>308</v>
      </c>
      <c r="C44" s="7">
        <v>79</v>
      </c>
      <c r="D44" s="7" t="s">
        <v>246</v>
      </c>
      <c r="E44" s="7"/>
      <c r="F44" s="8" t="str">
        <f t="shared" si="0"/>
        <v>204;2;79;true</v>
      </c>
    </row>
    <row r="45" spans="1:6" x14ac:dyDescent="0.2">
      <c r="A45" s="7">
        <v>205</v>
      </c>
      <c r="B45" s="8" t="s">
        <v>308</v>
      </c>
      <c r="C45" s="7">
        <v>60</v>
      </c>
      <c r="D45" s="7" t="s">
        <v>246</v>
      </c>
      <c r="E45" s="7"/>
      <c r="F45" s="8" t="str">
        <f t="shared" si="0"/>
        <v>205;2;60;true</v>
      </c>
    </row>
    <row r="46" spans="1:6" x14ac:dyDescent="0.2">
      <c r="A46" s="7">
        <v>206</v>
      </c>
      <c r="B46" s="8" t="s">
        <v>308</v>
      </c>
      <c r="C46" s="7">
        <v>79</v>
      </c>
      <c r="D46" s="7" t="s">
        <v>246</v>
      </c>
      <c r="E46" s="7"/>
      <c r="F46" s="8" t="str">
        <f t="shared" si="0"/>
        <v>206;2;79;true</v>
      </c>
    </row>
    <row r="47" spans="1:6" x14ac:dyDescent="0.2">
      <c r="A47" s="7">
        <v>207</v>
      </c>
      <c r="B47" s="8" t="s">
        <v>308</v>
      </c>
      <c r="C47" s="7">
        <v>50</v>
      </c>
      <c r="D47" s="7" t="s">
        <v>246</v>
      </c>
      <c r="E47" s="7"/>
      <c r="F47" s="8" t="str">
        <f t="shared" si="0"/>
        <v>207;2;50;true</v>
      </c>
    </row>
    <row r="48" spans="1:6" x14ac:dyDescent="0.2">
      <c r="A48" s="7">
        <v>208</v>
      </c>
      <c r="B48" s="8" t="s">
        <v>308</v>
      </c>
      <c r="C48" s="7">
        <v>77</v>
      </c>
      <c r="D48" s="7" t="s">
        <v>246</v>
      </c>
      <c r="E48" s="7"/>
      <c r="F48" s="8" t="str">
        <f t="shared" si="0"/>
        <v>208;2;77;true</v>
      </c>
    </row>
    <row r="49" spans="1:6" x14ac:dyDescent="0.2">
      <c r="A49" s="7">
        <v>209</v>
      </c>
      <c r="B49" s="8" t="s">
        <v>308</v>
      </c>
      <c r="C49" s="7">
        <v>66</v>
      </c>
      <c r="D49" s="7" t="s">
        <v>245</v>
      </c>
      <c r="E49" s="7"/>
      <c r="F49" s="8" t="str">
        <f t="shared" si="0"/>
        <v>209;2;66;false</v>
      </c>
    </row>
    <row r="50" spans="1:6" x14ac:dyDescent="0.2">
      <c r="A50" s="7">
        <v>210</v>
      </c>
      <c r="B50" s="8" t="s">
        <v>308</v>
      </c>
      <c r="C50" s="7">
        <v>43</v>
      </c>
      <c r="D50" s="7" t="s">
        <v>245</v>
      </c>
      <c r="E50" s="7"/>
      <c r="F50" s="8" t="str">
        <f t="shared" si="0"/>
        <v>210;2;43;false</v>
      </c>
    </row>
    <row r="51" spans="1:6" x14ac:dyDescent="0.2">
      <c r="A51" s="7">
        <v>211</v>
      </c>
      <c r="B51" s="8" t="s">
        <v>308</v>
      </c>
      <c r="C51" s="7">
        <v>76</v>
      </c>
      <c r="D51" s="7" t="s">
        <v>246</v>
      </c>
      <c r="E51" s="7"/>
      <c r="F51" s="8" t="str">
        <f t="shared" si="0"/>
        <v>211;2;76;true</v>
      </c>
    </row>
    <row r="52" spans="1:6" x14ac:dyDescent="0.2">
      <c r="A52" s="7">
        <v>212</v>
      </c>
      <c r="B52" s="8" t="s">
        <v>308</v>
      </c>
      <c r="C52" s="7">
        <v>66</v>
      </c>
      <c r="D52" s="7" t="s">
        <v>246</v>
      </c>
      <c r="E52" s="7"/>
      <c r="F52" s="8" t="str">
        <f t="shared" si="0"/>
        <v>212;2;66;true</v>
      </c>
    </row>
    <row r="53" spans="1:6" x14ac:dyDescent="0.2">
      <c r="A53" s="7">
        <v>213</v>
      </c>
      <c r="B53" s="8" t="s">
        <v>308</v>
      </c>
      <c r="C53" s="7">
        <v>81</v>
      </c>
      <c r="D53" s="7" t="s">
        <v>246</v>
      </c>
      <c r="E53" s="7"/>
      <c r="F53" s="8" t="str">
        <f t="shared" si="0"/>
        <v>213;2;81;true</v>
      </c>
    </row>
    <row r="54" spans="1:6" x14ac:dyDescent="0.2">
      <c r="A54" s="7">
        <v>214</v>
      </c>
      <c r="B54" s="8" t="s">
        <v>308</v>
      </c>
      <c r="C54" s="7">
        <v>75</v>
      </c>
      <c r="D54" s="7" t="s">
        <v>245</v>
      </c>
      <c r="E54" s="7"/>
      <c r="F54" s="8" t="str">
        <f t="shared" si="0"/>
        <v>214;2;75;false</v>
      </c>
    </row>
    <row r="55" spans="1:6" x14ac:dyDescent="0.2">
      <c r="A55" s="7">
        <v>215</v>
      </c>
      <c r="B55" s="8" t="s">
        <v>308</v>
      </c>
      <c r="C55" s="7">
        <v>67</v>
      </c>
      <c r="D55" s="7" t="s">
        <v>246</v>
      </c>
      <c r="E55" s="7"/>
      <c r="F55" s="8" t="str">
        <f t="shared" si="0"/>
        <v>215;2;67;true</v>
      </c>
    </row>
    <row r="56" spans="1:6" x14ac:dyDescent="0.2">
      <c r="A56" s="7">
        <v>216</v>
      </c>
      <c r="B56" s="8" t="s">
        <v>308</v>
      </c>
      <c r="C56" s="7">
        <v>91</v>
      </c>
      <c r="D56" s="7" t="s">
        <v>246</v>
      </c>
      <c r="E56" s="7"/>
      <c r="F56" s="8" t="str">
        <f t="shared" si="0"/>
        <v>216;2;91;true</v>
      </c>
    </row>
    <row r="57" spans="1:6" x14ac:dyDescent="0.2">
      <c r="A57" s="7">
        <v>217</v>
      </c>
      <c r="B57" s="8" t="s">
        <v>308</v>
      </c>
      <c r="C57" s="7">
        <v>80</v>
      </c>
      <c r="D57" s="7" t="s">
        <v>246</v>
      </c>
      <c r="E57" s="7"/>
      <c r="F57" s="8" t="str">
        <f t="shared" si="0"/>
        <v>217;2;80;true</v>
      </c>
    </row>
    <row r="58" spans="1:6" x14ac:dyDescent="0.2">
      <c r="A58" s="7">
        <v>218</v>
      </c>
      <c r="B58" s="8" t="s">
        <v>308</v>
      </c>
      <c r="C58" s="7">
        <v>69</v>
      </c>
      <c r="D58" s="7" t="s">
        <v>246</v>
      </c>
      <c r="E58" s="7"/>
      <c r="F58" s="8" t="str">
        <f t="shared" si="0"/>
        <v>218;2;69;true</v>
      </c>
    </row>
    <row r="59" spans="1:6" x14ac:dyDescent="0.2">
      <c r="A59" s="7">
        <v>219</v>
      </c>
      <c r="B59" s="8" t="s">
        <v>308</v>
      </c>
      <c r="C59" s="7">
        <v>59</v>
      </c>
      <c r="D59" s="7" t="s">
        <v>245</v>
      </c>
      <c r="E59" s="7"/>
      <c r="F59" s="8" t="str">
        <f t="shared" si="0"/>
        <v>219;2;59;false</v>
      </c>
    </row>
    <row r="60" spans="1:6" x14ac:dyDescent="0.2">
      <c r="A60" s="7">
        <v>220</v>
      </c>
      <c r="B60" s="8" t="s">
        <v>308</v>
      </c>
      <c r="C60" s="7">
        <v>50</v>
      </c>
      <c r="D60" s="7" t="s">
        <v>245</v>
      </c>
      <c r="E60" s="7"/>
      <c r="F60" s="8" t="str">
        <f t="shared" si="0"/>
        <v>220;2;50;false</v>
      </c>
    </row>
    <row r="61" spans="1:6" x14ac:dyDescent="0.2">
      <c r="A61" s="7">
        <v>301</v>
      </c>
      <c r="B61" s="8" t="s">
        <v>309</v>
      </c>
      <c r="C61" s="7">
        <v>72</v>
      </c>
      <c r="D61" s="7" t="s">
        <v>246</v>
      </c>
      <c r="E61" s="7"/>
      <c r="F61" s="8" t="str">
        <f t="shared" si="0"/>
        <v>301;3;72;true</v>
      </c>
    </row>
    <row r="62" spans="1:6" x14ac:dyDescent="0.2">
      <c r="A62" s="7">
        <v>302</v>
      </c>
      <c r="B62" s="8" t="s">
        <v>309</v>
      </c>
      <c r="C62" s="7">
        <v>66</v>
      </c>
      <c r="D62" s="7" t="s">
        <v>245</v>
      </c>
      <c r="E62" s="7"/>
      <c r="F62" s="8" t="str">
        <f t="shared" si="0"/>
        <v>302;3;66;false</v>
      </c>
    </row>
    <row r="63" spans="1:6" x14ac:dyDescent="0.2">
      <c r="A63" s="7">
        <v>303</v>
      </c>
      <c r="B63" s="8" t="s">
        <v>309</v>
      </c>
      <c r="C63" s="7">
        <v>85</v>
      </c>
      <c r="D63" s="7" t="s">
        <v>246</v>
      </c>
      <c r="E63" s="7"/>
      <c r="F63" s="8" t="str">
        <f t="shared" si="0"/>
        <v>303;3;85;true</v>
      </c>
    </row>
    <row r="64" spans="1:6" x14ac:dyDescent="0.2">
      <c r="A64" s="7">
        <v>304</v>
      </c>
      <c r="B64" s="8" t="s">
        <v>309</v>
      </c>
      <c r="C64" s="7">
        <v>83</v>
      </c>
      <c r="D64" s="7" t="s">
        <v>246</v>
      </c>
      <c r="E64" s="7"/>
      <c r="F64" s="8" t="str">
        <f t="shared" si="0"/>
        <v>304;3;83;true</v>
      </c>
    </row>
    <row r="65" spans="1:6" x14ac:dyDescent="0.2">
      <c r="A65" s="7">
        <v>305</v>
      </c>
      <c r="B65" s="8" t="s">
        <v>309</v>
      </c>
      <c r="C65" s="7">
        <v>53</v>
      </c>
      <c r="D65" s="7" t="s">
        <v>245</v>
      </c>
      <c r="E65" s="7"/>
      <c r="F65" s="8" t="str">
        <f t="shared" si="0"/>
        <v>305;3;53;false</v>
      </c>
    </row>
    <row r="66" spans="1:6" x14ac:dyDescent="0.2">
      <c r="A66" s="7">
        <v>306</v>
      </c>
      <c r="B66" s="8" t="s">
        <v>309</v>
      </c>
      <c r="C66" s="7">
        <v>71</v>
      </c>
      <c r="D66" s="7" t="s">
        <v>245</v>
      </c>
      <c r="E66" s="7"/>
      <c r="F66" s="8" t="str">
        <f t="shared" ref="F66:F80" si="1">_xlfn.CONCAT(A66,";",B66,";",C66,";",D66)</f>
        <v>306;3;71;false</v>
      </c>
    </row>
    <row r="67" spans="1:6" x14ac:dyDescent="0.2">
      <c r="A67" s="7">
        <v>307</v>
      </c>
      <c r="B67" s="8" t="s">
        <v>309</v>
      </c>
      <c r="C67" s="7">
        <v>100</v>
      </c>
      <c r="D67" s="7" t="s">
        <v>245</v>
      </c>
      <c r="E67" s="7"/>
      <c r="F67" s="8" t="str">
        <f t="shared" si="1"/>
        <v>307;3;100;false</v>
      </c>
    </row>
    <row r="68" spans="1:6" x14ac:dyDescent="0.2">
      <c r="A68" s="7">
        <v>308</v>
      </c>
      <c r="B68" s="8" t="s">
        <v>309</v>
      </c>
      <c r="C68" s="7">
        <v>54</v>
      </c>
      <c r="D68" s="7" t="s">
        <v>245</v>
      </c>
      <c r="E68" s="7"/>
      <c r="F68" s="8" t="str">
        <f t="shared" si="1"/>
        <v>308;3;54;false</v>
      </c>
    </row>
    <row r="69" spans="1:6" x14ac:dyDescent="0.2">
      <c r="A69" s="7">
        <v>309</v>
      </c>
      <c r="B69" s="8" t="s">
        <v>309</v>
      </c>
      <c r="C69" s="7">
        <v>50</v>
      </c>
      <c r="D69" s="7" t="s">
        <v>245</v>
      </c>
      <c r="E69" s="7"/>
      <c r="F69" s="8" t="str">
        <f t="shared" si="1"/>
        <v>309;3;50;false</v>
      </c>
    </row>
    <row r="70" spans="1:6" x14ac:dyDescent="0.2">
      <c r="A70" s="7">
        <v>310</v>
      </c>
      <c r="B70" s="8" t="s">
        <v>309</v>
      </c>
      <c r="C70" s="7">
        <v>73</v>
      </c>
      <c r="D70" s="7" t="s">
        <v>246</v>
      </c>
      <c r="E70" s="7"/>
      <c r="F70" s="8" t="str">
        <f t="shared" si="1"/>
        <v>310;3;73;true</v>
      </c>
    </row>
    <row r="71" spans="1:6" x14ac:dyDescent="0.2">
      <c r="A71" s="7">
        <v>311</v>
      </c>
      <c r="B71" s="8" t="s">
        <v>309</v>
      </c>
      <c r="C71" s="7">
        <v>86</v>
      </c>
      <c r="D71" s="7" t="s">
        <v>245</v>
      </c>
      <c r="E71" s="7"/>
      <c r="F71" s="8" t="str">
        <f t="shared" si="1"/>
        <v>311;3;86;false</v>
      </c>
    </row>
    <row r="72" spans="1:6" x14ac:dyDescent="0.2">
      <c r="A72" s="7">
        <v>312</v>
      </c>
      <c r="B72" s="8" t="s">
        <v>309</v>
      </c>
      <c r="C72" s="7">
        <v>98</v>
      </c>
      <c r="D72" s="7" t="s">
        <v>246</v>
      </c>
      <c r="E72" s="7"/>
      <c r="F72" s="8" t="str">
        <f t="shared" si="1"/>
        <v>312;3;98;true</v>
      </c>
    </row>
    <row r="73" spans="1:6" x14ac:dyDescent="0.2">
      <c r="A73" s="7">
        <v>313</v>
      </c>
      <c r="B73" s="8" t="s">
        <v>309</v>
      </c>
      <c r="C73" s="7">
        <v>68</v>
      </c>
      <c r="D73" s="7" t="s">
        <v>245</v>
      </c>
      <c r="E73" s="7"/>
      <c r="F73" s="8" t="str">
        <f t="shared" si="1"/>
        <v>313;3;68;false</v>
      </c>
    </row>
    <row r="74" spans="1:6" x14ac:dyDescent="0.2">
      <c r="A74" s="7">
        <v>314</v>
      </c>
      <c r="B74" s="8" t="s">
        <v>309</v>
      </c>
      <c r="C74" s="7">
        <v>75</v>
      </c>
      <c r="D74" s="7" t="s">
        <v>245</v>
      </c>
      <c r="E74" s="7"/>
      <c r="F74" s="8" t="str">
        <f t="shared" si="1"/>
        <v>314;3;75;false</v>
      </c>
    </row>
    <row r="75" spans="1:6" x14ac:dyDescent="0.2">
      <c r="A75" s="7">
        <v>315</v>
      </c>
      <c r="B75" s="8" t="s">
        <v>309</v>
      </c>
      <c r="C75" s="7">
        <v>52</v>
      </c>
      <c r="D75" s="7" t="s">
        <v>245</v>
      </c>
      <c r="E75" s="7"/>
      <c r="F75" s="8" t="str">
        <f t="shared" si="1"/>
        <v>315;3;52;false</v>
      </c>
    </row>
    <row r="76" spans="1:6" x14ac:dyDescent="0.2">
      <c r="A76" s="7">
        <v>316</v>
      </c>
      <c r="B76" s="8" t="s">
        <v>309</v>
      </c>
      <c r="C76" s="7">
        <v>82</v>
      </c>
      <c r="D76" s="7" t="s">
        <v>246</v>
      </c>
      <c r="E76" s="7"/>
      <c r="F76" s="8" t="str">
        <f t="shared" si="1"/>
        <v>316;3;82;true</v>
      </c>
    </row>
    <row r="77" spans="1:6" x14ac:dyDescent="0.2">
      <c r="A77" s="7">
        <v>317</v>
      </c>
      <c r="B77" s="8" t="s">
        <v>309</v>
      </c>
      <c r="C77" s="7">
        <v>99</v>
      </c>
      <c r="D77" s="7" t="s">
        <v>245</v>
      </c>
      <c r="E77" s="7"/>
      <c r="F77" s="8" t="str">
        <f t="shared" si="1"/>
        <v>317;3;99;false</v>
      </c>
    </row>
    <row r="78" spans="1:6" x14ac:dyDescent="0.2">
      <c r="A78" s="7">
        <v>318</v>
      </c>
      <c r="B78" s="8" t="s">
        <v>309</v>
      </c>
      <c r="C78" s="7">
        <v>92</v>
      </c>
      <c r="D78" s="7" t="s">
        <v>245</v>
      </c>
      <c r="E78" s="7"/>
      <c r="F78" s="8" t="str">
        <f t="shared" si="1"/>
        <v>318;3;92;false</v>
      </c>
    </row>
    <row r="79" spans="1:6" x14ac:dyDescent="0.2">
      <c r="A79" s="7">
        <v>319</v>
      </c>
      <c r="B79" s="8" t="s">
        <v>309</v>
      </c>
      <c r="C79" s="7">
        <v>58</v>
      </c>
      <c r="D79" s="7" t="s">
        <v>245</v>
      </c>
      <c r="E79" s="7"/>
      <c r="F79" s="8" t="str">
        <f t="shared" si="1"/>
        <v>319;3;58;false</v>
      </c>
    </row>
    <row r="80" spans="1:6" x14ac:dyDescent="0.2">
      <c r="A80" s="7">
        <v>320</v>
      </c>
      <c r="B80" s="8" t="s">
        <v>309</v>
      </c>
      <c r="C80" s="7">
        <v>62</v>
      </c>
      <c r="D80" s="7" t="s">
        <v>245</v>
      </c>
      <c r="E80" s="7"/>
      <c r="F80" s="8" t="str">
        <f t="shared" si="1"/>
        <v>320;3;62;false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EFFB-0A89-41D9-80AF-C59BB3EBB2AA}">
  <dimension ref="A1:H41"/>
  <sheetViews>
    <sheetView workbookViewId="0">
      <selection activeCell="D1" sqref="D1"/>
    </sheetView>
  </sheetViews>
  <sheetFormatPr defaultRowHeight="14.25" x14ac:dyDescent="0.2"/>
  <cols>
    <col min="1" max="1" width="12.25" bestFit="1" customWidth="1"/>
    <col min="2" max="2" width="11.625" bestFit="1" customWidth="1"/>
    <col min="4" max="4" width="8.75" style="7"/>
    <col min="6" max="6" width="8.75" style="7"/>
  </cols>
  <sheetData>
    <row r="1" spans="1:8" s="7" customFormat="1" x14ac:dyDescent="0.2">
      <c r="A1" s="7" t="s">
        <v>373</v>
      </c>
      <c r="B1" s="7" t="s">
        <v>374</v>
      </c>
      <c r="C1" s="7" t="s">
        <v>375</v>
      </c>
      <c r="D1" s="7" t="s">
        <v>433</v>
      </c>
      <c r="E1" s="7" t="s">
        <v>376</v>
      </c>
      <c r="F1" s="7" t="s">
        <v>434</v>
      </c>
      <c r="G1" s="7" t="s">
        <v>247</v>
      </c>
      <c r="H1" s="7" t="str">
        <f>_xlfn.CONCAT(A1,";",B1,";",C1,";",D1,";",E1,";",F1,";",G1)</f>
        <v>PROFESSOR;DIA SEMANA;INICIO;MININICIO;FIM;MINFIM;SALA</v>
      </c>
    </row>
    <row r="2" spans="1:8" x14ac:dyDescent="0.2">
      <c r="A2" s="8">
        <v>1</v>
      </c>
      <c r="B2">
        <v>1</v>
      </c>
      <c r="C2">
        <v>17</v>
      </c>
      <c r="D2" s="7">
        <v>0</v>
      </c>
      <c r="E2">
        <v>19</v>
      </c>
      <c r="F2" s="7">
        <v>0</v>
      </c>
      <c r="G2">
        <v>1</v>
      </c>
      <c r="H2" t="str">
        <f>_xlfn.CONCAT(A2,";",B2,";",C2,";",D2,";",E2,";",F2,";",G2)</f>
        <v>1;1;17;0;19;0;1</v>
      </c>
    </row>
    <row r="3" spans="1:8" x14ac:dyDescent="0.2">
      <c r="A3" s="8">
        <v>2</v>
      </c>
      <c r="B3">
        <v>2</v>
      </c>
      <c r="C3" s="7">
        <v>17</v>
      </c>
      <c r="D3" s="7">
        <v>0</v>
      </c>
      <c r="E3" s="7">
        <v>19</v>
      </c>
      <c r="F3" s="7">
        <v>0</v>
      </c>
      <c r="G3">
        <v>2</v>
      </c>
      <c r="H3" s="7" t="str">
        <f t="shared" ref="H3:H39" si="0">_xlfn.CONCAT(A3,";",B3,";",C3,";",D3,";",E3,";",F3,";",G3)</f>
        <v>2;2;17;0;19;0;2</v>
      </c>
    </row>
    <row r="4" spans="1:8" x14ac:dyDescent="0.2">
      <c r="A4" s="8">
        <v>3</v>
      </c>
      <c r="B4">
        <v>3</v>
      </c>
      <c r="C4" s="7">
        <v>17</v>
      </c>
      <c r="D4" s="7">
        <v>0</v>
      </c>
      <c r="E4" s="7">
        <v>19</v>
      </c>
      <c r="F4" s="7">
        <v>0</v>
      </c>
      <c r="G4" s="7">
        <v>3</v>
      </c>
      <c r="H4" s="7" t="str">
        <f t="shared" si="0"/>
        <v>3;3;17;0;19;0;3</v>
      </c>
    </row>
    <row r="5" spans="1:8" x14ac:dyDescent="0.2">
      <c r="A5" s="8">
        <v>4</v>
      </c>
      <c r="B5">
        <v>4</v>
      </c>
      <c r="C5" s="7">
        <v>17</v>
      </c>
      <c r="D5" s="7">
        <v>0</v>
      </c>
      <c r="E5" s="7">
        <v>19</v>
      </c>
      <c r="F5" s="7">
        <v>0</v>
      </c>
      <c r="G5" s="7">
        <v>4</v>
      </c>
      <c r="H5" s="7" t="str">
        <f t="shared" si="0"/>
        <v>4;4;17;0;19;0;4</v>
      </c>
    </row>
    <row r="6" spans="1:8" x14ac:dyDescent="0.2">
      <c r="A6" s="8">
        <v>5</v>
      </c>
      <c r="B6" s="7">
        <v>1</v>
      </c>
      <c r="C6" s="7">
        <v>17</v>
      </c>
      <c r="D6" s="7">
        <v>0</v>
      </c>
      <c r="E6" s="7">
        <v>19</v>
      </c>
      <c r="F6" s="7">
        <v>0</v>
      </c>
      <c r="G6" s="7">
        <v>5</v>
      </c>
      <c r="H6" s="7" t="str">
        <f t="shared" si="0"/>
        <v>5;1;17;0;19;0;5</v>
      </c>
    </row>
    <row r="7" spans="1:8" x14ac:dyDescent="0.2">
      <c r="A7" s="8">
        <v>6</v>
      </c>
      <c r="B7" s="7">
        <v>2</v>
      </c>
      <c r="C7" s="7">
        <v>17</v>
      </c>
      <c r="D7" s="7">
        <v>0</v>
      </c>
      <c r="E7" s="7">
        <v>19</v>
      </c>
      <c r="F7" s="7">
        <v>0</v>
      </c>
      <c r="G7" s="7">
        <v>6</v>
      </c>
      <c r="H7" s="7" t="str">
        <f t="shared" si="0"/>
        <v>6;2;17;0;19;0;6</v>
      </c>
    </row>
    <row r="8" spans="1:8" x14ac:dyDescent="0.2">
      <c r="A8" s="8">
        <v>7</v>
      </c>
      <c r="B8" s="7">
        <v>3</v>
      </c>
      <c r="C8" s="7">
        <v>17</v>
      </c>
      <c r="D8" s="7">
        <v>0</v>
      </c>
      <c r="E8" s="7">
        <v>19</v>
      </c>
      <c r="F8" s="7">
        <v>0</v>
      </c>
      <c r="G8" s="7">
        <v>7</v>
      </c>
      <c r="H8" s="7" t="str">
        <f t="shared" si="0"/>
        <v>7;3;17;0;19;0;7</v>
      </c>
    </row>
    <row r="9" spans="1:8" x14ac:dyDescent="0.2">
      <c r="A9" s="8">
        <v>8</v>
      </c>
      <c r="B9" s="7">
        <v>4</v>
      </c>
      <c r="C9" s="7">
        <v>17</v>
      </c>
      <c r="D9" s="7">
        <v>0</v>
      </c>
      <c r="E9" s="7">
        <v>19</v>
      </c>
      <c r="F9" s="7">
        <v>0</v>
      </c>
      <c r="G9" s="7">
        <v>8</v>
      </c>
      <c r="H9" s="7" t="str">
        <f t="shared" si="0"/>
        <v>8;4;17;0;19;0;8</v>
      </c>
    </row>
    <row r="10" spans="1:8" x14ac:dyDescent="0.2">
      <c r="A10" s="8">
        <v>9</v>
      </c>
      <c r="B10" s="7">
        <v>1</v>
      </c>
      <c r="C10" s="7">
        <v>17</v>
      </c>
      <c r="D10" s="7">
        <v>0</v>
      </c>
      <c r="E10" s="7">
        <v>19</v>
      </c>
      <c r="F10" s="7">
        <v>0</v>
      </c>
      <c r="G10" s="7">
        <v>9</v>
      </c>
      <c r="H10" s="7" t="str">
        <f t="shared" si="0"/>
        <v>9;1;17;0;19;0;9</v>
      </c>
    </row>
    <row r="11" spans="1:8" x14ac:dyDescent="0.2">
      <c r="A11" s="8">
        <v>10</v>
      </c>
      <c r="B11" s="7">
        <v>2</v>
      </c>
      <c r="C11" s="7">
        <v>17</v>
      </c>
      <c r="D11" s="7">
        <v>0</v>
      </c>
      <c r="E11" s="7">
        <v>19</v>
      </c>
      <c r="F11" s="7">
        <v>0</v>
      </c>
      <c r="G11" s="7">
        <v>10</v>
      </c>
      <c r="H11" s="7" t="str">
        <f t="shared" si="0"/>
        <v>10;2;17;0;19;0;10</v>
      </c>
    </row>
    <row r="12" spans="1:8" x14ac:dyDescent="0.2">
      <c r="A12" s="8">
        <v>11</v>
      </c>
      <c r="B12" s="7">
        <v>3</v>
      </c>
      <c r="C12" s="7">
        <v>17</v>
      </c>
      <c r="D12" s="7">
        <v>0</v>
      </c>
      <c r="E12" s="7">
        <v>19</v>
      </c>
      <c r="F12" s="7">
        <v>0</v>
      </c>
      <c r="G12" s="7">
        <v>11</v>
      </c>
      <c r="H12" s="7" t="str">
        <f t="shared" si="0"/>
        <v>11;3;17;0;19;0;11</v>
      </c>
    </row>
    <row r="13" spans="1:8" x14ac:dyDescent="0.2">
      <c r="A13" s="8">
        <v>12</v>
      </c>
      <c r="B13" s="7">
        <v>4</v>
      </c>
      <c r="C13" s="7">
        <v>17</v>
      </c>
      <c r="D13" s="7">
        <v>0</v>
      </c>
      <c r="E13" s="7">
        <v>19</v>
      </c>
      <c r="F13" s="7">
        <v>0</v>
      </c>
      <c r="G13" s="7">
        <v>12</v>
      </c>
      <c r="H13" s="7" t="str">
        <f t="shared" si="0"/>
        <v>12;4;17;0;19;0;12</v>
      </c>
    </row>
    <row r="14" spans="1:8" x14ac:dyDescent="0.2">
      <c r="A14" s="8">
        <v>13</v>
      </c>
      <c r="B14" s="7">
        <v>1</v>
      </c>
      <c r="C14" s="7">
        <v>17</v>
      </c>
      <c r="D14" s="7">
        <v>0</v>
      </c>
      <c r="E14" s="7">
        <v>19</v>
      </c>
      <c r="F14" s="7">
        <v>0</v>
      </c>
      <c r="G14" s="7">
        <v>13</v>
      </c>
      <c r="H14" s="7" t="str">
        <f t="shared" si="0"/>
        <v>13;1;17;0;19;0;13</v>
      </c>
    </row>
    <row r="15" spans="1:8" x14ac:dyDescent="0.2">
      <c r="A15" s="8">
        <v>14</v>
      </c>
      <c r="B15" s="7">
        <v>2</v>
      </c>
      <c r="C15" s="7">
        <v>17</v>
      </c>
      <c r="D15" s="7">
        <v>0</v>
      </c>
      <c r="E15" s="7">
        <v>19</v>
      </c>
      <c r="F15" s="7">
        <v>0</v>
      </c>
      <c r="G15" s="7">
        <v>14</v>
      </c>
      <c r="H15" s="7" t="str">
        <f t="shared" si="0"/>
        <v>14;2;17;0;19;0;14</v>
      </c>
    </row>
    <row r="16" spans="1:8" x14ac:dyDescent="0.2">
      <c r="A16" s="8">
        <v>15</v>
      </c>
      <c r="B16" s="7">
        <v>3</v>
      </c>
      <c r="C16" s="7">
        <v>17</v>
      </c>
      <c r="D16" s="7">
        <v>0</v>
      </c>
      <c r="E16" s="7">
        <v>19</v>
      </c>
      <c r="F16" s="7">
        <v>0</v>
      </c>
      <c r="G16" s="7">
        <v>15</v>
      </c>
      <c r="H16" s="7" t="str">
        <f t="shared" si="0"/>
        <v>15;3;17;0;19;0;15</v>
      </c>
    </row>
    <row r="17" spans="1:8" x14ac:dyDescent="0.2">
      <c r="A17" s="8">
        <v>16</v>
      </c>
      <c r="B17" s="7">
        <v>4</v>
      </c>
      <c r="C17" s="7">
        <v>17</v>
      </c>
      <c r="D17" s="7">
        <v>0</v>
      </c>
      <c r="E17" s="7">
        <v>19</v>
      </c>
      <c r="F17" s="7">
        <v>0</v>
      </c>
      <c r="G17" s="7">
        <v>16</v>
      </c>
      <c r="H17" s="7" t="str">
        <f t="shared" si="0"/>
        <v>16;4;17;0;19;0;16</v>
      </c>
    </row>
    <row r="18" spans="1:8" x14ac:dyDescent="0.2">
      <c r="A18" s="8">
        <v>17</v>
      </c>
      <c r="B18" s="7">
        <v>1</v>
      </c>
      <c r="C18" s="7">
        <v>17</v>
      </c>
      <c r="D18" s="7">
        <v>0</v>
      </c>
      <c r="E18" s="7">
        <v>19</v>
      </c>
      <c r="F18" s="7">
        <v>0</v>
      </c>
      <c r="G18" s="7">
        <v>17</v>
      </c>
      <c r="H18" s="7" t="str">
        <f t="shared" si="0"/>
        <v>17;1;17;0;19;0;17</v>
      </c>
    </row>
    <row r="19" spans="1:8" x14ac:dyDescent="0.2">
      <c r="A19" s="8">
        <v>18</v>
      </c>
      <c r="B19" s="7">
        <v>2</v>
      </c>
      <c r="C19" s="7">
        <v>17</v>
      </c>
      <c r="D19" s="7">
        <v>0</v>
      </c>
      <c r="E19" s="7">
        <v>19</v>
      </c>
      <c r="F19" s="7">
        <v>0</v>
      </c>
      <c r="G19" s="7">
        <v>18</v>
      </c>
      <c r="H19" s="7" t="str">
        <f t="shared" si="0"/>
        <v>18;2;17;0;19;0;18</v>
      </c>
    </row>
    <row r="20" spans="1:8" x14ac:dyDescent="0.2">
      <c r="A20" s="8">
        <v>19</v>
      </c>
      <c r="B20" s="7">
        <v>3</v>
      </c>
      <c r="C20" s="7">
        <v>17</v>
      </c>
      <c r="D20" s="7">
        <v>0</v>
      </c>
      <c r="E20" s="7">
        <v>19</v>
      </c>
      <c r="F20" s="7">
        <v>0</v>
      </c>
      <c r="G20" s="7">
        <v>19</v>
      </c>
      <c r="H20" s="7" t="str">
        <f t="shared" si="0"/>
        <v>19;3;17;0;19;0;19</v>
      </c>
    </row>
    <row r="21" spans="1:8" x14ac:dyDescent="0.2">
      <c r="A21" s="8">
        <v>20</v>
      </c>
      <c r="B21" s="7">
        <v>4</v>
      </c>
      <c r="C21" s="7">
        <v>17</v>
      </c>
      <c r="D21" s="7">
        <v>0</v>
      </c>
      <c r="E21" s="7">
        <v>19</v>
      </c>
      <c r="F21" s="7">
        <v>0</v>
      </c>
      <c r="G21" s="7">
        <v>20</v>
      </c>
      <c r="H21" s="7" t="str">
        <f t="shared" si="0"/>
        <v>20;4;17;0;19;0;20</v>
      </c>
    </row>
    <row r="22" spans="1:8" x14ac:dyDescent="0.2">
      <c r="A22" s="8">
        <v>21</v>
      </c>
      <c r="B22" s="7">
        <v>1</v>
      </c>
      <c r="C22" s="7">
        <v>17</v>
      </c>
      <c r="D22" s="7">
        <v>0</v>
      </c>
      <c r="E22" s="7">
        <v>19</v>
      </c>
      <c r="F22" s="7">
        <v>0</v>
      </c>
      <c r="G22" s="7">
        <v>301</v>
      </c>
      <c r="H22" s="7" t="str">
        <f t="shared" si="0"/>
        <v>21;1;17;0;19;0;301</v>
      </c>
    </row>
    <row r="23" spans="1:8" x14ac:dyDescent="0.2">
      <c r="A23" s="8">
        <v>22</v>
      </c>
      <c r="B23" s="7">
        <v>2</v>
      </c>
      <c r="C23" s="7">
        <v>17</v>
      </c>
      <c r="D23" s="7">
        <v>0</v>
      </c>
      <c r="E23" s="7">
        <v>19</v>
      </c>
      <c r="F23" s="7">
        <v>0</v>
      </c>
      <c r="G23" s="7">
        <v>302</v>
      </c>
      <c r="H23" s="7" t="str">
        <f t="shared" si="0"/>
        <v>22;2;17;0;19;0;302</v>
      </c>
    </row>
    <row r="24" spans="1:8" x14ac:dyDescent="0.2">
      <c r="A24" s="8">
        <v>23</v>
      </c>
      <c r="B24" s="7">
        <v>3</v>
      </c>
      <c r="C24" s="7">
        <v>17</v>
      </c>
      <c r="D24" s="7">
        <v>0</v>
      </c>
      <c r="E24" s="7">
        <v>19</v>
      </c>
      <c r="F24" s="7">
        <v>0</v>
      </c>
      <c r="G24" s="7">
        <v>303</v>
      </c>
      <c r="H24" s="7" t="str">
        <f t="shared" si="0"/>
        <v>23;3;17;0;19;0;303</v>
      </c>
    </row>
    <row r="25" spans="1:8" x14ac:dyDescent="0.2">
      <c r="A25" s="8">
        <v>24</v>
      </c>
      <c r="B25" s="7">
        <v>4</v>
      </c>
      <c r="C25" s="7">
        <v>17</v>
      </c>
      <c r="D25" s="7">
        <v>0</v>
      </c>
      <c r="E25" s="7">
        <v>19</v>
      </c>
      <c r="F25" s="7">
        <v>0</v>
      </c>
      <c r="G25" s="7">
        <v>304</v>
      </c>
      <c r="H25" s="7" t="str">
        <f t="shared" si="0"/>
        <v>24;4;17;0;19;0;304</v>
      </c>
    </row>
    <row r="26" spans="1:8" x14ac:dyDescent="0.2">
      <c r="A26" s="8">
        <v>25</v>
      </c>
      <c r="B26" s="7">
        <v>1</v>
      </c>
      <c r="C26" s="7">
        <v>17</v>
      </c>
      <c r="D26" s="7">
        <v>0</v>
      </c>
      <c r="E26" s="7">
        <v>19</v>
      </c>
      <c r="F26" s="7">
        <v>0</v>
      </c>
      <c r="G26" s="7">
        <v>305</v>
      </c>
      <c r="H26" s="7" t="str">
        <f t="shared" si="0"/>
        <v>25;1;17;0;19;0;305</v>
      </c>
    </row>
    <row r="27" spans="1:8" x14ac:dyDescent="0.2">
      <c r="A27" s="8">
        <v>26</v>
      </c>
      <c r="B27" s="7">
        <v>2</v>
      </c>
      <c r="C27" s="7">
        <v>17</v>
      </c>
      <c r="D27" s="7">
        <v>0</v>
      </c>
      <c r="E27" s="7">
        <v>19</v>
      </c>
      <c r="F27" s="7">
        <v>0</v>
      </c>
      <c r="G27" s="7">
        <v>306</v>
      </c>
      <c r="H27" s="7" t="str">
        <f t="shared" si="0"/>
        <v>26;2;17;0;19;0;306</v>
      </c>
    </row>
    <row r="28" spans="1:8" x14ac:dyDescent="0.2">
      <c r="A28" s="8">
        <v>27</v>
      </c>
      <c r="B28" s="7">
        <v>3</v>
      </c>
      <c r="C28" s="7">
        <v>17</v>
      </c>
      <c r="D28" s="7">
        <v>0</v>
      </c>
      <c r="E28" s="7">
        <v>19</v>
      </c>
      <c r="F28" s="7">
        <v>0</v>
      </c>
      <c r="G28" s="7">
        <v>307</v>
      </c>
      <c r="H28" s="7" t="str">
        <f t="shared" si="0"/>
        <v>27;3;17;0;19;0;307</v>
      </c>
    </row>
    <row r="29" spans="1:8" x14ac:dyDescent="0.2">
      <c r="A29" s="8">
        <v>28</v>
      </c>
      <c r="B29" s="7">
        <v>4</v>
      </c>
      <c r="C29" s="7">
        <v>17</v>
      </c>
      <c r="D29" s="7">
        <v>0</v>
      </c>
      <c r="E29" s="7">
        <v>19</v>
      </c>
      <c r="F29" s="7">
        <v>0</v>
      </c>
      <c r="G29" s="7">
        <v>308</v>
      </c>
      <c r="H29" s="7" t="str">
        <f t="shared" si="0"/>
        <v>28;4;17;0;19;0;308</v>
      </c>
    </row>
    <row r="30" spans="1:8" x14ac:dyDescent="0.2">
      <c r="A30" s="8">
        <v>29</v>
      </c>
      <c r="B30" s="7">
        <v>1</v>
      </c>
      <c r="C30" s="7">
        <v>17</v>
      </c>
      <c r="D30" s="7">
        <v>0</v>
      </c>
      <c r="E30" s="7">
        <v>19</v>
      </c>
      <c r="F30" s="7">
        <v>0</v>
      </c>
      <c r="G30" s="7">
        <v>309</v>
      </c>
      <c r="H30" s="7" t="str">
        <f t="shared" si="0"/>
        <v>29;1;17;0;19;0;309</v>
      </c>
    </row>
    <row r="31" spans="1:8" x14ac:dyDescent="0.2">
      <c r="A31" s="8">
        <v>30</v>
      </c>
      <c r="B31" s="7">
        <v>2</v>
      </c>
      <c r="C31" s="7">
        <v>17</v>
      </c>
      <c r="D31" s="7">
        <v>0</v>
      </c>
      <c r="E31" s="7">
        <v>19</v>
      </c>
      <c r="F31" s="7">
        <v>0</v>
      </c>
      <c r="G31" s="7">
        <v>310</v>
      </c>
      <c r="H31" s="7" t="str">
        <f t="shared" si="0"/>
        <v>30;2;17;0;19;0;310</v>
      </c>
    </row>
    <row r="32" spans="1:8" x14ac:dyDescent="0.2">
      <c r="A32" s="8">
        <v>31</v>
      </c>
      <c r="B32" s="7">
        <v>3</v>
      </c>
      <c r="C32" s="7">
        <v>17</v>
      </c>
      <c r="D32" s="7">
        <v>0</v>
      </c>
      <c r="E32" s="7">
        <v>19</v>
      </c>
      <c r="F32" s="7">
        <v>0</v>
      </c>
      <c r="G32" s="7">
        <v>311</v>
      </c>
      <c r="H32" s="7" t="str">
        <f t="shared" si="0"/>
        <v>31;3;17;0;19;0;311</v>
      </c>
    </row>
    <row r="33" spans="1:8" x14ac:dyDescent="0.2">
      <c r="A33" s="8">
        <v>32</v>
      </c>
      <c r="B33" s="7">
        <v>4</v>
      </c>
      <c r="C33" s="7">
        <v>17</v>
      </c>
      <c r="D33" s="7">
        <v>0</v>
      </c>
      <c r="E33" s="7">
        <v>19</v>
      </c>
      <c r="F33" s="7">
        <v>0</v>
      </c>
      <c r="G33" s="7">
        <v>312</v>
      </c>
      <c r="H33" s="7" t="str">
        <f t="shared" si="0"/>
        <v>32;4;17;0;19;0;312</v>
      </c>
    </row>
    <row r="34" spans="1:8" x14ac:dyDescent="0.2">
      <c r="A34" s="8">
        <v>33</v>
      </c>
      <c r="B34" s="7">
        <v>1</v>
      </c>
      <c r="C34" s="7">
        <v>17</v>
      </c>
      <c r="D34" s="7">
        <v>0</v>
      </c>
      <c r="E34" s="7">
        <v>19</v>
      </c>
      <c r="F34" s="7">
        <v>0</v>
      </c>
      <c r="G34" s="7">
        <v>313</v>
      </c>
      <c r="H34" s="7" t="str">
        <f t="shared" si="0"/>
        <v>33;1;17;0;19;0;313</v>
      </c>
    </row>
    <row r="35" spans="1:8" x14ac:dyDescent="0.2">
      <c r="A35" s="8">
        <v>34</v>
      </c>
      <c r="B35" s="7">
        <v>2</v>
      </c>
      <c r="C35" s="7">
        <v>17</v>
      </c>
      <c r="D35" s="7">
        <v>0</v>
      </c>
      <c r="E35" s="7">
        <v>19</v>
      </c>
      <c r="F35" s="7">
        <v>0</v>
      </c>
      <c r="G35" s="7">
        <v>314</v>
      </c>
      <c r="H35" s="7" t="str">
        <f t="shared" si="0"/>
        <v>34;2;17;0;19;0;314</v>
      </c>
    </row>
    <row r="36" spans="1:8" x14ac:dyDescent="0.2">
      <c r="A36" s="8">
        <v>35</v>
      </c>
      <c r="B36" s="7">
        <v>3</v>
      </c>
      <c r="C36" s="7">
        <v>17</v>
      </c>
      <c r="D36" s="7">
        <v>0</v>
      </c>
      <c r="E36" s="7">
        <v>19</v>
      </c>
      <c r="F36" s="7">
        <v>0</v>
      </c>
      <c r="G36" s="7">
        <v>315</v>
      </c>
      <c r="H36" s="7" t="str">
        <f t="shared" si="0"/>
        <v>35;3;17;0;19;0;315</v>
      </c>
    </row>
    <row r="37" spans="1:8" x14ac:dyDescent="0.2">
      <c r="A37" s="8">
        <v>36</v>
      </c>
      <c r="B37" s="7">
        <v>4</v>
      </c>
      <c r="C37" s="7">
        <v>17</v>
      </c>
      <c r="D37" s="7">
        <v>0</v>
      </c>
      <c r="E37" s="7">
        <v>19</v>
      </c>
      <c r="F37" s="7">
        <v>0</v>
      </c>
      <c r="G37" s="7">
        <v>316</v>
      </c>
      <c r="H37" s="7" t="str">
        <f t="shared" si="0"/>
        <v>36;4;17;0;19;0;316</v>
      </c>
    </row>
    <row r="38" spans="1:8" x14ac:dyDescent="0.2">
      <c r="A38" s="8">
        <v>37</v>
      </c>
      <c r="B38" s="7">
        <v>1</v>
      </c>
      <c r="C38" s="7">
        <v>17</v>
      </c>
      <c r="D38" s="7">
        <v>0</v>
      </c>
      <c r="E38" s="7">
        <v>19</v>
      </c>
      <c r="F38" s="7">
        <v>0</v>
      </c>
      <c r="G38" s="7">
        <v>317</v>
      </c>
      <c r="H38" s="7" t="str">
        <f t="shared" si="0"/>
        <v>37;1;17;0;19;0;317</v>
      </c>
    </row>
    <row r="39" spans="1:8" x14ac:dyDescent="0.2">
      <c r="A39" s="8">
        <v>38</v>
      </c>
      <c r="B39" s="7">
        <v>2</v>
      </c>
      <c r="C39" s="7">
        <v>17</v>
      </c>
      <c r="D39" s="7">
        <v>0</v>
      </c>
      <c r="E39" s="7">
        <v>19</v>
      </c>
      <c r="F39" s="7">
        <v>0</v>
      </c>
      <c r="G39" s="7">
        <v>318</v>
      </c>
      <c r="H39" s="7" t="str">
        <f t="shared" si="0"/>
        <v>38;2;17;0;19;0;318</v>
      </c>
    </row>
    <row r="40" spans="1:8" x14ac:dyDescent="0.2">
      <c r="B40" s="7"/>
      <c r="G40" s="7"/>
    </row>
    <row r="41" spans="1:8" x14ac:dyDescent="0.2">
      <c r="B41" s="7"/>
      <c r="G41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D1A3-9E5A-4B9F-9B47-7AD7DB6E8FB0}">
  <dimension ref="A1:I201"/>
  <sheetViews>
    <sheetView topLeftCell="A12" workbookViewId="0">
      <selection activeCell="F2" sqref="F2:F50"/>
    </sheetView>
  </sheetViews>
  <sheetFormatPr defaultRowHeight="14.25" x14ac:dyDescent="0.2"/>
  <cols>
    <col min="2" max="2" width="16.75" bestFit="1" customWidth="1"/>
    <col min="4" max="4" width="9" style="1"/>
    <col min="9" max="9" width="46.375" bestFit="1" customWidth="1"/>
  </cols>
  <sheetData>
    <row r="1" spans="1:9" x14ac:dyDescent="0.2">
      <c r="A1" s="7" t="s">
        <v>0</v>
      </c>
      <c r="B1" s="7" t="s">
        <v>1</v>
      </c>
      <c r="C1" s="7" t="s">
        <v>2</v>
      </c>
      <c r="D1" s="7"/>
      <c r="E1" s="7" t="s">
        <v>3</v>
      </c>
      <c r="F1" s="7"/>
      <c r="G1" s="7"/>
      <c r="H1" s="7"/>
      <c r="I1" s="7" t="s">
        <v>304</v>
      </c>
    </row>
    <row r="2" spans="1:9" x14ac:dyDescent="0.2">
      <c r="A2" s="7">
        <v>51</v>
      </c>
      <c r="B2" s="7" t="s">
        <v>162</v>
      </c>
      <c r="C2" s="7">
        <f>A2</f>
        <v>51</v>
      </c>
      <c r="D2" s="8" t="s">
        <v>64</v>
      </c>
      <c r="E2" s="7" t="s">
        <v>161</v>
      </c>
      <c r="F2" s="7" t="s">
        <v>370</v>
      </c>
      <c r="G2" s="7">
        <v>1</v>
      </c>
      <c r="H2" s="7"/>
      <c r="I2" s="7" t="str">
        <f>_xlfn.CONCAT(A2,";",B2,";",C2,D2,";",E2,";",F2,";",G2)</f>
        <v>51;Earl Jee;51@ufp.edu.pt;10/9/1988;CPSUK;1</v>
      </c>
    </row>
    <row r="3" spans="1:9" x14ac:dyDescent="0.2">
      <c r="A3" s="7">
        <v>52</v>
      </c>
      <c r="B3" s="7" t="s">
        <v>160</v>
      </c>
      <c r="C3" s="7">
        <f t="shared" ref="C3:C50" si="0">A3</f>
        <v>52</v>
      </c>
      <c r="D3" s="8" t="s">
        <v>64</v>
      </c>
      <c r="E3" s="7" t="s">
        <v>159</v>
      </c>
      <c r="F3" s="7" t="s">
        <v>370</v>
      </c>
      <c r="G3" s="7">
        <v>1</v>
      </c>
      <c r="H3" s="7"/>
      <c r="I3" s="7" t="str">
        <f t="shared" ref="I3:I50" si="1">_xlfn.CONCAT(A3,";",B3,";",C3,D3,";",E3,";",F3,";",G3)</f>
        <v>52;Efren Rawcliffe;52@ufp.edu.pt;2/6/1984;CPSUK;1</v>
      </c>
    </row>
    <row r="4" spans="1:9" x14ac:dyDescent="0.2">
      <c r="A4" s="7">
        <v>53</v>
      </c>
      <c r="B4" s="7" t="s">
        <v>158</v>
      </c>
      <c r="C4" s="7">
        <f t="shared" si="0"/>
        <v>53</v>
      </c>
      <c r="D4" s="8" t="s">
        <v>64</v>
      </c>
      <c r="E4" s="7" t="s">
        <v>157</v>
      </c>
      <c r="F4" s="7" t="s">
        <v>370</v>
      </c>
      <c r="G4" s="7">
        <v>1</v>
      </c>
      <c r="H4" s="7"/>
      <c r="I4" s="7" t="str">
        <f t="shared" si="1"/>
        <v>53;Laurie Crewdson;53@ufp.edu.pt;5/10/1973;CPSUK;1</v>
      </c>
    </row>
    <row r="5" spans="1:9" x14ac:dyDescent="0.2">
      <c r="A5" s="7">
        <v>54</v>
      </c>
      <c r="B5" s="7" t="s">
        <v>156</v>
      </c>
      <c r="C5" s="7">
        <f t="shared" si="0"/>
        <v>54</v>
      </c>
      <c r="D5" s="8" t="s">
        <v>64</v>
      </c>
      <c r="E5" s="7" t="s">
        <v>155</v>
      </c>
      <c r="F5" s="7" t="s">
        <v>370</v>
      </c>
      <c r="G5" s="7">
        <v>1</v>
      </c>
      <c r="H5" s="7"/>
      <c r="I5" s="7" t="str">
        <f t="shared" si="1"/>
        <v>54;Cody Labell;54@ufp.edu.pt;21/11/1981;CPSUK;1</v>
      </c>
    </row>
    <row r="6" spans="1:9" x14ac:dyDescent="0.2">
      <c r="A6" s="7">
        <v>55</v>
      </c>
      <c r="B6" s="7" t="s">
        <v>154</v>
      </c>
      <c r="C6" s="7">
        <f t="shared" si="0"/>
        <v>55</v>
      </c>
      <c r="D6" s="8" t="s">
        <v>64</v>
      </c>
      <c r="E6" s="7" t="s">
        <v>153</v>
      </c>
      <c r="F6" s="7" t="s">
        <v>370</v>
      </c>
      <c r="G6" s="7">
        <v>1</v>
      </c>
      <c r="H6" s="7"/>
      <c r="I6" s="7" t="str">
        <f t="shared" si="1"/>
        <v>55;Brittany Servant;55@ufp.edu.pt;25/8/1972;CPSUK;1</v>
      </c>
    </row>
    <row r="7" spans="1:9" x14ac:dyDescent="0.2">
      <c r="A7" s="7">
        <v>56</v>
      </c>
      <c r="B7" s="7" t="s">
        <v>152</v>
      </c>
      <c r="C7" s="7">
        <f t="shared" si="0"/>
        <v>56</v>
      </c>
      <c r="D7" s="8" t="s">
        <v>64</v>
      </c>
      <c r="E7" s="7" t="s">
        <v>151</v>
      </c>
      <c r="F7" s="7" t="s">
        <v>370</v>
      </c>
      <c r="G7" s="7">
        <v>1</v>
      </c>
      <c r="H7" s="7"/>
      <c r="I7" s="7" t="str">
        <f t="shared" si="1"/>
        <v>56;Shandra Patrone;56@ufp.edu.pt;10/3/1983;CPSUK;1</v>
      </c>
    </row>
    <row r="8" spans="1:9" x14ac:dyDescent="0.2">
      <c r="A8" s="7">
        <v>57</v>
      </c>
      <c r="B8" s="7" t="s">
        <v>150</v>
      </c>
      <c r="C8" s="7">
        <f t="shared" si="0"/>
        <v>57</v>
      </c>
      <c r="D8" s="8" t="s">
        <v>64</v>
      </c>
      <c r="E8" s="7" t="s">
        <v>149</v>
      </c>
      <c r="F8" s="7" t="s">
        <v>370</v>
      </c>
      <c r="G8" s="7">
        <v>1</v>
      </c>
      <c r="H8" s="7"/>
      <c r="I8" s="7" t="str">
        <f t="shared" si="1"/>
        <v>57;Murry Cridlin;57@ufp.edu.pt;9/2/1983;CPSUK;1</v>
      </c>
    </row>
    <row r="9" spans="1:9" x14ac:dyDescent="0.2">
      <c r="A9" s="7">
        <v>58</v>
      </c>
      <c r="B9" s="7" t="s">
        <v>148</v>
      </c>
      <c r="C9" s="7">
        <f t="shared" si="0"/>
        <v>58</v>
      </c>
      <c r="D9" s="8" t="s">
        <v>64</v>
      </c>
      <c r="E9" s="7" t="s">
        <v>147</v>
      </c>
      <c r="F9" s="7" t="s">
        <v>370</v>
      </c>
      <c r="G9" s="7">
        <v>2</v>
      </c>
      <c r="H9" s="7"/>
      <c r="I9" s="7" t="str">
        <f t="shared" si="1"/>
        <v>58;Ardelis Crooke;58@ufp.edu.pt;6/8/1971;CPSUK;2</v>
      </c>
    </row>
    <row r="10" spans="1:9" x14ac:dyDescent="0.2">
      <c r="A10" s="7">
        <v>59</v>
      </c>
      <c r="B10" s="7" t="s">
        <v>146</v>
      </c>
      <c r="C10" s="7">
        <f t="shared" si="0"/>
        <v>59</v>
      </c>
      <c r="D10" s="8" t="s">
        <v>64</v>
      </c>
      <c r="E10" s="7" t="s">
        <v>145</v>
      </c>
      <c r="F10" s="7" t="s">
        <v>370</v>
      </c>
      <c r="G10" s="7">
        <v>2</v>
      </c>
      <c r="H10" s="7"/>
      <c r="I10" s="7" t="str">
        <f t="shared" si="1"/>
        <v>59;Kipp Reubel;59@ufp.edu.pt;30/7/1977;CPSUK;2</v>
      </c>
    </row>
    <row r="11" spans="1:9" x14ac:dyDescent="0.2">
      <c r="A11" s="7">
        <v>60</v>
      </c>
      <c r="B11" s="7" t="s">
        <v>144</v>
      </c>
      <c r="C11" s="7">
        <f t="shared" si="0"/>
        <v>60</v>
      </c>
      <c r="D11" s="8" t="s">
        <v>64</v>
      </c>
      <c r="E11" s="7" t="s">
        <v>143</v>
      </c>
      <c r="F11" s="7" t="s">
        <v>370</v>
      </c>
      <c r="G11" s="7">
        <v>2</v>
      </c>
      <c r="H11" s="7"/>
      <c r="I11" s="7" t="str">
        <f t="shared" si="1"/>
        <v>60;Debi Melato;60@ufp.edu.pt;21/4/1982;CPSUK;2</v>
      </c>
    </row>
    <row r="12" spans="1:9" x14ac:dyDescent="0.2">
      <c r="A12" s="7">
        <v>61</v>
      </c>
      <c r="B12" s="7" t="s">
        <v>142</v>
      </c>
      <c r="C12" s="7">
        <f t="shared" si="0"/>
        <v>61</v>
      </c>
      <c r="D12" s="8" t="s">
        <v>64</v>
      </c>
      <c r="E12" s="7" t="s">
        <v>141</v>
      </c>
      <c r="F12" s="7" t="s">
        <v>370</v>
      </c>
      <c r="G12" s="7">
        <v>2</v>
      </c>
      <c r="H12" s="7"/>
      <c r="I12" s="7" t="str">
        <f t="shared" si="1"/>
        <v>61;Ignacio Eckery;61@ufp.edu.pt;12/2/1980;CPSUK;2</v>
      </c>
    </row>
    <row r="13" spans="1:9" x14ac:dyDescent="0.2">
      <c r="A13" s="7">
        <v>62</v>
      </c>
      <c r="B13" s="7" t="s">
        <v>140</v>
      </c>
      <c r="C13" s="7">
        <f t="shared" si="0"/>
        <v>62</v>
      </c>
      <c r="D13" s="8" t="s">
        <v>64</v>
      </c>
      <c r="E13" s="7" t="s">
        <v>139</v>
      </c>
      <c r="F13" s="7" t="s">
        <v>370</v>
      </c>
      <c r="G13" s="7">
        <v>2</v>
      </c>
      <c r="H13" s="7"/>
      <c r="I13" s="7" t="str">
        <f t="shared" si="1"/>
        <v>62;Haily Helmke;62@ufp.edu.pt;19/6/1970;CPSUK;2</v>
      </c>
    </row>
    <row r="14" spans="1:9" x14ac:dyDescent="0.2">
      <c r="A14" s="7">
        <v>63</v>
      </c>
      <c r="B14" s="7" t="s">
        <v>138</v>
      </c>
      <c r="C14" s="7">
        <f t="shared" si="0"/>
        <v>63</v>
      </c>
      <c r="D14" s="8" t="s">
        <v>64</v>
      </c>
      <c r="E14" s="7" t="s">
        <v>137</v>
      </c>
      <c r="F14" s="7" t="s">
        <v>370</v>
      </c>
      <c r="G14" s="7">
        <v>2</v>
      </c>
      <c r="H14" s="7"/>
      <c r="I14" s="7" t="str">
        <f t="shared" si="1"/>
        <v>63;Moore Cornhill;63@ufp.edu.pt;6/10/1988;CPSUK;2</v>
      </c>
    </row>
    <row r="15" spans="1:9" x14ac:dyDescent="0.2">
      <c r="A15" s="7">
        <v>64</v>
      </c>
      <c r="B15" s="7" t="s">
        <v>136</v>
      </c>
      <c r="C15" s="7">
        <f t="shared" si="0"/>
        <v>64</v>
      </c>
      <c r="D15" s="8" t="s">
        <v>64</v>
      </c>
      <c r="E15" s="7" t="s">
        <v>135</v>
      </c>
      <c r="F15" s="7" t="s">
        <v>370</v>
      </c>
      <c r="G15" s="7">
        <v>2</v>
      </c>
      <c r="H15" s="7"/>
      <c r="I15" s="7" t="str">
        <f t="shared" si="1"/>
        <v>64;Kellie Ales0;64@ufp.edu.pt;5/11/1979;CPSUK;2</v>
      </c>
    </row>
    <row r="16" spans="1:9" x14ac:dyDescent="0.2">
      <c r="A16" s="7">
        <v>65</v>
      </c>
      <c r="B16" s="7" t="s">
        <v>134</v>
      </c>
      <c r="C16" s="7">
        <f t="shared" si="0"/>
        <v>65</v>
      </c>
      <c r="D16" s="8" t="s">
        <v>64</v>
      </c>
      <c r="E16" s="7" t="s">
        <v>133</v>
      </c>
      <c r="F16" s="7" t="s">
        <v>370</v>
      </c>
      <c r="G16" s="7">
        <v>1</v>
      </c>
      <c r="H16" s="7"/>
      <c r="I16" s="7" t="str">
        <f t="shared" si="1"/>
        <v>65;Salvador Toopin;65@ufp.edu.pt;19/12/1978;CPSUK;1</v>
      </c>
    </row>
    <row r="17" spans="1:9" x14ac:dyDescent="0.2">
      <c r="A17" s="7">
        <v>66</v>
      </c>
      <c r="B17" s="7" t="s">
        <v>132</v>
      </c>
      <c r="C17" s="7">
        <f t="shared" si="0"/>
        <v>66</v>
      </c>
      <c r="D17" s="8" t="s">
        <v>64</v>
      </c>
      <c r="E17" s="7" t="s">
        <v>131</v>
      </c>
      <c r="F17" s="7" t="s">
        <v>370</v>
      </c>
      <c r="G17" s="7">
        <v>1</v>
      </c>
      <c r="H17" s="7"/>
      <c r="I17" s="7" t="str">
        <f t="shared" si="1"/>
        <v>66;Kirstin Worge;66@ufp.edu.pt;6/1/1972;CPSUK;1</v>
      </c>
    </row>
    <row r="18" spans="1:9" x14ac:dyDescent="0.2">
      <c r="A18" s="7">
        <v>67</v>
      </c>
      <c r="B18" s="7" t="s">
        <v>130</v>
      </c>
      <c r="C18" s="7">
        <f t="shared" si="0"/>
        <v>67</v>
      </c>
      <c r="D18" s="8" t="s">
        <v>64</v>
      </c>
      <c r="E18" s="7" t="s">
        <v>129</v>
      </c>
      <c r="F18" s="7" t="s">
        <v>370</v>
      </c>
      <c r="G18" s="7">
        <v>1</v>
      </c>
      <c r="H18" s="7"/>
      <c r="I18" s="7" t="str">
        <f t="shared" si="1"/>
        <v>67;Michal Hammerman;67@ufp.edu.pt;21/6/1990;CPSUK;1</v>
      </c>
    </row>
    <row r="19" spans="1:9" x14ac:dyDescent="0.2">
      <c r="A19" s="7">
        <v>68</v>
      </c>
      <c r="B19" s="7" t="s">
        <v>128</v>
      </c>
      <c r="C19" s="7">
        <f t="shared" si="0"/>
        <v>68</v>
      </c>
      <c r="D19" s="8" t="s">
        <v>64</v>
      </c>
      <c r="E19" s="7" t="s">
        <v>127</v>
      </c>
      <c r="F19" s="7" t="s">
        <v>370</v>
      </c>
      <c r="G19" s="7">
        <v>3</v>
      </c>
      <c r="H19" s="7"/>
      <c r="I19" s="7" t="str">
        <f t="shared" si="1"/>
        <v>68;Christan Robley;68@ufp.edu.pt;10/12/1971;CPSUK;3</v>
      </c>
    </row>
    <row r="20" spans="1:9" x14ac:dyDescent="0.2">
      <c r="A20" s="7">
        <v>69</v>
      </c>
      <c r="B20" s="7" t="s">
        <v>126</v>
      </c>
      <c r="C20" s="7">
        <f t="shared" si="0"/>
        <v>69</v>
      </c>
      <c r="D20" s="8" t="s">
        <v>64</v>
      </c>
      <c r="E20" s="7" t="s">
        <v>125</v>
      </c>
      <c r="F20" s="7" t="s">
        <v>370</v>
      </c>
      <c r="G20" s="7">
        <v>3</v>
      </c>
      <c r="H20" s="7"/>
      <c r="I20" s="7" t="str">
        <f t="shared" si="1"/>
        <v>69;Berny Pomeroy;69@ufp.edu.pt;28/12/1975;CPSUK;3</v>
      </c>
    </row>
    <row r="21" spans="1:9" x14ac:dyDescent="0.2">
      <c r="A21" s="7">
        <v>70</v>
      </c>
      <c r="B21" s="7" t="s">
        <v>124</v>
      </c>
      <c r="C21" s="7">
        <f t="shared" si="0"/>
        <v>70</v>
      </c>
      <c r="D21" s="8" t="s">
        <v>64</v>
      </c>
      <c r="E21" s="7" t="s">
        <v>123</v>
      </c>
      <c r="F21" s="7" t="s">
        <v>370</v>
      </c>
      <c r="G21" s="7">
        <v>3</v>
      </c>
      <c r="H21" s="7"/>
      <c r="I21" s="7" t="str">
        <f t="shared" si="1"/>
        <v>70;Kat Tubbles;70@ufp.edu.pt;21/11/1990;CPSUK;3</v>
      </c>
    </row>
    <row r="22" spans="1:9" x14ac:dyDescent="0.2">
      <c r="A22" s="7">
        <v>71</v>
      </c>
      <c r="B22" s="7" t="s">
        <v>122</v>
      </c>
      <c r="C22" s="7">
        <f t="shared" si="0"/>
        <v>71</v>
      </c>
      <c r="D22" s="8" t="s">
        <v>64</v>
      </c>
      <c r="E22" s="7" t="s">
        <v>121</v>
      </c>
      <c r="F22" s="7" t="s">
        <v>370</v>
      </c>
      <c r="G22" s="7">
        <v>3</v>
      </c>
      <c r="H22" s="7"/>
      <c r="I22" s="7" t="str">
        <f t="shared" si="1"/>
        <v>71;Krista Londing;71@ufp.edu.pt;23/7/1973;CPSUK;3</v>
      </c>
    </row>
    <row r="23" spans="1:9" x14ac:dyDescent="0.2">
      <c r="A23" s="7">
        <v>72</v>
      </c>
      <c r="B23" s="7" t="s">
        <v>120</v>
      </c>
      <c r="C23" s="7">
        <f t="shared" si="0"/>
        <v>72</v>
      </c>
      <c r="D23" s="8" t="s">
        <v>64</v>
      </c>
      <c r="E23" s="7" t="s">
        <v>119</v>
      </c>
      <c r="F23" s="7" t="s">
        <v>370</v>
      </c>
      <c r="G23" s="7">
        <v>3</v>
      </c>
      <c r="H23" s="7"/>
      <c r="I23" s="7" t="str">
        <f t="shared" si="1"/>
        <v>72;Torrance Comins;72@ufp.edu.pt;23/10/1986;CPSUK;3</v>
      </c>
    </row>
    <row r="24" spans="1:9" x14ac:dyDescent="0.2">
      <c r="A24" s="7">
        <v>73</v>
      </c>
      <c r="B24" s="7" t="s">
        <v>118</v>
      </c>
      <c r="C24" s="7">
        <f t="shared" si="0"/>
        <v>73</v>
      </c>
      <c r="D24" s="8" t="s">
        <v>64</v>
      </c>
      <c r="E24" s="7" t="s">
        <v>117</v>
      </c>
      <c r="F24" s="7" t="s">
        <v>370</v>
      </c>
      <c r="G24" s="7">
        <v>3</v>
      </c>
      <c r="H24" s="7"/>
      <c r="I24" s="7" t="str">
        <f t="shared" si="1"/>
        <v>73;Andriana Kilbee;73@ufp.edu.pt;15/3/1984;CPSUK;3</v>
      </c>
    </row>
    <row r="25" spans="1:9" x14ac:dyDescent="0.2">
      <c r="A25" s="7">
        <v>74</v>
      </c>
      <c r="B25" s="7" t="s">
        <v>116</v>
      </c>
      <c r="C25" s="7">
        <f t="shared" si="0"/>
        <v>74</v>
      </c>
      <c r="D25" s="8" t="s">
        <v>64</v>
      </c>
      <c r="E25" s="7" t="s">
        <v>115</v>
      </c>
      <c r="F25" s="7" t="s">
        <v>371</v>
      </c>
      <c r="G25" s="7">
        <v>1</v>
      </c>
      <c r="H25" s="7"/>
      <c r="I25" s="7" t="str">
        <f t="shared" si="1"/>
        <v>74;Feliks Reyburn;74@ufp.edu.pt;27/6/1972;EGLEQ;1</v>
      </c>
    </row>
    <row r="26" spans="1:9" x14ac:dyDescent="0.2">
      <c r="A26" s="7">
        <v>75</v>
      </c>
      <c r="B26" s="7" t="s">
        <v>114</v>
      </c>
      <c r="C26" s="7">
        <f t="shared" si="0"/>
        <v>75</v>
      </c>
      <c r="D26" s="8" t="s">
        <v>64</v>
      </c>
      <c r="E26" s="7" t="s">
        <v>113</v>
      </c>
      <c r="F26" s="7" t="s">
        <v>371</v>
      </c>
      <c r="G26" s="7">
        <v>1</v>
      </c>
      <c r="H26" s="7"/>
      <c r="I26" s="7" t="str">
        <f t="shared" si="1"/>
        <v>75;Jarid Lomis;75@ufp.edu.pt;18/6/1985;EGLEQ;1</v>
      </c>
    </row>
    <row r="27" spans="1:9" x14ac:dyDescent="0.2">
      <c r="A27" s="7">
        <v>76</v>
      </c>
      <c r="B27" s="7" t="s">
        <v>112</v>
      </c>
      <c r="C27" s="7">
        <f t="shared" si="0"/>
        <v>76</v>
      </c>
      <c r="D27" s="8" t="s">
        <v>64</v>
      </c>
      <c r="E27" s="7" t="s">
        <v>111</v>
      </c>
      <c r="F27" s="7" t="s">
        <v>371</v>
      </c>
      <c r="G27" s="7">
        <v>1</v>
      </c>
      <c r="H27" s="7"/>
      <c r="I27" s="7" t="str">
        <f t="shared" si="1"/>
        <v>76;Nina Swynfen;76@ufp.edu.pt;9/9/1978;EGLEQ;1</v>
      </c>
    </row>
    <row r="28" spans="1:9" x14ac:dyDescent="0.2">
      <c r="A28" s="7">
        <v>77</v>
      </c>
      <c r="B28" s="7" t="s">
        <v>110</v>
      </c>
      <c r="C28" s="7">
        <f t="shared" si="0"/>
        <v>77</v>
      </c>
      <c r="D28" s="8" t="s">
        <v>64</v>
      </c>
      <c r="E28" s="7" t="s">
        <v>109</v>
      </c>
      <c r="F28" s="7" t="s">
        <v>371</v>
      </c>
      <c r="G28" s="7">
        <v>1</v>
      </c>
      <c r="H28" s="7"/>
      <c r="I28" s="7" t="str">
        <f t="shared" si="1"/>
        <v>77;Waylin Spurr;77@ufp.edu.pt;20/10/1981;EGLEQ;1</v>
      </c>
    </row>
    <row r="29" spans="1:9" x14ac:dyDescent="0.2">
      <c r="A29" s="7">
        <v>78</v>
      </c>
      <c r="B29" s="7" t="s">
        <v>108</v>
      </c>
      <c r="C29" s="7">
        <f t="shared" si="0"/>
        <v>78</v>
      </c>
      <c r="D29" s="8" t="s">
        <v>64</v>
      </c>
      <c r="E29" s="7" t="s">
        <v>107</v>
      </c>
      <c r="F29" s="7" t="s">
        <v>371</v>
      </c>
      <c r="G29" s="7">
        <v>1</v>
      </c>
      <c r="H29" s="7"/>
      <c r="I29" s="7" t="str">
        <f t="shared" si="1"/>
        <v>78;Katie Ivashov;78@ufp.edu.pt;20/8/1987;EGLEQ;1</v>
      </c>
    </row>
    <row r="30" spans="1:9" x14ac:dyDescent="0.2">
      <c r="A30" s="7">
        <v>79</v>
      </c>
      <c r="B30" s="7" t="s">
        <v>106</v>
      </c>
      <c r="C30" s="7">
        <f t="shared" si="0"/>
        <v>79</v>
      </c>
      <c r="D30" s="8" t="s">
        <v>64</v>
      </c>
      <c r="E30" s="7" t="s">
        <v>105</v>
      </c>
      <c r="F30" s="7" t="s">
        <v>371</v>
      </c>
      <c r="G30" s="7">
        <v>2</v>
      </c>
      <c r="H30" s="7"/>
      <c r="I30" s="7" t="str">
        <f t="shared" si="1"/>
        <v>79;Bryana Whightman;79@ufp.edu.pt;29/7/1976;EGLEQ;2</v>
      </c>
    </row>
    <row r="31" spans="1:9" x14ac:dyDescent="0.2">
      <c r="A31" s="7">
        <v>80</v>
      </c>
      <c r="B31" s="7" t="s">
        <v>104</v>
      </c>
      <c r="C31" s="7">
        <f t="shared" si="0"/>
        <v>80</v>
      </c>
      <c r="D31" s="8" t="s">
        <v>64</v>
      </c>
      <c r="E31" s="7" t="s">
        <v>103</v>
      </c>
      <c r="F31" s="7" t="s">
        <v>371</v>
      </c>
      <c r="G31" s="7">
        <v>2</v>
      </c>
      <c r="H31" s="7"/>
      <c r="I31" s="7" t="str">
        <f t="shared" si="1"/>
        <v>80;Percy Hakes;80@ufp.edu.pt;1/6/1981;EGLEQ;2</v>
      </c>
    </row>
    <row r="32" spans="1:9" x14ac:dyDescent="0.2">
      <c r="A32" s="7">
        <v>81</v>
      </c>
      <c r="B32" s="7" t="s">
        <v>102</v>
      </c>
      <c r="C32" s="7">
        <f t="shared" si="0"/>
        <v>81</v>
      </c>
      <c r="D32" s="8" t="s">
        <v>64</v>
      </c>
      <c r="E32" s="7" t="s">
        <v>101</v>
      </c>
      <c r="F32" s="7" t="s">
        <v>371</v>
      </c>
      <c r="G32" s="7">
        <v>2</v>
      </c>
      <c r="H32" s="7"/>
      <c r="I32" s="7" t="str">
        <f t="shared" si="1"/>
        <v>81;Ryann Karpmann;81@ufp.edu.pt;9/9/1972;EGLEQ;2</v>
      </c>
    </row>
    <row r="33" spans="1:9" x14ac:dyDescent="0.2">
      <c r="A33" s="7">
        <v>82</v>
      </c>
      <c r="B33" s="7" t="s">
        <v>100</v>
      </c>
      <c r="C33" s="7">
        <f t="shared" si="0"/>
        <v>82</v>
      </c>
      <c r="D33" s="8" t="s">
        <v>64</v>
      </c>
      <c r="E33" s="7" t="s">
        <v>99</v>
      </c>
      <c r="F33" s="7" t="s">
        <v>371</v>
      </c>
      <c r="G33" s="7">
        <v>2</v>
      </c>
      <c r="H33" s="7"/>
      <c r="I33" s="7" t="str">
        <f t="shared" si="1"/>
        <v>82;Rochella Harbour;82@ufp.edu.pt;8/4/1982;EGLEQ;2</v>
      </c>
    </row>
    <row r="34" spans="1:9" x14ac:dyDescent="0.2">
      <c r="A34" s="7">
        <v>83</v>
      </c>
      <c r="B34" s="7" t="s">
        <v>98</v>
      </c>
      <c r="C34" s="7">
        <f t="shared" si="0"/>
        <v>83</v>
      </c>
      <c r="D34" s="8" t="s">
        <v>64</v>
      </c>
      <c r="E34" s="7" t="s">
        <v>97</v>
      </c>
      <c r="F34" s="7" t="s">
        <v>371</v>
      </c>
      <c r="G34" s="7">
        <v>2</v>
      </c>
      <c r="H34" s="7"/>
      <c r="I34" s="7" t="str">
        <f t="shared" si="1"/>
        <v>83;Jehu Di Claudio;83@ufp.edu.pt;16/3/1970;EGLEQ;2</v>
      </c>
    </row>
    <row r="35" spans="1:9" x14ac:dyDescent="0.2">
      <c r="A35" s="7">
        <v>84</v>
      </c>
      <c r="B35" s="7" t="s">
        <v>96</v>
      </c>
      <c r="C35" s="7">
        <f t="shared" si="0"/>
        <v>84</v>
      </c>
      <c r="D35" s="8" t="s">
        <v>64</v>
      </c>
      <c r="E35" s="7" t="s">
        <v>95</v>
      </c>
      <c r="F35" s="7" t="s">
        <v>371</v>
      </c>
      <c r="G35" s="7">
        <v>2</v>
      </c>
      <c r="H35" s="7"/>
      <c r="I35" s="7" t="str">
        <f t="shared" si="1"/>
        <v>84;Sonnie Rymmer;84@ufp.edu.pt;4/2/1988;EGLEQ;2</v>
      </c>
    </row>
    <row r="36" spans="1:9" x14ac:dyDescent="0.2">
      <c r="A36" s="7">
        <v>85</v>
      </c>
      <c r="B36" s="7" t="s">
        <v>94</v>
      </c>
      <c r="C36" s="7">
        <f t="shared" si="0"/>
        <v>85</v>
      </c>
      <c r="D36" s="8" t="s">
        <v>64</v>
      </c>
      <c r="E36" s="7" t="s">
        <v>65</v>
      </c>
      <c r="F36" s="7" t="s">
        <v>371</v>
      </c>
      <c r="G36" s="7">
        <v>2</v>
      </c>
      <c r="H36" s="7"/>
      <c r="I36" s="7" t="str">
        <f t="shared" si="1"/>
        <v>85;Lucienne Stetlye;85@ufp.edu.pt;17/8/1976;EGLEQ;2</v>
      </c>
    </row>
    <row r="37" spans="1:9" x14ac:dyDescent="0.2">
      <c r="A37" s="7">
        <v>86</v>
      </c>
      <c r="B37" s="7" t="s">
        <v>93</v>
      </c>
      <c r="C37" s="7">
        <f t="shared" si="0"/>
        <v>86</v>
      </c>
      <c r="D37" s="8" t="s">
        <v>64</v>
      </c>
      <c r="E37" s="7" t="s">
        <v>92</v>
      </c>
      <c r="F37" s="7" t="s">
        <v>371</v>
      </c>
      <c r="G37" s="7">
        <v>2</v>
      </c>
      <c r="H37" s="7"/>
      <c r="I37" s="7" t="str">
        <f t="shared" si="1"/>
        <v>86;Ely Stainton - Skinn;86@ufp.edu.pt;6/3/1982;EGLEQ;2</v>
      </c>
    </row>
    <row r="38" spans="1:9" x14ac:dyDescent="0.2">
      <c r="A38" s="7">
        <v>87</v>
      </c>
      <c r="B38" s="7" t="s">
        <v>91</v>
      </c>
      <c r="C38" s="7">
        <f t="shared" si="0"/>
        <v>87</v>
      </c>
      <c r="D38" s="8" t="s">
        <v>64</v>
      </c>
      <c r="E38" s="7" t="s">
        <v>90</v>
      </c>
      <c r="F38" s="7" t="s">
        <v>371</v>
      </c>
      <c r="G38" s="7">
        <v>2</v>
      </c>
      <c r="H38" s="7"/>
      <c r="I38" s="7" t="str">
        <f t="shared" si="1"/>
        <v>87;Shane Goodright;87@ufp.edu.pt;6/6/1972;EGLEQ;2</v>
      </c>
    </row>
    <row r="39" spans="1:9" x14ac:dyDescent="0.2">
      <c r="A39" s="7">
        <v>88</v>
      </c>
      <c r="B39" s="7" t="s">
        <v>89</v>
      </c>
      <c r="C39" s="7">
        <f t="shared" si="0"/>
        <v>88</v>
      </c>
      <c r="D39" s="8" t="s">
        <v>64</v>
      </c>
      <c r="E39" s="7" t="s">
        <v>88</v>
      </c>
      <c r="F39" s="7" t="s">
        <v>371</v>
      </c>
      <c r="G39" s="7">
        <v>2</v>
      </c>
      <c r="H39" s="7"/>
      <c r="I39" s="7" t="str">
        <f t="shared" si="1"/>
        <v>88;Ailina Epilet;88@ufp.edu.pt;11/10/1985;EGLEQ;2</v>
      </c>
    </row>
    <row r="40" spans="1:9" x14ac:dyDescent="0.2">
      <c r="A40" s="7">
        <v>89</v>
      </c>
      <c r="B40" s="7" t="s">
        <v>87</v>
      </c>
      <c r="C40" s="7">
        <f t="shared" si="0"/>
        <v>89</v>
      </c>
      <c r="D40" s="8" t="s">
        <v>64</v>
      </c>
      <c r="E40" s="7" t="s">
        <v>86</v>
      </c>
      <c r="F40" s="7" t="s">
        <v>371</v>
      </c>
      <c r="G40" s="7">
        <v>2</v>
      </c>
      <c r="H40" s="7"/>
      <c r="I40" s="7" t="str">
        <f t="shared" si="1"/>
        <v>89;Alissa Gobat;89@ufp.edu.pt;11/11/1983;EGLEQ;2</v>
      </c>
    </row>
    <row r="41" spans="1:9" x14ac:dyDescent="0.2">
      <c r="A41" s="7">
        <v>90</v>
      </c>
      <c r="B41" s="7" t="s">
        <v>85</v>
      </c>
      <c r="C41" s="7">
        <f t="shared" si="0"/>
        <v>90</v>
      </c>
      <c r="D41" s="8" t="s">
        <v>64</v>
      </c>
      <c r="E41" s="7" t="s">
        <v>84</v>
      </c>
      <c r="F41" s="7" t="s">
        <v>371</v>
      </c>
      <c r="G41" s="7">
        <v>2</v>
      </c>
      <c r="H41" s="7"/>
      <c r="I41" s="7" t="str">
        <f t="shared" si="1"/>
        <v>90;Liv Farge;90@ufp.edu.pt;3/4/1990;EGLEQ;2</v>
      </c>
    </row>
    <row r="42" spans="1:9" x14ac:dyDescent="0.2">
      <c r="A42" s="7">
        <v>91</v>
      </c>
      <c r="B42" s="7" t="s">
        <v>83</v>
      </c>
      <c r="C42" s="7">
        <f t="shared" si="0"/>
        <v>91</v>
      </c>
      <c r="D42" s="8" t="s">
        <v>64</v>
      </c>
      <c r="E42" s="7" t="s">
        <v>82</v>
      </c>
      <c r="F42" s="7" t="s">
        <v>371</v>
      </c>
      <c r="G42" s="7">
        <v>2</v>
      </c>
      <c r="H42" s="7"/>
      <c r="I42" s="7" t="str">
        <f t="shared" si="1"/>
        <v>91;Harley Kinge;91@ufp.edu.pt;2/5/1986;EGLEQ;2</v>
      </c>
    </row>
    <row r="43" spans="1:9" x14ac:dyDescent="0.2">
      <c r="A43" s="7">
        <v>92</v>
      </c>
      <c r="B43" s="7" t="s">
        <v>81</v>
      </c>
      <c r="C43" s="7">
        <f t="shared" si="0"/>
        <v>92</v>
      </c>
      <c r="D43" s="8" t="s">
        <v>64</v>
      </c>
      <c r="E43" s="7" t="s">
        <v>80</v>
      </c>
      <c r="F43" s="7" t="s">
        <v>371</v>
      </c>
      <c r="G43" s="7">
        <v>3</v>
      </c>
      <c r="H43" s="7"/>
      <c r="I43" s="7" t="str">
        <f t="shared" si="1"/>
        <v>92;Ianthe Gopsill;92@ufp.edu.pt;17/10/1985;EGLEQ;3</v>
      </c>
    </row>
    <row r="44" spans="1:9" x14ac:dyDescent="0.2">
      <c r="A44" s="7">
        <v>93</v>
      </c>
      <c r="B44" s="7" t="s">
        <v>79</v>
      </c>
      <c r="C44" s="7">
        <f t="shared" si="0"/>
        <v>93</v>
      </c>
      <c r="D44" s="8" t="s">
        <v>64</v>
      </c>
      <c r="E44" s="7" t="s">
        <v>78</v>
      </c>
      <c r="F44" s="7" t="s">
        <v>371</v>
      </c>
      <c r="G44" s="7">
        <v>3</v>
      </c>
      <c r="H44" s="7"/>
      <c r="I44" s="7" t="str">
        <f t="shared" si="1"/>
        <v>93;Byrle Spracklin;93@ufp.edu.pt;15/3/1988;EGLEQ;3</v>
      </c>
    </row>
    <row r="45" spans="1:9" x14ac:dyDescent="0.2">
      <c r="A45" s="7">
        <v>94</v>
      </c>
      <c r="B45" s="7" t="s">
        <v>77</v>
      </c>
      <c r="C45" s="7">
        <f t="shared" si="0"/>
        <v>94</v>
      </c>
      <c r="D45" s="8" t="s">
        <v>64</v>
      </c>
      <c r="E45" s="7" t="s">
        <v>76</v>
      </c>
      <c r="F45" s="7" t="s">
        <v>371</v>
      </c>
      <c r="G45" s="7">
        <v>3</v>
      </c>
      <c r="H45" s="7"/>
      <c r="I45" s="7" t="str">
        <f t="shared" si="1"/>
        <v>94;Odetta Bompass;94@ufp.edu.pt;26/9/1986;EGLEQ;3</v>
      </c>
    </row>
    <row r="46" spans="1:9" x14ac:dyDescent="0.2">
      <c r="A46" s="7">
        <v>95</v>
      </c>
      <c r="B46" s="7" t="s">
        <v>75</v>
      </c>
      <c r="C46" s="7">
        <f t="shared" si="0"/>
        <v>95</v>
      </c>
      <c r="D46" s="8" t="s">
        <v>64</v>
      </c>
      <c r="E46" s="7" t="s">
        <v>74</v>
      </c>
      <c r="F46" s="7" t="s">
        <v>371</v>
      </c>
      <c r="G46" s="7">
        <v>3</v>
      </c>
      <c r="H46" s="7"/>
      <c r="I46" s="7" t="str">
        <f t="shared" si="1"/>
        <v>95;Max Dinneges;95@ufp.edu.pt;26/5/1987;EGLEQ;3</v>
      </c>
    </row>
    <row r="47" spans="1:9" x14ac:dyDescent="0.2">
      <c r="A47" s="7">
        <v>96</v>
      </c>
      <c r="B47" s="7" t="s">
        <v>73</v>
      </c>
      <c r="C47" s="7">
        <f t="shared" si="0"/>
        <v>96</v>
      </c>
      <c r="D47" s="8" t="s">
        <v>64</v>
      </c>
      <c r="E47" s="7" t="s">
        <v>72</v>
      </c>
      <c r="F47" s="7" t="s">
        <v>371</v>
      </c>
      <c r="G47">
        <v>3</v>
      </c>
      <c r="H47" s="7"/>
      <c r="I47" s="7" t="str">
        <f t="shared" si="1"/>
        <v>96;Alfons Bantick;96@ufp.edu.pt;23/9/1970;EGLEQ;3</v>
      </c>
    </row>
    <row r="48" spans="1:9" x14ac:dyDescent="0.2">
      <c r="A48" s="7">
        <v>97</v>
      </c>
      <c r="B48" s="7" t="s">
        <v>71</v>
      </c>
      <c r="C48" s="7">
        <f t="shared" si="0"/>
        <v>97</v>
      </c>
      <c r="D48" s="8" t="s">
        <v>64</v>
      </c>
      <c r="E48" s="7" t="s">
        <v>70</v>
      </c>
      <c r="F48" s="7" t="s">
        <v>371</v>
      </c>
      <c r="G48" s="7">
        <v>3</v>
      </c>
      <c r="H48" s="7"/>
      <c r="I48" s="7" t="str">
        <f t="shared" si="1"/>
        <v>97;Claudelle Jacobson;97@ufp.edu.pt;26/6/1986;EGLEQ;3</v>
      </c>
    </row>
    <row r="49" spans="1:9" x14ac:dyDescent="0.2">
      <c r="A49" s="7">
        <v>98</v>
      </c>
      <c r="B49" s="7" t="s">
        <v>69</v>
      </c>
      <c r="C49" s="7">
        <f t="shared" si="0"/>
        <v>98</v>
      </c>
      <c r="D49" s="8" t="s">
        <v>64</v>
      </c>
      <c r="E49" s="7" t="s">
        <v>68</v>
      </c>
      <c r="F49" s="7" t="s">
        <v>371</v>
      </c>
      <c r="G49" s="7">
        <v>3</v>
      </c>
      <c r="H49" s="7"/>
      <c r="I49" s="7" t="str">
        <f t="shared" si="1"/>
        <v>98;Redford Toth;98@ufp.edu.pt;3/3/1985;EGLEQ;3</v>
      </c>
    </row>
    <row r="50" spans="1:9" x14ac:dyDescent="0.2">
      <c r="A50" s="7">
        <v>99</v>
      </c>
      <c r="B50" s="7" t="s">
        <v>67</v>
      </c>
      <c r="C50" s="7">
        <f t="shared" si="0"/>
        <v>99</v>
      </c>
      <c r="D50" s="8" t="s">
        <v>64</v>
      </c>
      <c r="E50" s="7" t="s">
        <v>66</v>
      </c>
      <c r="F50" s="7" t="s">
        <v>371</v>
      </c>
      <c r="G50" s="7">
        <v>3</v>
      </c>
      <c r="H50" s="7"/>
      <c r="I50" s="7" t="str">
        <f t="shared" si="1"/>
        <v>99;Tammy Mostin;99@ufp.edu.pt;5/3/1985;EGLEQ;3</v>
      </c>
    </row>
    <row r="51" spans="1:9" x14ac:dyDescent="0.2">
      <c r="A51" s="7"/>
      <c r="B51" s="7"/>
      <c r="C51" s="7"/>
      <c r="D51" s="8"/>
      <c r="E51" s="7"/>
      <c r="F51" s="7"/>
      <c r="H51" s="7"/>
      <c r="I51" s="7"/>
    </row>
    <row r="52" spans="1:9" x14ac:dyDescent="0.2">
      <c r="A52" s="7"/>
      <c r="B52" s="7"/>
      <c r="C52" s="7"/>
      <c r="D52" s="8"/>
      <c r="E52" s="7"/>
      <c r="F52" s="7"/>
      <c r="H52" s="7"/>
      <c r="I52" s="7"/>
    </row>
    <row r="53" spans="1:9" x14ac:dyDescent="0.2">
      <c r="A53" s="7"/>
      <c r="B53" s="7"/>
      <c r="C53" s="7"/>
      <c r="D53" s="8"/>
      <c r="E53" s="7"/>
      <c r="F53" s="7"/>
      <c r="G53" s="7"/>
      <c r="H53" s="7"/>
      <c r="I53" s="7"/>
    </row>
    <row r="54" spans="1:9" x14ac:dyDescent="0.2">
      <c r="A54" s="7"/>
      <c r="B54" s="7"/>
      <c r="C54" s="7"/>
      <c r="D54" s="8"/>
      <c r="E54" s="7"/>
      <c r="F54" s="7"/>
      <c r="G54" s="7"/>
      <c r="H54" s="7"/>
      <c r="I54" s="7"/>
    </row>
    <row r="55" spans="1:9" x14ac:dyDescent="0.2">
      <c r="A55" s="7"/>
      <c r="B55" s="7"/>
      <c r="C55" s="7"/>
      <c r="D55" s="8"/>
      <c r="E55" s="7"/>
      <c r="F55" s="10"/>
      <c r="G55" s="7"/>
      <c r="H55" s="7"/>
      <c r="I55" s="7"/>
    </row>
    <row r="56" spans="1:9" x14ac:dyDescent="0.2">
      <c r="A56" s="7"/>
      <c r="B56" s="7"/>
      <c r="C56" s="7"/>
      <c r="D56" s="8"/>
      <c r="E56" s="7"/>
      <c r="F56" s="10"/>
      <c r="G56" s="7"/>
      <c r="H56" s="7"/>
      <c r="I56" s="7"/>
    </row>
    <row r="57" spans="1:9" x14ac:dyDescent="0.2">
      <c r="A57" s="7"/>
      <c r="B57" s="7"/>
      <c r="C57" s="7"/>
      <c r="D57" s="8"/>
      <c r="E57" s="7"/>
      <c r="F57" s="10"/>
      <c r="G57" s="7"/>
      <c r="H57" s="7"/>
      <c r="I57" s="7"/>
    </row>
    <row r="58" spans="1:9" x14ac:dyDescent="0.2">
      <c r="A58" s="7"/>
      <c r="B58" s="7"/>
      <c r="C58" s="7"/>
      <c r="D58" s="8"/>
      <c r="E58" s="7"/>
      <c r="F58" s="10"/>
      <c r="G58" s="7"/>
      <c r="H58" s="7"/>
      <c r="I58" s="7"/>
    </row>
    <row r="59" spans="1:9" x14ac:dyDescent="0.2">
      <c r="A59" s="7"/>
      <c r="B59" s="7"/>
      <c r="C59" s="7"/>
      <c r="D59" s="8"/>
      <c r="E59" s="7"/>
      <c r="F59" s="10"/>
      <c r="G59" s="7"/>
      <c r="H59" s="7"/>
      <c r="I59" s="7"/>
    </row>
    <row r="60" spans="1:9" x14ac:dyDescent="0.2">
      <c r="A60" s="7"/>
      <c r="B60" s="7"/>
      <c r="C60" s="7"/>
      <c r="D60" s="8"/>
      <c r="E60" s="7"/>
      <c r="F60" s="10"/>
      <c r="G60" s="7"/>
      <c r="H60" s="7"/>
      <c r="I60" s="7"/>
    </row>
    <row r="61" spans="1:9" x14ac:dyDescent="0.2">
      <c r="A61" s="7"/>
      <c r="B61" s="7"/>
      <c r="C61" s="7"/>
      <c r="D61" s="8"/>
      <c r="E61" s="7"/>
      <c r="F61" s="10"/>
      <c r="G61" s="7"/>
      <c r="H61" s="7"/>
      <c r="I61" s="7"/>
    </row>
    <row r="62" spans="1:9" x14ac:dyDescent="0.2">
      <c r="A62" s="7"/>
      <c r="B62" s="7"/>
      <c r="C62" s="7"/>
      <c r="D62" s="8"/>
      <c r="E62" s="7"/>
      <c r="F62" s="10"/>
      <c r="G62" s="7"/>
      <c r="H62" s="7"/>
      <c r="I62" s="7"/>
    </row>
    <row r="63" spans="1:9" x14ac:dyDescent="0.2">
      <c r="A63" s="7"/>
      <c r="B63" s="7"/>
      <c r="C63" s="7"/>
      <c r="D63" s="8"/>
      <c r="E63" s="7"/>
      <c r="F63" s="10"/>
      <c r="G63" s="7"/>
      <c r="H63" s="7"/>
      <c r="I63" s="7"/>
    </row>
    <row r="64" spans="1:9" x14ac:dyDescent="0.2">
      <c r="A64" s="7"/>
      <c r="B64" s="7"/>
      <c r="C64" s="7"/>
      <c r="D64" s="8"/>
      <c r="E64" s="7"/>
      <c r="F64" s="10"/>
      <c r="G64" s="7"/>
      <c r="H64" s="7"/>
      <c r="I64" s="7"/>
    </row>
    <row r="65" spans="1:9" x14ac:dyDescent="0.2">
      <c r="A65" s="7"/>
      <c r="B65" s="7"/>
      <c r="C65" s="7"/>
      <c r="D65" s="8"/>
      <c r="E65" s="7"/>
      <c r="F65" s="10"/>
      <c r="G65" s="7"/>
      <c r="H65" s="7"/>
      <c r="I65" s="7"/>
    </row>
    <row r="66" spans="1:9" x14ac:dyDescent="0.2">
      <c r="A66" s="7"/>
      <c r="B66" s="7"/>
      <c r="C66" s="7"/>
      <c r="D66" s="8"/>
      <c r="E66" s="7"/>
      <c r="F66" s="10"/>
      <c r="G66" s="7"/>
      <c r="H66" s="7"/>
      <c r="I66" s="7"/>
    </row>
    <row r="67" spans="1:9" x14ac:dyDescent="0.2">
      <c r="A67" s="7"/>
      <c r="B67" s="7"/>
      <c r="C67" s="7"/>
      <c r="D67" s="8"/>
      <c r="E67" s="7"/>
      <c r="F67" s="10"/>
      <c r="G67" s="7"/>
      <c r="H67" s="7"/>
      <c r="I67" s="7"/>
    </row>
    <row r="68" spans="1:9" x14ac:dyDescent="0.2">
      <c r="A68" s="7"/>
      <c r="B68" s="7"/>
      <c r="C68" s="7"/>
      <c r="D68" s="8"/>
      <c r="E68" s="7"/>
      <c r="F68" s="10"/>
      <c r="G68" s="7"/>
      <c r="H68" s="7"/>
      <c r="I68" s="7"/>
    </row>
    <row r="69" spans="1:9" x14ac:dyDescent="0.2">
      <c r="A69" s="7"/>
      <c r="B69" s="7"/>
      <c r="C69" s="7"/>
      <c r="D69" s="8"/>
      <c r="E69" s="7"/>
      <c r="F69" s="10"/>
      <c r="G69" s="7"/>
      <c r="H69" s="7"/>
      <c r="I69" s="7"/>
    </row>
    <row r="70" spans="1:9" x14ac:dyDescent="0.2">
      <c r="A70" s="7"/>
      <c r="B70" s="7"/>
      <c r="C70" s="7"/>
      <c r="D70" s="8"/>
      <c r="E70" s="7"/>
      <c r="F70" s="10"/>
      <c r="G70" s="7"/>
      <c r="H70" s="7"/>
      <c r="I70" s="7"/>
    </row>
    <row r="71" spans="1:9" x14ac:dyDescent="0.2">
      <c r="A71" s="7"/>
      <c r="B71" s="7"/>
      <c r="C71" s="7"/>
      <c r="D71" s="8"/>
      <c r="E71" s="7"/>
      <c r="F71" s="10"/>
      <c r="G71" s="7"/>
      <c r="H71" s="7"/>
      <c r="I71" s="7"/>
    </row>
    <row r="72" spans="1:9" x14ac:dyDescent="0.2">
      <c r="A72" s="7"/>
      <c r="B72" s="7"/>
      <c r="C72" s="7"/>
      <c r="D72" s="8"/>
      <c r="E72" s="7"/>
      <c r="F72" s="10"/>
      <c r="G72" s="7"/>
      <c r="H72" s="7"/>
      <c r="I72" s="7"/>
    </row>
    <row r="73" spans="1:9" x14ac:dyDescent="0.2">
      <c r="A73" s="7"/>
      <c r="B73" s="7"/>
      <c r="C73" s="7"/>
      <c r="D73" s="8"/>
      <c r="E73" s="7"/>
      <c r="F73" s="10"/>
      <c r="G73" s="7"/>
      <c r="H73" s="7"/>
      <c r="I73" s="7"/>
    </row>
    <row r="74" spans="1:9" x14ac:dyDescent="0.2">
      <c r="A74" s="7"/>
      <c r="B74" s="7"/>
      <c r="C74" s="7"/>
      <c r="D74" s="8"/>
      <c r="E74" s="7"/>
      <c r="F74" s="10"/>
      <c r="G74" s="7"/>
      <c r="H74" s="7"/>
      <c r="I74" s="7"/>
    </row>
    <row r="75" spans="1:9" x14ac:dyDescent="0.2">
      <c r="A75" s="7"/>
      <c r="B75" s="7"/>
      <c r="C75" s="7"/>
      <c r="D75" s="8"/>
      <c r="E75" s="7"/>
      <c r="F75" s="10"/>
      <c r="G75" s="7"/>
      <c r="H75" s="7"/>
      <c r="I75" s="7"/>
    </row>
    <row r="76" spans="1:9" x14ac:dyDescent="0.2">
      <c r="A76" s="7"/>
      <c r="B76" s="7"/>
      <c r="C76" s="7"/>
      <c r="D76" s="8"/>
      <c r="E76" s="7"/>
      <c r="F76" s="10"/>
      <c r="G76" s="7"/>
      <c r="H76" s="7"/>
      <c r="I76" s="7"/>
    </row>
    <row r="77" spans="1:9" x14ac:dyDescent="0.2">
      <c r="A77" s="7"/>
      <c r="B77" s="7"/>
      <c r="C77" s="7"/>
      <c r="D77" s="8"/>
      <c r="E77" s="7"/>
      <c r="F77" s="10"/>
      <c r="G77" s="7"/>
      <c r="H77" s="7"/>
      <c r="I77" s="7"/>
    </row>
    <row r="78" spans="1:9" x14ac:dyDescent="0.2">
      <c r="A78" s="7"/>
      <c r="B78" s="7"/>
      <c r="C78" s="7"/>
      <c r="D78" s="8"/>
      <c r="E78" s="7"/>
      <c r="F78" s="10"/>
      <c r="G78" s="7"/>
      <c r="H78" s="7"/>
      <c r="I78" s="7"/>
    </row>
    <row r="79" spans="1:9" x14ac:dyDescent="0.2">
      <c r="A79" s="7"/>
      <c r="B79" s="7"/>
      <c r="C79" s="7"/>
      <c r="D79" s="8"/>
      <c r="E79" s="7"/>
      <c r="F79" s="10"/>
      <c r="G79" s="7"/>
      <c r="H79" s="7"/>
      <c r="I79" s="7"/>
    </row>
    <row r="80" spans="1:9" x14ac:dyDescent="0.2">
      <c r="A80" s="7"/>
      <c r="B80" s="7"/>
      <c r="C80" s="7"/>
      <c r="D80" s="8"/>
      <c r="E80" s="7"/>
      <c r="F80" s="10"/>
      <c r="G80" s="7"/>
      <c r="H80" s="7"/>
      <c r="I80" s="7"/>
    </row>
    <row r="81" spans="1:9" x14ac:dyDescent="0.2">
      <c r="A81" s="7"/>
      <c r="B81" s="7"/>
      <c r="C81" s="7"/>
      <c r="D81" s="8"/>
      <c r="E81" s="7"/>
      <c r="F81" s="10"/>
      <c r="G81" s="7"/>
      <c r="H81" s="7"/>
      <c r="I81" s="7"/>
    </row>
    <row r="82" spans="1:9" x14ac:dyDescent="0.2">
      <c r="A82" s="7"/>
      <c r="B82" s="7"/>
      <c r="C82" s="7"/>
      <c r="D82" s="8"/>
      <c r="E82" s="7"/>
      <c r="F82" s="10"/>
      <c r="G82" s="7"/>
      <c r="H82" s="7"/>
      <c r="I82" s="7"/>
    </row>
    <row r="83" spans="1:9" x14ac:dyDescent="0.2">
      <c r="A83" s="7"/>
      <c r="B83" s="7"/>
      <c r="C83" s="7"/>
      <c r="D83" s="8"/>
      <c r="E83" s="7"/>
      <c r="F83" s="10"/>
      <c r="G83" s="7"/>
      <c r="H83" s="7"/>
      <c r="I83" s="7"/>
    </row>
    <row r="84" spans="1:9" x14ac:dyDescent="0.2">
      <c r="A84" s="7"/>
      <c r="B84" s="7"/>
      <c r="C84" s="7"/>
      <c r="D84" s="8"/>
      <c r="E84" s="7"/>
      <c r="F84" s="10"/>
      <c r="G84" s="7"/>
      <c r="H84" s="7"/>
      <c r="I84" s="7"/>
    </row>
    <row r="85" spans="1:9" x14ac:dyDescent="0.2">
      <c r="A85" s="7"/>
      <c r="B85" s="7"/>
      <c r="C85" s="7"/>
      <c r="D85" s="8"/>
      <c r="E85" s="7"/>
      <c r="F85" s="10"/>
      <c r="G85" s="7"/>
      <c r="H85" s="7"/>
      <c r="I85" s="7"/>
    </row>
    <row r="86" spans="1:9" x14ac:dyDescent="0.2">
      <c r="A86" s="7"/>
      <c r="B86" s="7"/>
      <c r="C86" s="7"/>
      <c r="D86" s="8"/>
      <c r="E86" s="7"/>
      <c r="F86" s="10"/>
      <c r="G86" s="7"/>
      <c r="H86" s="7"/>
      <c r="I86" s="7"/>
    </row>
    <row r="87" spans="1:9" x14ac:dyDescent="0.2">
      <c r="A87" s="7"/>
      <c r="B87" s="7"/>
      <c r="C87" s="7"/>
      <c r="D87" s="8"/>
      <c r="E87" s="7"/>
      <c r="F87" s="10"/>
      <c r="G87" s="7"/>
      <c r="H87" s="7"/>
      <c r="I87" s="7"/>
    </row>
    <row r="88" spans="1:9" x14ac:dyDescent="0.2">
      <c r="A88" s="7"/>
      <c r="B88" s="7"/>
      <c r="C88" s="7"/>
      <c r="D88" s="8"/>
      <c r="E88" s="7"/>
      <c r="F88" s="10"/>
      <c r="G88" s="7"/>
      <c r="H88" s="7"/>
      <c r="I88" s="7"/>
    </row>
    <row r="89" spans="1:9" x14ac:dyDescent="0.2">
      <c r="A89" s="7"/>
      <c r="B89" s="7"/>
      <c r="C89" s="7"/>
      <c r="D89" s="8"/>
      <c r="E89" s="7"/>
      <c r="F89" s="10"/>
      <c r="G89" s="7"/>
      <c r="H89" s="7"/>
      <c r="I89" s="7"/>
    </row>
    <row r="90" spans="1:9" x14ac:dyDescent="0.2">
      <c r="A90" s="7"/>
      <c r="B90" s="7"/>
      <c r="C90" s="7"/>
      <c r="D90" s="8"/>
      <c r="E90" s="7"/>
      <c r="F90" s="10"/>
      <c r="G90" s="7"/>
      <c r="H90" s="7"/>
      <c r="I90" s="7"/>
    </row>
    <row r="91" spans="1:9" x14ac:dyDescent="0.2">
      <c r="A91" s="7"/>
      <c r="B91" s="7"/>
      <c r="C91" s="7"/>
      <c r="D91" s="8"/>
      <c r="E91" s="7"/>
      <c r="F91" s="10"/>
      <c r="G91" s="7"/>
      <c r="H91" s="7"/>
      <c r="I91" s="7"/>
    </row>
    <row r="92" spans="1:9" x14ac:dyDescent="0.2">
      <c r="A92" s="7"/>
      <c r="B92" s="7"/>
      <c r="C92" s="7"/>
      <c r="D92" s="8"/>
      <c r="E92" s="7"/>
      <c r="F92" s="10"/>
      <c r="G92" s="7"/>
      <c r="H92" s="7"/>
      <c r="I92" s="7"/>
    </row>
    <row r="93" spans="1:9" x14ac:dyDescent="0.2">
      <c r="A93" s="7"/>
      <c r="B93" s="7"/>
      <c r="C93" s="7"/>
      <c r="D93" s="8"/>
      <c r="E93" s="7"/>
      <c r="F93" s="10"/>
      <c r="G93" s="7"/>
      <c r="H93" s="7"/>
      <c r="I93" s="7"/>
    </row>
    <row r="94" spans="1:9" x14ac:dyDescent="0.2">
      <c r="A94" s="7"/>
      <c r="B94" s="7"/>
      <c r="C94" s="7"/>
      <c r="D94" s="8"/>
      <c r="E94" s="7"/>
      <c r="F94" s="10"/>
      <c r="G94" s="7"/>
      <c r="H94" s="7"/>
      <c r="I94" s="7"/>
    </row>
    <row r="95" spans="1:9" x14ac:dyDescent="0.2">
      <c r="A95" s="7"/>
      <c r="B95" s="7"/>
      <c r="C95" s="7"/>
      <c r="D95" s="8"/>
      <c r="E95" s="7"/>
      <c r="F95" s="10"/>
      <c r="G95" s="7"/>
      <c r="H95" s="7"/>
      <c r="I95" s="7"/>
    </row>
    <row r="96" spans="1:9" x14ac:dyDescent="0.2">
      <c r="A96" s="7"/>
      <c r="B96" s="7"/>
      <c r="C96" s="7"/>
      <c r="D96" s="8"/>
      <c r="E96" s="7"/>
      <c r="F96" s="10"/>
      <c r="G96" s="7"/>
      <c r="H96" s="7"/>
      <c r="I96" s="7"/>
    </row>
    <row r="97" spans="1:9" x14ac:dyDescent="0.2">
      <c r="A97" s="7"/>
      <c r="B97" s="7"/>
      <c r="C97" s="7"/>
      <c r="D97" s="8"/>
      <c r="E97" s="7"/>
      <c r="F97" s="10"/>
      <c r="G97" s="7"/>
      <c r="H97" s="7"/>
      <c r="I97" s="7"/>
    </row>
    <row r="98" spans="1:9" x14ac:dyDescent="0.2">
      <c r="A98" s="7"/>
      <c r="B98" s="7"/>
      <c r="C98" s="7"/>
      <c r="D98" s="8"/>
      <c r="E98" s="7"/>
      <c r="F98" s="10"/>
      <c r="G98" s="7"/>
      <c r="H98" s="7"/>
      <c r="I98" s="7"/>
    </row>
    <row r="99" spans="1:9" x14ac:dyDescent="0.2">
      <c r="A99" s="7"/>
      <c r="B99" s="7"/>
      <c r="C99" s="7"/>
      <c r="D99" s="8"/>
      <c r="E99" s="7"/>
      <c r="F99" s="10"/>
      <c r="G99" s="7"/>
      <c r="H99" s="7"/>
      <c r="I99" s="7"/>
    </row>
    <row r="100" spans="1:9" x14ac:dyDescent="0.2">
      <c r="A100" s="7"/>
      <c r="B100" s="7"/>
      <c r="C100" s="7"/>
      <c r="D100" s="8"/>
      <c r="E100" s="7"/>
      <c r="F100" s="10"/>
      <c r="G100" s="7"/>
      <c r="H100" s="7"/>
      <c r="I100" s="7"/>
    </row>
    <row r="101" spans="1:9" x14ac:dyDescent="0.2">
      <c r="A101" s="7"/>
      <c r="B101" s="7"/>
      <c r="C101" s="7"/>
      <c r="D101" s="8"/>
      <c r="E101" s="7"/>
      <c r="F101" s="10"/>
      <c r="G101" s="7"/>
      <c r="H101" s="7"/>
      <c r="I101" s="7"/>
    </row>
    <row r="102" spans="1:9" x14ac:dyDescent="0.2">
      <c r="A102" s="7"/>
      <c r="B102" s="7"/>
      <c r="C102" s="7"/>
      <c r="D102" s="8"/>
      <c r="E102" s="7"/>
      <c r="F102" s="10"/>
      <c r="G102" s="7"/>
      <c r="H102" s="7"/>
      <c r="I102" s="7"/>
    </row>
    <row r="103" spans="1:9" x14ac:dyDescent="0.2">
      <c r="A103" s="7"/>
      <c r="B103" s="7"/>
      <c r="C103" s="7"/>
      <c r="D103" s="8"/>
      <c r="E103" s="7"/>
      <c r="F103" s="10"/>
      <c r="G103" s="7"/>
      <c r="H103" s="7"/>
      <c r="I103" s="7"/>
    </row>
    <row r="104" spans="1:9" x14ac:dyDescent="0.2">
      <c r="A104" s="7"/>
      <c r="B104" s="7"/>
      <c r="C104" s="7"/>
      <c r="D104" s="8"/>
      <c r="E104" s="7"/>
      <c r="F104" s="10"/>
      <c r="G104" s="7"/>
      <c r="H104" s="7"/>
      <c r="I104" s="7"/>
    </row>
    <row r="105" spans="1:9" x14ac:dyDescent="0.2">
      <c r="A105" s="7"/>
      <c r="B105" s="7"/>
      <c r="C105" s="7"/>
      <c r="D105" s="8"/>
      <c r="E105" s="7"/>
      <c r="F105" s="10"/>
      <c r="G105" s="7"/>
      <c r="H105" s="7"/>
      <c r="I105" s="7"/>
    </row>
    <row r="106" spans="1:9" x14ac:dyDescent="0.2">
      <c r="A106" s="7"/>
      <c r="B106" s="7"/>
      <c r="C106" s="7"/>
      <c r="D106" s="8"/>
      <c r="E106" s="7"/>
      <c r="F106" s="10"/>
      <c r="G106" s="7"/>
      <c r="H106" s="7"/>
      <c r="I106" s="7"/>
    </row>
    <row r="107" spans="1:9" x14ac:dyDescent="0.2">
      <c r="A107" s="7"/>
      <c r="B107" s="7"/>
      <c r="C107" s="7"/>
      <c r="D107" s="8"/>
      <c r="E107" s="7"/>
      <c r="F107" s="10"/>
      <c r="G107" s="7"/>
      <c r="H107" s="7"/>
      <c r="I107" s="7"/>
    </row>
    <row r="108" spans="1:9" x14ac:dyDescent="0.2">
      <c r="A108" s="7"/>
      <c r="B108" s="7"/>
      <c r="C108" s="7"/>
      <c r="D108" s="8"/>
      <c r="E108" s="7"/>
      <c r="F108" s="10"/>
      <c r="G108" s="7"/>
      <c r="H108" s="7"/>
      <c r="I108" s="7"/>
    </row>
    <row r="109" spans="1:9" x14ac:dyDescent="0.2">
      <c r="A109" s="7"/>
      <c r="B109" s="7"/>
      <c r="C109" s="7"/>
      <c r="D109" s="8"/>
      <c r="E109" s="7"/>
      <c r="F109" s="10"/>
      <c r="G109" s="7"/>
      <c r="H109" s="7"/>
      <c r="I109" s="7"/>
    </row>
    <row r="110" spans="1:9" x14ac:dyDescent="0.2">
      <c r="A110" s="7"/>
      <c r="B110" s="7"/>
      <c r="C110" s="7"/>
      <c r="D110" s="8"/>
      <c r="E110" s="7"/>
      <c r="F110" s="10"/>
      <c r="G110" s="7"/>
      <c r="H110" s="7"/>
      <c r="I110" s="7"/>
    </row>
    <row r="111" spans="1:9" x14ac:dyDescent="0.2">
      <c r="A111" s="7"/>
      <c r="B111" s="7"/>
      <c r="C111" s="7"/>
      <c r="D111" s="8"/>
      <c r="E111" s="7"/>
      <c r="F111" s="10"/>
      <c r="G111" s="7"/>
      <c r="H111" s="7"/>
      <c r="I111" s="7"/>
    </row>
    <row r="112" spans="1:9" x14ac:dyDescent="0.2">
      <c r="A112" s="7"/>
      <c r="B112" s="7"/>
      <c r="C112" s="7"/>
      <c r="D112" s="8"/>
      <c r="E112" s="7"/>
      <c r="F112" s="10"/>
      <c r="G112" s="7"/>
      <c r="H112" s="7"/>
      <c r="I112" s="7"/>
    </row>
    <row r="113" spans="1:9" x14ac:dyDescent="0.2">
      <c r="A113" s="7"/>
      <c r="B113" s="7"/>
      <c r="C113" s="7"/>
      <c r="D113" s="8"/>
      <c r="E113" s="7"/>
      <c r="F113" s="10"/>
      <c r="G113" s="7"/>
      <c r="H113" s="7"/>
      <c r="I113" s="7"/>
    </row>
    <row r="114" spans="1:9" x14ac:dyDescent="0.2">
      <c r="A114" s="7"/>
      <c r="B114" s="7"/>
      <c r="C114" s="7"/>
      <c r="D114" s="8"/>
      <c r="E114" s="7"/>
      <c r="F114" s="10"/>
      <c r="G114" s="7"/>
      <c r="H114" s="7"/>
      <c r="I114" s="7"/>
    </row>
    <row r="115" spans="1:9" x14ac:dyDescent="0.2">
      <c r="A115" s="7"/>
      <c r="B115" s="7"/>
      <c r="C115" s="7"/>
      <c r="D115" s="8"/>
      <c r="E115" s="7"/>
      <c r="F115" s="10"/>
      <c r="G115" s="7"/>
      <c r="H115" s="7"/>
      <c r="I115" s="7"/>
    </row>
    <row r="116" spans="1:9" x14ac:dyDescent="0.2">
      <c r="A116" s="7"/>
      <c r="B116" s="7"/>
      <c r="C116" s="7"/>
      <c r="D116" s="8"/>
      <c r="E116" s="7"/>
      <c r="F116" s="10"/>
      <c r="G116" s="7"/>
      <c r="H116" s="7"/>
      <c r="I116" s="7"/>
    </row>
    <row r="117" spans="1:9" x14ac:dyDescent="0.2">
      <c r="A117" s="7"/>
      <c r="B117" s="7"/>
      <c r="C117" s="7"/>
      <c r="D117" s="8"/>
      <c r="E117" s="7"/>
      <c r="F117" s="10"/>
      <c r="G117" s="7"/>
      <c r="H117" s="7"/>
      <c r="I117" s="7"/>
    </row>
    <row r="118" spans="1:9" x14ac:dyDescent="0.2">
      <c r="A118" s="7"/>
      <c r="B118" s="7"/>
      <c r="C118" s="7"/>
      <c r="D118" s="8"/>
      <c r="E118" s="7"/>
      <c r="F118" s="10"/>
      <c r="G118" s="7"/>
      <c r="H118" s="7"/>
      <c r="I118" s="7"/>
    </row>
    <row r="119" spans="1:9" x14ac:dyDescent="0.2">
      <c r="A119" s="7"/>
      <c r="B119" s="7"/>
      <c r="C119" s="7"/>
      <c r="D119" s="8"/>
      <c r="E119" s="7"/>
      <c r="F119" s="10"/>
      <c r="G119" s="7"/>
      <c r="H119" s="7"/>
      <c r="I119" s="7"/>
    </row>
    <row r="120" spans="1:9" x14ac:dyDescent="0.2">
      <c r="A120" s="7"/>
      <c r="B120" s="7"/>
      <c r="C120" s="7"/>
      <c r="D120" s="8"/>
      <c r="E120" s="7"/>
      <c r="F120" s="10"/>
      <c r="G120" s="7"/>
      <c r="H120" s="7"/>
      <c r="I120" s="7"/>
    </row>
    <row r="121" spans="1:9" x14ac:dyDescent="0.2">
      <c r="A121" s="7"/>
      <c r="B121" s="7"/>
      <c r="C121" s="7"/>
      <c r="D121" s="8"/>
      <c r="E121" s="7"/>
      <c r="F121" s="10"/>
      <c r="G121" s="7"/>
      <c r="H121" s="7"/>
      <c r="I121" s="7"/>
    </row>
    <row r="122" spans="1:9" x14ac:dyDescent="0.2">
      <c r="A122" s="7"/>
      <c r="B122" s="7"/>
      <c r="C122" s="7"/>
      <c r="D122" s="8"/>
      <c r="E122" s="7"/>
      <c r="F122" s="10"/>
      <c r="G122" s="7"/>
      <c r="H122" s="7"/>
      <c r="I122" s="7"/>
    </row>
    <row r="123" spans="1:9" x14ac:dyDescent="0.2">
      <c r="A123" s="7"/>
      <c r="B123" s="7"/>
      <c r="C123" s="7"/>
      <c r="D123" s="8"/>
      <c r="E123" s="7"/>
      <c r="F123" s="10"/>
      <c r="G123" s="7"/>
      <c r="H123" s="7"/>
      <c r="I123" s="7"/>
    </row>
    <row r="124" spans="1:9" x14ac:dyDescent="0.2">
      <c r="A124" s="7"/>
      <c r="B124" s="7"/>
      <c r="C124" s="7"/>
      <c r="D124" s="8"/>
      <c r="E124" s="7"/>
      <c r="F124" s="10"/>
      <c r="G124" s="7"/>
      <c r="H124" s="7"/>
      <c r="I124" s="7"/>
    </row>
    <row r="125" spans="1:9" x14ac:dyDescent="0.2">
      <c r="A125" s="7"/>
      <c r="B125" s="7"/>
      <c r="C125" s="7"/>
      <c r="D125" s="8"/>
      <c r="E125" s="7"/>
      <c r="F125" s="10"/>
      <c r="G125" s="7"/>
      <c r="H125" s="7"/>
      <c r="I125" s="7"/>
    </row>
    <row r="126" spans="1:9" x14ac:dyDescent="0.2">
      <c r="A126" s="7"/>
      <c r="B126" s="7"/>
      <c r="C126" s="7"/>
      <c r="D126" s="8"/>
      <c r="E126" s="7"/>
      <c r="F126" s="10"/>
      <c r="G126" s="7"/>
      <c r="H126" s="7"/>
      <c r="I126" s="7"/>
    </row>
    <row r="127" spans="1:9" x14ac:dyDescent="0.2">
      <c r="A127" s="7"/>
      <c r="B127" s="7"/>
      <c r="C127" s="7"/>
      <c r="D127" s="8"/>
      <c r="E127" s="7"/>
      <c r="F127" s="10"/>
      <c r="G127" s="7"/>
      <c r="H127" s="7"/>
      <c r="I127" s="7"/>
    </row>
    <row r="128" spans="1:9" x14ac:dyDescent="0.2">
      <c r="A128" s="7"/>
      <c r="B128" s="7"/>
      <c r="C128" s="7"/>
      <c r="D128" s="8"/>
      <c r="E128" s="7"/>
      <c r="F128" s="10"/>
      <c r="G128" s="7"/>
      <c r="H128" s="7"/>
      <c r="I128" s="7"/>
    </row>
    <row r="129" spans="1:9" x14ac:dyDescent="0.2">
      <c r="A129" s="7"/>
      <c r="B129" s="7"/>
      <c r="C129" s="7"/>
      <c r="D129" s="8"/>
      <c r="E129" s="7"/>
      <c r="F129" s="10"/>
      <c r="G129" s="7"/>
      <c r="H129" s="7"/>
      <c r="I129" s="7"/>
    </row>
    <row r="130" spans="1:9" x14ac:dyDescent="0.2">
      <c r="A130" s="7"/>
      <c r="B130" s="7"/>
      <c r="C130" s="7"/>
      <c r="D130" s="8"/>
      <c r="E130" s="7"/>
      <c r="F130" s="10"/>
      <c r="G130" s="7"/>
      <c r="H130" s="7"/>
      <c r="I130" s="7"/>
    </row>
    <row r="131" spans="1:9" x14ac:dyDescent="0.2">
      <c r="A131" s="7"/>
      <c r="B131" s="7"/>
      <c r="C131" s="7"/>
      <c r="D131" s="8"/>
      <c r="E131" s="7"/>
      <c r="F131" s="10"/>
      <c r="G131" s="7"/>
      <c r="H131" s="7"/>
      <c r="I131" s="7"/>
    </row>
    <row r="132" spans="1:9" x14ac:dyDescent="0.2">
      <c r="A132" s="7"/>
      <c r="B132" s="7"/>
      <c r="C132" s="7"/>
      <c r="D132" s="8"/>
      <c r="E132" s="7"/>
      <c r="F132" s="10"/>
      <c r="G132" s="7"/>
      <c r="H132" s="7"/>
      <c r="I132" s="7"/>
    </row>
    <row r="133" spans="1:9" x14ac:dyDescent="0.2">
      <c r="A133" s="7"/>
      <c r="B133" s="7"/>
      <c r="C133" s="7"/>
      <c r="D133" s="8"/>
      <c r="E133" s="7"/>
      <c r="F133" s="10"/>
      <c r="G133" s="7"/>
      <c r="H133" s="7"/>
      <c r="I133" s="7"/>
    </row>
    <row r="134" spans="1:9" x14ac:dyDescent="0.2">
      <c r="A134" s="7"/>
      <c r="B134" s="7"/>
      <c r="C134" s="7"/>
      <c r="D134" s="8"/>
      <c r="E134" s="7"/>
      <c r="F134" s="10"/>
      <c r="G134" s="7"/>
      <c r="H134" s="7"/>
      <c r="I134" s="7"/>
    </row>
    <row r="135" spans="1:9" x14ac:dyDescent="0.2">
      <c r="A135" s="7"/>
      <c r="B135" s="7"/>
      <c r="C135" s="7"/>
      <c r="D135" s="8"/>
      <c r="E135" s="7"/>
      <c r="F135" s="10"/>
      <c r="G135" s="7"/>
      <c r="H135" s="7"/>
      <c r="I135" s="7"/>
    </row>
    <row r="136" spans="1:9" x14ac:dyDescent="0.2">
      <c r="A136" s="7"/>
      <c r="B136" s="7"/>
      <c r="C136" s="7"/>
      <c r="D136" s="8"/>
      <c r="E136" s="7"/>
      <c r="F136" s="10"/>
      <c r="G136" s="7"/>
      <c r="H136" s="7"/>
      <c r="I136" s="7"/>
    </row>
    <row r="137" spans="1:9" x14ac:dyDescent="0.2">
      <c r="A137" s="7"/>
      <c r="B137" s="7"/>
      <c r="C137" s="7"/>
      <c r="D137" s="8"/>
      <c r="E137" s="7"/>
      <c r="F137" s="10"/>
      <c r="G137" s="7"/>
      <c r="H137" s="7"/>
      <c r="I137" s="7"/>
    </row>
    <row r="138" spans="1:9" x14ac:dyDescent="0.2">
      <c r="A138" s="7"/>
      <c r="B138" s="7"/>
      <c r="C138" s="7"/>
      <c r="D138" s="8"/>
      <c r="E138" s="7"/>
      <c r="F138" s="10"/>
      <c r="G138" s="7"/>
      <c r="H138" s="7"/>
      <c r="I138" s="7"/>
    </row>
    <row r="139" spans="1:9" x14ac:dyDescent="0.2">
      <c r="A139" s="7"/>
      <c r="B139" s="7"/>
      <c r="C139" s="7"/>
      <c r="D139" s="8"/>
      <c r="E139" s="7"/>
      <c r="F139" s="10"/>
      <c r="G139" s="7"/>
      <c r="H139" s="7"/>
      <c r="I139" s="7"/>
    </row>
    <row r="140" spans="1:9" x14ac:dyDescent="0.2">
      <c r="A140" s="7"/>
      <c r="B140" s="7"/>
      <c r="C140" s="7"/>
      <c r="D140" s="8"/>
      <c r="E140" s="7"/>
      <c r="F140" s="10"/>
      <c r="G140" s="7"/>
      <c r="H140" s="7"/>
      <c r="I140" s="7"/>
    </row>
    <row r="141" spans="1:9" x14ac:dyDescent="0.2">
      <c r="A141" s="7"/>
      <c r="B141" s="7"/>
      <c r="C141" s="7"/>
      <c r="D141" s="8"/>
      <c r="E141" s="7"/>
      <c r="F141" s="10"/>
      <c r="G141" s="7"/>
      <c r="H141" s="7"/>
      <c r="I141" s="7"/>
    </row>
    <row r="142" spans="1:9" x14ac:dyDescent="0.2">
      <c r="A142" s="7"/>
      <c r="B142" s="7"/>
      <c r="C142" s="7"/>
      <c r="D142" s="8"/>
      <c r="E142" s="7"/>
      <c r="F142" s="10"/>
      <c r="G142" s="7"/>
      <c r="H142" s="7"/>
      <c r="I142" s="7"/>
    </row>
    <row r="143" spans="1:9" x14ac:dyDescent="0.2">
      <c r="A143" s="7"/>
      <c r="B143" s="7"/>
      <c r="C143" s="7"/>
      <c r="D143" s="8"/>
      <c r="E143" s="7"/>
      <c r="F143" s="10"/>
      <c r="G143" s="7"/>
      <c r="H143" s="7"/>
      <c r="I143" s="7"/>
    </row>
    <row r="144" spans="1:9" x14ac:dyDescent="0.2">
      <c r="A144" s="7"/>
      <c r="B144" s="7"/>
      <c r="C144" s="7"/>
      <c r="D144" s="8"/>
      <c r="E144" s="7"/>
      <c r="F144" s="10"/>
      <c r="G144" s="7"/>
      <c r="H144" s="7"/>
      <c r="I144" s="7"/>
    </row>
    <row r="145" spans="1:9" x14ac:dyDescent="0.2">
      <c r="A145" s="7"/>
      <c r="B145" s="7"/>
      <c r="C145" s="7"/>
      <c r="D145" s="8"/>
      <c r="E145" s="7"/>
      <c r="F145" s="10"/>
      <c r="G145" s="7"/>
      <c r="H145" s="7"/>
      <c r="I145" s="7"/>
    </row>
    <row r="146" spans="1:9" x14ac:dyDescent="0.2">
      <c r="A146" s="7"/>
      <c r="B146" s="7"/>
      <c r="C146" s="7"/>
      <c r="D146" s="8"/>
      <c r="E146" s="7"/>
      <c r="F146" s="10"/>
      <c r="G146" s="7"/>
      <c r="H146" s="7"/>
      <c r="I146" s="7"/>
    </row>
    <row r="147" spans="1:9" x14ac:dyDescent="0.2">
      <c r="A147" s="7"/>
      <c r="B147" s="7"/>
      <c r="C147" s="7"/>
      <c r="D147" s="8"/>
      <c r="E147" s="7"/>
      <c r="F147" s="10"/>
      <c r="G147" s="7"/>
      <c r="H147" s="7"/>
      <c r="I147" s="7"/>
    </row>
    <row r="148" spans="1:9" x14ac:dyDescent="0.2">
      <c r="A148" s="7"/>
      <c r="B148" s="7"/>
      <c r="C148" s="7"/>
      <c r="D148" s="8"/>
      <c r="E148" s="7"/>
      <c r="F148" s="10"/>
      <c r="G148" s="7"/>
      <c r="H148" s="7"/>
      <c r="I148" s="7"/>
    </row>
    <row r="149" spans="1:9" x14ac:dyDescent="0.2">
      <c r="A149" s="7"/>
      <c r="B149" s="7"/>
      <c r="C149" s="7"/>
      <c r="D149" s="8"/>
      <c r="E149" s="7"/>
      <c r="F149" s="10"/>
      <c r="G149" s="7"/>
      <c r="H149" s="7"/>
      <c r="I149" s="7"/>
    </row>
    <row r="150" spans="1:9" x14ac:dyDescent="0.2">
      <c r="A150" s="7"/>
      <c r="B150" s="7"/>
      <c r="C150" s="7"/>
      <c r="D150" s="8"/>
      <c r="E150" s="7"/>
      <c r="F150" s="10"/>
      <c r="G150" s="7"/>
      <c r="H150" s="7"/>
      <c r="I150" s="7"/>
    </row>
    <row r="151" spans="1:9" x14ac:dyDescent="0.2">
      <c r="A151" s="7"/>
      <c r="B151" s="7"/>
      <c r="C151" s="7"/>
      <c r="D151" s="8"/>
      <c r="E151" s="7"/>
      <c r="F151" s="10"/>
      <c r="G151" s="7"/>
      <c r="H151" s="7"/>
      <c r="I151" s="7"/>
    </row>
    <row r="152" spans="1:9" x14ac:dyDescent="0.2">
      <c r="A152" s="7"/>
      <c r="B152" s="7"/>
      <c r="C152" s="7"/>
      <c r="D152" s="8"/>
      <c r="E152" s="7"/>
      <c r="F152" s="10"/>
      <c r="G152" s="7"/>
      <c r="H152" s="7"/>
      <c r="I152" s="7"/>
    </row>
    <row r="153" spans="1:9" x14ac:dyDescent="0.2">
      <c r="A153" s="7"/>
      <c r="B153" s="7"/>
      <c r="C153" s="7"/>
      <c r="D153" s="8"/>
      <c r="E153" s="7"/>
      <c r="F153" s="10"/>
      <c r="G153" s="7"/>
      <c r="H153" s="7"/>
      <c r="I153" s="7"/>
    </row>
    <row r="154" spans="1:9" x14ac:dyDescent="0.2">
      <c r="A154" s="7"/>
      <c r="B154" s="7"/>
      <c r="C154" s="7"/>
      <c r="D154" s="8"/>
      <c r="E154" s="7"/>
      <c r="F154" s="10"/>
      <c r="G154" s="7"/>
      <c r="H154" s="7"/>
      <c r="I154" s="7"/>
    </row>
    <row r="155" spans="1:9" x14ac:dyDescent="0.2">
      <c r="A155" s="7"/>
      <c r="B155" s="7"/>
      <c r="C155" s="7"/>
      <c r="D155" s="8"/>
      <c r="E155" s="7"/>
      <c r="F155" s="10"/>
      <c r="G155" s="7"/>
      <c r="H155" s="7"/>
      <c r="I155" s="7"/>
    </row>
    <row r="156" spans="1:9" x14ac:dyDescent="0.2">
      <c r="A156" s="7"/>
      <c r="B156" s="7"/>
      <c r="C156" s="7"/>
      <c r="D156" s="8"/>
      <c r="E156" s="7"/>
      <c r="F156" s="10"/>
      <c r="G156" s="7"/>
      <c r="H156" s="7"/>
      <c r="I156" s="7"/>
    </row>
    <row r="157" spans="1:9" x14ac:dyDescent="0.2">
      <c r="A157" s="7"/>
      <c r="B157" s="7"/>
      <c r="C157" s="7"/>
      <c r="D157" s="8"/>
      <c r="E157" s="7"/>
      <c r="F157" s="10"/>
      <c r="G157" s="7"/>
      <c r="H157" s="7"/>
      <c r="I157" s="7"/>
    </row>
    <row r="158" spans="1:9" x14ac:dyDescent="0.2">
      <c r="A158" s="7"/>
      <c r="B158" s="7"/>
      <c r="C158" s="7"/>
      <c r="D158" s="8"/>
      <c r="E158" s="7"/>
      <c r="F158" s="10"/>
      <c r="G158" s="7"/>
      <c r="H158" s="7"/>
      <c r="I158" s="7"/>
    </row>
    <row r="159" spans="1:9" x14ac:dyDescent="0.2">
      <c r="A159" s="7"/>
      <c r="B159" s="7"/>
      <c r="C159" s="7"/>
      <c r="D159" s="8"/>
      <c r="E159" s="7"/>
      <c r="F159" s="10"/>
      <c r="G159" s="7"/>
      <c r="H159" s="7"/>
      <c r="I159" s="7"/>
    </row>
    <row r="160" spans="1:9" x14ac:dyDescent="0.2">
      <c r="A160" s="7"/>
      <c r="B160" s="7"/>
      <c r="C160" s="7"/>
      <c r="D160" s="8"/>
      <c r="E160" s="7"/>
      <c r="F160" s="10"/>
      <c r="G160" s="7"/>
      <c r="H160" s="7"/>
      <c r="I160" s="7"/>
    </row>
    <row r="161" spans="1:9" x14ac:dyDescent="0.2">
      <c r="A161" s="7"/>
      <c r="B161" s="7"/>
      <c r="C161" s="7"/>
      <c r="D161" s="8"/>
      <c r="E161" s="7"/>
      <c r="F161" s="10"/>
      <c r="G161" s="7"/>
      <c r="H161" s="7"/>
      <c r="I161" s="7"/>
    </row>
    <row r="162" spans="1:9" x14ac:dyDescent="0.2">
      <c r="A162" s="7"/>
      <c r="B162" s="7"/>
      <c r="C162" s="7"/>
      <c r="D162" s="8"/>
      <c r="E162" s="7"/>
      <c r="F162" s="10"/>
      <c r="G162" s="7"/>
      <c r="H162" s="7"/>
      <c r="I162" s="7"/>
    </row>
    <row r="163" spans="1:9" x14ac:dyDescent="0.2">
      <c r="A163" s="7"/>
      <c r="B163" s="7"/>
      <c r="C163" s="7"/>
      <c r="D163" s="8"/>
      <c r="E163" s="7"/>
      <c r="F163" s="10"/>
      <c r="G163" s="7"/>
      <c r="H163" s="7"/>
      <c r="I163" s="7"/>
    </row>
    <row r="164" spans="1:9" x14ac:dyDescent="0.2">
      <c r="A164" s="7"/>
      <c r="B164" s="7"/>
      <c r="C164" s="7"/>
      <c r="D164" s="8"/>
      <c r="E164" s="7"/>
      <c r="F164" s="10"/>
      <c r="G164" s="7"/>
      <c r="H164" s="7"/>
      <c r="I164" s="7"/>
    </row>
    <row r="165" spans="1:9" x14ac:dyDescent="0.2">
      <c r="A165" s="7"/>
      <c r="B165" s="7"/>
      <c r="C165" s="7"/>
      <c r="D165" s="8"/>
      <c r="E165" s="7"/>
      <c r="F165" s="10"/>
      <c r="G165" s="7"/>
      <c r="H165" s="7"/>
      <c r="I165" s="7"/>
    </row>
    <row r="166" spans="1:9" x14ac:dyDescent="0.2">
      <c r="A166" s="7"/>
      <c r="B166" s="7"/>
      <c r="C166" s="7"/>
      <c r="D166" s="8"/>
      <c r="E166" s="7"/>
      <c r="F166" s="10"/>
      <c r="G166" s="7"/>
      <c r="H166" s="7"/>
      <c r="I166" s="7"/>
    </row>
    <row r="167" spans="1:9" x14ac:dyDescent="0.2">
      <c r="A167" s="7"/>
      <c r="B167" s="7"/>
      <c r="C167" s="7"/>
      <c r="D167" s="8"/>
      <c r="E167" s="7"/>
      <c r="F167" s="10"/>
      <c r="G167" s="7"/>
      <c r="H167" s="7"/>
      <c r="I167" s="7"/>
    </row>
    <row r="168" spans="1:9" x14ac:dyDescent="0.2">
      <c r="A168" s="7"/>
      <c r="B168" s="7"/>
      <c r="C168" s="7"/>
      <c r="D168" s="8"/>
      <c r="E168" s="7"/>
      <c r="F168" s="10"/>
      <c r="G168" s="7"/>
      <c r="H168" s="7"/>
      <c r="I168" s="7"/>
    </row>
    <row r="169" spans="1:9" x14ac:dyDescent="0.2">
      <c r="A169" s="7"/>
      <c r="B169" s="7"/>
      <c r="C169" s="7"/>
      <c r="D169" s="8"/>
      <c r="E169" s="7"/>
      <c r="F169" s="10"/>
      <c r="G169" s="7"/>
      <c r="H169" s="7"/>
      <c r="I169" s="7"/>
    </row>
    <row r="170" spans="1:9" x14ac:dyDescent="0.2">
      <c r="A170" s="7"/>
      <c r="B170" s="7"/>
      <c r="C170" s="7"/>
      <c r="D170" s="8"/>
      <c r="E170" s="7"/>
      <c r="F170" s="10"/>
      <c r="G170" s="7"/>
      <c r="H170" s="7"/>
      <c r="I170" s="7"/>
    </row>
    <row r="171" spans="1:9" x14ac:dyDescent="0.2">
      <c r="A171" s="7"/>
      <c r="B171" s="7"/>
      <c r="C171" s="7"/>
      <c r="D171" s="8"/>
      <c r="E171" s="7"/>
      <c r="F171" s="10"/>
      <c r="G171" s="7"/>
      <c r="H171" s="7"/>
      <c r="I171" s="7"/>
    </row>
    <row r="172" spans="1:9" x14ac:dyDescent="0.2">
      <c r="A172" s="7"/>
      <c r="B172" s="7"/>
      <c r="C172" s="7"/>
      <c r="D172" s="8"/>
      <c r="E172" s="7"/>
      <c r="F172" s="10"/>
      <c r="G172" s="7"/>
      <c r="H172" s="7"/>
      <c r="I172" s="7"/>
    </row>
    <row r="173" spans="1:9" x14ac:dyDescent="0.2">
      <c r="A173" s="7"/>
      <c r="B173" s="7"/>
      <c r="C173" s="7"/>
      <c r="D173" s="8"/>
      <c r="E173" s="7"/>
      <c r="F173" s="10"/>
      <c r="G173" s="7"/>
      <c r="H173" s="7"/>
      <c r="I173" s="7"/>
    </row>
    <row r="174" spans="1:9" x14ac:dyDescent="0.2">
      <c r="A174" s="7"/>
      <c r="B174" s="7"/>
      <c r="C174" s="7"/>
      <c r="D174" s="8"/>
      <c r="E174" s="7"/>
      <c r="F174" s="10"/>
      <c r="G174" s="7"/>
      <c r="H174" s="7"/>
      <c r="I174" s="7"/>
    </row>
    <row r="175" spans="1:9" x14ac:dyDescent="0.2">
      <c r="A175" s="7"/>
      <c r="B175" s="7"/>
      <c r="C175" s="7"/>
      <c r="D175" s="8"/>
      <c r="E175" s="7"/>
      <c r="F175" s="10"/>
      <c r="G175" s="7"/>
      <c r="H175" s="7"/>
      <c r="I175" s="7"/>
    </row>
    <row r="176" spans="1:9" x14ac:dyDescent="0.2">
      <c r="A176" s="7"/>
      <c r="B176" s="7"/>
      <c r="C176" s="7"/>
      <c r="D176" s="8"/>
      <c r="E176" s="7"/>
      <c r="F176" s="10"/>
      <c r="G176" s="7"/>
      <c r="H176" s="7"/>
      <c r="I176" s="7"/>
    </row>
    <row r="177" spans="1:9" x14ac:dyDescent="0.2">
      <c r="A177" s="7"/>
      <c r="B177" s="7"/>
      <c r="C177" s="7"/>
      <c r="D177" s="8"/>
      <c r="E177" s="7"/>
      <c r="F177" s="10"/>
      <c r="G177" s="7"/>
      <c r="H177" s="7"/>
      <c r="I177" s="7"/>
    </row>
    <row r="178" spans="1:9" x14ac:dyDescent="0.2">
      <c r="A178" s="7"/>
      <c r="B178" s="7"/>
      <c r="C178" s="7"/>
      <c r="D178" s="8"/>
      <c r="E178" s="7"/>
      <c r="F178" s="10"/>
      <c r="G178" s="7"/>
      <c r="H178" s="7"/>
      <c r="I178" s="7"/>
    </row>
    <row r="179" spans="1:9" x14ac:dyDescent="0.2">
      <c r="A179" s="7"/>
      <c r="B179" s="7"/>
      <c r="C179" s="7"/>
      <c r="D179" s="8"/>
      <c r="E179" s="7"/>
      <c r="F179" s="10"/>
      <c r="G179" s="7"/>
      <c r="H179" s="7"/>
      <c r="I179" s="7"/>
    </row>
    <row r="180" spans="1:9" x14ac:dyDescent="0.2">
      <c r="A180" s="7"/>
      <c r="B180" s="7"/>
      <c r="C180" s="7"/>
      <c r="D180" s="8"/>
      <c r="E180" s="7"/>
      <c r="F180" s="10"/>
      <c r="G180" s="7"/>
      <c r="H180" s="7"/>
      <c r="I180" s="7"/>
    </row>
    <row r="181" spans="1:9" x14ac:dyDescent="0.2">
      <c r="A181" s="7"/>
      <c r="B181" s="7"/>
      <c r="C181" s="7"/>
      <c r="D181" s="8"/>
      <c r="E181" s="7"/>
      <c r="F181" s="10"/>
      <c r="G181" s="7"/>
      <c r="H181" s="7"/>
      <c r="I181" s="7"/>
    </row>
    <row r="182" spans="1:9" x14ac:dyDescent="0.2">
      <c r="A182" s="7"/>
      <c r="B182" s="7"/>
      <c r="C182" s="7"/>
      <c r="D182" s="8"/>
      <c r="E182" s="7"/>
      <c r="F182" s="10"/>
      <c r="G182" s="7"/>
      <c r="H182" s="7"/>
      <c r="I182" s="7"/>
    </row>
    <row r="183" spans="1:9" x14ac:dyDescent="0.2">
      <c r="A183" s="7"/>
      <c r="B183" s="7"/>
      <c r="C183" s="7"/>
      <c r="D183" s="8"/>
      <c r="E183" s="7"/>
      <c r="F183" s="10"/>
      <c r="G183" s="7"/>
      <c r="H183" s="7"/>
      <c r="I183" s="7"/>
    </row>
    <row r="184" spans="1:9" x14ac:dyDescent="0.2">
      <c r="A184" s="7"/>
      <c r="B184" s="7"/>
      <c r="C184" s="7"/>
      <c r="D184" s="8"/>
      <c r="E184" s="7"/>
      <c r="F184" s="10"/>
      <c r="G184" s="7"/>
      <c r="H184" s="7"/>
      <c r="I184" s="7"/>
    </row>
    <row r="185" spans="1:9" x14ac:dyDescent="0.2">
      <c r="A185" s="7"/>
      <c r="B185" s="7"/>
      <c r="C185" s="7"/>
      <c r="D185" s="8"/>
      <c r="E185" s="7"/>
      <c r="F185" s="10"/>
      <c r="G185" s="7"/>
      <c r="H185" s="7"/>
      <c r="I185" s="7"/>
    </row>
    <row r="186" spans="1:9" x14ac:dyDescent="0.2">
      <c r="A186" s="7"/>
      <c r="B186" s="7"/>
      <c r="C186" s="7"/>
      <c r="D186" s="8"/>
      <c r="E186" s="7"/>
      <c r="F186" s="10"/>
      <c r="G186" s="7"/>
      <c r="H186" s="7"/>
      <c r="I186" s="7"/>
    </row>
    <row r="187" spans="1:9" x14ac:dyDescent="0.2">
      <c r="A187" s="7"/>
      <c r="B187" s="7"/>
      <c r="C187" s="7"/>
      <c r="D187" s="8"/>
      <c r="E187" s="7"/>
      <c r="F187" s="10"/>
      <c r="G187" s="7"/>
      <c r="H187" s="7"/>
      <c r="I187" s="7"/>
    </row>
    <row r="188" spans="1:9" x14ac:dyDescent="0.2">
      <c r="A188" s="7"/>
      <c r="B188" s="7"/>
      <c r="C188" s="7"/>
      <c r="D188" s="8"/>
      <c r="E188" s="7"/>
      <c r="F188" s="10"/>
      <c r="G188" s="7"/>
      <c r="H188" s="7"/>
      <c r="I188" s="7"/>
    </row>
    <row r="189" spans="1:9" x14ac:dyDescent="0.2">
      <c r="A189" s="7"/>
      <c r="B189" s="7"/>
      <c r="C189" s="7"/>
      <c r="D189" s="8"/>
      <c r="E189" s="7"/>
      <c r="F189" s="10"/>
      <c r="G189" s="7"/>
      <c r="H189" s="7"/>
      <c r="I189" s="7"/>
    </row>
    <row r="190" spans="1:9" x14ac:dyDescent="0.2">
      <c r="A190" s="7"/>
      <c r="B190" s="7"/>
      <c r="C190" s="7"/>
      <c r="D190" s="8"/>
      <c r="E190" s="7"/>
      <c r="F190" s="10"/>
      <c r="G190" s="7"/>
      <c r="H190" s="7"/>
      <c r="I190" s="7"/>
    </row>
    <row r="191" spans="1:9" x14ac:dyDescent="0.2">
      <c r="A191" s="7"/>
      <c r="B191" s="7"/>
      <c r="C191" s="7"/>
      <c r="D191" s="8"/>
      <c r="E191" s="7"/>
      <c r="F191" s="10"/>
      <c r="G191" s="7"/>
      <c r="H191" s="7"/>
      <c r="I191" s="7"/>
    </row>
    <row r="192" spans="1:9" x14ac:dyDescent="0.2">
      <c r="A192" s="7"/>
      <c r="B192" s="7"/>
      <c r="C192" s="7"/>
      <c r="D192" s="8"/>
      <c r="E192" s="7"/>
      <c r="F192" s="10"/>
      <c r="G192" s="7"/>
      <c r="H192" s="7"/>
      <c r="I192" s="7"/>
    </row>
    <row r="193" spans="1:9" x14ac:dyDescent="0.2">
      <c r="A193" s="7"/>
      <c r="B193" s="7"/>
      <c r="C193" s="7"/>
      <c r="D193" s="8"/>
      <c r="E193" s="7"/>
      <c r="F193" s="10"/>
      <c r="G193" s="7"/>
      <c r="H193" s="7"/>
      <c r="I193" s="7"/>
    </row>
    <row r="194" spans="1:9" x14ac:dyDescent="0.2">
      <c r="A194" s="7"/>
      <c r="B194" s="7"/>
      <c r="C194" s="7"/>
      <c r="D194" s="8"/>
      <c r="E194" s="7"/>
      <c r="F194" s="10"/>
      <c r="G194" s="7"/>
      <c r="H194" s="7"/>
      <c r="I194" s="7"/>
    </row>
    <row r="195" spans="1:9" x14ac:dyDescent="0.2">
      <c r="A195" s="7"/>
      <c r="B195" s="7"/>
      <c r="C195" s="7"/>
      <c r="D195" s="8"/>
      <c r="E195" s="7"/>
      <c r="F195" s="10"/>
      <c r="G195" s="7"/>
      <c r="H195" s="7"/>
      <c r="I195" s="7"/>
    </row>
    <row r="196" spans="1:9" x14ac:dyDescent="0.2">
      <c r="A196" s="7"/>
      <c r="B196" s="7"/>
      <c r="C196" s="7"/>
      <c r="D196" s="8"/>
      <c r="E196" s="7"/>
      <c r="F196" s="10"/>
      <c r="G196" s="7"/>
      <c r="H196" s="7"/>
      <c r="I196" s="7"/>
    </row>
    <row r="197" spans="1:9" x14ac:dyDescent="0.2">
      <c r="A197" s="7"/>
      <c r="B197" s="7"/>
      <c r="C197" s="7"/>
      <c r="D197" s="8"/>
      <c r="E197" s="7"/>
      <c r="F197" s="10"/>
      <c r="G197" s="7"/>
      <c r="H197" s="7"/>
      <c r="I197" s="7"/>
    </row>
    <row r="198" spans="1:9" x14ac:dyDescent="0.2">
      <c r="A198" s="7"/>
      <c r="B198" s="7"/>
      <c r="C198" s="7"/>
      <c r="D198" s="8"/>
      <c r="E198" s="7"/>
      <c r="F198" s="10"/>
      <c r="G198" s="7"/>
      <c r="H198" s="7"/>
      <c r="I198" s="7"/>
    </row>
    <row r="199" spans="1:9" x14ac:dyDescent="0.2">
      <c r="A199" s="7"/>
      <c r="B199" s="7"/>
      <c r="C199" s="7"/>
      <c r="D199" s="8"/>
      <c r="E199" s="7"/>
      <c r="F199" s="10"/>
      <c r="G199" s="7"/>
      <c r="H199" s="7"/>
      <c r="I199" s="7"/>
    </row>
    <row r="200" spans="1:9" x14ac:dyDescent="0.2">
      <c r="A200" s="7"/>
      <c r="B200" s="7"/>
      <c r="C200" s="7"/>
      <c r="D200" s="8"/>
      <c r="E200" s="7"/>
      <c r="F200" s="10"/>
      <c r="G200" s="7"/>
      <c r="H200" s="7"/>
      <c r="I200" s="7"/>
    </row>
    <row r="201" spans="1:9" x14ac:dyDescent="0.2">
      <c r="A201" s="7"/>
      <c r="B201" s="7"/>
      <c r="C201" s="7"/>
      <c r="D201" s="8"/>
      <c r="E201" s="7"/>
      <c r="F201" s="10"/>
      <c r="G201" s="7"/>
      <c r="H201" s="7"/>
      <c r="I201" s="7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72A4-804E-4BBC-88D8-231A888BF0E7}">
  <dimension ref="A1:D60"/>
  <sheetViews>
    <sheetView tabSelected="1" workbookViewId="0">
      <selection activeCell="D2" sqref="D2:D60"/>
    </sheetView>
  </sheetViews>
  <sheetFormatPr defaultRowHeight="14.25" x14ac:dyDescent="0.2"/>
  <sheetData>
    <row r="1" spans="1:4" s="7" customFormat="1" x14ac:dyDescent="0.2">
      <c r="A1" s="7" t="s">
        <v>435</v>
      </c>
      <c r="B1" s="7" t="s">
        <v>436</v>
      </c>
      <c r="C1" s="7" t="s">
        <v>437</v>
      </c>
    </row>
    <row r="2" spans="1:4" x14ac:dyDescent="0.2">
      <c r="A2" s="11" t="s">
        <v>317</v>
      </c>
      <c r="B2" s="7">
        <v>1</v>
      </c>
      <c r="C2" s="7" t="s">
        <v>370</v>
      </c>
      <c r="D2" t="str">
        <f>_xlfn.CONCAT(A2,";",B2,";",C2)</f>
        <v>09SZ8A;1;CPSUK</v>
      </c>
    </row>
    <row r="3" spans="1:4" x14ac:dyDescent="0.2">
      <c r="A3" s="11" t="s">
        <v>318</v>
      </c>
      <c r="B3" s="7">
        <v>1</v>
      </c>
      <c r="C3" s="7" t="s">
        <v>370</v>
      </c>
      <c r="D3" s="7" t="str">
        <f t="shared" ref="D3:D60" si="0">_xlfn.CONCAT(A3,";",B3,";",C3)</f>
        <v>0KDJTB;1;CPSUK</v>
      </c>
    </row>
    <row r="4" spans="1:4" x14ac:dyDescent="0.2">
      <c r="A4" s="11" t="s">
        <v>319</v>
      </c>
      <c r="B4" s="7">
        <v>1</v>
      </c>
      <c r="C4" s="7" t="s">
        <v>370</v>
      </c>
      <c r="D4" s="7" t="str">
        <f t="shared" si="0"/>
        <v>0MDDIC;1;CPSUK</v>
      </c>
    </row>
    <row r="5" spans="1:4" x14ac:dyDescent="0.2">
      <c r="A5" s="11" t="s">
        <v>320</v>
      </c>
      <c r="B5" s="7">
        <v>1</v>
      </c>
      <c r="C5" s="7" t="s">
        <v>370</v>
      </c>
      <c r="D5" s="7" t="str">
        <f t="shared" si="0"/>
        <v>0MNORD;1;CPSUK</v>
      </c>
    </row>
    <row r="6" spans="1:4" x14ac:dyDescent="0.2">
      <c r="A6" s="11" t="s">
        <v>321</v>
      </c>
      <c r="B6" s="7">
        <v>1</v>
      </c>
      <c r="C6" s="7" t="s">
        <v>370</v>
      </c>
      <c r="D6" s="7" t="str">
        <f t="shared" si="0"/>
        <v>0MQRZE;1;CPSUK</v>
      </c>
    </row>
    <row r="7" spans="1:4" x14ac:dyDescent="0.2">
      <c r="A7" s="11" t="s">
        <v>322</v>
      </c>
      <c r="B7" s="7">
        <v>1</v>
      </c>
      <c r="C7" s="7" t="s">
        <v>370</v>
      </c>
      <c r="D7" s="7" t="str">
        <f t="shared" si="0"/>
        <v>0U2QHF;1;CPSUK</v>
      </c>
    </row>
    <row r="8" spans="1:4" x14ac:dyDescent="0.2">
      <c r="A8" s="11" t="s">
        <v>323</v>
      </c>
      <c r="B8" s="7">
        <v>1</v>
      </c>
      <c r="C8" s="7" t="s">
        <v>370</v>
      </c>
      <c r="D8" s="7" t="str">
        <f t="shared" si="0"/>
        <v>0A1QIG;1;CPSUK</v>
      </c>
    </row>
    <row r="9" spans="1:4" x14ac:dyDescent="0.2">
      <c r="A9" s="11" t="s">
        <v>324</v>
      </c>
      <c r="B9" s="7">
        <v>1</v>
      </c>
      <c r="C9" s="7" t="s">
        <v>370</v>
      </c>
      <c r="D9" s="7" t="str">
        <f t="shared" si="0"/>
        <v>0ZWZSH;1;CPSUK</v>
      </c>
    </row>
    <row r="10" spans="1:4" x14ac:dyDescent="0.2">
      <c r="A10" s="11" t="s">
        <v>325</v>
      </c>
      <c r="B10" s="7">
        <v>1</v>
      </c>
      <c r="C10" s="7" t="s">
        <v>370</v>
      </c>
      <c r="D10" s="7" t="str">
        <f t="shared" si="0"/>
        <v>13FPOI;1;CPSUK</v>
      </c>
    </row>
    <row r="11" spans="1:4" x14ac:dyDescent="0.2">
      <c r="A11" s="11" t="s">
        <v>326</v>
      </c>
      <c r="B11" s="7">
        <v>1</v>
      </c>
      <c r="C11" s="7" t="s">
        <v>370</v>
      </c>
      <c r="D11" s="7" t="str">
        <f t="shared" si="0"/>
        <v>16WYDJ;1;CPSUK</v>
      </c>
    </row>
    <row r="12" spans="1:4" x14ac:dyDescent="0.2">
      <c r="A12" s="11" t="s">
        <v>327</v>
      </c>
      <c r="B12" s="7">
        <v>2</v>
      </c>
      <c r="C12" s="7" t="s">
        <v>370</v>
      </c>
      <c r="D12" s="7" t="str">
        <f t="shared" si="0"/>
        <v>17GZJK;2;CPSUK</v>
      </c>
    </row>
    <row r="13" spans="1:4" x14ac:dyDescent="0.2">
      <c r="A13" s="11" t="s">
        <v>328</v>
      </c>
      <c r="B13" s="7">
        <v>2</v>
      </c>
      <c r="C13" s="7" t="s">
        <v>370</v>
      </c>
      <c r="D13" s="7" t="str">
        <f t="shared" si="0"/>
        <v>1DNL7L;2;CPSUK</v>
      </c>
    </row>
    <row r="14" spans="1:4" x14ac:dyDescent="0.2">
      <c r="A14" s="11" t="s">
        <v>329</v>
      </c>
      <c r="B14" s="7">
        <v>2</v>
      </c>
      <c r="C14" s="7" t="s">
        <v>370</v>
      </c>
      <c r="D14" s="7" t="str">
        <f t="shared" si="0"/>
        <v>1IV72M;2;CPSUK</v>
      </c>
    </row>
    <row r="15" spans="1:4" x14ac:dyDescent="0.2">
      <c r="A15" s="11" t="s">
        <v>330</v>
      </c>
      <c r="B15" s="7">
        <v>2</v>
      </c>
      <c r="C15" s="7" t="s">
        <v>370</v>
      </c>
      <c r="D15" s="7" t="str">
        <f t="shared" si="0"/>
        <v>1JMAGN;2;CPSUK</v>
      </c>
    </row>
    <row r="16" spans="1:4" x14ac:dyDescent="0.2">
      <c r="A16" s="11" t="s">
        <v>331</v>
      </c>
      <c r="B16" s="7">
        <v>2</v>
      </c>
      <c r="C16" s="7" t="s">
        <v>370</v>
      </c>
      <c r="D16" s="7" t="str">
        <f t="shared" si="0"/>
        <v>1P8VUO;2;CPSUK</v>
      </c>
    </row>
    <row r="17" spans="1:4" x14ac:dyDescent="0.2">
      <c r="A17" s="11" t="s">
        <v>332</v>
      </c>
      <c r="B17" s="7">
        <v>2</v>
      </c>
      <c r="C17" s="7" t="s">
        <v>370</v>
      </c>
      <c r="D17" s="7" t="str">
        <f t="shared" si="0"/>
        <v>1UYBFP;2;CPSUK</v>
      </c>
    </row>
    <row r="18" spans="1:4" x14ac:dyDescent="0.2">
      <c r="A18" s="11" t="s">
        <v>333</v>
      </c>
      <c r="B18" s="7">
        <v>2</v>
      </c>
      <c r="C18" s="7" t="s">
        <v>370</v>
      </c>
      <c r="D18" s="7" t="str">
        <f t="shared" si="0"/>
        <v>1WISFQ;2;CPSUK</v>
      </c>
    </row>
    <row r="19" spans="1:4" x14ac:dyDescent="0.2">
      <c r="A19" s="11" t="s">
        <v>310</v>
      </c>
      <c r="B19" s="7">
        <v>2</v>
      </c>
      <c r="C19" s="7" t="s">
        <v>370</v>
      </c>
      <c r="D19" s="7" t="str">
        <f t="shared" si="0"/>
        <v>1YBM5R;2;CPSUK</v>
      </c>
    </row>
    <row r="20" spans="1:4" x14ac:dyDescent="0.2">
      <c r="A20" s="11" t="s">
        <v>334</v>
      </c>
      <c r="B20" s="7">
        <v>2</v>
      </c>
      <c r="C20" s="7" t="s">
        <v>370</v>
      </c>
      <c r="D20" s="7" t="str">
        <f t="shared" si="0"/>
        <v>1ZIN9S;2;CPSUK</v>
      </c>
    </row>
    <row r="21" spans="1:4" x14ac:dyDescent="0.2">
      <c r="A21" s="11" t="s">
        <v>335</v>
      </c>
      <c r="B21" s="7">
        <v>3</v>
      </c>
      <c r="C21" s="7" t="s">
        <v>370</v>
      </c>
      <c r="D21" s="7" t="str">
        <f t="shared" si="0"/>
        <v>1GZZTT;3;CPSUK</v>
      </c>
    </row>
    <row r="22" spans="1:4" x14ac:dyDescent="0.2">
      <c r="A22" s="11" t="s">
        <v>336</v>
      </c>
      <c r="B22" s="7">
        <v>3</v>
      </c>
      <c r="C22" s="7" t="s">
        <v>370</v>
      </c>
      <c r="D22" s="7" t="str">
        <f t="shared" si="0"/>
        <v>1NL6FU;3;CPSUK</v>
      </c>
    </row>
    <row r="23" spans="1:4" x14ac:dyDescent="0.2">
      <c r="A23" s="11" t="s">
        <v>337</v>
      </c>
      <c r="B23" s="7">
        <v>3</v>
      </c>
      <c r="C23" s="7" t="s">
        <v>370</v>
      </c>
      <c r="D23" s="7" t="str">
        <f t="shared" si="0"/>
        <v>1X8AVV;3;CPSUK</v>
      </c>
    </row>
    <row r="24" spans="1:4" x14ac:dyDescent="0.2">
      <c r="A24" s="11" t="s">
        <v>338</v>
      </c>
      <c r="B24" s="7">
        <v>3</v>
      </c>
      <c r="C24" s="7" t="s">
        <v>370</v>
      </c>
      <c r="D24" s="7" t="str">
        <f t="shared" si="0"/>
        <v>25HIZX;3;CPSUK</v>
      </c>
    </row>
    <row r="25" spans="1:4" x14ac:dyDescent="0.2">
      <c r="A25" s="11" t="s">
        <v>339</v>
      </c>
      <c r="B25" s="7">
        <v>3</v>
      </c>
      <c r="C25" s="7" t="s">
        <v>370</v>
      </c>
      <c r="D25" s="7" t="str">
        <f t="shared" si="0"/>
        <v>2LYO5Y;3;CPSUK</v>
      </c>
    </row>
    <row r="26" spans="1:4" x14ac:dyDescent="0.2">
      <c r="A26" s="11" t="s">
        <v>311</v>
      </c>
      <c r="B26" s="7">
        <v>3</v>
      </c>
      <c r="C26" s="7" t="s">
        <v>370</v>
      </c>
      <c r="D26" s="7" t="str">
        <f t="shared" si="0"/>
        <v>2MDR8Z;3;CPSUK</v>
      </c>
    </row>
    <row r="27" spans="1:4" x14ac:dyDescent="0.2">
      <c r="A27" s="11" t="s">
        <v>340</v>
      </c>
      <c r="B27" s="7">
        <v>3</v>
      </c>
      <c r="C27" s="7" t="s">
        <v>370</v>
      </c>
      <c r="D27" s="7" t="str">
        <f t="shared" si="0"/>
        <v>2MFL4A;3;CPSUK</v>
      </c>
    </row>
    <row r="28" spans="1:4" x14ac:dyDescent="0.2">
      <c r="A28" s="11" t="s">
        <v>312</v>
      </c>
      <c r="B28" s="7">
        <v>3</v>
      </c>
      <c r="C28" s="7" t="s">
        <v>370</v>
      </c>
      <c r="D28" s="7" t="str">
        <f t="shared" si="0"/>
        <v>2PR64B;3;CPSUK</v>
      </c>
    </row>
    <row r="29" spans="1:4" x14ac:dyDescent="0.2">
      <c r="A29" s="11" t="s">
        <v>341</v>
      </c>
      <c r="B29" s="7">
        <v>3</v>
      </c>
      <c r="C29" s="7" t="s">
        <v>370</v>
      </c>
      <c r="D29" s="7" t="str">
        <f t="shared" si="0"/>
        <v>2D4HVC;3;CPSUK</v>
      </c>
    </row>
    <row r="30" spans="1:4" x14ac:dyDescent="0.2">
      <c r="A30" s="11" t="s">
        <v>342</v>
      </c>
      <c r="B30" s="7">
        <v>3</v>
      </c>
      <c r="C30" s="7" t="s">
        <v>370</v>
      </c>
      <c r="D30" s="7" t="str">
        <f t="shared" si="0"/>
        <v>2V1DKD;3;CPSUK</v>
      </c>
    </row>
    <row r="31" spans="1:4" x14ac:dyDescent="0.2">
      <c r="A31" s="11" t="s">
        <v>313</v>
      </c>
      <c r="B31" s="7">
        <v>1</v>
      </c>
      <c r="C31" s="7" t="s">
        <v>371</v>
      </c>
      <c r="D31" s="7" t="str">
        <f t="shared" si="0"/>
        <v>3PMG4G;1;EGLEQ</v>
      </c>
    </row>
    <row r="32" spans="1:4" x14ac:dyDescent="0.2">
      <c r="A32" s="11" t="s">
        <v>343</v>
      </c>
      <c r="B32" s="7">
        <v>1</v>
      </c>
      <c r="C32" s="7" t="s">
        <v>371</v>
      </c>
      <c r="D32" s="7" t="str">
        <f t="shared" si="0"/>
        <v>3QTEJH;1;EGLEQ</v>
      </c>
    </row>
    <row r="33" spans="1:4" x14ac:dyDescent="0.2">
      <c r="A33" s="11" t="s">
        <v>344</v>
      </c>
      <c r="B33" s="7">
        <v>1</v>
      </c>
      <c r="C33" s="7" t="s">
        <v>371</v>
      </c>
      <c r="D33" s="7" t="str">
        <f t="shared" si="0"/>
        <v>3A6KMI;1;EGLEQ</v>
      </c>
    </row>
    <row r="34" spans="1:4" x14ac:dyDescent="0.2">
      <c r="A34" s="11" t="s">
        <v>345</v>
      </c>
      <c r="B34" s="7">
        <v>1</v>
      </c>
      <c r="C34" s="7" t="s">
        <v>371</v>
      </c>
      <c r="D34" s="7" t="str">
        <f t="shared" si="0"/>
        <v>3DXMUJ;1;EGLEQ</v>
      </c>
    </row>
    <row r="35" spans="1:4" x14ac:dyDescent="0.2">
      <c r="A35" s="11" t="s">
        <v>346</v>
      </c>
      <c r="B35" s="7">
        <v>1</v>
      </c>
      <c r="C35" s="7" t="s">
        <v>371</v>
      </c>
      <c r="D35" s="7" t="str">
        <f t="shared" si="0"/>
        <v>3IO4EK;1;EGLEQ</v>
      </c>
    </row>
    <row r="36" spans="1:4" x14ac:dyDescent="0.2">
      <c r="A36" s="11" t="s">
        <v>347</v>
      </c>
      <c r="B36" s="7">
        <v>1</v>
      </c>
      <c r="C36" s="7" t="s">
        <v>371</v>
      </c>
      <c r="D36" s="7" t="str">
        <f t="shared" si="0"/>
        <v>3MUYIL;1;EGLEQ</v>
      </c>
    </row>
    <row r="37" spans="1:4" x14ac:dyDescent="0.2">
      <c r="A37" s="11" t="s">
        <v>348</v>
      </c>
      <c r="B37" s="7">
        <v>1</v>
      </c>
      <c r="C37" s="7" t="s">
        <v>371</v>
      </c>
      <c r="D37" s="7" t="str">
        <f t="shared" si="0"/>
        <v>3MCW6M;1;EGLEQ</v>
      </c>
    </row>
    <row r="38" spans="1:4" x14ac:dyDescent="0.2">
      <c r="A38" s="11" t="s">
        <v>314</v>
      </c>
      <c r="B38" s="7">
        <v>1</v>
      </c>
      <c r="C38" s="7" t="s">
        <v>371</v>
      </c>
      <c r="D38" s="7" t="str">
        <f t="shared" si="0"/>
        <v>409ODN;1;EGLEQ</v>
      </c>
    </row>
    <row r="39" spans="1:4" x14ac:dyDescent="0.2">
      <c r="A39" s="11" t="s">
        <v>349</v>
      </c>
      <c r="B39" s="7">
        <v>1</v>
      </c>
      <c r="C39" s="7" t="s">
        <v>371</v>
      </c>
      <c r="D39" s="7" t="str">
        <f t="shared" si="0"/>
        <v>42KITO;1;EGLEQ</v>
      </c>
    </row>
    <row r="40" spans="1:4" x14ac:dyDescent="0.2">
      <c r="A40" s="11" t="s">
        <v>350</v>
      </c>
      <c r="B40" s="7">
        <v>1</v>
      </c>
      <c r="C40" s="7" t="s">
        <v>371</v>
      </c>
      <c r="D40" s="7" t="str">
        <f t="shared" si="0"/>
        <v>4D42OP;1;EGLEQ</v>
      </c>
    </row>
    <row r="41" spans="1:4" x14ac:dyDescent="0.2">
      <c r="A41" s="11" t="s">
        <v>351</v>
      </c>
      <c r="B41" s="7">
        <v>2</v>
      </c>
      <c r="C41" s="7" t="s">
        <v>371</v>
      </c>
      <c r="D41" s="7" t="str">
        <f t="shared" si="0"/>
        <v>4GRZWQ;2;EGLEQ</v>
      </c>
    </row>
    <row r="42" spans="1:4" x14ac:dyDescent="0.2">
      <c r="A42" s="11" t="s">
        <v>352</v>
      </c>
      <c r="B42" s="7">
        <v>2</v>
      </c>
      <c r="C42" s="7" t="s">
        <v>371</v>
      </c>
      <c r="D42" s="7" t="str">
        <f t="shared" si="0"/>
        <v>4KD4WR;2;EGLEQ</v>
      </c>
    </row>
    <row r="43" spans="1:4" x14ac:dyDescent="0.2">
      <c r="A43" s="11" t="s">
        <v>353</v>
      </c>
      <c r="B43" s="7">
        <v>2</v>
      </c>
      <c r="C43" s="7" t="s">
        <v>371</v>
      </c>
      <c r="D43" s="7" t="str">
        <f t="shared" si="0"/>
        <v>4QUKPS;2;EGLEQ</v>
      </c>
    </row>
    <row r="44" spans="1:4" x14ac:dyDescent="0.2">
      <c r="A44" s="11" t="s">
        <v>354</v>
      </c>
      <c r="B44" s="7">
        <v>2</v>
      </c>
      <c r="C44" s="7" t="s">
        <v>371</v>
      </c>
      <c r="D44" s="7" t="str">
        <f t="shared" si="0"/>
        <v>4TNTXT;2;EGLEQ</v>
      </c>
    </row>
    <row r="45" spans="1:4" x14ac:dyDescent="0.2">
      <c r="A45" s="11" t="s">
        <v>355</v>
      </c>
      <c r="B45" s="7">
        <v>2</v>
      </c>
      <c r="C45" s="7" t="s">
        <v>371</v>
      </c>
      <c r="D45" s="7" t="str">
        <f t="shared" si="0"/>
        <v>4DDCSU;2;EGLEQ</v>
      </c>
    </row>
    <row r="46" spans="1:4" x14ac:dyDescent="0.2">
      <c r="A46" s="11" t="s">
        <v>356</v>
      </c>
      <c r="B46" s="7">
        <v>2</v>
      </c>
      <c r="C46" s="7" t="s">
        <v>371</v>
      </c>
      <c r="D46" s="7" t="str">
        <f t="shared" si="0"/>
        <v>4YU7FV;2;EGLEQ</v>
      </c>
    </row>
    <row r="47" spans="1:4" x14ac:dyDescent="0.2">
      <c r="A47" s="11" t="s">
        <v>357</v>
      </c>
      <c r="B47" s="7">
        <v>2</v>
      </c>
      <c r="C47" s="7" t="s">
        <v>371</v>
      </c>
      <c r="D47" s="7" t="str">
        <f t="shared" si="0"/>
        <v>4ZJSZX;2;EGLEQ</v>
      </c>
    </row>
    <row r="48" spans="1:4" x14ac:dyDescent="0.2">
      <c r="A48" s="11" t="s">
        <v>315</v>
      </c>
      <c r="B48" s="7">
        <v>2</v>
      </c>
      <c r="C48" s="7" t="s">
        <v>371</v>
      </c>
      <c r="D48" s="7" t="str">
        <f t="shared" si="0"/>
        <v>51RMBY;2;EGLEQ</v>
      </c>
    </row>
    <row r="49" spans="1:4" x14ac:dyDescent="0.2">
      <c r="A49" s="11" t="s">
        <v>316</v>
      </c>
      <c r="B49" s="7">
        <v>2</v>
      </c>
      <c r="C49" s="7" t="s">
        <v>371</v>
      </c>
      <c r="D49" s="7" t="str">
        <f t="shared" si="0"/>
        <v>56RXMZ;2;EGLEQ</v>
      </c>
    </row>
    <row r="50" spans="1:4" x14ac:dyDescent="0.2">
      <c r="A50" s="11" t="s">
        <v>358</v>
      </c>
      <c r="B50" s="7">
        <v>2</v>
      </c>
      <c r="C50" s="7" t="s">
        <v>371</v>
      </c>
      <c r="D50" s="7" t="str">
        <f t="shared" si="0"/>
        <v>57LMOA;2;EGLEQ</v>
      </c>
    </row>
    <row r="51" spans="1:4" x14ac:dyDescent="0.2">
      <c r="A51" s="11" t="s">
        <v>359</v>
      </c>
      <c r="B51" s="7">
        <v>2</v>
      </c>
      <c r="C51" s="7" t="s">
        <v>371</v>
      </c>
      <c r="D51" s="7" t="str">
        <f t="shared" si="0"/>
        <v>58GXHB;2;EGLEQ</v>
      </c>
    </row>
    <row r="52" spans="1:4" x14ac:dyDescent="0.2">
      <c r="A52" s="11" t="s">
        <v>360</v>
      </c>
      <c r="B52" s="7">
        <v>3</v>
      </c>
      <c r="C52" s="7" t="s">
        <v>371</v>
      </c>
      <c r="D52" s="7" t="str">
        <f t="shared" si="0"/>
        <v>5GTB8C;3;EGLEQ</v>
      </c>
    </row>
    <row r="53" spans="1:4" x14ac:dyDescent="0.2">
      <c r="A53" s="11" t="s">
        <v>361</v>
      </c>
      <c r="B53" s="7">
        <v>3</v>
      </c>
      <c r="C53" s="7" t="s">
        <v>371</v>
      </c>
      <c r="D53" s="7" t="str">
        <f t="shared" si="0"/>
        <v>5JCIHD;3;EGLEQ</v>
      </c>
    </row>
    <row r="54" spans="1:4" x14ac:dyDescent="0.2">
      <c r="A54" s="11" t="s">
        <v>362</v>
      </c>
      <c r="B54" s="7">
        <v>3</v>
      </c>
      <c r="C54" s="7" t="s">
        <v>371</v>
      </c>
      <c r="D54" s="7" t="str">
        <f t="shared" si="0"/>
        <v>5OQNVE;3;EGLEQ</v>
      </c>
    </row>
    <row r="55" spans="1:4" x14ac:dyDescent="0.2">
      <c r="A55" s="11" t="s">
        <v>363</v>
      </c>
      <c r="B55" s="7">
        <v>3</v>
      </c>
      <c r="C55" s="7" t="s">
        <v>371</v>
      </c>
      <c r="D55" s="7" t="str">
        <f t="shared" si="0"/>
        <v>5PDO3F;3;EGLEQ</v>
      </c>
    </row>
    <row r="56" spans="1:4" x14ac:dyDescent="0.2">
      <c r="A56" s="11" t="s">
        <v>364</v>
      </c>
      <c r="B56" s="7">
        <v>3</v>
      </c>
      <c r="C56" s="7" t="s">
        <v>371</v>
      </c>
      <c r="D56" s="7" t="str">
        <f t="shared" si="0"/>
        <v>5RLETG;3;EGLEQ</v>
      </c>
    </row>
    <row r="57" spans="1:4" x14ac:dyDescent="0.2">
      <c r="A57" s="11" t="s">
        <v>365</v>
      </c>
      <c r="B57" s="7">
        <v>3</v>
      </c>
      <c r="C57" s="7" t="s">
        <v>371</v>
      </c>
      <c r="D57" s="7" t="str">
        <f t="shared" si="0"/>
        <v>5UDZSH;3;EGLEQ</v>
      </c>
    </row>
    <row r="58" spans="1:4" x14ac:dyDescent="0.2">
      <c r="A58" s="11" t="s">
        <v>366</v>
      </c>
      <c r="B58" s="7">
        <v>3</v>
      </c>
      <c r="C58" s="7" t="s">
        <v>371</v>
      </c>
      <c r="D58" s="7" t="str">
        <f t="shared" si="0"/>
        <v>5EBGPI;3;EGLEQ</v>
      </c>
    </row>
    <row r="59" spans="1:4" x14ac:dyDescent="0.2">
      <c r="A59" s="11" t="s">
        <v>367</v>
      </c>
      <c r="B59" s="7">
        <v>3</v>
      </c>
      <c r="C59" s="7" t="s">
        <v>371</v>
      </c>
      <c r="D59" s="7" t="str">
        <f t="shared" si="0"/>
        <v>5HJKMJ;3;EGLEQ</v>
      </c>
    </row>
    <row r="60" spans="1:4" x14ac:dyDescent="0.2">
      <c r="A60" s="11" t="s">
        <v>368</v>
      </c>
      <c r="B60" s="7">
        <v>3</v>
      </c>
      <c r="C60" s="7" t="s">
        <v>371</v>
      </c>
      <c r="D60" s="7" t="str">
        <f t="shared" si="0"/>
        <v>5KMPZK;3;EGLEQ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9893-3E1B-4738-8E4E-D6D4F63EAC7F}">
  <dimension ref="A1:F17"/>
  <sheetViews>
    <sheetView workbookViewId="0">
      <selection activeCell="A10" sqref="A10"/>
    </sheetView>
  </sheetViews>
  <sheetFormatPr defaultRowHeight="14.25" x14ac:dyDescent="0.2"/>
  <cols>
    <col min="1" max="1" width="43.25" bestFit="1" customWidth="1"/>
    <col min="2" max="2" width="43.25" style="7" customWidth="1"/>
    <col min="3" max="3" width="37.75" bestFit="1" customWidth="1"/>
    <col min="5" max="5" width="40.75" bestFit="1" customWidth="1"/>
  </cols>
  <sheetData>
    <row r="1" spans="1:6" x14ac:dyDescent="0.2">
      <c r="A1" t="s">
        <v>178</v>
      </c>
    </row>
    <row r="2" spans="1:6" x14ac:dyDescent="0.2">
      <c r="A2" s="10" t="s">
        <v>163</v>
      </c>
      <c r="B2" s="9" t="str">
        <f>_xlfn.CONCAT(A2,";",C2)</f>
        <v>2Audj;Análises Clínicas e Saúde Pública</v>
      </c>
      <c r="C2" s="2" t="s">
        <v>191</v>
      </c>
      <c r="E2" s="3" t="str">
        <f>_xlfn.CONCAT(A2,";",C2)</f>
        <v>2Audj;Análises Clínicas e Saúde Pública</v>
      </c>
      <c r="F2" t="e">
        <f>_xlfn.IFS(A2=A3:A17,1)</f>
        <v>#VALUE!</v>
      </c>
    </row>
    <row r="3" spans="1:6" x14ac:dyDescent="0.2">
      <c r="A3" s="10" t="s">
        <v>164</v>
      </c>
      <c r="B3" s="9" t="str">
        <f t="shared" ref="B3:B17" si="0">_xlfn.CONCAT(A3,";",C3)</f>
        <v>86EeI;Arquitetura e Urbanismo</v>
      </c>
      <c r="C3" s="2" t="s">
        <v>192</v>
      </c>
      <c r="E3" s="9" t="str">
        <f t="shared" ref="E3:E17" si="1">_xlfn.CONCAT(A3,";",C3)</f>
        <v>86EeI;Arquitetura e Urbanismo</v>
      </c>
      <c r="F3" s="7" t="e">
        <f>_xlfn.IFS(A3=A4:A18,1)</f>
        <v>#VALUE!</v>
      </c>
    </row>
    <row r="4" spans="1:6" x14ac:dyDescent="0.2">
      <c r="A4" s="10" t="s">
        <v>165</v>
      </c>
      <c r="B4" s="9" t="str">
        <f t="shared" si="0"/>
        <v>9sTfy;Ciência Política e Relações Internacionais</v>
      </c>
      <c r="C4" s="2" t="s">
        <v>182</v>
      </c>
      <c r="E4" s="9" t="str">
        <f t="shared" si="1"/>
        <v>9sTfy;Ciência Política e Relações Internacionais</v>
      </c>
      <c r="F4" s="7" t="e">
        <f t="shared" ref="F4:F17" si="2">_xlfn.IFS(A4=A5:A19,1)</f>
        <v>#VALUE!</v>
      </c>
    </row>
    <row r="5" spans="1:6" x14ac:dyDescent="0.2">
      <c r="A5" s="10" t="s">
        <v>166</v>
      </c>
      <c r="B5" s="9" t="str">
        <f t="shared" si="0"/>
        <v>A7Opl;Ciências da Comunicação</v>
      </c>
      <c r="C5" s="2" t="s">
        <v>189</v>
      </c>
      <c r="E5" s="9" t="str">
        <f t="shared" si="1"/>
        <v>A7Opl;Ciências da Comunicação</v>
      </c>
      <c r="F5" s="7" t="e">
        <f t="shared" si="2"/>
        <v>#VALUE!</v>
      </c>
    </row>
    <row r="6" spans="1:6" x14ac:dyDescent="0.2">
      <c r="A6" s="10" t="s">
        <v>170</v>
      </c>
      <c r="B6" s="9" t="str">
        <f t="shared" si="0"/>
        <v>TKcLv;Ciências da Nutrição</v>
      </c>
      <c r="C6" s="2" t="s">
        <v>188</v>
      </c>
      <c r="E6" s="9" t="str">
        <f t="shared" si="1"/>
        <v>TKcLv;Ciências da Nutrição</v>
      </c>
      <c r="F6" s="7" t="e">
        <f t="shared" si="2"/>
        <v>#VALUE!</v>
      </c>
    </row>
    <row r="7" spans="1:6" x14ac:dyDescent="0.2">
      <c r="A7" s="10" t="s">
        <v>168</v>
      </c>
      <c r="B7" s="9" t="str">
        <f t="shared" si="0"/>
        <v>QsPiP;Ciências Empresariais</v>
      </c>
      <c r="C7" s="2" t="s">
        <v>190</v>
      </c>
      <c r="E7" s="9" t="str">
        <f t="shared" si="1"/>
        <v>QsPiP;Ciências Empresariais</v>
      </c>
      <c r="F7" s="7" t="e">
        <f t="shared" si="2"/>
        <v>#VALUE!</v>
      </c>
    </row>
    <row r="8" spans="1:6" x14ac:dyDescent="0.2">
      <c r="A8" s="10" t="s">
        <v>169</v>
      </c>
      <c r="B8" s="9" t="str">
        <f t="shared" si="0"/>
        <v>ScYpU;Ciências Farmacêuticas</v>
      </c>
      <c r="C8" s="2" t="s">
        <v>179</v>
      </c>
      <c r="E8" s="9" t="str">
        <f t="shared" si="1"/>
        <v>ScYpU;Ciências Farmacêuticas</v>
      </c>
      <c r="F8" s="7" t="e">
        <f t="shared" si="2"/>
        <v>#VALUE!</v>
      </c>
    </row>
    <row r="9" spans="1:6" x14ac:dyDescent="0.2">
      <c r="A9" s="10" t="s">
        <v>167</v>
      </c>
      <c r="B9" s="9" t="str">
        <f t="shared" si="0"/>
        <v>Kn6RT;Criminologia</v>
      </c>
      <c r="C9" s="2" t="s">
        <v>186</v>
      </c>
      <c r="E9" s="9" t="str">
        <f t="shared" si="1"/>
        <v>Kn6RT;Criminologia</v>
      </c>
      <c r="F9" s="7" t="e">
        <f t="shared" si="2"/>
        <v>#VALUE!</v>
      </c>
    </row>
    <row r="10" spans="1:6" x14ac:dyDescent="0.2">
      <c r="A10" s="10" t="s">
        <v>172</v>
      </c>
      <c r="B10" s="9" t="str">
        <f t="shared" si="0"/>
        <v>cPsuk;Engenharia Civil</v>
      </c>
      <c r="C10" s="2" t="s">
        <v>193</v>
      </c>
      <c r="E10" s="9" t="str">
        <f t="shared" si="1"/>
        <v>cPsuk;Engenharia Civil</v>
      </c>
      <c r="F10" s="7" t="e">
        <f t="shared" si="2"/>
        <v>#VALUE!</v>
      </c>
    </row>
    <row r="11" spans="1:6" x14ac:dyDescent="0.2">
      <c r="A11" s="10" t="s">
        <v>173</v>
      </c>
      <c r="B11" s="9" t="str">
        <f t="shared" si="0"/>
        <v>egIEq;Engenharia Informática</v>
      </c>
      <c r="C11" s="2" t="s">
        <v>187</v>
      </c>
      <c r="E11" s="9" t="str">
        <f t="shared" si="1"/>
        <v>egIEq;Engenharia Informática</v>
      </c>
      <c r="F11" s="7" t="e">
        <f t="shared" si="2"/>
        <v>#VALUE!</v>
      </c>
    </row>
    <row r="12" spans="1:6" x14ac:dyDescent="0.2">
      <c r="A12" s="10" t="s">
        <v>305</v>
      </c>
      <c r="B12" s="9" t="str">
        <f t="shared" si="0"/>
        <v>hIQuX;Fisioterapia</v>
      </c>
      <c r="C12" s="2" t="s">
        <v>183</v>
      </c>
      <c r="E12" s="9" t="str">
        <f t="shared" si="1"/>
        <v>hIQuX;Fisioterapia</v>
      </c>
      <c r="F12" s="7" t="e">
        <f t="shared" si="2"/>
        <v>#VALUE!</v>
      </c>
    </row>
    <row r="13" spans="1:6" x14ac:dyDescent="0.2">
      <c r="A13" s="10" t="s">
        <v>177</v>
      </c>
      <c r="B13" s="9" t="str">
        <f t="shared" si="0"/>
        <v>vdBRz;Gestão da Qualidade,Ambiente e Segurança</v>
      </c>
      <c r="C13" s="2" t="s">
        <v>244</v>
      </c>
      <c r="E13" s="9" t="str">
        <f t="shared" si="1"/>
        <v>vdBRz;Gestão da Qualidade,Ambiente e Segurança</v>
      </c>
      <c r="F13" s="7" t="e">
        <f t="shared" si="2"/>
        <v>#VALUE!</v>
      </c>
    </row>
    <row r="14" spans="1:6" x14ac:dyDescent="0.2">
      <c r="A14" s="10" t="s">
        <v>176</v>
      </c>
      <c r="B14" s="9" t="str">
        <f t="shared" si="0"/>
        <v>uzzXh;Medicina Dentária</v>
      </c>
      <c r="C14" s="2" t="s">
        <v>180</v>
      </c>
      <c r="E14" s="9" t="str">
        <f t="shared" si="1"/>
        <v>uzzXh;Medicina Dentária</v>
      </c>
      <c r="F14" s="7" t="e">
        <f t="shared" si="2"/>
        <v>#VALUE!</v>
      </c>
    </row>
    <row r="15" spans="1:6" x14ac:dyDescent="0.2">
      <c r="A15" s="10" t="s">
        <v>175</v>
      </c>
      <c r="B15" s="9" t="str">
        <f t="shared" si="0"/>
        <v>nSaDB;Psicologia</v>
      </c>
      <c r="C15" s="2" t="s">
        <v>184</v>
      </c>
      <c r="E15" s="9" t="str">
        <f t="shared" si="1"/>
        <v>nSaDB;Psicologia</v>
      </c>
      <c r="F15" s="7" t="e">
        <f t="shared" si="2"/>
        <v>#VALUE!</v>
      </c>
    </row>
    <row r="16" spans="1:6" x14ac:dyDescent="0.2">
      <c r="A16" s="10" t="s">
        <v>174</v>
      </c>
      <c r="B16" s="9" t="str">
        <f t="shared" si="0"/>
        <v>jvvaV;Terapêutica da Fala</v>
      </c>
      <c r="C16" s="2" t="s">
        <v>185</v>
      </c>
      <c r="E16" s="9" t="str">
        <f t="shared" si="1"/>
        <v>jvvaV;Terapêutica da Fala</v>
      </c>
      <c r="F16" s="7" t="e">
        <f t="shared" si="2"/>
        <v>#VALUE!</v>
      </c>
    </row>
    <row r="17" spans="1:6" x14ac:dyDescent="0.2">
      <c r="A17" s="10" t="s">
        <v>171</v>
      </c>
      <c r="B17" s="9" t="str">
        <f t="shared" si="0"/>
        <v>WcU6B;Enfermagem</v>
      </c>
      <c r="C17" s="2" t="s">
        <v>181</v>
      </c>
      <c r="E17" s="9" t="str">
        <f t="shared" si="1"/>
        <v>WcU6B;Enfermagem</v>
      </c>
      <c r="F17" s="7" t="e">
        <f t="shared" si="2"/>
        <v>#VALUE!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A90A-0991-4D5F-B604-ED8A0D017AE0}">
  <dimension ref="A1:F31"/>
  <sheetViews>
    <sheetView workbookViewId="0">
      <selection activeCell="E1" sqref="E1:E29"/>
    </sheetView>
  </sheetViews>
  <sheetFormatPr defaultRowHeight="14.25" x14ac:dyDescent="0.2"/>
  <cols>
    <col min="1" max="1" width="8.75" style="7"/>
    <col min="2" max="2" width="52.875" bestFit="1" customWidth="1"/>
  </cols>
  <sheetData>
    <row r="1" spans="1:6" x14ac:dyDescent="0.2">
      <c r="A1" s="11" t="s">
        <v>317</v>
      </c>
      <c r="B1" t="s">
        <v>198</v>
      </c>
      <c r="C1">
        <v>1</v>
      </c>
      <c r="D1">
        <v>1</v>
      </c>
      <c r="E1" s="7" t="s">
        <v>370</v>
      </c>
      <c r="F1" t="str">
        <f>_xlfn.CONCAT(A1,";",B1,";",C1,";",D1)</f>
        <v>09SZ8A;FÍSICA;1;1</v>
      </c>
    </row>
    <row r="2" spans="1:6" x14ac:dyDescent="0.2">
      <c r="A2" s="11" t="s">
        <v>318</v>
      </c>
      <c r="B2" t="s">
        <v>197</v>
      </c>
      <c r="C2">
        <v>1</v>
      </c>
      <c r="D2">
        <v>1</v>
      </c>
      <c r="E2" s="7" t="s">
        <v>370</v>
      </c>
      <c r="F2" s="7" t="str">
        <f t="shared" ref="F2:F29" si="0">_xlfn.CONCAT(A2,";",B2,";",C2,";",D2)</f>
        <v>0KDJTB;GRAMÁTICA DA COMUNICAÇÃO;1;1</v>
      </c>
    </row>
    <row r="3" spans="1:6" x14ac:dyDescent="0.2">
      <c r="A3" s="11" t="s">
        <v>319</v>
      </c>
      <c r="B3" t="s">
        <v>194</v>
      </c>
      <c r="C3">
        <v>1</v>
      </c>
      <c r="D3">
        <v>1</v>
      </c>
      <c r="E3" s="7" t="s">
        <v>370</v>
      </c>
      <c r="F3" s="7" t="str">
        <f t="shared" si="0"/>
        <v>0MDDIC;INGLÊS;1;1</v>
      </c>
    </row>
    <row r="4" spans="1:6" x14ac:dyDescent="0.2">
      <c r="A4" s="11" t="s">
        <v>320</v>
      </c>
      <c r="B4" t="s">
        <v>199</v>
      </c>
      <c r="C4">
        <v>1</v>
      </c>
      <c r="D4">
        <v>1</v>
      </c>
      <c r="E4" s="7" t="s">
        <v>370</v>
      </c>
      <c r="F4" s="7" t="str">
        <f t="shared" si="0"/>
        <v>0MNORD;INTRODUÇÃO À ENGENHARIA DA CONSTRUÇÃO CIVIL;1;1</v>
      </c>
    </row>
    <row r="5" spans="1:6" x14ac:dyDescent="0.2">
      <c r="A5" s="11" t="s">
        <v>321</v>
      </c>
      <c r="B5" t="s">
        <v>200</v>
      </c>
      <c r="C5">
        <v>1</v>
      </c>
      <c r="D5">
        <v>1</v>
      </c>
      <c r="E5" s="7" t="s">
        <v>370</v>
      </c>
      <c r="F5" s="7" t="str">
        <f t="shared" si="0"/>
        <v>0MQRZE;MATEMÁTICA I;1;1</v>
      </c>
    </row>
    <row r="6" spans="1:6" x14ac:dyDescent="0.2">
      <c r="A6" s="11" t="s">
        <v>322</v>
      </c>
      <c r="B6" t="s">
        <v>201</v>
      </c>
      <c r="C6">
        <v>1</v>
      </c>
      <c r="D6">
        <v>1</v>
      </c>
      <c r="E6" s="7" t="s">
        <v>370</v>
      </c>
      <c r="F6" s="7" t="str">
        <f t="shared" si="0"/>
        <v>0U2QHF;MATERIAIS DE CONSTRUÇÃO;1;1</v>
      </c>
    </row>
    <row r="7" spans="1:6" x14ac:dyDescent="0.2">
      <c r="A7" s="11" t="s">
        <v>323</v>
      </c>
      <c r="B7" t="s">
        <v>202</v>
      </c>
      <c r="C7">
        <v>1</v>
      </c>
      <c r="D7">
        <v>2</v>
      </c>
      <c r="E7" s="7" t="s">
        <v>370</v>
      </c>
      <c r="F7" s="7" t="str">
        <f t="shared" si="0"/>
        <v>0A1QIG;DESENHO TÉCNICO E ASSISTIDO POR COMPUTADOR;1;2</v>
      </c>
    </row>
    <row r="8" spans="1:6" x14ac:dyDescent="0.2">
      <c r="A8" s="11" t="s">
        <v>324</v>
      </c>
      <c r="B8" t="s">
        <v>203</v>
      </c>
      <c r="C8">
        <v>1</v>
      </c>
      <c r="D8">
        <v>2</v>
      </c>
      <c r="E8" s="7" t="s">
        <v>370</v>
      </c>
      <c r="F8" s="7" t="str">
        <f t="shared" si="0"/>
        <v>0ZWZSH;MATEMÁTICA II;1;2</v>
      </c>
    </row>
    <row r="9" spans="1:6" x14ac:dyDescent="0.2">
      <c r="A9" s="11" t="s">
        <v>325</v>
      </c>
      <c r="B9" t="s">
        <v>204</v>
      </c>
      <c r="C9">
        <v>1</v>
      </c>
      <c r="D9">
        <v>2</v>
      </c>
      <c r="E9" s="7" t="s">
        <v>370</v>
      </c>
      <c r="F9" s="7" t="str">
        <f t="shared" si="0"/>
        <v>13FPOI;QUÍMICA GERAL;1;2</v>
      </c>
    </row>
    <row r="10" spans="1:6" x14ac:dyDescent="0.2">
      <c r="A10" s="11" t="s">
        <v>326</v>
      </c>
      <c r="B10" t="s">
        <v>205</v>
      </c>
      <c r="C10">
        <v>1</v>
      </c>
      <c r="D10">
        <v>2</v>
      </c>
      <c r="E10" s="7" t="s">
        <v>370</v>
      </c>
      <c r="F10" s="7" t="str">
        <f t="shared" si="0"/>
        <v>16WYDJ;RESISTÊNCIA DE MATERIAIS;1;2</v>
      </c>
    </row>
    <row r="11" spans="1:6" x14ac:dyDescent="0.2">
      <c r="A11" s="11" t="s">
        <v>327</v>
      </c>
      <c r="B11" t="s">
        <v>206</v>
      </c>
      <c r="C11">
        <v>2</v>
      </c>
      <c r="D11">
        <v>1</v>
      </c>
      <c r="E11" s="7" t="s">
        <v>370</v>
      </c>
      <c r="F11" s="7" t="str">
        <f t="shared" si="0"/>
        <v>17GZJK;ANÁLISE NUMÉRICA;2;1</v>
      </c>
    </row>
    <row r="12" spans="1:6" x14ac:dyDescent="0.2">
      <c r="A12" s="11" t="s">
        <v>328</v>
      </c>
      <c r="B12" t="s">
        <v>207</v>
      </c>
      <c r="C12">
        <v>2</v>
      </c>
      <c r="D12">
        <v>1</v>
      </c>
      <c r="E12" s="7" t="s">
        <v>370</v>
      </c>
      <c r="F12" s="7" t="str">
        <f t="shared" si="0"/>
        <v>1DNL7L;HIDRÁULICA I;2;1</v>
      </c>
    </row>
    <row r="13" spans="1:6" x14ac:dyDescent="0.2">
      <c r="A13" s="11" t="s">
        <v>329</v>
      </c>
      <c r="B13" t="s">
        <v>208</v>
      </c>
      <c r="C13">
        <v>2</v>
      </c>
      <c r="D13">
        <v>1</v>
      </c>
      <c r="E13" s="7" t="s">
        <v>370</v>
      </c>
      <c r="F13" s="7" t="str">
        <f t="shared" si="0"/>
        <v>1IV72M;MATERIAIS E TÉCNICAS DE REABILITAÇÃO;2;1</v>
      </c>
    </row>
    <row r="14" spans="1:6" x14ac:dyDescent="0.2">
      <c r="A14" s="11" t="s">
        <v>330</v>
      </c>
      <c r="B14" t="s">
        <v>196</v>
      </c>
      <c r="C14">
        <v>2</v>
      </c>
      <c r="D14">
        <v>1</v>
      </c>
      <c r="E14" s="7" t="s">
        <v>370</v>
      </c>
      <c r="F14" s="7" t="str">
        <f t="shared" si="0"/>
        <v>1JMAGN;PLANEAMENTO DO TERRITÓRIO;2;1</v>
      </c>
    </row>
    <row r="15" spans="1:6" x14ac:dyDescent="0.2">
      <c r="A15" s="11" t="s">
        <v>331</v>
      </c>
      <c r="B15" t="s">
        <v>205</v>
      </c>
      <c r="C15">
        <v>2</v>
      </c>
      <c r="D15">
        <v>1</v>
      </c>
      <c r="E15" s="7" t="s">
        <v>370</v>
      </c>
      <c r="F15" s="7" t="str">
        <f t="shared" si="0"/>
        <v>1P8VUO;RESISTÊNCIA DE MATERIAIS;2;1</v>
      </c>
    </row>
    <row r="16" spans="1:6" x14ac:dyDescent="0.2">
      <c r="A16" s="11" t="s">
        <v>332</v>
      </c>
      <c r="B16" t="s">
        <v>209</v>
      </c>
      <c r="C16">
        <v>2</v>
      </c>
      <c r="D16">
        <v>2</v>
      </c>
      <c r="E16" s="7" t="s">
        <v>370</v>
      </c>
      <c r="F16" s="7" t="str">
        <f t="shared" si="0"/>
        <v>1UYBFP;ESTATÍSTICA APLICADA;2;2</v>
      </c>
    </row>
    <row r="17" spans="1:6" x14ac:dyDescent="0.2">
      <c r="A17" s="11" t="s">
        <v>333</v>
      </c>
      <c r="B17" t="s">
        <v>210</v>
      </c>
      <c r="C17">
        <v>2</v>
      </c>
      <c r="D17">
        <v>2</v>
      </c>
      <c r="E17" s="7" t="s">
        <v>370</v>
      </c>
      <c r="F17" s="7" t="str">
        <f t="shared" si="0"/>
        <v>1WISFQ;HIDRÁULICA II;2;2</v>
      </c>
    </row>
    <row r="18" spans="1:6" x14ac:dyDescent="0.2">
      <c r="A18" s="11" t="s">
        <v>310</v>
      </c>
      <c r="B18" t="s">
        <v>211</v>
      </c>
      <c r="C18">
        <v>2</v>
      </c>
      <c r="D18">
        <v>2</v>
      </c>
      <c r="E18" s="7" t="s">
        <v>370</v>
      </c>
      <c r="F18" s="7" t="str">
        <f t="shared" si="0"/>
        <v>1YBM5R;MECÂNICA DAS ESTRUTURAS;2;2</v>
      </c>
    </row>
    <row r="19" spans="1:6" x14ac:dyDescent="0.2">
      <c r="A19" s="11" t="s">
        <v>334</v>
      </c>
      <c r="B19" t="s">
        <v>212</v>
      </c>
      <c r="C19">
        <v>2</v>
      </c>
      <c r="D19">
        <v>2</v>
      </c>
      <c r="E19" s="7" t="s">
        <v>370</v>
      </c>
      <c r="F19" s="7" t="str">
        <f t="shared" si="0"/>
        <v>1ZIN9S;TOPOGRAFIA E FOTOGRAMETRIA;2;2</v>
      </c>
    </row>
    <row r="20" spans="1:6" x14ac:dyDescent="0.2">
      <c r="A20" s="11" t="s">
        <v>335</v>
      </c>
      <c r="B20" t="s">
        <v>213</v>
      </c>
      <c r="C20">
        <v>3</v>
      </c>
      <c r="D20">
        <v>1</v>
      </c>
      <c r="E20" s="7" t="s">
        <v>370</v>
      </c>
      <c r="F20" s="7" t="str">
        <f t="shared" si="0"/>
        <v>1GZZTT;BETÃO ARMADO I;3;1</v>
      </c>
    </row>
    <row r="21" spans="1:6" x14ac:dyDescent="0.2">
      <c r="A21" s="11" t="s">
        <v>336</v>
      </c>
      <c r="B21" t="s">
        <v>214</v>
      </c>
      <c r="C21">
        <v>3</v>
      </c>
      <c r="D21">
        <v>1</v>
      </c>
      <c r="E21" s="7" t="s">
        <v>370</v>
      </c>
      <c r="F21" s="7" t="str">
        <f t="shared" si="0"/>
        <v>1NL6FU;FÍSICA DAS CONSTRUÇÕES;3;1</v>
      </c>
    </row>
    <row r="22" spans="1:6" x14ac:dyDescent="0.2">
      <c r="A22" s="11" t="s">
        <v>337</v>
      </c>
      <c r="B22" t="s">
        <v>215</v>
      </c>
      <c r="C22">
        <v>3</v>
      </c>
      <c r="D22">
        <v>1</v>
      </c>
      <c r="E22" s="7" t="s">
        <v>370</v>
      </c>
      <c r="F22" s="7" t="str">
        <f t="shared" si="0"/>
        <v>1X8AVV;GESTÃO DE EMPRESAS E DE ESTALEIROS;3;1</v>
      </c>
    </row>
    <row r="23" spans="1:6" x14ac:dyDescent="0.2">
      <c r="A23" s="11" t="s">
        <v>338</v>
      </c>
      <c r="B23" t="s">
        <v>216</v>
      </c>
      <c r="C23">
        <v>3</v>
      </c>
      <c r="D23">
        <v>1</v>
      </c>
      <c r="E23" s="7" t="s">
        <v>370</v>
      </c>
      <c r="F23" s="7" t="str">
        <f t="shared" si="0"/>
        <v>25HIZX;MECÂNICA DOS SOLOS;3;1</v>
      </c>
    </row>
    <row r="24" spans="1:6" x14ac:dyDescent="0.2">
      <c r="A24" s="11" t="s">
        <v>339</v>
      </c>
      <c r="B24" t="s">
        <v>217</v>
      </c>
      <c r="C24">
        <v>3</v>
      </c>
      <c r="D24">
        <v>1</v>
      </c>
      <c r="E24" s="7" t="s">
        <v>370</v>
      </c>
      <c r="F24" s="7" t="str">
        <f t="shared" si="0"/>
        <v>2LYO5Y;PROCESSOS DE CONSTRUÇÃO;3;1</v>
      </c>
    </row>
    <row r="25" spans="1:6" x14ac:dyDescent="0.2">
      <c r="A25" s="11" t="s">
        <v>311</v>
      </c>
      <c r="B25" t="s">
        <v>218</v>
      </c>
      <c r="C25">
        <v>3</v>
      </c>
      <c r="D25">
        <v>2</v>
      </c>
      <c r="E25" s="7" t="s">
        <v>370</v>
      </c>
      <c r="F25" s="7" t="str">
        <f t="shared" si="0"/>
        <v>2MDR8Z;BETÃO ARMADO II;3;2</v>
      </c>
    </row>
    <row r="26" spans="1:6" x14ac:dyDescent="0.2">
      <c r="A26" s="11" t="s">
        <v>340</v>
      </c>
      <c r="B26" t="s">
        <v>219</v>
      </c>
      <c r="C26">
        <v>3</v>
      </c>
      <c r="D26">
        <v>2</v>
      </c>
      <c r="E26" s="7" t="s">
        <v>370</v>
      </c>
      <c r="F26" s="7" t="str">
        <f t="shared" si="0"/>
        <v>2MFL4A;FISCALIZAÇÃO, COORDENAÇÃO E CONTROLO DE OBRAS;3;2</v>
      </c>
    </row>
    <row r="27" spans="1:6" x14ac:dyDescent="0.2">
      <c r="A27" s="11" t="s">
        <v>312</v>
      </c>
      <c r="B27" t="s">
        <v>220</v>
      </c>
      <c r="C27">
        <v>3</v>
      </c>
      <c r="D27">
        <v>2</v>
      </c>
      <c r="E27" s="7" t="s">
        <v>370</v>
      </c>
      <c r="F27" s="7" t="str">
        <f t="shared" si="0"/>
        <v>2PR64B;PATOLOGIAS E REABILITAÇÕES DE CONSTRUÇÕES;3;2</v>
      </c>
    </row>
    <row r="28" spans="1:6" x14ac:dyDescent="0.2">
      <c r="A28" s="11" t="s">
        <v>341</v>
      </c>
      <c r="B28" t="s">
        <v>195</v>
      </c>
      <c r="C28">
        <v>3</v>
      </c>
      <c r="D28">
        <v>2</v>
      </c>
      <c r="E28" s="7" t="s">
        <v>370</v>
      </c>
      <c r="F28" s="7" t="str">
        <f t="shared" si="0"/>
        <v>2D4HVC;PROJETO DE ESPECIALIDADES;3;2</v>
      </c>
    </row>
    <row r="29" spans="1:6" x14ac:dyDescent="0.2">
      <c r="A29" s="11" t="s">
        <v>342</v>
      </c>
      <c r="B29" t="s">
        <v>221</v>
      </c>
      <c r="C29">
        <v>3</v>
      </c>
      <c r="D29">
        <v>2</v>
      </c>
      <c r="E29" s="7" t="s">
        <v>370</v>
      </c>
      <c r="F29" s="7" t="str">
        <f t="shared" si="0"/>
        <v>2V1DKD;VIAS DE COMUNICAÇÃO;3;2</v>
      </c>
    </row>
    <row r="30" spans="1:6" x14ac:dyDescent="0.2">
      <c r="A30" s="11"/>
    </row>
    <row r="31" spans="1:6" x14ac:dyDescent="0.2">
      <c r="A31" s="11"/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ECD7-B228-48DA-AA03-77B1763684AE}">
  <dimension ref="A1:E30"/>
  <sheetViews>
    <sheetView zoomScale="85" zoomScaleNormal="85" workbookViewId="0">
      <selection activeCell="E1" sqref="E1:E30"/>
    </sheetView>
  </sheetViews>
  <sheetFormatPr defaultRowHeight="14.25" x14ac:dyDescent="0.2"/>
  <cols>
    <col min="1" max="1" width="9.375" style="7" bestFit="1" customWidth="1"/>
    <col min="2" max="2" width="44.25" bestFit="1" customWidth="1"/>
  </cols>
  <sheetData>
    <row r="1" spans="1:5" x14ac:dyDescent="0.2">
      <c r="A1" s="11" t="s">
        <v>313</v>
      </c>
      <c r="B1" t="s">
        <v>209</v>
      </c>
      <c r="C1">
        <v>1</v>
      </c>
      <c r="D1">
        <v>1</v>
      </c>
      <c r="E1" s="7" t="s">
        <v>371</v>
      </c>
    </row>
    <row r="2" spans="1:5" x14ac:dyDescent="0.2">
      <c r="A2" s="11" t="s">
        <v>343</v>
      </c>
      <c r="B2" t="s">
        <v>197</v>
      </c>
      <c r="C2">
        <v>1</v>
      </c>
      <c r="D2">
        <v>1</v>
      </c>
      <c r="E2" s="7" t="s">
        <v>371</v>
      </c>
    </row>
    <row r="3" spans="1:5" x14ac:dyDescent="0.2">
      <c r="A3" s="11" t="s">
        <v>344</v>
      </c>
      <c r="B3" t="s">
        <v>194</v>
      </c>
      <c r="C3">
        <v>1</v>
      </c>
      <c r="D3">
        <v>1</v>
      </c>
      <c r="E3" s="7" t="s">
        <v>371</v>
      </c>
    </row>
    <row r="4" spans="1:5" x14ac:dyDescent="0.2">
      <c r="A4" s="11" t="s">
        <v>345</v>
      </c>
      <c r="B4" t="s">
        <v>222</v>
      </c>
      <c r="C4">
        <v>1</v>
      </c>
      <c r="D4">
        <v>1</v>
      </c>
      <c r="E4" s="7" t="s">
        <v>371</v>
      </c>
    </row>
    <row r="5" spans="1:5" x14ac:dyDescent="0.2">
      <c r="A5" s="11" t="s">
        <v>346</v>
      </c>
      <c r="B5" t="s">
        <v>200</v>
      </c>
      <c r="C5">
        <v>1</v>
      </c>
      <c r="D5">
        <v>1</v>
      </c>
      <c r="E5" s="7" t="s">
        <v>371</v>
      </c>
    </row>
    <row r="6" spans="1:5" x14ac:dyDescent="0.2">
      <c r="A6" s="11" t="s">
        <v>347</v>
      </c>
      <c r="B6" t="s">
        <v>223</v>
      </c>
      <c r="C6">
        <v>1</v>
      </c>
      <c r="D6">
        <v>1</v>
      </c>
      <c r="E6" s="7" t="s">
        <v>371</v>
      </c>
    </row>
    <row r="7" spans="1:5" x14ac:dyDescent="0.2">
      <c r="A7" s="11" t="s">
        <v>348</v>
      </c>
      <c r="B7" t="s">
        <v>224</v>
      </c>
      <c r="C7">
        <v>1</v>
      </c>
      <c r="D7">
        <v>2</v>
      </c>
      <c r="E7" s="7" t="s">
        <v>371</v>
      </c>
    </row>
    <row r="8" spans="1:5" x14ac:dyDescent="0.2">
      <c r="A8" s="11" t="s">
        <v>314</v>
      </c>
      <c r="B8" t="s">
        <v>225</v>
      </c>
      <c r="C8">
        <v>1</v>
      </c>
      <c r="D8">
        <v>2</v>
      </c>
      <c r="E8" s="7" t="s">
        <v>371</v>
      </c>
    </row>
    <row r="9" spans="1:5" x14ac:dyDescent="0.2">
      <c r="A9" s="11" t="s">
        <v>349</v>
      </c>
      <c r="B9" t="s">
        <v>198</v>
      </c>
      <c r="C9">
        <v>1</v>
      </c>
      <c r="D9">
        <v>2</v>
      </c>
      <c r="E9" s="7" t="s">
        <v>371</v>
      </c>
    </row>
    <row r="10" spans="1:5" x14ac:dyDescent="0.2">
      <c r="A10" s="11" t="s">
        <v>350</v>
      </c>
      <c r="B10" t="s">
        <v>203</v>
      </c>
      <c r="C10">
        <v>1</v>
      </c>
      <c r="D10">
        <v>2</v>
      </c>
      <c r="E10" s="7" t="s">
        <v>371</v>
      </c>
    </row>
    <row r="11" spans="1:5" x14ac:dyDescent="0.2">
      <c r="A11" s="11" t="s">
        <v>351</v>
      </c>
      <c r="B11" t="s">
        <v>226</v>
      </c>
      <c r="C11">
        <v>2</v>
      </c>
      <c r="D11">
        <v>1</v>
      </c>
      <c r="E11" s="7" t="s">
        <v>371</v>
      </c>
    </row>
    <row r="12" spans="1:5" x14ac:dyDescent="0.2">
      <c r="A12" s="11" t="s">
        <v>352</v>
      </c>
      <c r="B12" t="s">
        <v>206</v>
      </c>
      <c r="C12">
        <v>2</v>
      </c>
      <c r="D12">
        <v>1</v>
      </c>
      <c r="E12" s="7" t="s">
        <v>371</v>
      </c>
    </row>
    <row r="13" spans="1:5" x14ac:dyDescent="0.2">
      <c r="A13" s="11" t="s">
        <v>353</v>
      </c>
      <c r="B13" t="s">
        <v>227</v>
      </c>
      <c r="C13">
        <v>2</v>
      </c>
      <c r="D13">
        <v>1</v>
      </c>
      <c r="E13" s="7" t="s">
        <v>371</v>
      </c>
    </row>
    <row r="14" spans="1:5" x14ac:dyDescent="0.2">
      <c r="A14" s="11" t="s">
        <v>354</v>
      </c>
      <c r="B14" t="s">
        <v>228</v>
      </c>
      <c r="C14">
        <v>2</v>
      </c>
      <c r="D14">
        <v>1</v>
      </c>
      <c r="E14" s="7" t="s">
        <v>371</v>
      </c>
    </row>
    <row r="15" spans="1:5" x14ac:dyDescent="0.2">
      <c r="A15" s="11" t="s">
        <v>355</v>
      </c>
      <c r="B15" t="s">
        <v>229</v>
      </c>
      <c r="C15">
        <v>2</v>
      </c>
      <c r="D15">
        <v>1</v>
      </c>
      <c r="E15" s="7" t="s">
        <v>371</v>
      </c>
    </row>
    <row r="16" spans="1:5" x14ac:dyDescent="0.2">
      <c r="A16" s="11" t="s">
        <v>356</v>
      </c>
      <c r="B16" t="s">
        <v>369</v>
      </c>
      <c r="C16">
        <v>2</v>
      </c>
      <c r="D16">
        <v>2</v>
      </c>
      <c r="E16" s="7" t="s">
        <v>371</v>
      </c>
    </row>
    <row r="17" spans="1:5" x14ac:dyDescent="0.2">
      <c r="A17" s="11" t="s">
        <v>357</v>
      </c>
      <c r="B17" t="s">
        <v>230</v>
      </c>
      <c r="C17">
        <v>2</v>
      </c>
      <c r="D17">
        <v>2</v>
      </c>
      <c r="E17" s="7" t="s">
        <v>371</v>
      </c>
    </row>
    <row r="18" spans="1:5" x14ac:dyDescent="0.2">
      <c r="A18" s="11" t="s">
        <v>315</v>
      </c>
      <c r="B18" t="s">
        <v>231</v>
      </c>
      <c r="C18">
        <v>2</v>
      </c>
      <c r="D18">
        <v>2</v>
      </c>
      <c r="E18" s="7" t="s">
        <v>371</v>
      </c>
    </row>
    <row r="19" spans="1:5" x14ac:dyDescent="0.2">
      <c r="A19" s="11" t="s">
        <v>316</v>
      </c>
      <c r="B19" t="s">
        <v>232</v>
      </c>
      <c r="C19">
        <v>2</v>
      </c>
      <c r="D19">
        <v>2</v>
      </c>
      <c r="E19" s="7" t="s">
        <v>371</v>
      </c>
    </row>
    <row r="20" spans="1:5" x14ac:dyDescent="0.2">
      <c r="A20" s="11" t="s">
        <v>358</v>
      </c>
      <c r="B20" t="s">
        <v>233</v>
      </c>
      <c r="C20">
        <v>2</v>
      </c>
      <c r="D20">
        <v>2</v>
      </c>
      <c r="E20" s="7" t="s">
        <v>371</v>
      </c>
    </row>
    <row r="21" spans="1:5" x14ac:dyDescent="0.2">
      <c r="A21" s="11" t="s">
        <v>359</v>
      </c>
      <c r="B21" t="s">
        <v>234</v>
      </c>
      <c r="C21">
        <v>2</v>
      </c>
      <c r="D21">
        <v>2</v>
      </c>
      <c r="E21" s="7" t="s">
        <v>371</v>
      </c>
    </row>
    <row r="22" spans="1:5" x14ac:dyDescent="0.2">
      <c r="A22" s="11" t="s">
        <v>360</v>
      </c>
      <c r="B22" t="s">
        <v>235</v>
      </c>
      <c r="C22">
        <v>3</v>
      </c>
      <c r="D22">
        <v>1</v>
      </c>
      <c r="E22" s="7" t="s">
        <v>371</v>
      </c>
    </row>
    <row r="23" spans="1:5" x14ac:dyDescent="0.2">
      <c r="A23" s="11" t="s">
        <v>361</v>
      </c>
      <c r="B23" t="s">
        <v>237</v>
      </c>
      <c r="C23">
        <v>3</v>
      </c>
      <c r="D23">
        <v>1</v>
      </c>
      <c r="E23" s="7" t="s">
        <v>371</v>
      </c>
    </row>
    <row r="24" spans="1:5" x14ac:dyDescent="0.2">
      <c r="A24" s="11" t="s">
        <v>362</v>
      </c>
      <c r="B24" t="s">
        <v>236</v>
      </c>
      <c r="C24">
        <v>3</v>
      </c>
      <c r="D24">
        <v>1</v>
      </c>
      <c r="E24" s="7" t="s">
        <v>371</v>
      </c>
    </row>
    <row r="25" spans="1:5" x14ac:dyDescent="0.2">
      <c r="A25" s="11" t="s">
        <v>363</v>
      </c>
      <c r="B25" t="s">
        <v>238</v>
      </c>
      <c r="C25">
        <v>3</v>
      </c>
      <c r="D25">
        <v>1</v>
      </c>
      <c r="E25" s="7" t="s">
        <v>371</v>
      </c>
    </row>
    <row r="26" spans="1:5" x14ac:dyDescent="0.2">
      <c r="A26" s="11" t="s">
        <v>364</v>
      </c>
      <c r="B26" t="s">
        <v>239</v>
      </c>
      <c r="C26">
        <v>3</v>
      </c>
      <c r="D26">
        <v>1</v>
      </c>
      <c r="E26" s="7" t="s">
        <v>371</v>
      </c>
    </row>
    <row r="27" spans="1:5" x14ac:dyDescent="0.2">
      <c r="A27" s="11" t="s">
        <v>365</v>
      </c>
      <c r="B27" t="s">
        <v>240</v>
      </c>
      <c r="C27">
        <v>3</v>
      </c>
      <c r="D27">
        <v>2</v>
      </c>
      <c r="E27" s="7" t="s">
        <v>371</v>
      </c>
    </row>
    <row r="28" spans="1:5" x14ac:dyDescent="0.2">
      <c r="A28" s="11" t="s">
        <v>366</v>
      </c>
      <c r="B28" t="s">
        <v>241</v>
      </c>
      <c r="C28">
        <v>3</v>
      </c>
      <c r="D28">
        <v>2</v>
      </c>
      <c r="E28" s="7" t="s">
        <v>371</v>
      </c>
    </row>
    <row r="29" spans="1:5" x14ac:dyDescent="0.2">
      <c r="A29" s="11" t="s">
        <v>367</v>
      </c>
      <c r="B29" t="s">
        <v>242</v>
      </c>
      <c r="C29">
        <v>3</v>
      </c>
      <c r="D29">
        <v>2</v>
      </c>
      <c r="E29" s="7" t="s">
        <v>371</v>
      </c>
    </row>
    <row r="30" spans="1:5" x14ac:dyDescent="0.2">
      <c r="A30" s="11" t="s">
        <v>368</v>
      </c>
      <c r="B30" t="s">
        <v>243</v>
      </c>
      <c r="C30">
        <v>3</v>
      </c>
      <c r="D30">
        <v>2</v>
      </c>
      <c r="E30" s="7" t="s">
        <v>371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9C18-B658-4674-99A3-1B07E929372C}">
  <dimension ref="A1:E67"/>
  <sheetViews>
    <sheetView workbookViewId="0">
      <selection activeCell="D3" sqref="D1:D1048576"/>
    </sheetView>
  </sheetViews>
  <sheetFormatPr defaultRowHeight="14.25" x14ac:dyDescent="0.2"/>
  <cols>
    <col min="2" max="2" width="12.25" bestFit="1" customWidth="1"/>
    <col min="3" max="3" width="51.875" bestFit="1" customWidth="1"/>
    <col min="4" max="4" width="26.5" bestFit="1" customWidth="1"/>
  </cols>
  <sheetData>
    <row r="1" spans="1:5" s="7" customFormat="1" x14ac:dyDescent="0.2">
      <c r="A1" s="7" t="s">
        <v>372</v>
      </c>
      <c r="B1" s="7" t="s">
        <v>373</v>
      </c>
      <c r="C1" s="7" t="s">
        <v>432</v>
      </c>
      <c r="D1" s="7" t="str">
        <f t="shared" ref="D1:D60" si="0">_xlfn.CONCAT(A1,";",B1,";",C1)</f>
        <v>TURMA;PROFESSOR;Disciplina</v>
      </c>
    </row>
    <row r="2" spans="1:5" x14ac:dyDescent="0.2">
      <c r="A2" s="11" t="s">
        <v>313</v>
      </c>
      <c r="B2" s="8">
        <v>1</v>
      </c>
      <c r="C2" s="7" t="s">
        <v>209</v>
      </c>
      <c r="D2" s="7" t="str">
        <f t="shared" si="0"/>
        <v>3PMG4G;1;ESTATÍSTICA APLICADA</v>
      </c>
      <c r="E2" s="10"/>
    </row>
    <row r="3" spans="1:5" x14ac:dyDescent="0.2">
      <c r="A3" s="11" t="s">
        <v>343</v>
      </c>
      <c r="B3" s="8">
        <v>2</v>
      </c>
      <c r="C3" s="7" t="s">
        <v>197</v>
      </c>
      <c r="D3" s="7" t="str">
        <f t="shared" si="0"/>
        <v>3QTEJH;2;GRAMÁTICA DA COMUNICAÇÃO</v>
      </c>
      <c r="E3" s="10"/>
    </row>
    <row r="4" spans="1:5" x14ac:dyDescent="0.2">
      <c r="A4" s="11" t="s">
        <v>344</v>
      </c>
      <c r="B4" s="8">
        <v>3</v>
      </c>
      <c r="C4" s="7" t="s">
        <v>194</v>
      </c>
      <c r="D4" s="7" t="str">
        <f t="shared" si="0"/>
        <v>3A6KMI;3;INGLÊS</v>
      </c>
    </row>
    <row r="5" spans="1:5" x14ac:dyDescent="0.2">
      <c r="A5" s="11" t="s">
        <v>345</v>
      </c>
      <c r="B5" s="8">
        <v>4</v>
      </c>
      <c r="C5" s="7" t="s">
        <v>222</v>
      </c>
      <c r="D5" s="7" t="str">
        <f t="shared" si="0"/>
        <v>3DXMUJ;4;INTRODUÇÃO À ALGORITMIA E PROGRAMAÇÃO</v>
      </c>
    </row>
    <row r="6" spans="1:5" x14ac:dyDescent="0.2">
      <c r="A6" s="11" t="s">
        <v>346</v>
      </c>
      <c r="B6" s="8">
        <v>5</v>
      </c>
      <c r="C6" s="7" t="s">
        <v>200</v>
      </c>
      <c r="D6" s="7" t="str">
        <f t="shared" si="0"/>
        <v>3IO4EK;5;MATEMÁTICA I</v>
      </c>
    </row>
    <row r="7" spans="1:5" x14ac:dyDescent="0.2">
      <c r="A7" s="11" t="s">
        <v>347</v>
      </c>
      <c r="B7" s="8">
        <v>6</v>
      </c>
      <c r="C7" s="7" t="s">
        <v>223</v>
      </c>
      <c r="D7" s="7" t="str">
        <f t="shared" si="0"/>
        <v>3MUYIL;6;SISTEMAS DE INFORMAÇÃO</v>
      </c>
    </row>
    <row r="8" spans="1:5" x14ac:dyDescent="0.2">
      <c r="A8" s="11" t="s">
        <v>348</v>
      </c>
      <c r="B8" s="8">
        <v>7</v>
      </c>
      <c r="C8" s="7" t="s">
        <v>224</v>
      </c>
      <c r="D8" s="7" t="str">
        <f t="shared" si="0"/>
        <v>3MCW6M;7;ANÁLISE DE SISTEMAS</v>
      </c>
    </row>
    <row r="9" spans="1:5" x14ac:dyDescent="0.2">
      <c r="A9" s="11" t="s">
        <v>314</v>
      </c>
      <c r="B9" s="8">
        <v>8</v>
      </c>
      <c r="C9" s="7" t="s">
        <v>225</v>
      </c>
      <c r="D9" s="7" t="str">
        <f t="shared" si="0"/>
        <v>409ODN;8;ELETRÓNICA APLICADA</v>
      </c>
    </row>
    <row r="10" spans="1:5" x14ac:dyDescent="0.2">
      <c r="A10" s="11" t="s">
        <v>349</v>
      </c>
      <c r="B10" s="8">
        <v>9</v>
      </c>
      <c r="C10" s="7" t="s">
        <v>198</v>
      </c>
      <c r="D10" s="7" t="str">
        <f t="shared" si="0"/>
        <v>42KITO;9;FÍSICA</v>
      </c>
    </row>
    <row r="11" spans="1:5" x14ac:dyDescent="0.2">
      <c r="A11" s="11" t="s">
        <v>350</v>
      </c>
      <c r="B11" s="8">
        <v>10</v>
      </c>
      <c r="C11" s="7" t="s">
        <v>203</v>
      </c>
      <c r="D11" s="7" t="str">
        <f t="shared" si="0"/>
        <v>4D42OP;10;MATEMÁTICA II</v>
      </c>
    </row>
    <row r="12" spans="1:5" x14ac:dyDescent="0.2">
      <c r="A12" s="11" t="s">
        <v>351</v>
      </c>
      <c r="B12" s="8">
        <v>11</v>
      </c>
      <c r="C12" s="7" t="s">
        <v>226</v>
      </c>
      <c r="D12" s="7" t="str">
        <f t="shared" si="0"/>
        <v>4GRZWQ;11;ALGORITMOS E ESTRUTURAS DE DADOS I</v>
      </c>
    </row>
    <row r="13" spans="1:5" x14ac:dyDescent="0.2">
      <c r="A13" s="11" t="s">
        <v>352</v>
      </c>
      <c r="B13" s="8">
        <v>12</v>
      </c>
      <c r="C13" s="7" t="s">
        <v>206</v>
      </c>
      <c r="D13" s="7" t="str">
        <f t="shared" si="0"/>
        <v>4KD4WR;12;ANÁLISE NUMÉRICA</v>
      </c>
    </row>
    <row r="14" spans="1:5" x14ac:dyDescent="0.2">
      <c r="A14" s="11" t="s">
        <v>353</v>
      </c>
      <c r="B14" s="8">
        <v>13</v>
      </c>
      <c r="C14" s="7" t="s">
        <v>227</v>
      </c>
      <c r="D14" s="7" t="str">
        <f t="shared" si="0"/>
        <v>4QUKPS;13;ARQUITETURA DE COMPUTADORES</v>
      </c>
    </row>
    <row r="15" spans="1:5" x14ac:dyDescent="0.2">
      <c r="A15" s="11" t="s">
        <v>354</v>
      </c>
      <c r="B15" s="8">
        <v>14</v>
      </c>
      <c r="C15" s="7" t="s">
        <v>228</v>
      </c>
      <c r="D15" s="7" t="str">
        <f t="shared" si="0"/>
        <v>4TNTXT;14;LINGUAGENS DE PROGRAMAÇÃO I</v>
      </c>
    </row>
    <row r="16" spans="1:5" x14ac:dyDescent="0.2">
      <c r="A16" s="11" t="s">
        <v>355</v>
      </c>
      <c r="B16" s="8">
        <v>15</v>
      </c>
      <c r="C16" s="7" t="s">
        <v>229</v>
      </c>
      <c r="D16" s="7" t="str">
        <f t="shared" si="0"/>
        <v>4DDCSU;15;SISTEMAS DIGITAIS</v>
      </c>
    </row>
    <row r="17" spans="1:4" x14ac:dyDescent="0.2">
      <c r="A17" s="11" t="s">
        <v>356</v>
      </c>
      <c r="B17" s="8">
        <v>16</v>
      </c>
      <c r="C17" s="7" t="s">
        <v>369</v>
      </c>
      <c r="D17" s="7" t="str">
        <f t="shared" si="0"/>
        <v>4YU7FV;16;UNIDADES CURRICULARESECT</v>
      </c>
    </row>
    <row r="18" spans="1:4" x14ac:dyDescent="0.2">
      <c r="A18" s="11" t="s">
        <v>357</v>
      </c>
      <c r="B18" s="8">
        <v>17</v>
      </c>
      <c r="C18" s="7" t="s">
        <v>230</v>
      </c>
      <c r="D18" s="7" t="str">
        <f t="shared" si="0"/>
        <v>4ZJSZX;17;ALGORITMOS E ESTRUTURAS DE DADOS II</v>
      </c>
    </row>
    <row r="19" spans="1:4" x14ac:dyDescent="0.2">
      <c r="A19" s="11" t="s">
        <v>315</v>
      </c>
      <c r="B19" s="8">
        <v>18</v>
      </c>
      <c r="C19" s="7" t="s">
        <v>231</v>
      </c>
      <c r="D19" s="7" t="str">
        <f t="shared" si="0"/>
        <v>51RMBY;18;HARDWARE E SENSORES</v>
      </c>
    </row>
    <row r="20" spans="1:4" x14ac:dyDescent="0.2">
      <c r="A20" s="11" t="s">
        <v>316</v>
      </c>
      <c r="B20" s="8">
        <v>19</v>
      </c>
      <c r="C20" s="7" t="s">
        <v>232</v>
      </c>
      <c r="D20" s="7" t="str">
        <f t="shared" si="0"/>
        <v>56RXMZ;19;INVESTIGAÇÃO OPERACIONAL</v>
      </c>
    </row>
    <row r="21" spans="1:4" x14ac:dyDescent="0.2">
      <c r="A21" s="11" t="s">
        <v>358</v>
      </c>
      <c r="B21" s="8">
        <v>20</v>
      </c>
      <c r="C21" s="7" t="s">
        <v>233</v>
      </c>
      <c r="D21" s="7" t="str">
        <f t="shared" si="0"/>
        <v>57LMOA;20;LINGUAGENS DE PROGRAMAÇÃO II</v>
      </c>
    </row>
    <row r="22" spans="1:4" x14ac:dyDescent="0.2">
      <c r="A22" s="11" t="s">
        <v>359</v>
      </c>
      <c r="B22" s="8">
        <v>1</v>
      </c>
      <c r="C22" s="7" t="s">
        <v>234</v>
      </c>
      <c r="D22" s="7" t="str">
        <f t="shared" si="0"/>
        <v>58GXHB;1;SISTEMAS OPERATIVOS</v>
      </c>
    </row>
    <row r="23" spans="1:4" x14ac:dyDescent="0.2">
      <c r="A23" s="11" t="s">
        <v>360</v>
      </c>
      <c r="B23" s="8">
        <v>2</v>
      </c>
      <c r="C23" s="7" t="s">
        <v>235</v>
      </c>
      <c r="D23" s="7" t="str">
        <f t="shared" si="0"/>
        <v>5GTB8C;2;BASES DE DADOS</v>
      </c>
    </row>
    <row r="24" spans="1:4" x14ac:dyDescent="0.2">
      <c r="A24" s="11" t="s">
        <v>361</v>
      </c>
      <c r="B24" s="8">
        <v>3</v>
      </c>
      <c r="C24" s="7" t="s">
        <v>237</v>
      </c>
      <c r="D24" s="7" t="str">
        <f t="shared" si="0"/>
        <v>5JCIHD;3;ENGENHARIA DE SOFTWARE</v>
      </c>
    </row>
    <row r="25" spans="1:4" x14ac:dyDescent="0.2">
      <c r="A25" s="11" t="s">
        <v>362</v>
      </c>
      <c r="B25" s="8">
        <v>4</v>
      </c>
      <c r="C25" s="7" t="s">
        <v>236</v>
      </c>
      <c r="D25" s="7" t="str">
        <f t="shared" si="0"/>
        <v>5OQNVE;4;LABORATÓRIO DE PROGRAMAÇÃO</v>
      </c>
    </row>
    <row r="26" spans="1:4" x14ac:dyDescent="0.2">
      <c r="A26" s="11" t="s">
        <v>363</v>
      </c>
      <c r="B26" s="8">
        <v>5</v>
      </c>
      <c r="C26" s="7" t="s">
        <v>238</v>
      </c>
      <c r="D26" s="7" t="str">
        <f t="shared" si="0"/>
        <v>5PDO3F;5;MULTIMÉDIA I</v>
      </c>
    </row>
    <row r="27" spans="1:4" x14ac:dyDescent="0.2">
      <c r="A27" s="11" t="s">
        <v>364</v>
      </c>
      <c r="B27" s="8">
        <v>6</v>
      </c>
      <c r="C27" s="7" t="s">
        <v>239</v>
      </c>
      <c r="D27" s="7" t="str">
        <f t="shared" si="0"/>
        <v>5RLETG;6;REDES DE COMPUTADORES I</v>
      </c>
    </row>
    <row r="28" spans="1:4" x14ac:dyDescent="0.2">
      <c r="A28" s="11" t="s">
        <v>365</v>
      </c>
      <c r="B28" s="8">
        <v>7</v>
      </c>
      <c r="C28" s="7" t="s">
        <v>240</v>
      </c>
      <c r="D28" s="7" t="str">
        <f t="shared" si="0"/>
        <v>5UDZSH;7;LABORATÓRIO DE PROJETO INTEGRADO</v>
      </c>
    </row>
    <row r="29" spans="1:4" x14ac:dyDescent="0.2">
      <c r="A29" s="11" t="s">
        <v>366</v>
      </c>
      <c r="B29" s="8">
        <v>8</v>
      </c>
      <c r="C29" s="7" t="s">
        <v>241</v>
      </c>
      <c r="D29" s="7" t="str">
        <f t="shared" si="0"/>
        <v>5EBGPI;8;MULTIMÉDIA II</v>
      </c>
    </row>
    <row r="30" spans="1:4" x14ac:dyDescent="0.2">
      <c r="A30" s="11" t="s">
        <v>367</v>
      </c>
      <c r="B30" s="8">
        <v>9</v>
      </c>
      <c r="C30" s="7" t="s">
        <v>242</v>
      </c>
      <c r="D30" s="7" t="str">
        <f t="shared" si="0"/>
        <v>5HJKMJ;9;REDES DE COMPUTADORES II</v>
      </c>
    </row>
    <row r="31" spans="1:4" x14ac:dyDescent="0.2">
      <c r="A31" s="11" t="s">
        <v>368</v>
      </c>
      <c r="B31" s="8">
        <v>10</v>
      </c>
      <c r="C31" s="7" t="s">
        <v>243</v>
      </c>
      <c r="D31" s="7" t="str">
        <f t="shared" si="0"/>
        <v>5KMPZK;10;SISTEMAS DISTRIBUÍDOS</v>
      </c>
    </row>
    <row r="32" spans="1:4" x14ac:dyDescent="0.2">
      <c r="A32" s="11" t="s">
        <v>317</v>
      </c>
      <c r="B32" s="8">
        <v>21</v>
      </c>
      <c r="C32" s="7" t="s">
        <v>198</v>
      </c>
      <c r="D32" s="7" t="str">
        <f t="shared" si="0"/>
        <v>09SZ8A;21;FÍSICA</v>
      </c>
    </row>
    <row r="33" spans="1:4" x14ac:dyDescent="0.2">
      <c r="A33" s="11" t="s">
        <v>318</v>
      </c>
      <c r="B33" s="8">
        <v>22</v>
      </c>
      <c r="C33" s="7" t="s">
        <v>197</v>
      </c>
      <c r="D33" s="7" t="str">
        <f t="shared" si="0"/>
        <v>0KDJTB;22;GRAMÁTICA DA COMUNICAÇÃO</v>
      </c>
    </row>
    <row r="34" spans="1:4" x14ac:dyDescent="0.2">
      <c r="A34" s="11" t="s">
        <v>319</v>
      </c>
      <c r="B34" s="8">
        <v>23</v>
      </c>
      <c r="C34" s="7" t="s">
        <v>194</v>
      </c>
      <c r="D34" s="7" t="str">
        <f t="shared" si="0"/>
        <v>0MDDIC;23;INGLÊS</v>
      </c>
    </row>
    <row r="35" spans="1:4" x14ac:dyDescent="0.2">
      <c r="A35" s="11" t="s">
        <v>320</v>
      </c>
      <c r="B35" s="8">
        <v>24</v>
      </c>
      <c r="C35" s="7" t="s">
        <v>199</v>
      </c>
      <c r="D35" s="7" t="str">
        <f t="shared" si="0"/>
        <v>0MNORD;24;INTRODUÇÃO À ENGENHARIA DA CONSTRUÇÃO CIVIL</v>
      </c>
    </row>
    <row r="36" spans="1:4" x14ac:dyDescent="0.2">
      <c r="A36" s="11" t="s">
        <v>321</v>
      </c>
      <c r="B36" s="8">
        <v>25</v>
      </c>
      <c r="C36" s="7" t="s">
        <v>200</v>
      </c>
      <c r="D36" s="7" t="str">
        <f t="shared" si="0"/>
        <v>0MQRZE;25;MATEMÁTICA I</v>
      </c>
    </row>
    <row r="37" spans="1:4" x14ac:dyDescent="0.2">
      <c r="A37" s="11" t="s">
        <v>322</v>
      </c>
      <c r="B37" s="8">
        <v>26</v>
      </c>
      <c r="C37" s="7" t="s">
        <v>201</v>
      </c>
      <c r="D37" s="7" t="str">
        <f t="shared" si="0"/>
        <v>0U2QHF;26;MATERIAIS DE CONSTRUÇÃO</v>
      </c>
    </row>
    <row r="38" spans="1:4" x14ac:dyDescent="0.2">
      <c r="A38" s="11" t="s">
        <v>323</v>
      </c>
      <c r="B38" s="8">
        <v>27</v>
      </c>
      <c r="C38" s="7" t="s">
        <v>202</v>
      </c>
      <c r="D38" s="7" t="str">
        <f t="shared" si="0"/>
        <v>0A1QIG;27;DESENHO TÉCNICO E ASSISTIDO POR COMPUTADOR</v>
      </c>
    </row>
    <row r="39" spans="1:4" x14ac:dyDescent="0.2">
      <c r="A39" s="11" t="s">
        <v>324</v>
      </c>
      <c r="B39" s="8">
        <v>28</v>
      </c>
      <c r="C39" s="7" t="s">
        <v>203</v>
      </c>
      <c r="D39" s="7" t="str">
        <f t="shared" si="0"/>
        <v>0ZWZSH;28;MATEMÁTICA II</v>
      </c>
    </row>
    <row r="40" spans="1:4" x14ac:dyDescent="0.2">
      <c r="A40" s="11" t="s">
        <v>325</v>
      </c>
      <c r="B40" s="8">
        <v>29</v>
      </c>
      <c r="C40" s="7" t="s">
        <v>204</v>
      </c>
      <c r="D40" s="7" t="str">
        <f t="shared" si="0"/>
        <v>13FPOI;29;QUÍMICA GERAL</v>
      </c>
    </row>
    <row r="41" spans="1:4" x14ac:dyDescent="0.2">
      <c r="A41" s="11" t="s">
        <v>326</v>
      </c>
      <c r="B41" s="8">
        <v>30</v>
      </c>
      <c r="C41" s="7" t="s">
        <v>205</v>
      </c>
      <c r="D41" s="7" t="str">
        <f t="shared" si="0"/>
        <v>16WYDJ;30;RESISTÊNCIA DE MATERIAIS</v>
      </c>
    </row>
    <row r="42" spans="1:4" x14ac:dyDescent="0.2">
      <c r="A42" s="11" t="s">
        <v>327</v>
      </c>
      <c r="B42" s="8">
        <v>31</v>
      </c>
      <c r="C42" s="7" t="s">
        <v>206</v>
      </c>
      <c r="D42" s="7" t="str">
        <f t="shared" si="0"/>
        <v>17GZJK;31;ANÁLISE NUMÉRICA</v>
      </c>
    </row>
    <row r="43" spans="1:4" x14ac:dyDescent="0.2">
      <c r="A43" s="11" t="s">
        <v>328</v>
      </c>
      <c r="B43" s="8">
        <v>32</v>
      </c>
      <c r="C43" s="7" t="s">
        <v>207</v>
      </c>
      <c r="D43" s="7" t="str">
        <f t="shared" si="0"/>
        <v>1DNL7L;32;HIDRÁULICA I</v>
      </c>
    </row>
    <row r="44" spans="1:4" x14ac:dyDescent="0.2">
      <c r="A44" s="11" t="s">
        <v>329</v>
      </c>
      <c r="B44" s="8">
        <v>33</v>
      </c>
      <c r="C44" s="7" t="s">
        <v>208</v>
      </c>
      <c r="D44" s="7" t="str">
        <f t="shared" si="0"/>
        <v>1IV72M;33;MATERIAIS E TÉCNICAS DE REABILITAÇÃO</v>
      </c>
    </row>
    <row r="45" spans="1:4" x14ac:dyDescent="0.2">
      <c r="A45" s="11" t="s">
        <v>330</v>
      </c>
      <c r="B45" s="8">
        <v>34</v>
      </c>
      <c r="C45" s="7" t="s">
        <v>196</v>
      </c>
      <c r="D45" s="7" t="str">
        <f t="shared" si="0"/>
        <v>1JMAGN;34;PLANEAMENTO DO TERRITÓRIO</v>
      </c>
    </row>
    <row r="46" spans="1:4" x14ac:dyDescent="0.2">
      <c r="A46" s="11" t="s">
        <v>331</v>
      </c>
      <c r="B46" s="8">
        <v>35</v>
      </c>
      <c r="C46" s="7" t="s">
        <v>205</v>
      </c>
      <c r="D46" s="7" t="str">
        <f t="shared" si="0"/>
        <v>1P8VUO;35;RESISTÊNCIA DE MATERIAIS</v>
      </c>
    </row>
    <row r="47" spans="1:4" x14ac:dyDescent="0.2">
      <c r="A47" s="11" t="s">
        <v>332</v>
      </c>
      <c r="B47" s="8">
        <v>36</v>
      </c>
      <c r="C47" s="7" t="s">
        <v>209</v>
      </c>
      <c r="D47" s="7" t="str">
        <f t="shared" si="0"/>
        <v>1UYBFP;36;ESTATÍSTICA APLICADA</v>
      </c>
    </row>
    <row r="48" spans="1:4" x14ac:dyDescent="0.2">
      <c r="A48" s="11" t="s">
        <v>333</v>
      </c>
      <c r="B48" s="8">
        <v>37</v>
      </c>
      <c r="C48" s="7" t="s">
        <v>210</v>
      </c>
      <c r="D48" s="7" t="str">
        <f t="shared" si="0"/>
        <v>1WISFQ;37;HIDRÁULICA II</v>
      </c>
    </row>
    <row r="49" spans="1:4" x14ac:dyDescent="0.2">
      <c r="A49" s="11" t="s">
        <v>310</v>
      </c>
      <c r="B49" s="8">
        <v>38</v>
      </c>
      <c r="C49" s="7" t="s">
        <v>211</v>
      </c>
      <c r="D49" s="7" t="str">
        <f t="shared" si="0"/>
        <v>1YBM5R;38;MECÂNICA DAS ESTRUTURAS</v>
      </c>
    </row>
    <row r="50" spans="1:4" x14ac:dyDescent="0.2">
      <c r="A50" s="11" t="s">
        <v>334</v>
      </c>
      <c r="B50" s="8">
        <v>21</v>
      </c>
      <c r="C50" s="7" t="s">
        <v>212</v>
      </c>
      <c r="D50" s="7" t="str">
        <f t="shared" si="0"/>
        <v>1ZIN9S;21;TOPOGRAFIA E FOTOGRAMETRIA</v>
      </c>
    </row>
    <row r="51" spans="1:4" x14ac:dyDescent="0.2">
      <c r="A51" s="11" t="s">
        <v>335</v>
      </c>
      <c r="B51" s="8">
        <v>22</v>
      </c>
      <c r="C51" s="7" t="s">
        <v>213</v>
      </c>
      <c r="D51" s="7" t="str">
        <f t="shared" si="0"/>
        <v>1GZZTT;22;BETÃO ARMADO I</v>
      </c>
    </row>
    <row r="52" spans="1:4" x14ac:dyDescent="0.2">
      <c r="A52" s="11" t="s">
        <v>336</v>
      </c>
      <c r="B52" s="8">
        <v>23</v>
      </c>
      <c r="C52" s="7" t="s">
        <v>214</v>
      </c>
      <c r="D52" s="7" t="str">
        <f t="shared" si="0"/>
        <v>1NL6FU;23;FÍSICA DAS CONSTRUÇÕES</v>
      </c>
    </row>
    <row r="53" spans="1:4" x14ac:dyDescent="0.2">
      <c r="A53" s="11" t="s">
        <v>337</v>
      </c>
      <c r="B53" s="8">
        <v>24</v>
      </c>
      <c r="C53" s="7" t="s">
        <v>215</v>
      </c>
      <c r="D53" s="7" t="str">
        <f t="shared" si="0"/>
        <v>1X8AVV;24;GESTÃO DE EMPRESAS E DE ESTALEIROS</v>
      </c>
    </row>
    <row r="54" spans="1:4" x14ac:dyDescent="0.2">
      <c r="A54" s="11" t="s">
        <v>338</v>
      </c>
      <c r="B54" s="8">
        <v>25</v>
      </c>
      <c r="C54" s="7" t="s">
        <v>216</v>
      </c>
      <c r="D54" s="7" t="str">
        <f t="shared" si="0"/>
        <v>25HIZX;25;MECÂNICA DOS SOLOS</v>
      </c>
    </row>
    <row r="55" spans="1:4" x14ac:dyDescent="0.2">
      <c r="A55" s="11" t="s">
        <v>339</v>
      </c>
      <c r="B55" s="8">
        <v>26</v>
      </c>
      <c r="C55" s="7" t="s">
        <v>217</v>
      </c>
      <c r="D55" s="7" t="str">
        <f t="shared" si="0"/>
        <v>2LYO5Y;26;PROCESSOS DE CONSTRUÇÃO</v>
      </c>
    </row>
    <row r="56" spans="1:4" x14ac:dyDescent="0.2">
      <c r="A56" s="11" t="s">
        <v>311</v>
      </c>
      <c r="B56" s="8">
        <v>27</v>
      </c>
      <c r="C56" s="7" t="s">
        <v>218</v>
      </c>
      <c r="D56" s="7" t="str">
        <f t="shared" si="0"/>
        <v>2MDR8Z;27;BETÃO ARMADO II</v>
      </c>
    </row>
    <row r="57" spans="1:4" x14ac:dyDescent="0.2">
      <c r="A57" s="11" t="s">
        <v>340</v>
      </c>
      <c r="B57" s="8">
        <v>28</v>
      </c>
      <c r="C57" s="7" t="s">
        <v>219</v>
      </c>
      <c r="D57" s="7" t="str">
        <f t="shared" si="0"/>
        <v>2MFL4A;28;FISCALIZAÇÃO, COORDENAÇÃO E CONTROLO DE OBRAS</v>
      </c>
    </row>
    <row r="58" spans="1:4" x14ac:dyDescent="0.2">
      <c r="A58" s="11" t="s">
        <v>312</v>
      </c>
      <c r="B58" s="8">
        <v>29</v>
      </c>
      <c r="C58" s="7" t="s">
        <v>220</v>
      </c>
      <c r="D58" s="7" t="str">
        <f t="shared" si="0"/>
        <v>2PR64B;29;PATOLOGIAS E REABILITAÇÕES DE CONSTRUÇÕES</v>
      </c>
    </row>
    <row r="59" spans="1:4" x14ac:dyDescent="0.2">
      <c r="A59" s="11" t="s">
        <v>341</v>
      </c>
      <c r="B59" s="8">
        <v>30</v>
      </c>
      <c r="C59" s="7" t="s">
        <v>195</v>
      </c>
      <c r="D59" s="7" t="str">
        <f t="shared" si="0"/>
        <v>2D4HVC;30;PROJETO DE ESPECIALIDADES</v>
      </c>
    </row>
    <row r="60" spans="1:4" x14ac:dyDescent="0.2">
      <c r="A60" s="11" t="s">
        <v>342</v>
      </c>
      <c r="B60" s="8">
        <v>31</v>
      </c>
      <c r="C60" s="7" t="s">
        <v>221</v>
      </c>
      <c r="D60" s="7" t="str">
        <f t="shared" si="0"/>
        <v>2V1DKD;31;VIAS DE COMUNICAÇÃO</v>
      </c>
    </row>
    <row r="61" spans="1:4" x14ac:dyDescent="0.2">
      <c r="B61" s="8"/>
      <c r="C61" s="7"/>
    </row>
    <row r="62" spans="1:4" x14ac:dyDescent="0.2">
      <c r="B62" s="8"/>
    </row>
    <row r="63" spans="1:4" x14ac:dyDescent="0.2">
      <c r="B63" s="8"/>
    </row>
    <row r="64" spans="1:4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3138-8AF6-4A8F-820B-F8CBB0864485}">
  <dimension ref="A1:I113"/>
  <sheetViews>
    <sheetView topLeftCell="A46" workbookViewId="0">
      <selection activeCell="B60" sqref="B60:B73"/>
    </sheetView>
  </sheetViews>
  <sheetFormatPr defaultRowHeight="14.25" x14ac:dyDescent="0.2"/>
  <cols>
    <col min="2" max="2" width="51.875" bestFit="1" customWidth="1"/>
  </cols>
  <sheetData>
    <row r="1" spans="1:9" x14ac:dyDescent="0.2">
      <c r="A1" s="11" t="s">
        <v>323</v>
      </c>
      <c r="B1" s="7" t="s">
        <v>202</v>
      </c>
      <c r="C1" s="7">
        <v>1</v>
      </c>
      <c r="D1" s="7">
        <v>2</v>
      </c>
      <c r="E1" s="7" t="s">
        <v>370</v>
      </c>
      <c r="F1" s="7">
        <v>101</v>
      </c>
      <c r="G1">
        <v>1</v>
      </c>
      <c r="H1">
        <v>10</v>
      </c>
      <c r="I1">
        <f>H1+2</f>
        <v>12</v>
      </c>
    </row>
    <row r="2" spans="1:9" s="7" customFormat="1" x14ac:dyDescent="0.2">
      <c r="A2" s="11" t="s">
        <v>324</v>
      </c>
      <c r="B2" s="7" t="s">
        <v>203</v>
      </c>
      <c r="C2" s="7">
        <v>1</v>
      </c>
      <c r="D2" s="7">
        <v>2</v>
      </c>
      <c r="E2" s="7" t="s">
        <v>370</v>
      </c>
      <c r="F2" s="7">
        <v>102</v>
      </c>
      <c r="G2" s="7">
        <v>2</v>
      </c>
      <c r="H2" s="7">
        <v>10</v>
      </c>
      <c r="I2" s="7">
        <f t="shared" ref="I2:I54" si="0">H2+2</f>
        <v>12</v>
      </c>
    </row>
    <row r="3" spans="1:9" x14ac:dyDescent="0.2">
      <c r="A3" s="11" t="s">
        <v>325</v>
      </c>
      <c r="B3" s="7" t="s">
        <v>204</v>
      </c>
      <c r="C3" s="7">
        <v>1</v>
      </c>
      <c r="D3" s="7">
        <v>2</v>
      </c>
      <c r="E3" s="7" t="s">
        <v>370</v>
      </c>
      <c r="F3" s="7">
        <v>103</v>
      </c>
      <c r="G3">
        <v>3</v>
      </c>
      <c r="H3">
        <v>10</v>
      </c>
      <c r="I3" s="7">
        <f t="shared" si="0"/>
        <v>12</v>
      </c>
    </row>
    <row r="4" spans="1:9" s="7" customFormat="1" x14ac:dyDescent="0.2">
      <c r="A4" s="11" t="s">
        <v>326</v>
      </c>
      <c r="B4" s="7" t="s">
        <v>205</v>
      </c>
      <c r="C4" s="7">
        <v>1</v>
      </c>
      <c r="D4" s="7">
        <v>2</v>
      </c>
      <c r="E4" s="7" t="s">
        <v>370</v>
      </c>
      <c r="F4" s="7">
        <v>104</v>
      </c>
      <c r="G4" s="7">
        <v>4</v>
      </c>
      <c r="H4" s="7">
        <v>10</v>
      </c>
      <c r="I4" s="7">
        <f t="shared" si="0"/>
        <v>12</v>
      </c>
    </row>
    <row r="5" spans="1:9" x14ac:dyDescent="0.2">
      <c r="A5" s="11" t="s">
        <v>332</v>
      </c>
      <c r="B5" s="7" t="s">
        <v>209</v>
      </c>
      <c r="C5" s="7">
        <v>2</v>
      </c>
      <c r="D5" s="7">
        <v>2</v>
      </c>
      <c r="E5" s="7" t="s">
        <v>370</v>
      </c>
      <c r="F5" s="7">
        <v>105</v>
      </c>
      <c r="G5">
        <v>1</v>
      </c>
      <c r="H5">
        <v>10</v>
      </c>
      <c r="I5" s="7">
        <f t="shared" si="0"/>
        <v>12</v>
      </c>
    </row>
    <row r="6" spans="1:9" s="7" customFormat="1" x14ac:dyDescent="0.2">
      <c r="A6" s="11" t="s">
        <v>333</v>
      </c>
      <c r="B6" s="7" t="s">
        <v>210</v>
      </c>
      <c r="C6" s="7">
        <v>2</v>
      </c>
      <c r="D6" s="7">
        <v>2</v>
      </c>
      <c r="E6" s="7" t="s">
        <v>370</v>
      </c>
      <c r="F6" s="7">
        <v>106</v>
      </c>
      <c r="G6" s="7">
        <v>2</v>
      </c>
      <c r="H6" s="7">
        <v>10</v>
      </c>
      <c r="I6" s="7">
        <f t="shared" si="0"/>
        <v>12</v>
      </c>
    </row>
    <row r="7" spans="1:9" x14ac:dyDescent="0.2">
      <c r="A7" s="11" t="s">
        <v>310</v>
      </c>
      <c r="B7" s="7" t="s">
        <v>211</v>
      </c>
      <c r="C7" s="7">
        <v>2</v>
      </c>
      <c r="D7" s="7">
        <v>2</v>
      </c>
      <c r="E7" s="7" t="s">
        <v>370</v>
      </c>
      <c r="F7" s="7">
        <v>107</v>
      </c>
      <c r="G7">
        <v>3</v>
      </c>
      <c r="H7">
        <v>10</v>
      </c>
      <c r="I7" s="7">
        <f t="shared" si="0"/>
        <v>12</v>
      </c>
    </row>
    <row r="8" spans="1:9" s="7" customFormat="1" x14ac:dyDescent="0.2">
      <c r="A8" s="11" t="s">
        <v>334</v>
      </c>
      <c r="B8" s="7" t="s">
        <v>212</v>
      </c>
      <c r="C8" s="7">
        <v>2</v>
      </c>
      <c r="D8" s="7">
        <v>2</v>
      </c>
      <c r="E8" s="7" t="s">
        <v>370</v>
      </c>
      <c r="F8" s="7">
        <v>108</v>
      </c>
      <c r="G8" s="7">
        <v>4</v>
      </c>
      <c r="H8" s="7">
        <v>10</v>
      </c>
      <c r="I8" s="7">
        <f t="shared" si="0"/>
        <v>12</v>
      </c>
    </row>
    <row r="9" spans="1:9" x14ac:dyDescent="0.2">
      <c r="A9" s="11" t="s">
        <v>311</v>
      </c>
      <c r="B9" s="7" t="s">
        <v>218</v>
      </c>
      <c r="C9" s="7">
        <v>3</v>
      </c>
      <c r="D9" s="7">
        <v>2</v>
      </c>
      <c r="E9" s="7" t="s">
        <v>370</v>
      </c>
      <c r="F9" s="7">
        <v>109</v>
      </c>
      <c r="G9">
        <v>1</v>
      </c>
      <c r="H9">
        <v>10</v>
      </c>
      <c r="I9" s="7">
        <f t="shared" si="0"/>
        <v>12</v>
      </c>
    </row>
    <row r="10" spans="1:9" s="7" customFormat="1" x14ac:dyDescent="0.2">
      <c r="A10" s="11" t="s">
        <v>340</v>
      </c>
      <c r="B10" s="7" t="s">
        <v>219</v>
      </c>
      <c r="C10" s="7">
        <v>3</v>
      </c>
      <c r="D10" s="7">
        <v>2</v>
      </c>
      <c r="E10" s="7" t="s">
        <v>370</v>
      </c>
      <c r="F10" s="7">
        <v>110</v>
      </c>
      <c r="G10" s="7">
        <v>2</v>
      </c>
      <c r="H10" s="7">
        <v>10</v>
      </c>
      <c r="I10" s="7">
        <f t="shared" si="0"/>
        <v>12</v>
      </c>
    </row>
    <row r="11" spans="1:9" x14ac:dyDescent="0.2">
      <c r="A11" s="11" t="s">
        <v>312</v>
      </c>
      <c r="B11" s="7" t="s">
        <v>220</v>
      </c>
      <c r="C11" s="7">
        <v>3</v>
      </c>
      <c r="D11" s="7">
        <v>2</v>
      </c>
      <c r="E11" s="7" t="s">
        <v>370</v>
      </c>
      <c r="F11" s="7">
        <v>111</v>
      </c>
      <c r="G11">
        <v>3</v>
      </c>
      <c r="H11">
        <v>10</v>
      </c>
      <c r="I11" s="7">
        <f t="shared" si="0"/>
        <v>12</v>
      </c>
    </row>
    <row r="12" spans="1:9" s="7" customFormat="1" x14ac:dyDescent="0.2">
      <c r="A12" s="11" t="s">
        <v>341</v>
      </c>
      <c r="B12" s="7" t="s">
        <v>195</v>
      </c>
      <c r="C12" s="7">
        <v>3</v>
      </c>
      <c r="D12" s="7">
        <v>2</v>
      </c>
      <c r="E12" s="7" t="s">
        <v>370</v>
      </c>
      <c r="F12" s="7">
        <v>112</v>
      </c>
      <c r="G12" s="7">
        <v>4</v>
      </c>
      <c r="H12" s="7">
        <v>10</v>
      </c>
      <c r="I12" s="7">
        <f t="shared" si="0"/>
        <v>12</v>
      </c>
    </row>
    <row r="13" spans="1:9" x14ac:dyDescent="0.2">
      <c r="A13" s="11" t="s">
        <v>348</v>
      </c>
      <c r="B13" s="7" t="s">
        <v>224</v>
      </c>
      <c r="C13" s="7">
        <v>1</v>
      </c>
      <c r="D13" s="7">
        <v>2</v>
      </c>
      <c r="E13" s="7" t="s">
        <v>371</v>
      </c>
      <c r="F13" s="7">
        <v>114</v>
      </c>
      <c r="G13">
        <v>1</v>
      </c>
      <c r="H13">
        <v>10</v>
      </c>
      <c r="I13" s="7">
        <f t="shared" si="0"/>
        <v>12</v>
      </c>
    </row>
    <row r="14" spans="1:9" s="7" customFormat="1" x14ac:dyDescent="0.2">
      <c r="A14" s="11" t="s">
        <v>314</v>
      </c>
      <c r="B14" s="7" t="s">
        <v>225</v>
      </c>
      <c r="C14" s="7">
        <v>1</v>
      </c>
      <c r="D14" s="7">
        <v>2</v>
      </c>
      <c r="E14" s="7" t="s">
        <v>371</v>
      </c>
      <c r="F14" s="7">
        <v>115</v>
      </c>
      <c r="G14" s="7">
        <v>2</v>
      </c>
      <c r="H14" s="7">
        <v>10</v>
      </c>
      <c r="I14" s="7">
        <f t="shared" si="0"/>
        <v>12</v>
      </c>
    </row>
    <row r="15" spans="1:9" x14ac:dyDescent="0.2">
      <c r="A15" s="11" t="s">
        <v>349</v>
      </c>
      <c r="B15" s="7" t="s">
        <v>198</v>
      </c>
      <c r="C15" s="7">
        <v>1</v>
      </c>
      <c r="D15" s="7">
        <v>2</v>
      </c>
      <c r="E15" s="7" t="s">
        <v>371</v>
      </c>
      <c r="F15" s="7">
        <v>116</v>
      </c>
      <c r="G15">
        <v>3</v>
      </c>
      <c r="H15">
        <v>10</v>
      </c>
      <c r="I15" s="7">
        <f t="shared" si="0"/>
        <v>12</v>
      </c>
    </row>
    <row r="16" spans="1:9" s="7" customFormat="1" x14ac:dyDescent="0.2">
      <c r="A16" s="11" t="s">
        <v>350</v>
      </c>
      <c r="B16" s="7" t="s">
        <v>203</v>
      </c>
      <c r="C16" s="7">
        <v>1</v>
      </c>
      <c r="D16" s="7">
        <v>2</v>
      </c>
      <c r="E16" s="7" t="s">
        <v>371</v>
      </c>
      <c r="F16" s="7">
        <v>117</v>
      </c>
      <c r="G16" s="7">
        <v>4</v>
      </c>
      <c r="H16" s="7">
        <v>10</v>
      </c>
      <c r="I16" s="7">
        <f t="shared" si="0"/>
        <v>12</v>
      </c>
    </row>
    <row r="17" spans="1:9" x14ac:dyDescent="0.2">
      <c r="A17" s="11" t="s">
        <v>356</v>
      </c>
      <c r="B17" s="7" t="s">
        <v>369</v>
      </c>
      <c r="C17" s="7">
        <v>2</v>
      </c>
      <c r="D17" s="7">
        <v>2</v>
      </c>
      <c r="E17" s="7" t="s">
        <v>371</v>
      </c>
      <c r="F17" s="7">
        <v>118</v>
      </c>
      <c r="G17">
        <v>1</v>
      </c>
      <c r="H17">
        <v>10</v>
      </c>
      <c r="I17" s="7">
        <f t="shared" si="0"/>
        <v>12</v>
      </c>
    </row>
    <row r="18" spans="1:9" s="7" customFormat="1" x14ac:dyDescent="0.2">
      <c r="A18" s="11" t="s">
        <v>357</v>
      </c>
      <c r="B18" s="7" t="s">
        <v>230</v>
      </c>
      <c r="C18" s="7">
        <v>2</v>
      </c>
      <c r="D18" s="7">
        <v>2</v>
      </c>
      <c r="E18" s="7" t="s">
        <v>371</v>
      </c>
      <c r="F18" s="7">
        <v>119</v>
      </c>
      <c r="G18" s="7">
        <v>2</v>
      </c>
      <c r="H18" s="7">
        <v>10</v>
      </c>
      <c r="I18" s="7">
        <f t="shared" si="0"/>
        <v>12</v>
      </c>
    </row>
    <row r="19" spans="1:9" x14ac:dyDescent="0.2">
      <c r="A19" s="11" t="s">
        <v>315</v>
      </c>
      <c r="B19" s="7" t="s">
        <v>231</v>
      </c>
      <c r="C19" s="7">
        <v>2</v>
      </c>
      <c r="D19" s="7">
        <v>2</v>
      </c>
      <c r="E19" s="7" t="s">
        <v>371</v>
      </c>
      <c r="F19" s="7">
        <v>120</v>
      </c>
      <c r="G19">
        <v>3</v>
      </c>
      <c r="H19">
        <v>10</v>
      </c>
      <c r="I19" s="7">
        <f t="shared" si="0"/>
        <v>12</v>
      </c>
    </row>
    <row r="20" spans="1:9" s="7" customFormat="1" x14ac:dyDescent="0.2">
      <c r="A20" s="11" t="s">
        <v>316</v>
      </c>
      <c r="B20" s="7" t="s">
        <v>232</v>
      </c>
      <c r="C20" s="7">
        <v>2</v>
      </c>
      <c r="D20" s="7">
        <v>2</v>
      </c>
      <c r="E20" s="7" t="s">
        <v>371</v>
      </c>
      <c r="F20" s="7">
        <v>201</v>
      </c>
      <c r="G20" s="7">
        <v>4</v>
      </c>
      <c r="H20" s="7">
        <v>10</v>
      </c>
      <c r="I20" s="7">
        <f t="shared" si="0"/>
        <v>12</v>
      </c>
    </row>
    <row r="21" spans="1:9" x14ac:dyDescent="0.2">
      <c r="A21" s="11" t="s">
        <v>365</v>
      </c>
      <c r="B21" s="7" t="s">
        <v>240</v>
      </c>
      <c r="C21" s="7">
        <v>3</v>
      </c>
      <c r="D21" s="7">
        <v>2</v>
      </c>
      <c r="E21" s="7" t="s">
        <v>371</v>
      </c>
      <c r="F21" s="7">
        <v>204</v>
      </c>
      <c r="G21">
        <v>1</v>
      </c>
      <c r="H21">
        <v>10</v>
      </c>
      <c r="I21" s="7">
        <f t="shared" si="0"/>
        <v>12</v>
      </c>
    </row>
    <row r="22" spans="1:9" s="7" customFormat="1" x14ac:dyDescent="0.2">
      <c r="A22" s="11" t="s">
        <v>366</v>
      </c>
      <c r="B22" s="7" t="s">
        <v>241</v>
      </c>
      <c r="C22" s="7">
        <v>3</v>
      </c>
      <c r="D22" s="7">
        <v>2</v>
      </c>
      <c r="E22" s="7" t="s">
        <v>371</v>
      </c>
      <c r="F22" s="7">
        <v>205</v>
      </c>
      <c r="G22" s="7">
        <v>2</v>
      </c>
      <c r="H22" s="7">
        <v>10</v>
      </c>
      <c r="I22" s="7">
        <f t="shared" si="0"/>
        <v>12</v>
      </c>
    </row>
    <row r="23" spans="1:9" x14ac:dyDescent="0.2">
      <c r="A23" s="11" t="s">
        <v>367</v>
      </c>
      <c r="B23" s="7" t="s">
        <v>242</v>
      </c>
      <c r="C23" s="7">
        <v>3</v>
      </c>
      <c r="D23" s="7">
        <v>2</v>
      </c>
      <c r="E23" s="7" t="s">
        <v>371</v>
      </c>
      <c r="F23" s="7">
        <v>206</v>
      </c>
      <c r="G23">
        <v>3</v>
      </c>
      <c r="H23">
        <v>10</v>
      </c>
      <c r="I23" s="7">
        <f t="shared" si="0"/>
        <v>12</v>
      </c>
    </row>
    <row r="24" spans="1:9" s="7" customFormat="1" x14ac:dyDescent="0.2">
      <c r="A24" s="11" t="s">
        <v>368</v>
      </c>
      <c r="B24" s="7" t="s">
        <v>243</v>
      </c>
      <c r="C24" s="7">
        <v>3</v>
      </c>
      <c r="D24" s="7">
        <v>2</v>
      </c>
      <c r="E24" s="7" t="s">
        <v>371</v>
      </c>
      <c r="F24" s="7">
        <v>207</v>
      </c>
      <c r="G24" s="7">
        <v>4</v>
      </c>
      <c r="H24" s="7">
        <v>10</v>
      </c>
      <c r="I24" s="7">
        <f t="shared" si="0"/>
        <v>12</v>
      </c>
    </row>
    <row r="25" spans="1:9" x14ac:dyDescent="0.2">
      <c r="A25" s="11" t="s">
        <v>323</v>
      </c>
      <c r="B25" s="7" t="s">
        <v>202</v>
      </c>
      <c r="C25" s="7">
        <v>1</v>
      </c>
      <c r="D25" s="7">
        <v>2</v>
      </c>
      <c r="E25" s="7" t="s">
        <v>370</v>
      </c>
      <c r="F25" s="7">
        <v>101</v>
      </c>
      <c r="G25">
        <v>2</v>
      </c>
      <c r="H25">
        <v>12</v>
      </c>
      <c r="I25" s="7">
        <f t="shared" si="0"/>
        <v>14</v>
      </c>
    </row>
    <row r="26" spans="1:9" s="7" customFormat="1" x14ac:dyDescent="0.2">
      <c r="A26" s="11" t="s">
        <v>324</v>
      </c>
      <c r="B26" s="7" t="s">
        <v>203</v>
      </c>
      <c r="C26" s="7">
        <v>1</v>
      </c>
      <c r="D26" s="7">
        <v>2</v>
      </c>
      <c r="E26" s="7" t="s">
        <v>370</v>
      </c>
      <c r="F26" s="7">
        <v>102</v>
      </c>
      <c r="G26" s="7">
        <v>3</v>
      </c>
      <c r="H26" s="7">
        <v>12</v>
      </c>
      <c r="I26" s="7">
        <f t="shared" si="0"/>
        <v>14</v>
      </c>
    </row>
    <row r="27" spans="1:9" x14ac:dyDescent="0.2">
      <c r="A27" s="11" t="s">
        <v>325</v>
      </c>
      <c r="B27" s="7" t="s">
        <v>204</v>
      </c>
      <c r="C27" s="7">
        <v>1</v>
      </c>
      <c r="D27" s="7">
        <v>2</v>
      </c>
      <c r="E27" s="7" t="s">
        <v>370</v>
      </c>
      <c r="F27" s="7">
        <v>103</v>
      </c>
      <c r="G27">
        <v>4</v>
      </c>
      <c r="H27">
        <v>12</v>
      </c>
      <c r="I27" s="7">
        <f t="shared" si="0"/>
        <v>14</v>
      </c>
    </row>
    <row r="28" spans="1:9" s="7" customFormat="1" x14ac:dyDescent="0.2">
      <c r="A28" s="11" t="s">
        <v>326</v>
      </c>
      <c r="B28" s="7" t="s">
        <v>205</v>
      </c>
      <c r="C28" s="7">
        <v>1</v>
      </c>
      <c r="D28" s="7">
        <v>2</v>
      </c>
      <c r="E28" s="7" t="s">
        <v>370</v>
      </c>
      <c r="F28" s="7">
        <v>104</v>
      </c>
      <c r="G28" s="7">
        <v>1</v>
      </c>
      <c r="H28" s="7">
        <v>12</v>
      </c>
      <c r="I28" s="7">
        <f t="shared" si="0"/>
        <v>14</v>
      </c>
    </row>
    <row r="29" spans="1:9" x14ac:dyDescent="0.2">
      <c r="A29" s="11" t="s">
        <v>332</v>
      </c>
      <c r="B29" s="7" t="s">
        <v>209</v>
      </c>
      <c r="C29" s="7">
        <v>2</v>
      </c>
      <c r="D29" s="7">
        <v>2</v>
      </c>
      <c r="E29" s="7" t="s">
        <v>370</v>
      </c>
      <c r="F29" s="7">
        <v>105</v>
      </c>
      <c r="G29">
        <v>2</v>
      </c>
      <c r="H29">
        <v>12</v>
      </c>
      <c r="I29" s="7">
        <f t="shared" si="0"/>
        <v>14</v>
      </c>
    </row>
    <row r="30" spans="1:9" s="7" customFormat="1" x14ac:dyDescent="0.2">
      <c r="A30" s="11" t="s">
        <v>333</v>
      </c>
      <c r="B30" s="7" t="s">
        <v>210</v>
      </c>
      <c r="C30" s="7">
        <v>2</v>
      </c>
      <c r="D30" s="7">
        <v>2</v>
      </c>
      <c r="E30" s="7" t="s">
        <v>370</v>
      </c>
      <c r="F30" s="7">
        <v>106</v>
      </c>
      <c r="G30" s="7">
        <v>3</v>
      </c>
      <c r="H30" s="7">
        <v>12</v>
      </c>
      <c r="I30" s="7">
        <f t="shared" si="0"/>
        <v>14</v>
      </c>
    </row>
    <row r="31" spans="1:9" x14ac:dyDescent="0.2">
      <c r="A31" s="11" t="s">
        <v>310</v>
      </c>
      <c r="B31" s="7" t="s">
        <v>211</v>
      </c>
      <c r="C31" s="7">
        <v>2</v>
      </c>
      <c r="D31" s="7">
        <v>2</v>
      </c>
      <c r="E31" s="7" t="s">
        <v>370</v>
      </c>
      <c r="F31" s="7">
        <v>107</v>
      </c>
      <c r="G31">
        <v>4</v>
      </c>
      <c r="H31">
        <v>12</v>
      </c>
      <c r="I31" s="7">
        <f t="shared" si="0"/>
        <v>14</v>
      </c>
    </row>
    <row r="32" spans="1:9" s="7" customFormat="1" x14ac:dyDescent="0.2">
      <c r="A32" s="11" t="s">
        <v>334</v>
      </c>
      <c r="B32" s="7" t="s">
        <v>212</v>
      </c>
      <c r="C32" s="7">
        <v>2</v>
      </c>
      <c r="D32" s="7">
        <v>2</v>
      </c>
      <c r="E32" s="7" t="s">
        <v>370</v>
      </c>
      <c r="F32" s="7">
        <v>108</v>
      </c>
      <c r="G32" s="7">
        <v>1</v>
      </c>
      <c r="H32" s="7">
        <v>12</v>
      </c>
      <c r="I32" s="7">
        <f t="shared" si="0"/>
        <v>14</v>
      </c>
    </row>
    <row r="33" spans="1:9" x14ac:dyDescent="0.2">
      <c r="A33" s="11" t="s">
        <v>311</v>
      </c>
      <c r="B33" s="7" t="s">
        <v>218</v>
      </c>
      <c r="C33" s="7">
        <v>3</v>
      </c>
      <c r="D33" s="7">
        <v>2</v>
      </c>
      <c r="E33" s="7" t="s">
        <v>370</v>
      </c>
      <c r="F33" s="7">
        <v>109</v>
      </c>
      <c r="G33">
        <v>2</v>
      </c>
      <c r="H33">
        <v>12</v>
      </c>
      <c r="I33" s="7">
        <f t="shared" si="0"/>
        <v>14</v>
      </c>
    </row>
    <row r="34" spans="1:9" s="7" customFormat="1" x14ac:dyDescent="0.2">
      <c r="A34" s="11" t="s">
        <v>340</v>
      </c>
      <c r="B34" s="7" t="s">
        <v>219</v>
      </c>
      <c r="C34" s="7">
        <v>3</v>
      </c>
      <c r="D34" s="7">
        <v>2</v>
      </c>
      <c r="E34" s="7" t="s">
        <v>370</v>
      </c>
      <c r="F34" s="7">
        <v>110</v>
      </c>
      <c r="G34" s="7">
        <v>3</v>
      </c>
      <c r="H34" s="7">
        <v>12</v>
      </c>
      <c r="I34" s="7">
        <f t="shared" si="0"/>
        <v>14</v>
      </c>
    </row>
    <row r="35" spans="1:9" x14ac:dyDescent="0.2">
      <c r="A35" s="11" t="s">
        <v>312</v>
      </c>
      <c r="B35" s="7" t="s">
        <v>220</v>
      </c>
      <c r="C35" s="7">
        <v>3</v>
      </c>
      <c r="D35" s="7">
        <v>2</v>
      </c>
      <c r="E35" s="7" t="s">
        <v>370</v>
      </c>
      <c r="F35" s="7">
        <v>111</v>
      </c>
      <c r="G35">
        <v>4</v>
      </c>
      <c r="H35">
        <v>12</v>
      </c>
      <c r="I35" s="7">
        <f t="shared" si="0"/>
        <v>14</v>
      </c>
    </row>
    <row r="36" spans="1:9" s="7" customFormat="1" x14ac:dyDescent="0.2">
      <c r="A36" s="11" t="s">
        <v>341</v>
      </c>
      <c r="B36" s="7" t="s">
        <v>195</v>
      </c>
      <c r="C36" s="7">
        <v>3</v>
      </c>
      <c r="D36" s="7">
        <v>2</v>
      </c>
      <c r="E36" s="7" t="s">
        <v>370</v>
      </c>
      <c r="F36" s="7">
        <v>112</v>
      </c>
      <c r="G36" s="7">
        <v>1</v>
      </c>
      <c r="H36" s="7">
        <v>12</v>
      </c>
      <c r="I36" s="7">
        <f t="shared" si="0"/>
        <v>14</v>
      </c>
    </row>
    <row r="37" spans="1:9" x14ac:dyDescent="0.2">
      <c r="A37" s="11" t="s">
        <v>348</v>
      </c>
      <c r="B37" s="7" t="s">
        <v>224</v>
      </c>
      <c r="C37" s="7">
        <v>1</v>
      </c>
      <c r="D37" s="7">
        <v>2</v>
      </c>
      <c r="E37" s="7" t="s">
        <v>371</v>
      </c>
      <c r="F37" s="7">
        <v>114</v>
      </c>
      <c r="G37">
        <v>2</v>
      </c>
      <c r="H37">
        <v>12</v>
      </c>
      <c r="I37" s="7">
        <f t="shared" si="0"/>
        <v>14</v>
      </c>
    </row>
    <row r="38" spans="1:9" s="7" customFormat="1" x14ac:dyDescent="0.2">
      <c r="A38" s="11" t="s">
        <v>314</v>
      </c>
      <c r="B38" s="7" t="s">
        <v>225</v>
      </c>
      <c r="C38" s="7">
        <v>1</v>
      </c>
      <c r="D38" s="7">
        <v>2</v>
      </c>
      <c r="E38" s="7" t="s">
        <v>371</v>
      </c>
      <c r="F38" s="7">
        <v>115</v>
      </c>
      <c r="G38" s="7">
        <v>3</v>
      </c>
      <c r="H38" s="7">
        <v>12</v>
      </c>
      <c r="I38" s="7">
        <f t="shared" si="0"/>
        <v>14</v>
      </c>
    </row>
    <row r="39" spans="1:9" x14ac:dyDescent="0.2">
      <c r="A39" s="11" t="s">
        <v>349</v>
      </c>
      <c r="B39" s="7" t="s">
        <v>198</v>
      </c>
      <c r="C39" s="7">
        <v>1</v>
      </c>
      <c r="D39" s="7">
        <v>2</v>
      </c>
      <c r="E39" s="7" t="s">
        <v>371</v>
      </c>
      <c r="F39" s="7">
        <v>116</v>
      </c>
      <c r="G39">
        <v>4</v>
      </c>
      <c r="H39">
        <v>12</v>
      </c>
      <c r="I39" s="7">
        <f t="shared" si="0"/>
        <v>14</v>
      </c>
    </row>
    <row r="40" spans="1:9" s="7" customFormat="1" x14ac:dyDescent="0.2">
      <c r="A40" s="11" t="s">
        <v>350</v>
      </c>
      <c r="B40" s="7" t="s">
        <v>203</v>
      </c>
      <c r="C40" s="7">
        <v>1</v>
      </c>
      <c r="D40" s="7">
        <v>2</v>
      </c>
      <c r="E40" s="7" t="s">
        <v>371</v>
      </c>
      <c r="F40" s="7">
        <v>117</v>
      </c>
      <c r="G40" s="7">
        <v>1</v>
      </c>
      <c r="H40" s="7">
        <v>12</v>
      </c>
      <c r="I40" s="7">
        <f t="shared" si="0"/>
        <v>14</v>
      </c>
    </row>
    <row r="41" spans="1:9" x14ac:dyDescent="0.2">
      <c r="A41" s="11" t="s">
        <v>356</v>
      </c>
      <c r="B41" s="7" t="s">
        <v>369</v>
      </c>
      <c r="C41" s="7">
        <v>2</v>
      </c>
      <c r="D41" s="7">
        <v>2</v>
      </c>
      <c r="E41" s="7" t="s">
        <v>371</v>
      </c>
      <c r="F41" s="7">
        <v>118</v>
      </c>
      <c r="G41">
        <v>2</v>
      </c>
      <c r="H41">
        <v>12</v>
      </c>
      <c r="I41" s="7">
        <f t="shared" si="0"/>
        <v>14</v>
      </c>
    </row>
    <row r="42" spans="1:9" s="7" customFormat="1" x14ac:dyDescent="0.2">
      <c r="A42" s="11" t="s">
        <v>358</v>
      </c>
      <c r="B42" s="7" t="s">
        <v>233</v>
      </c>
      <c r="C42" s="7">
        <v>2</v>
      </c>
      <c r="D42" s="7">
        <v>2</v>
      </c>
      <c r="E42" s="7" t="s">
        <v>371</v>
      </c>
      <c r="F42" s="7">
        <v>202</v>
      </c>
      <c r="G42" s="7">
        <v>1</v>
      </c>
      <c r="H42" s="7">
        <v>12</v>
      </c>
      <c r="I42" s="7">
        <f t="shared" si="0"/>
        <v>14</v>
      </c>
    </row>
    <row r="43" spans="1:9" x14ac:dyDescent="0.2">
      <c r="A43" s="11" t="s">
        <v>359</v>
      </c>
      <c r="B43" s="7" t="s">
        <v>234</v>
      </c>
      <c r="C43" s="7">
        <v>2</v>
      </c>
      <c r="D43" s="7">
        <v>2</v>
      </c>
      <c r="E43" s="7" t="s">
        <v>371</v>
      </c>
      <c r="F43" s="7">
        <v>203</v>
      </c>
      <c r="G43">
        <v>2</v>
      </c>
      <c r="H43">
        <v>12</v>
      </c>
      <c r="I43" s="7">
        <f t="shared" si="0"/>
        <v>14</v>
      </c>
    </row>
    <row r="44" spans="1:9" s="7" customFormat="1" x14ac:dyDescent="0.2">
      <c r="A44" s="11" t="s">
        <v>365</v>
      </c>
      <c r="B44" s="7" t="s">
        <v>240</v>
      </c>
      <c r="C44" s="7">
        <v>3</v>
      </c>
      <c r="D44" s="7">
        <v>2</v>
      </c>
      <c r="E44" s="7" t="s">
        <v>371</v>
      </c>
      <c r="F44" s="7">
        <v>204</v>
      </c>
      <c r="G44" s="7">
        <v>1</v>
      </c>
      <c r="H44" s="7">
        <v>12</v>
      </c>
      <c r="I44" s="7">
        <f t="shared" si="0"/>
        <v>14</v>
      </c>
    </row>
    <row r="45" spans="1:9" x14ac:dyDescent="0.2">
      <c r="A45" s="11" t="s">
        <v>366</v>
      </c>
      <c r="B45" s="7" t="s">
        <v>241</v>
      </c>
      <c r="C45" s="7">
        <v>3</v>
      </c>
      <c r="D45" s="7">
        <v>2</v>
      </c>
      <c r="E45" s="7" t="s">
        <v>371</v>
      </c>
      <c r="F45" s="7">
        <v>205</v>
      </c>
      <c r="G45">
        <v>2</v>
      </c>
      <c r="H45">
        <v>12</v>
      </c>
      <c r="I45" s="7">
        <f t="shared" si="0"/>
        <v>14</v>
      </c>
    </row>
    <row r="46" spans="1:9" s="7" customFormat="1" x14ac:dyDescent="0.2">
      <c r="A46" s="11" t="s">
        <v>367</v>
      </c>
      <c r="B46" s="7" t="s">
        <v>242</v>
      </c>
      <c r="C46" s="7">
        <v>3</v>
      </c>
      <c r="D46" s="7">
        <v>2</v>
      </c>
      <c r="E46" s="7" t="s">
        <v>371</v>
      </c>
      <c r="F46" s="7">
        <v>206</v>
      </c>
      <c r="G46" s="7">
        <v>3</v>
      </c>
      <c r="H46" s="7">
        <v>12</v>
      </c>
      <c r="I46" s="7">
        <f t="shared" si="0"/>
        <v>14</v>
      </c>
    </row>
    <row r="47" spans="1:9" x14ac:dyDescent="0.2">
      <c r="A47" s="11" t="s">
        <v>368</v>
      </c>
      <c r="B47" s="7" t="s">
        <v>243</v>
      </c>
      <c r="C47" s="7">
        <v>3</v>
      </c>
      <c r="D47" s="7">
        <v>2</v>
      </c>
      <c r="E47" s="7" t="s">
        <v>371</v>
      </c>
      <c r="F47" s="7">
        <v>207</v>
      </c>
      <c r="G47">
        <v>4</v>
      </c>
      <c r="H47">
        <v>12</v>
      </c>
      <c r="I47" s="7">
        <f t="shared" si="0"/>
        <v>14</v>
      </c>
    </row>
    <row r="48" spans="1:9" s="7" customFormat="1" x14ac:dyDescent="0.2">
      <c r="A48" s="11" t="s">
        <v>342</v>
      </c>
      <c r="B48" s="7" t="s">
        <v>221</v>
      </c>
      <c r="C48" s="7">
        <v>3</v>
      </c>
      <c r="D48" s="7">
        <v>2</v>
      </c>
      <c r="E48" s="7" t="s">
        <v>370</v>
      </c>
      <c r="F48" s="7">
        <v>113</v>
      </c>
      <c r="G48" s="7">
        <v>1</v>
      </c>
      <c r="H48" s="7">
        <v>15</v>
      </c>
      <c r="I48" s="7">
        <f t="shared" si="0"/>
        <v>17</v>
      </c>
    </row>
    <row r="49" spans="1:9" x14ac:dyDescent="0.2">
      <c r="A49" s="11" t="s">
        <v>342</v>
      </c>
      <c r="B49" s="7" t="s">
        <v>221</v>
      </c>
      <c r="C49" s="7">
        <v>3</v>
      </c>
      <c r="D49" s="7">
        <v>2</v>
      </c>
      <c r="E49" s="7" t="s">
        <v>370</v>
      </c>
      <c r="F49" s="7">
        <v>113</v>
      </c>
      <c r="G49">
        <v>2</v>
      </c>
      <c r="H49">
        <v>15</v>
      </c>
      <c r="I49" s="7">
        <f t="shared" si="0"/>
        <v>17</v>
      </c>
    </row>
    <row r="50" spans="1:9" s="7" customFormat="1" x14ac:dyDescent="0.2">
      <c r="A50" s="11" t="s">
        <v>357</v>
      </c>
      <c r="B50" s="7" t="s">
        <v>230</v>
      </c>
      <c r="C50" s="7">
        <v>2</v>
      </c>
      <c r="D50" s="7">
        <v>2</v>
      </c>
      <c r="E50" s="7" t="s">
        <v>371</v>
      </c>
      <c r="F50" s="7">
        <v>119</v>
      </c>
      <c r="G50" s="7">
        <v>3</v>
      </c>
      <c r="H50" s="7">
        <v>15</v>
      </c>
      <c r="I50" s="7">
        <f t="shared" si="0"/>
        <v>17</v>
      </c>
    </row>
    <row r="51" spans="1:9" x14ac:dyDescent="0.2">
      <c r="A51" s="11" t="s">
        <v>315</v>
      </c>
      <c r="B51" s="7" t="s">
        <v>231</v>
      </c>
      <c r="C51" s="7">
        <v>2</v>
      </c>
      <c r="D51" s="7">
        <v>2</v>
      </c>
      <c r="E51" s="7" t="s">
        <v>371</v>
      </c>
      <c r="F51" s="7">
        <v>120</v>
      </c>
      <c r="G51">
        <v>4</v>
      </c>
      <c r="H51">
        <v>15</v>
      </c>
      <c r="I51" s="7">
        <f t="shared" si="0"/>
        <v>17</v>
      </c>
    </row>
    <row r="52" spans="1:9" s="7" customFormat="1" x14ac:dyDescent="0.2">
      <c r="A52" s="11" t="s">
        <v>316</v>
      </c>
      <c r="B52" s="7" t="s">
        <v>232</v>
      </c>
      <c r="C52" s="7">
        <v>2</v>
      </c>
      <c r="D52" s="7">
        <v>2</v>
      </c>
      <c r="E52" s="7" t="s">
        <v>371</v>
      </c>
      <c r="F52" s="7">
        <v>201</v>
      </c>
      <c r="G52" s="7">
        <v>1</v>
      </c>
      <c r="H52" s="7">
        <v>15</v>
      </c>
      <c r="I52" s="7">
        <f t="shared" si="0"/>
        <v>17</v>
      </c>
    </row>
    <row r="53" spans="1:9" x14ac:dyDescent="0.2">
      <c r="A53" s="11" t="s">
        <v>358</v>
      </c>
      <c r="B53" s="7" t="s">
        <v>233</v>
      </c>
      <c r="C53" s="7">
        <v>2</v>
      </c>
      <c r="D53" s="7">
        <v>2</v>
      </c>
      <c r="E53" s="7" t="s">
        <v>371</v>
      </c>
      <c r="F53" s="7">
        <v>202</v>
      </c>
      <c r="G53">
        <v>1</v>
      </c>
      <c r="H53">
        <v>15</v>
      </c>
      <c r="I53" s="7">
        <f t="shared" si="0"/>
        <v>17</v>
      </c>
    </row>
    <row r="54" spans="1:9" x14ac:dyDescent="0.2">
      <c r="A54" s="11" t="s">
        <v>359</v>
      </c>
      <c r="B54" s="7" t="s">
        <v>234</v>
      </c>
      <c r="C54" s="7">
        <v>2</v>
      </c>
      <c r="D54" s="7">
        <v>2</v>
      </c>
      <c r="E54" s="7" t="s">
        <v>371</v>
      </c>
      <c r="F54" s="7">
        <v>203</v>
      </c>
      <c r="G54">
        <v>2</v>
      </c>
      <c r="H54">
        <v>15</v>
      </c>
      <c r="I54" s="7">
        <f t="shared" si="0"/>
        <v>17</v>
      </c>
    </row>
    <row r="55" spans="1:9" x14ac:dyDescent="0.2">
      <c r="F55" s="7"/>
    </row>
    <row r="56" spans="1:9" x14ac:dyDescent="0.2">
      <c r="F56" s="7"/>
    </row>
    <row r="57" spans="1:9" x14ac:dyDescent="0.2">
      <c r="F57" s="7"/>
    </row>
    <row r="58" spans="1:9" x14ac:dyDescent="0.2">
      <c r="F58" s="7"/>
    </row>
    <row r="59" spans="1:9" x14ac:dyDescent="0.2">
      <c r="F59" s="7"/>
    </row>
    <row r="60" spans="1:9" x14ac:dyDescent="0.2">
      <c r="B60" s="12" t="s">
        <v>377</v>
      </c>
      <c r="F60" s="7"/>
    </row>
    <row r="61" spans="1:9" x14ac:dyDescent="0.2">
      <c r="A61" s="11"/>
      <c r="B61" s="12" t="s">
        <v>378</v>
      </c>
      <c r="C61" s="7"/>
      <c r="D61" s="7"/>
      <c r="E61" s="7"/>
      <c r="F61" s="7"/>
    </row>
    <row r="62" spans="1:9" x14ac:dyDescent="0.2">
      <c r="A62" s="11"/>
      <c r="B62" s="12" t="s">
        <v>379</v>
      </c>
      <c r="C62" s="7"/>
      <c r="D62" s="7"/>
      <c r="E62" s="7"/>
      <c r="F62" s="7"/>
    </row>
    <row r="63" spans="1:9" x14ac:dyDescent="0.2">
      <c r="A63" s="11"/>
      <c r="B63" s="12" t="s">
        <v>380</v>
      </c>
      <c r="C63" s="7"/>
      <c r="D63" s="7"/>
      <c r="E63" s="7"/>
      <c r="F63" s="7"/>
    </row>
    <row r="64" spans="1:9" x14ac:dyDescent="0.2">
      <c r="A64" s="11"/>
      <c r="B64" s="12" t="s">
        <v>381</v>
      </c>
      <c r="C64" s="7"/>
      <c r="D64" s="7"/>
      <c r="E64" s="7"/>
      <c r="F64" s="7"/>
    </row>
    <row r="65" spans="1:6" x14ac:dyDescent="0.2">
      <c r="A65" s="11"/>
      <c r="B65" s="12" t="s">
        <v>382</v>
      </c>
      <c r="C65" s="7"/>
      <c r="D65" s="7"/>
      <c r="E65" s="7"/>
      <c r="F65" s="7"/>
    </row>
    <row r="66" spans="1:6" x14ac:dyDescent="0.2">
      <c r="B66" s="12" t="s">
        <v>383</v>
      </c>
      <c r="F66" s="7"/>
    </row>
    <row r="67" spans="1:6" x14ac:dyDescent="0.2">
      <c r="B67" s="12" t="s">
        <v>384</v>
      </c>
    </row>
    <row r="68" spans="1:6" x14ac:dyDescent="0.2">
      <c r="B68" s="12" t="s">
        <v>385</v>
      </c>
    </row>
    <row r="69" spans="1:6" x14ac:dyDescent="0.2">
      <c r="B69" s="12" t="s">
        <v>386</v>
      </c>
    </row>
    <row r="70" spans="1:6" x14ac:dyDescent="0.2">
      <c r="B70" s="12" t="s">
        <v>387</v>
      </c>
    </row>
    <row r="71" spans="1:6" x14ac:dyDescent="0.2">
      <c r="B71" s="12" t="s">
        <v>388</v>
      </c>
    </row>
    <row r="72" spans="1:6" x14ac:dyDescent="0.2">
      <c r="B72" s="12" t="s">
        <v>389</v>
      </c>
    </row>
    <row r="73" spans="1:6" x14ac:dyDescent="0.2">
      <c r="B73" s="12" t="s">
        <v>390</v>
      </c>
    </row>
    <row r="74" spans="1:6" x14ac:dyDescent="0.2">
      <c r="B74" s="12" t="s">
        <v>391</v>
      </c>
    </row>
    <row r="75" spans="1:6" x14ac:dyDescent="0.2">
      <c r="B75" s="12" t="s">
        <v>392</v>
      </c>
    </row>
    <row r="76" spans="1:6" x14ac:dyDescent="0.2">
      <c r="B76" s="12" t="s">
        <v>393</v>
      </c>
    </row>
    <row r="77" spans="1:6" x14ac:dyDescent="0.2">
      <c r="B77" s="12" t="s">
        <v>394</v>
      </c>
    </row>
    <row r="78" spans="1:6" x14ac:dyDescent="0.2">
      <c r="B78" s="12" t="s">
        <v>395</v>
      </c>
    </row>
    <row r="79" spans="1:6" x14ac:dyDescent="0.2">
      <c r="B79" s="12" t="s">
        <v>396</v>
      </c>
    </row>
    <row r="80" spans="1:6" x14ac:dyDescent="0.2">
      <c r="B80" s="12" t="s">
        <v>397</v>
      </c>
    </row>
    <row r="81" spans="2:2" x14ac:dyDescent="0.2">
      <c r="B81" s="12" t="s">
        <v>398</v>
      </c>
    </row>
    <row r="82" spans="2:2" x14ac:dyDescent="0.2">
      <c r="B82" s="12" t="s">
        <v>399</v>
      </c>
    </row>
    <row r="83" spans="2:2" x14ac:dyDescent="0.2">
      <c r="B83" s="12" t="s">
        <v>400</v>
      </c>
    </row>
    <row r="84" spans="2:2" x14ac:dyDescent="0.2">
      <c r="B84" s="12" t="s">
        <v>401</v>
      </c>
    </row>
    <row r="85" spans="2:2" x14ac:dyDescent="0.2">
      <c r="B85" s="12" t="s">
        <v>402</v>
      </c>
    </row>
    <row r="86" spans="2:2" x14ac:dyDescent="0.2">
      <c r="B86" s="12" t="s">
        <v>403</v>
      </c>
    </row>
    <row r="87" spans="2:2" x14ac:dyDescent="0.2">
      <c r="B87" s="12" t="s">
        <v>404</v>
      </c>
    </row>
    <row r="88" spans="2:2" x14ac:dyDescent="0.2">
      <c r="B88" s="12" t="s">
        <v>405</v>
      </c>
    </row>
    <row r="89" spans="2:2" x14ac:dyDescent="0.2">
      <c r="B89" s="12" t="s">
        <v>406</v>
      </c>
    </row>
    <row r="90" spans="2:2" x14ac:dyDescent="0.2">
      <c r="B90" s="12" t="s">
        <v>407</v>
      </c>
    </row>
    <row r="91" spans="2:2" x14ac:dyDescent="0.2">
      <c r="B91" s="12" t="s">
        <v>408</v>
      </c>
    </row>
    <row r="92" spans="2:2" x14ac:dyDescent="0.2">
      <c r="B92" s="12" t="s">
        <v>409</v>
      </c>
    </row>
    <row r="93" spans="2:2" x14ac:dyDescent="0.2">
      <c r="B93" s="12" t="s">
        <v>410</v>
      </c>
    </row>
    <row r="94" spans="2:2" x14ac:dyDescent="0.2">
      <c r="B94" s="12" t="s">
        <v>411</v>
      </c>
    </row>
    <row r="95" spans="2:2" x14ac:dyDescent="0.2">
      <c r="B95" s="12" t="s">
        <v>412</v>
      </c>
    </row>
    <row r="96" spans="2:2" x14ac:dyDescent="0.2">
      <c r="B96" s="12" t="s">
        <v>413</v>
      </c>
    </row>
    <row r="97" spans="2:2" x14ac:dyDescent="0.2">
      <c r="B97" s="12" t="s">
        <v>414</v>
      </c>
    </row>
    <row r="98" spans="2:2" x14ac:dyDescent="0.2">
      <c r="B98" s="12" t="s">
        <v>415</v>
      </c>
    </row>
    <row r="99" spans="2:2" x14ac:dyDescent="0.2">
      <c r="B99" s="12" t="s">
        <v>416</v>
      </c>
    </row>
    <row r="100" spans="2:2" x14ac:dyDescent="0.2">
      <c r="B100" s="12" t="s">
        <v>417</v>
      </c>
    </row>
    <row r="101" spans="2:2" x14ac:dyDescent="0.2">
      <c r="B101" s="12" t="s">
        <v>418</v>
      </c>
    </row>
    <row r="102" spans="2:2" x14ac:dyDescent="0.2">
      <c r="B102" s="12" t="s">
        <v>419</v>
      </c>
    </row>
    <row r="103" spans="2:2" x14ac:dyDescent="0.2">
      <c r="B103" s="12" t="s">
        <v>420</v>
      </c>
    </row>
    <row r="104" spans="2:2" x14ac:dyDescent="0.2">
      <c r="B104" s="12" t="s">
        <v>421</v>
      </c>
    </row>
    <row r="105" spans="2:2" x14ac:dyDescent="0.2">
      <c r="B105" s="12" t="s">
        <v>422</v>
      </c>
    </row>
    <row r="106" spans="2:2" x14ac:dyDescent="0.2">
      <c r="B106" s="12" t="s">
        <v>423</v>
      </c>
    </row>
    <row r="107" spans="2:2" x14ac:dyDescent="0.2">
      <c r="B107" s="12" t="s">
        <v>424</v>
      </c>
    </row>
    <row r="108" spans="2:2" x14ac:dyDescent="0.2">
      <c r="B108" s="12" t="s">
        <v>425</v>
      </c>
    </row>
    <row r="109" spans="2:2" x14ac:dyDescent="0.2">
      <c r="B109" s="12" t="s">
        <v>426</v>
      </c>
    </row>
    <row r="110" spans="2:2" x14ac:dyDescent="0.2">
      <c r="B110" s="12" t="s">
        <v>427</v>
      </c>
    </row>
    <row r="111" spans="2:2" x14ac:dyDescent="0.2">
      <c r="B111" s="12" t="s">
        <v>428</v>
      </c>
    </row>
    <row r="112" spans="2:2" x14ac:dyDescent="0.2">
      <c r="B112" s="12" t="s">
        <v>429</v>
      </c>
    </row>
    <row r="113" spans="2:2" x14ac:dyDescent="0.2">
      <c r="B113" s="12" t="s">
        <v>430</v>
      </c>
    </row>
  </sheetData>
  <sortState xmlns:xlrd2="http://schemas.microsoft.com/office/spreadsheetml/2017/richdata2" ref="A1:H69">
    <sortCondition ref="H1"/>
  </sortState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016A-7AC2-4AF4-9863-26C3BEBEFA52}">
  <dimension ref="A1:E59"/>
  <sheetViews>
    <sheetView workbookViewId="0">
      <selection activeCell="E1" sqref="E1:E59"/>
    </sheetView>
  </sheetViews>
  <sheetFormatPr defaultRowHeight="14.25" x14ac:dyDescent="0.2"/>
  <cols>
    <col min="2" max="2" width="51.875" bestFit="1" customWidth="1"/>
  </cols>
  <sheetData>
    <row r="1" spans="1:5" x14ac:dyDescent="0.2">
      <c r="A1" s="13" t="s">
        <v>317</v>
      </c>
      <c r="B1" t="s">
        <v>198</v>
      </c>
      <c r="C1">
        <v>1</v>
      </c>
      <c r="D1">
        <v>1</v>
      </c>
      <c r="E1" t="str">
        <f>_xlfn.CONCAT(B1,";",C1,";",D1,)</f>
        <v>FÍSICA;1;1</v>
      </c>
    </row>
    <row r="2" spans="1:5" x14ac:dyDescent="0.2">
      <c r="A2" s="13" t="s">
        <v>318</v>
      </c>
      <c r="B2" t="s">
        <v>197</v>
      </c>
      <c r="C2">
        <v>1</v>
      </c>
      <c r="D2">
        <v>1</v>
      </c>
      <c r="E2" s="7" t="str">
        <f t="shared" ref="E2:E59" si="0">_xlfn.CONCAT(B2,";",C2,";",D2,)</f>
        <v>GRAMÁTICA DA COMUNICAÇÃO;1;1</v>
      </c>
    </row>
    <row r="3" spans="1:5" x14ac:dyDescent="0.2">
      <c r="A3" s="13" t="s">
        <v>319</v>
      </c>
      <c r="B3" t="s">
        <v>194</v>
      </c>
      <c r="C3">
        <v>1</v>
      </c>
      <c r="D3">
        <v>1</v>
      </c>
      <c r="E3" s="7" t="str">
        <f t="shared" si="0"/>
        <v>INGLÊS;1;1</v>
      </c>
    </row>
    <row r="4" spans="1:5" x14ac:dyDescent="0.2">
      <c r="A4" s="13" t="s">
        <v>320</v>
      </c>
      <c r="B4" t="s">
        <v>199</v>
      </c>
      <c r="C4">
        <v>1</v>
      </c>
      <c r="D4">
        <v>1</v>
      </c>
      <c r="E4" s="7" t="str">
        <f t="shared" si="0"/>
        <v>INTRODUÇÃO À ENGENHARIA DA CONSTRUÇÃO CIVIL;1;1</v>
      </c>
    </row>
    <row r="5" spans="1:5" x14ac:dyDescent="0.2">
      <c r="A5" s="13" t="s">
        <v>321</v>
      </c>
      <c r="B5" t="s">
        <v>200</v>
      </c>
      <c r="C5">
        <v>1</v>
      </c>
      <c r="D5">
        <v>1</v>
      </c>
      <c r="E5" s="7" t="str">
        <f t="shared" si="0"/>
        <v>MATEMÁTICA I;1;1</v>
      </c>
    </row>
    <row r="6" spans="1:5" x14ac:dyDescent="0.2">
      <c r="A6" s="13" t="s">
        <v>322</v>
      </c>
      <c r="B6" t="s">
        <v>201</v>
      </c>
      <c r="C6">
        <v>1</v>
      </c>
      <c r="D6">
        <v>1</v>
      </c>
      <c r="E6" s="7" t="str">
        <f t="shared" si="0"/>
        <v>MATERIAIS DE CONSTRUÇÃO;1;1</v>
      </c>
    </row>
    <row r="7" spans="1:5" x14ac:dyDescent="0.2">
      <c r="A7" s="13" t="s">
        <v>323</v>
      </c>
      <c r="B7" t="s">
        <v>202</v>
      </c>
      <c r="C7">
        <v>1</v>
      </c>
      <c r="D7">
        <v>2</v>
      </c>
      <c r="E7" s="7" t="str">
        <f t="shared" si="0"/>
        <v>DESENHO TÉCNICO E ASSISTIDO POR COMPUTADOR;1;2</v>
      </c>
    </row>
    <row r="8" spans="1:5" x14ac:dyDescent="0.2">
      <c r="A8" s="13" t="s">
        <v>324</v>
      </c>
      <c r="B8" t="s">
        <v>203</v>
      </c>
      <c r="C8">
        <v>1</v>
      </c>
      <c r="D8">
        <v>2</v>
      </c>
      <c r="E8" s="7" t="str">
        <f t="shared" si="0"/>
        <v>MATEMÁTICA II;1;2</v>
      </c>
    </row>
    <row r="9" spans="1:5" x14ac:dyDescent="0.2">
      <c r="A9" s="13" t="s">
        <v>325</v>
      </c>
      <c r="B9" t="s">
        <v>204</v>
      </c>
      <c r="C9">
        <v>1</v>
      </c>
      <c r="D9">
        <v>2</v>
      </c>
      <c r="E9" s="7" t="str">
        <f t="shared" si="0"/>
        <v>QUÍMICA GERAL;1;2</v>
      </c>
    </row>
    <row r="10" spans="1:5" x14ac:dyDescent="0.2">
      <c r="A10" s="13" t="s">
        <v>326</v>
      </c>
      <c r="B10" t="s">
        <v>205</v>
      </c>
      <c r="C10">
        <v>1</v>
      </c>
      <c r="D10">
        <v>2</v>
      </c>
      <c r="E10" s="7" t="str">
        <f t="shared" si="0"/>
        <v>RESISTÊNCIA DE MATERIAIS;1;2</v>
      </c>
    </row>
    <row r="11" spans="1:5" x14ac:dyDescent="0.2">
      <c r="A11" s="13" t="s">
        <v>327</v>
      </c>
      <c r="B11" t="s">
        <v>206</v>
      </c>
      <c r="C11">
        <v>2</v>
      </c>
      <c r="D11">
        <v>1</v>
      </c>
      <c r="E11" s="7" t="str">
        <f t="shared" si="0"/>
        <v>ANÁLISE NUMÉRICA;2;1</v>
      </c>
    </row>
    <row r="12" spans="1:5" x14ac:dyDescent="0.2">
      <c r="A12" s="13" t="s">
        <v>328</v>
      </c>
      <c r="B12" t="s">
        <v>207</v>
      </c>
      <c r="C12">
        <v>2</v>
      </c>
      <c r="D12">
        <v>1</v>
      </c>
      <c r="E12" s="7" t="str">
        <f t="shared" si="0"/>
        <v>HIDRÁULICA I;2;1</v>
      </c>
    </row>
    <row r="13" spans="1:5" x14ac:dyDescent="0.2">
      <c r="A13" s="13" t="s">
        <v>329</v>
      </c>
      <c r="B13" t="s">
        <v>208</v>
      </c>
      <c r="C13">
        <v>2</v>
      </c>
      <c r="D13">
        <v>1</v>
      </c>
      <c r="E13" s="7" t="str">
        <f t="shared" si="0"/>
        <v>MATERIAIS E TÉCNICAS DE REABILITAÇÃO;2;1</v>
      </c>
    </row>
    <row r="14" spans="1:5" x14ac:dyDescent="0.2">
      <c r="A14" s="13" t="s">
        <v>330</v>
      </c>
      <c r="B14" t="s">
        <v>196</v>
      </c>
      <c r="C14">
        <v>2</v>
      </c>
      <c r="D14">
        <v>1</v>
      </c>
      <c r="E14" s="7" t="str">
        <f t="shared" si="0"/>
        <v>PLANEAMENTO DO TERRITÓRIO;2;1</v>
      </c>
    </row>
    <row r="15" spans="1:5" x14ac:dyDescent="0.2">
      <c r="A15" s="13" t="s">
        <v>331</v>
      </c>
      <c r="B15" t="s">
        <v>431</v>
      </c>
      <c r="C15">
        <v>2</v>
      </c>
      <c r="D15">
        <v>1</v>
      </c>
      <c r="E15" s="7" t="str">
        <f t="shared" si="0"/>
        <v>RESISTÊNCIA DE MATERIAIS II;2;1</v>
      </c>
    </row>
    <row r="16" spans="1:5" x14ac:dyDescent="0.2">
      <c r="A16" s="13" t="s">
        <v>332</v>
      </c>
      <c r="B16" t="s">
        <v>209</v>
      </c>
      <c r="C16">
        <v>2</v>
      </c>
      <c r="D16">
        <v>2</v>
      </c>
      <c r="E16" s="7" t="str">
        <f t="shared" si="0"/>
        <v>ESTATÍSTICA APLICADA;2;2</v>
      </c>
    </row>
    <row r="17" spans="1:5" x14ac:dyDescent="0.2">
      <c r="A17" s="13" t="s">
        <v>333</v>
      </c>
      <c r="B17" t="s">
        <v>210</v>
      </c>
      <c r="C17">
        <v>2</v>
      </c>
      <c r="D17">
        <v>2</v>
      </c>
      <c r="E17" s="7" t="str">
        <f t="shared" si="0"/>
        <v>HIDRÁULICA II;2;2</v>
      </c>
    </row>
    <row r="18" spans="1:5" x14ac:dyDescent="0.2">
      <c r="A18" s="13" t="s">
        <v>310</v>
      </c>
      <c r="B18" t="s">
        <v>211</v>
      </c>
      <c r="C18">
        <v>2</v>
      </c>
      <c r="D18">
        <v>2</v>
      </c>
      <c r="E18" s="7" t="str">
        <f t="shared" si="0"/>
        <v>MECÂNICA DAS ESTRUTURAS;2;2</v>
      </c>
    </row>
    <row r="19" spans="1:5" x14ac:dyDescent="0.2">
      <c r="A19" s="13" t="s">
        <v>334</v>
      </c>
      <c r="B19" t="s">
        <v>212</v>
      </c>
      <c r="C19">
        <v>2</v>
      </c>
      <c r="D19">
        <v>2</v>
      </c>
      <c r="E19" s="7" t="str">
        <f t="shared" si="0"/>
        <v>TOPOGRAFIA E FOTOGRAMETRIA;2;2</v>
      </c>
    </row>
    <row r="20" spans="1:5" x14ac:dyDescent="0.2">
      <c r="A20" s="13" t="s">
        <v>335</v>
      </c>
      <c r="B20" t="s">
        <v>213</v>
      </c>
      <c r="C20">
        <v>3</v>
      </c>
      <c r="D20">
        <v>1</v>
      </c>
      <c r="E20" s="7" t="str">
        <f t="shared" si="0"/>
        <v>BETÃO ARMADO I;3;1</v>
      </c>
    </row>
    <row r="21" spans="1:5" x14ac:dyDescent="0.2">
      <c r="A21" s="13" t="s">
        <v>336</v>
      </c>
      <c r="B21" t="s">
        <v>214</v>
      </c>
      <c r="C21">
        <v>3</v>
      </c>
      <c r="D21">
        <v>1</v>
      </c>
      <c r="E21" s="7" t="str">
        <f t="shared" si="0"/>
        <v>FÍSICA DAS CONSTRUÇÕES;3;1</v>
      </c>
    </row>
    <row r="22" spans="1:5" x14ac:dyDescent="0.2">
      <c r="A22" s="13" t="s">
        <v>337</v>
      </c>
      <c r="B22" t="s">
        <v>215</v>
      </c>
      <c r="C22">
        <v>3</v>
      </c>
      <c r="D22">
        <v>1</v>
      </c>
      <c r="E22" s="7" t="str">
        <f t="shared" si="0"/>
        <v>GESTÃO DE EMPRESAS E DE ESTALEIROS;3;1</v>
      </c>
    </row>
    <row r="23" spans="1:5" x14ac:dyDescent="0.2">
      <c r="A23" s="13" t="s">
        <v>338</v>
      </c>
      <c r="B23" t="s">
        <v>216</v>
      </c>
      <c r="C23">
        <v>3</v>
      </c>
      <c r="D23">
        <v>1</v>
      </c>
      <c r="E23" s="7" t="str">
        <f t="shared" si="0"/>
        <v>MECÂNICA DOS SOLOS;3;1</v>
      </c>
    </row>
    <row r="24" spans="1:5" x14ac:dyDescent="0.2">
      <c r="A24" s="13" t="s">
        <v>339</v>
      </c>
      <c r="B24" t="s">
        <v>217</v>
      </c>
      <c r="C24">
        <v>3</v>
      </c>
      <c r="D24">
        <v>1</v>
      </c>
      <c r="E24" s="7" t="str">
        <f t="shared" si="0"/>
        <v>PROCESSOS DE CONSTRUÇÃO;3;1</v>
      </c>
    </row>
    <row r="25" spans="1:5" x14ac:dyDescent="0.2">
      <c r="A25" s="13" t="s">
        <v>311</v>
      </c>
      <c r="B25" t="s">
        <v>218</v>
      </c>
      <c r="C25">
        <v>3</v>
      </c>
      <c r="D25">
        <v>2</v>
      </c>
      <c r="E25" s="7" t="str">
        <f t="shared" si="0"/>
        <v>BETÃO ARMADO II;3;2</v>
      </c>
    </row>
    <row r="26" spans="1:5" x14ac:dyDescent="0.2">
      <c r="A26" s="13" t="s">
        <v>340</v>
      </c>
      <c r="B26" t="s">
        <v>219</v>
      </c>
      <c r="C26">
        <v>3</v>
      </c>
      <c r="D26">
        <v>2</v>
      </c>
      <c r="E26" s="7" t="str">
        <f t="shared" si="0"/>
        <v>FISCALIZAÇÃO, COORDENAÇÃO E CONTROLO DE OBRAS;3;2</v>
      </c>
    </row>
    <row r="27" spans="1:5" x14ac:dyDescent="0.2">
      <c r="A27" s="13" t="s">
        <v>312</v>
      </c>
      <c r="B27" t="s">
        <v>220</v>
      </c>
      <c r="C27">
        <v>3</v>
      </c>
      <c r="D27">
        <v>2</v>
      </c>
      <c r="E27" s="7" t="str">
        <f t="shared" si="0"/>
        <v>PATOLOGIAS E REABILITAÇÕES DE CONSTRUÇÕES;3;2</v>
      </c>
    </row>
    <row r="28" spans="1:5" x14ac:dyDescent="0.2">
      <c r="A28" s="13" t="s">
        <v>341</v>
      </c>
      <c r="B28" t="s">
        <v>195</v>
      </c>
      <c r="C28">
        <v>3</v>
      </c>
      <c r="D28">
        <v>2</v>
      </c>
      <c r="E28" s="7" t="str">
        <f t="shared" si="0"/>
        <v>PROJETO DE ESPECIALIDADES;3;2</v>
      </c>
    </row>
    <row r="29" spans="1:5" x14ac:dyDescent="0.2">
      <c r="A29" s="13" t="s">
        <v>342</v>
      </c>
      <c r="B29" t="s">
        <v>221</v>
      </c>
      <c r="C29">
        <v>3</v>
      </c>
      <c r="D29">
        <v>2</v>
      </c>
      <c r="E29" s="7" t="str">
        <f t="shared" si="0"/>
        <v>VIAS DE COMUNICAÇÃO;3;2</v>
      </c>
    </row>
    <row r="30" spans="1:5" x14ac:dyDescent="0.2">
      <c r="A30" s="13" t="s">
        <v>313</v>
      </c>
      <c r="B30" t="s">
        <v>209</v>
      </c>
      <c r="C30">
        <v>1</v>
      </c>
      <c r="D30">
        <v>1</v>
      </c>
      <c r="E30" s="7" t="str">
        <f t="shared" si="0"/>
        <v>ESTATÍSTICA APLICADA;1;1</v>
      </c>
    </row>
    <row r="31" spans="1:5" x14ac:dyDescent="0.2">
      <c r="A31" s="13" t="s">
        <v>343</v>
      </c>
      <c r="B31" t="s">
        <v>197</v>
      </c>
      <c r="C31">
        <v>1</v>
      </c>
      <c r="D31">
        <v>1</v>
      </c>
      <c r="E31" s="7" t="str">
        <f t="shared" si="0"/>
        <v>GRAMÁTICA DA COMUNICAÇÃO;1;1</v>
      </c>
    </row>
    <row r="32" spans="1:5" x14ac:dyDescent="0.2">
      <c r="A32" s="13" t="s">
        <v>344</v>
      </c>
      <c r="B32" t="s">
        <v>194</v>
      </c>
      <c r="C32">
        <v>1</v>
      </c>
      <c r="D32">
        <v>1</v>
      </c>
      <c r="E32" s="7" t="str">
        <f t="shared" si="0"/>
        <v>INGLÊS;1;1</v>
      </c>
    </row>
    <row r="33" spans="1:5" x14ac:dyDescent="0.2">
      <c r="A33" s="13" t="s">
        <v>345</v>
      </c>
      <c r="B33" t="s">
        <v>222</v>
      </c>
      <c r="C33">
        <v>1</v>
      </c>
      <c r="D33">
        <v>1</v>
      </c>
      <c r="E33" s="7" t="str">
        <f t="shared" si="0"/>
        <v>INTRODUÇÃO À ALGORITMIA E PROGRAMAÇÃO;1;1</v>
      </c>
    </row>
    <row r="34" spans="1:5" x14ac:dyDescent="0.2">
      <c r="A34" s="13" t="s">
        <v>346</v>
      </c>
      <c r="B34" t="s">
        <v>200</v>
      </c>
      <c r="C34">
        <v>1</v>
      </c>
      <c r="D34">
        <v>1</v>
      </c>
      <c r="E34" s="7" t="str">
        <f t="shared" si="0"/>
        <v>MATEMÁTICA I;1;1</v>
      </c>
    </row>
    <row r="35" spans="1:5" x14ac:dyDescent="0.2">
      <c r="A35" s="13" t="s">
        <v>347</v>
      </c>
      <c r="B35" t="s">
        <v>223</v>
      </c>
      <c r="C35">
        <v>1</v>
      </c>
      <c r="D35">
        <v>1</v>
      </c>
      <c r="E35" s="7" t="str">
        <f t="shared" si="0"/>
        <v>SISTEMAS DE INFORMAÇÃO;1;1</v>
      </c>
    </row>
    <row r="36" spans="1:5" x14ac:dyDescent="0.2">
      <c r="A36" s="13" t="s">
        <v>348</v>
      </c>
      <c r="B36" t="s">
        <v>224</v>
      </c>
      <c r="C36">
        <v>1</v>
      </c>
      <c r="D36">
        <v>2</v>
      </c>
      <c r="E36" s="7" t="str">
        <f t="shared" si="0"/>
        <v>ANÁLISE DE SISTEMAS;1;2</v>
      </c>
    </row>
    <row r="37" spans="1:5" x14ac:dyDescent="0.2">
      <c r="A37" s="13" t="s">
        <v>314</v>
      </c>
      <c r="B37" t="s">
        <v>225</v>
      </c>
      <c r="C37">
        <v>1</v>
      </c>
      <c r="D37">
        <v>2</v>
      </c>
      <c r="E37" s="7" t="str">
        <f t="shared" si="0"/>
        <v>ELETRÓNICA APLICADA;1;2</v>
      </c>
    </row>
    <row r="38" spans="1:5" x14ac:dyDescent="0.2">
      <c r="A38" s="13" t="s">
        <v>349</v>
      </c>
      <c r="B38" t="s">
        <v>198</v>
      </c>
      <c r="C38">
        <v>1</v>
      </c>
      <c r="D38">
        <v>2</v>
      </c>
      <c r="E38" s="7" t="str">
        <f t="shared" si="0"/>
        <v>FÍSICA;1;2</v>
      </c>
    </row>
    <row r="39" spans="1:5" x14ac:dyDescent="0.2">
      <c r="A39" s="13" t="s">
        <v>350</v>
      </c>
      <c r="B39" t="s">
        <v>203</v>
      </c>
      <c r="C39">
        <v>1</v>
      </c>
      <c r="D39">
        <v>2</v>
      </c>
      <c r="E39" s="7" t="str">
        <f t="shared" si="0"/>
        <v>MATEMÁTICA II;1;2</v>
      </c>
    </row>
    <row r="40" spans="1:5" x14ac:dyDescent="0.2">
      <c r="A40" s="13" t="s">
        <v>351</v>
      </c>
      <c r="B40" t="s">
        <v>226</v>
      </c>
      <c r="C40">
        <v>2</v>
      </c>
      <c r="D40">
        <v>1</v>
      </c>
      <c r="E40" s="7" t="str">
        <f t="shared" si="0"/>
        <v>ALGORITMOS E ESTRUTURAS DE DADOS I;2;1</v>
      </c>
    </row>
    <row r="41" spans="1:5" x14ac:dyDescent="0.2">
      <c r="A41" s="13" t="s">
        <v>352</v>
      </c>
      <c r="B41" t="s">
        <v>206</v>
      </c>
      <c r="C41">
        <v>2</v>
      </c>
      <c r="D41">
        <v>1</v>
      </c>
      <c r="E41" s="7" t="str">
        <f t="shared" si="0"/>
        <v>ANÁLISE NUMÉRICA;2;1</v>
      </c>
    </row>
    <row r="42" spans="1:5" x14ac:dyDescent="0.2">
      <c r="A42" s="13" t="s">
        <v>353</v>
      </c>
      <c r="B42" t="s">
        <v>227</v>
      </c>
      <c r="C42">
        <v>2</v>
      </c>
      <c r="D42">
        <v>1</v>
      </c>
      <c r="E42" s="7" t="str">
        <f t="shared" si="0"/>
        <v>ARQUITETURA DE COMPUTADORES;2;1</v>
      </c>
    </row>
    <row r="43" spans="1:5" x14ac:dyDescent="0.2">
      <c r="A43" s="13" t="s">
        <v>354</v>
      </c>
      <c r="B43" t="s">
        <v>228</v>
      </c>
      <c r="C43">
        <v>2</v>
      </c>
      <c r="D43">
        <v>1</v>
      </c>
      <c r="E43" s="7" t="str">
        <f t="shared" si="0"/>
        <v>LINGUAGENS DE PROGRAMAÇÃO I;2;1</v>
      </c>
    </row>
    <row r="44" spans="1:5" x14ac:dyDescent="0.2">
      <c r="A44" s="13" t="s">
        <v>355</v>
      </c>
      <c r="B44" t="s">
        <v>229</v>
      </c>
      <c r="C44">
        <v>2</v>
      </c>
      <c r="D44">
        <v>1</v>
      </c>
      <c r="E44" s="7" t="str">
        <f t="shared" si="0"/>
        <v>SISTEMAS DIGITAIS;2;1</v>
      </c>
    </row>
    <row r="45" spans="1:5" x14ac:dyDescent="0.2">
      <c r="A45" s="13" t="s">
        <v>356</v>
      </c>
      <c r="B45" t="s">
        <v>369</v>
      </c>
      <c r="C45">
        <v>2</v>
      </c>
      <c r="D45">
        <v>2</v>
      </c>
      <c r="E45" s="7" t="str">
        <f t="shared" si="0"/>
        <v>UNIDADES CURRICULARESECT;2;2</v>
      </c>
    </row>
    <row r="46" spans="1:5" x14ac:dyDescent="0.2">
      <c r="A46" s="13" t="s">
        <v>357</v>
      </c>
      <c r="B46" t="s">
        <v>230</v>
      </c>
      <c r="C46">
        <v>2</v>
      </c>
      <c r="D46">
        <v>2</v>
      </c>
      <c r="E46" s="7" t="str">
        <f t="shared" si="0"/>
        <v>ALGORITMOS E ESTRUTURAS DE DADOS II;2;2</v>
      </c>
    </row>
    <row r="47" spans="1:5" x14ac:dyDescent="0.2">
      <c r="A47" s="13" t="s">
        <v>315</v>
      </c>
      <c r="B47" t="s">
        <v>231</v>
      </c>
      <c r="C47">
        <v>2</v>
      </c>
      <c r="D47">
        <v>2</v>
      </c>
      <c r="E47" s="7" t="str">
        <f t="shared" si="0"/>
        <v>HARDWARE E SENSORES;2;2</v>
      </c>
    </row>
    <row r="48" spans="1:5" x14ac:dyDescent="0.2">
      <c r="A48" s="13" t="s">
        <v>316</v>
      </c>
      <c r="B48" t="s">
        <v>232</v>
      </c>
      <c r="C48">
        <v>2</v>
      </c>
      <c r="D48">
        <v>2</v>
      </c>
      <c r="E48" s="7" t="str">
        <f t="shared" si="0"/>
        <v>INVESTIGAÇÃO OPERACIONAL;2;2</v>
      </c>
    </row>
    <row r="49" spans="1:5" x14ac:dyDescent="0.2">
      <c r="A49" s="13" t="s">
        <v>358</v>
      </c>
      <c r="B49" t="s">
        <v>233</v>
      </c>
      <c r="C49">
        <v>2</v>
      </c>
      <c r="D49">
        <v>2</v>
      </c>
      <c r="E49" s="7" t="str">
        <f t="shared" si="0"/>
        <v>LINGUAGENS DE PROGRAMAÇÃO II;2;2</v>
      </c>
    </row>
    <row r="50" spans="1:5" x14ac:dyDescent="0.2">
      <c r="A50" s="13" t="s">
        <v>359</v>
      </c>
      <c r="B50" t="s">
        <v>234</v>
      </c>
      <c r="C50">
        <v>2</v>
      </c>
      <c r="D50">
        <v>2</v>
      </c>
      <c r="E50" s="7" t="str">
        <f t="shared" si="0"/>
        <v>SISTEMAS OPERATIVOS;2;2</v>
      </c>
    </row>
    <row r="51" spans="1:5" x14ac:dyDescent="0.2">
      <c r="A51" s="13" t="s">
        <v>360</v>
      </c>
      <c r="B51" t="s">
        <v>235</v>
      </c>
      <c r="C51">
        <v>3</v>
      </c>
      <c r="D51">
        <v>1</v>
      </c>
      <c r="E51" s="7" t="str">
        <f t="shared" si="0"/>
        <v>BASES DE DADOS;3;1</v>
      </c>
    </row>
    <row r="52" spans="1:5" x14ac:dyDescent="0.2">
      <c r="A52" s="13" t="s">
        <v>361</v>
      </c>
      <c r="B52" t="s">
        <v>237</v>
      </c>
      <c r="C52">
        <v>3</v>
      </c>
      <c r="D52">
        <v>1</v>
      </c>
      <c r="E52" s="7" t="str">
        <f t="shared" si="0"/>
        <v>ENGENHARIA DE SOFTWARE;3;1</v>
      </c>
    </row>
    <row r="53" spans="1:5" x14ac:dyDescent="0.2">
      <c r="A53" s="13" t="s">
        <v>362</v>
      </c>
      <c r="B53" t="s">
        <v>236</v>
      </c>
      <c r="C53">
        <v>3</v>
      </c>
      <c r="D53">
        <v>1</v>
      </c>
      <c r="E53" s="7" t="str">
        <f t="shared" si="0"/>
        <v>LABORATÓRIO DE PROGRAMAÇÃO;3;1</v>
      </c>
    </row>
    <row r="54" spans="1:5" x14ac:dyDescent="0.2">
      <c r="A54" s="13" t="s">
        <v>363</v>
      </c>
      <c r="B54" t="s">
        <v>238</v>
      </c>
      <c r="C54">
        <v>3</v>
      </c>
      <c r="D54">
        <v>1</v>
      </c>
      <c r="E54" s="7" t="str">
        <f t="shared" si="0"/>
        <v>MULTIMÉDIA I;3;1</v>
      </c>
    </row>
    <row r="55" spans="1:5" x14ac:dyDescent="0.2">
      <c r="A55" s="13" t="s">
        <v>364</v>
      </c>
      <c r="B55" t="s">
        <v>239</v>
      </c>
      <c r="C55">
        <v>3</v>
      </c>
      <c r="D55">
        <v>1</v>
      </c>
      <c r="E55" s="7" t="str">
        <f t="shared" si="0"/>
        <v>REDES DE COMPUTADORES I;3;1</v>
      </c>
    </row>
    <row r="56" spans="1:5" x14ac:dyDescent="0.2">
      <c r="A56" s="13" t="s">
        <v>365</v>
      </c>
      <c r="B56" t="s">
        <v>240</v>
      </c>
      <c r="C56">
        <v>3</v>
      </c>
      <c r="D56">
        <v>2</v>
      </c>
      <c r="E56" s="7" t="str">
        <f t="shared" si="0"/>
        <v>LABORATÓRIO DE PROJETO INTEGRADO;3;2</v>
      </c>
    </row>
    <row r="57" spans="1:5" x14ac:dyDescent="0.2">
      <c r="A57" s="13" t="s">
        <v>366</v>
      </c>
      <c r="B57" t="s">
        <v>241</v>
      </c>
      <c r="C57">
        <v>3</v>
      </c>
      <c r="D57">
        <v>2</v>
      </c>
      <c r="E57" s="7" t="str">
        <f t="shared" si="0"/>
        <v>MULTIMÉDIA II;3;2</v>
      </c>
    </row>
    <row r="58" spans="1:5" x14ac:dyDescent="0.2">
      <c r="A58" s="13" t="s">
        <v>367</v>
      </c>
      <c r="B58" t="s">
        <v>242</v>
      </c>
      <c r="C58">
        <v>3</v>
      </c>
      <c r="D58">
        <v>2</v>
      </c>
      <c r="E58" s="7" t="str">
        <f t="shared" si="0"/>
        <v>REDES DE COMPUTADORES II;3;2</v>
      </c>
    </row>
    <row r="59" spans="1:5" x14ac:dyDescent="0.2">
      <c r="A59" s="13" t="s">
        <v>368</v>
      </c>
      <c r="B59" t="s">
        <v>243</v>
      </c>
      <c r="C59">
        <v>3</v>
      </c>
      <c r="D59">
        <v>2</v>
      </c>
      <c r="E59" s="7" t="str">
        <f t="shared" si="0"/>
        <v>SISTEMAS DISTRIBUÍDOS;3;2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prof</vt:lpstr>
      <vt:lpstr>alunos</vt:lpstr>
      <vt:lpstr>Folha2</vt:lpstr>
      <vt:lpstr>cursos</vt:lpstr>
      <vt:lpstr>civil</vt:lpstr>
      <vt:lpstr>informatica</vt:lpstr>
      <vt:lpstr>profsturma</vt:lpstr>
      <vt:lpstr>horario</vt:lpstr>
      <vt:lpstr>Folha1</vt:lpstr>
      <vt:lpstr>salas</vt:lpstr>
      <vt:lpstr>atendimentos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Pinto</cp:lastModifiedBy>
  <dcterms:modified xsi:type="dcterms:W3CDTF">2020-06-06T10:51:48Z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2020-04-05T11:39:27Z</dcterms:created>
  <cp:revision>0</cp:revision>
</cp:coreProperties>
</file>