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Documents\GitHub\TimeGridPlayer\"/>
    </mc:Choice>
  </mc:AlternateContent>
  <xr:revisionPtr revIDLastSave="0" documentId="13_ncr:1_{9B9A3FCA-0C82-45A0-9B23-B87CD8BED9A7}" xr6:coauthVersionLast="37" xr6:coauthVersionMax="37" xr10:uidLastSave="{00000000-0000-0000-0000-000000000000}"/>
  <bookViews>
    <workbookView xWindow="0" yWindow="0" windowWidth="28800" windowHeight="12225" xr2:uid="{ECE5DEE4-F37C-478B-BF55-D5C25F7AFD7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1" i="1"/>
  <c r="W65" i="1"/>
  <c r="W1" i="1"/>
  <c r="T67" i="1"/>
  <c r="U67" i="1" s="1"/>
  <c r="V67" i="1" s="1"/>
  <c r="W67" i="1" s="1"/>
  <c r="M67" i="1"/>
  <c r="O67" i="1" s="1"/>
  <c r="Q67" i="1" s="1"/>
  <c r="L67" i="1"/>
  <c r="N67" i="1" s="1"/>
  <c r="P67" i="1" s="1"/>
  <c r="R67" i="1" s="1"/>
  <c r="I67" i="1"/>
  <c r="J67" i="1" s="1"/>
  <c r="H67" i="1"/>
  <c r="T66" i="1"/>
  <c r="U66" i="1" s="1"/>
  <c r="V66" i="1" s="1"/>
  <c r="W66" i="1" s="1"/>
  <c r="M66" i="1"/>
  <c r="O66" i="1" s="1"/>
  <c r="Q66" i="1" s="1"/>
  <c r="L66" i="1"/>
  <c r="N66" i="1" s="1"/>
  <c r="P66" i="1" s="1"/>
  <c r="H66" i="1"/>
  <c r="I66" i="1" s="1"/>
  <c r="T65" i="1"/>
  <c r="U65" i="1" s="1"/>
  <c r="V65" i="1" s="1"/>
  <c r="M65" i="1"/>
  <c r="O65" i="1" s="1"/>
  <c r="Q65" i="1" s="1"/>
  <c r="L65" i="1"/>
  <c r="N65" i="1" s="1"/>
  <c r="P65" i="1" s="1"/>
  <c r="R65" i="1" s="1"/>
  <c r="H65" i="1"/>
  <c r="T64" i="1"/>
  <c r="U64" i="1" s="1"/>
  <c r="V64" i="1" s="1"/>
  <c r="Y64" i="1" s="1"/>
  <c r="M64" i="1"/>
  <c r="O64" i="1" s="1"/>
  <c r="Q64" i="1" s="1"/>
  <c r="L64" i="1"/>
  <c r="N64" i="1" s="1"/>
  <c r="P64" i="1" s="1"/>
  <c r="H64" i="1"/>
  <c r="U1" i="1"/>
  <c r="V1" i="1" s="1"/>
  <c r="T2" i="1"/>
  <c r="U2" i="1" s="1"/>
  <c r="V2" i="1" s="1"/>
  <c r="Z2" i="1" s="1"/>
  <c r="T1" i="1"/>
  <c r="M2" i="1"/>
  <c r="O2" i="1" s="1"/>
  <c r="Q2" i="1" s="1"/>
  <c r="N1" i="1"/>
  <c r="P1" i="1" s="1"/>
  <c r="R1" i="1" s="1"/>
  <c r="M1" i="1"/>
  <c r="O1" i="1" s="1"/>
  <c r="Q1" i="1" s="1"/>
  <c r="L1" i="1"/>
  <c r="H1" i="1"/>
  <c r="I1" i="1" s="1"/>
  <c r="F2" i="1"/>
  <c r="L2" i="1" s="1"/>
  <c r="N2" i="1" s="1"/>
  <c r="P2" i="1" s="1"/>
  <c r="W2" i="1" l="1"/>
  <c r="W64" i="1"/>
  <c r="Z1" i="1"/>
  <c r="AA1" i="1" s="1"/>
  <c r="Y1" i="1"/>
  <c r="J1" i="1"/>
  <c r="J66" i="1"/>
  <c r="R66" i="1"/>
  <c r="Z66" i="1"/>
  <c r="Y66" i="1"/>
  <c r="R64" i="1"/>
  <c r="Y65" i="1"/>
  <c r="Z65" i="1"/>
  <c r="Z67" i="1"/>
  <c r="Y67" i="1"/>
  <c r="I64" i="1"/>
  <c r="J64" i="1" s="1"/>
  <c r="Z64" i="1"/>
  <c r="AA64" i="1" s="1"/>
  <c r="I65" i="1"/>
  <c r="J65" i="1" s="1"/>
  <c r="R2" i="1"/>
  <c r="Y2" i="1"/>
  <c r="AA2" i="1" s="1"/>
  <c r="F3" i="1"/>
  <c r="H2" i="1"/>
  <c r="AA66" i="1" l="1"/>
  <c r="AA65" i="1"/>
  <c r="AA67" i="1"/>
  <c r="L3" i="1"/>
  <c r="N3" i="1" s="1"/>
  <c r="P3" i="1" s="1"/>
  <c r="M3" i="1"/>
  <c r="O3" i="1" s="1"/>
  <c r="Q3" i="1" s="1"/>
  <c r="T3" i="1"/>
  <c r="U3" i="1" s="1"/>
  <c r="V3" i="1" s="1"/>
  <c r="I2" i="1"/>
  <c r="J2" i="1" s="1"/>
  <c r="H3" i="1"/>
  <c r="F4" i="1"/>
  <c r="Z3" i="1" l="1"/>
  <c r="W3" i="1"/>
  <c r="M4" i="1"/>
  <c r="O4" i="1" s="1"/>
  <c r="Q4" i="1" s="1"/>
  <c r="T4" i="1"/>
  <c r="U4" i="1" s="1"/>
  <c r="V4" i="1" s="1"/>
  <c r="L4" i="1"/>
  <c r="N4" i="1" s="1"/>
  <c r="P4" i="1" s="1"/>
  <c r="R3" i="1"/>
  <c r="Y3" i="1"/>
  <c r="I3" i="1"/>
  <c r="J3" i="1" s="1"/>
  <c r="F5" i="1"/>
  <c r="H4" i="1"/>
  <c r="AA3" i="1" l="1"/>
  <c r="Z4" i="1"/>
  <c r="W4" i="1"/>
  <c r="Y4" i="1"/>
  <c r="T5" i="1"/>
  <c r="U5" i="1" s="1"/>
  <c r="V5" i="1" s="1"/>
  <c r="L5" i="1"/>
  <c r="N5" i="1" s="1"/>
  <c r="P5" i="1" s="1"/>
  <c r="M5" i="1"/>
  <c r="O5" i="1" s="1"/>
  <c r="Q5" i="1" s="1"/>
  <c r="R4" i="1"/>
  <c r="I4" i="1"/>
  <c r="J4" i="1" s="1"/>
  <c r="F6" i="1"/>
  <c r="H5" i="1"/>
  <c r="AA4" i="1" l="1"/>
  <c r="Z5" i="1"/>
  <c r="W5" i="1"/>
  <c r="R5" i="1"/>
  <c r="T6" i="1"/>
  <c r="U6" i="1" s="1"/>
  <c r="V6" i="1" s="1"/>
  <c r="L6" i="1"/>
  <c r="N6" i="1" s="1"/>
  <c r="P6" i="1" s="1"/>
  <c r="M6" i="1"/>
  <c r="O6" i="1" s="1"/>
  <c r="Q6" i="1" s="1"/>
  <c r="Y5" i="1"/>
  <c r="I5" i="1"/>
  <c r="J5" i="1" s="1"/>
  <c r="F7" i="1"/>
  <c r="H6" i="1"/>
  <c r="AA5" i="1" l="1"/>
  <c r="Z6" i="1"/>
  <c r="W6" i="1"/>
  <c r="Y6" i="1"/>
  <c r="L7" i="1"/>
  <c r="N7" i="1" s="1"/>
  <c r="P7" i="1" s="1"/>
  <c r="M7" i="1"/>
  <c r="O7" i="1" s="1"/>
  <c r="Q7" i="1" s="1"/>
  <c r="T7" i="1"/>
  <c r="U7" i="1" s="1"/>
  <c r="V7" i="1" s="1"/>
  <c r="R6" i="1"/>
  <c r="I6" i="1"/>
  <c r="J6" i="1" s="1"/>
  <c r="F8" i="1"/>
  <c r="H7" i="1"/>
  <c r="AA6" i="1" l="1"/>
  <c r="Z7" i="1"/>
  <c r="W7" i="1"/>
  <c r="Y7" i="1"/>
  <c r="T8" i="1"/>
  <c r="U8" i="1" s="1"/>
  <c r="V8" i="1" s="1"/>
  <c r="L8" i="1"/>
  <c r="N8" i="1" s="1"/>
  <c r="P8" i="1" s="1"/>
  <c r="M8" i="1"/>
  <c r="O8" i="1" s="1"/>
  <c r="Q8" i="1" s="1"/>
  <c r="R7" i="1"/>
  <c r="I7" i="1"/>
  <c r="J7" i="1" s="1"/>
  <c r="F9" i="1"/>
  <c r="H8" i="1"/>
  <c r="AA7" i="1" l="1"/>
  <c r="Z8" i="1"/>
  <c r="W8" i="1"/>
  <c r="R8" i="1"/>
  <c r="T9" i="1"/>
  <c r="U9" i="1" s="1"/>
  <c r="V9" i="1" s="1"/>
  <c r="L9" i="1"/>
  <c r="N9" i="1" s="1"/>
  <c r="P9" i="1" s="1"/>
  <c r="M9" i="1"/>
  <c r="O9" i="1" s="1"/>
  <c r="Q9" i="1" s="1"/>
  <c r="Y8" i="1"/>
  <c r="I8" i="1"/>
  <c r="J8" i="1" s="1"/>
  <c r="F10" i="1"/>
  <c r="H9" i="1"/>
  <c r="AA8" i="1" l="1"/>
  <c r="Z9" i="1"/>
  <c r="W9" i="1"/>
  <c r="R9" i="1"/>
  <c r="T10" i="1"/>
  <c r="U10" i="1" s="1"/>
  <c r="V10" i="1" s="1"/>
  <c r="L10" i="1"/>
  <c r="N10" i="1" s="1"/>
  <c r="P10" i="1" s="1"/>
  <c r="M10" i="1"/>
  <c r="O10" i="1" s="1"/>
  <c r="Q10" i="1" s="1"/>
  <c r="Y9" i="1"/>
  <c r="AA9" i="1" s="1"/>
  <c r="I9" i="1"/>
  <c r="J9" i="1" s="1"/>
  <c r="F11" i="1"/>
  <c r="H10" i="1"/>
  <c r="Z10" i="1" l="1"/>
  <c r="W10" i="1"/>
  <c r="R10" i="1"/>
  <c r="L11" i="1"/>
  <c r="N11" i="1" s="1"/>
  <c r="P11" i="1" s="1"/>
  <c r="M11" i="1"/>
  <c r="O11" i="1" s="1"/>
  <c r="Q11" i="1" s="1"/>
  <c r="T11" i="1"/>
  <c r="U11" i="1" s="1"/>
  <c r="V11" i="1" s="1"/>
  <c r="Y10" i="1"/>
  <c r="I10" i="1"/>
  <c r="J10" i="1" s="1"/>
  <c r="F12" i="1"/>
  <c r="H11" i="1"/>
  <c r="AA10" i="1" l="1"/>
  <c r="Z11" i="1"/>
  <c r="W11" i="1"/>
  <c r="R11" i="1"/>
  <c r="M12" i="1"/>
  <c r="O12" i="1" s="1"/>
  <c r="Q12" i="1" s="1"/>
  <c r="L12" i="1"/>
  <c r="N12" i="1" s="1"/>
  <c r="P12" i="1" s="1"/>
  <c r="T12" i="1"/>
  <c r="U12" i="1" s="1"/>
  <c r="V12" i="1" s="1"/>
  <c r="Y11" i="1"/>
  <c r="AA11" i="1" s="1"/>
  <c r="I11" i="1"/>
  <c r="J11" i="1" s="1"/>
  <c r="F13" i="1"/>
  <c r="H12" i="1"/>
  <c r="Z12" i="1" l="1"/>
  <c r="W12" i="1"/>
  <c r="R12" i="1"/>
  <c r="Y12" i="1"/>
  <c r="T13" i="1"/>
  <c r="U13" i="1" s="1"/>
  <c r="V13" i="1" s="1"/>
  <c r="L13" i="1"/>
  <c r="N13" i="1" s="1"/>
  <c r="P13" i="1" s="1"/>
  <c r="M13" i="1"/>
  <c r="O13" i="1" s="1"/>
  <c r="Q13" i="1" s="1"/>
  <c r="I12" i="1"/>
  <c r="J12" i="1" s="1"/>
  <c r="F14" i="1"/>
  <c r="H13" i="1"/>
  <c r="AA12" i="1" l="1"/>
  <c r="Z13" i="1"/>
  <c r="W13" i="1"/>
  <c r="R13" i="1"/>
  <c r="Y13" i="1"/>
  <c r="AA13" i="1" s="1"/>
  <c r="T14" i="1"/>
  <c r="U14" i="1" s="1"/>
  <c r="V14" i="1" s="1"/>
  <c r="M14" i="1"/>
  <c r="O14" i="1" s="1"/>
  <c r="Q14" i="1" s="1"/>
  <c r="L14" i="1"/>
  <c r="N14" i="1" s="1"/>
  <c r="P14" i="1" s="1"/>
  <c r="I13" i="1"/>
  <c r="J13" i="1" s="1"/>
  <c r="F15" i="1"/>
  <c r="H14" i="1"/>
  <c r="Z14" i="1" l="1"/>
  <c r="W14" i="1"/>
  <c r="R14" i="1"/>
  <c r="L15" i="1"/>
  <c r="N15" i="1" s="1"/>
  <c r="P15" i="1" s="1"/>
  <c r="T15" i="1"/>
  <c r="U15" i="1" s="1"/>
  <c r="V15" i="1" s="1"/>
  <c r="M15" i="1"/>
  <c r="O15" i="1" s="1"/>
  <c r="Q15" i="1" s="1"/>
  <c r="Y14" i="1"/>
  <c r="I14" i="1"/>
  <c r="J14" i="1" s="1"/>
  <c r="F16" i="1"/>
  <c r="H15" i="1"/>
  <c r="AA14" i="1" l="1"/>
  <c r="Z15" i="1"/>
  <c r="W15" i="1"/>
  <c r="R15" i="1"/>
  <c r="L16" i="1"/>
  <c r="N16" i="1" s="1"/>
  <c r="P16" i="1" s="1"/>
  <c r="M16" i="1"/>
  <c r="O16" i="1" s="1"/>
  <c r="Q16" i="1" s="1"/>
  <c r="T16" i="1"/>
  <c r="U16" i="1" s="1"/>
  <c r="V16" i="1" s="1"/>
  <c r="Y15" i="1"/>
  <c r="I15" i="1"/>
  <c r="J15" i="1" s="1"/>
  <c r="F17" i="1"/>
  <c r="H16" i="1"/>
  <c r="AA15" i="1" l="1"/>
  <c r="Z16" i="1"/>
  <c r="W16" i="1"/>
  <c r="R16" i="1"/>
  <c r="Y16" i="1"/>
  <c r="AA16" i="1" s="1"/>
  <c r="T17" i="1"/>
  <c r="U17" i="1" s="1"/>
  <c r="V17" i="1" s="1"/>
  <c r="L17" i="1"/>
  <c r="N17" i="1" s="1"/>
  <c r="P17" i="1" s="1"/>
  <c r="M17" i="1"/>
  <c r="O17" i="1" s="1"/>
  <c r="Q17" i="1" s="1"/>
  <c r="I16" i="1"/>
  <c r="J16" i="1" s="1"/>
  <c r="F18" i="1"/>
  <c r="H17" i="1"/>
  <c r="Z17" i="1" l="1"/>
  <c r="W17" i="1"/>
  <c r="Y17" i="1"/>
  <c r="R17" i="1"/>
  <c r="L18" i="1"/>
  <c r="N18" i="1" s="1"/>
  <c r="P18" i="1" s="1"/>
  <c r="T18" i="1"/>
  <c r="U18" i="1" s="1"/>
  <c r="V18" i="1" s="1"/>
  <c r="M18" i="1"/>
  <c r="O18" i="1" s="1"/>
  <c r="Q18" i="1" s="1"/>
  <c r="I17" i="1"/>
  <c r="J17" i="1" s="1"/>
  <c r="F19" i="1"/>
  <c r="H18" i="1"/>
  <c r="AA17" i="1" l="1"/>
  <c r="Z18" i="1"/>
  <c r="W18" i="1"/>
  <c r="R18" i="1"/>
  <c r="Y18" i="1"/>
  <c r="AA18" i="1" s="1"/>
  <c r="M19" i="1"/>
  <c r="O19" i="1" s="1"/>
  <c r="Q19" i="1" s="1"/>
  <c r="L19" i="1"/>
  <c r="N19" i="1" s="1"/>
  <c r="P19" i="1" s="1"/>
  <c r="R19" i="1" s="1"/>
  <c r="T19" i="1"/>
  <c r="U19" i="1" s="1"/>
  <c r="V19" i="1" s="1"/>
  <c r="I18" i="1"/>
  <c r="J18" i="1" s="1"/>
  <c r="F20" i="1"/>
  <c r="H19" i="1"/>
  <c r="Z19" i="1" l="1"/>
  <c r="W19" i="1"/>
  <c r="Y19" i="1"/>
  <c r="L20" i="1"/>
  <c r="N20" i="1" s="1"/>
  <c r="P20" i="1" s="1"/>
  <c r="T20" i="1"/>
  <c r="U20" i="1" s="1"/>
  <c r="V20" i="1" s="1"/>
  <c r="M20" i="1"/>
  <c r="O20" i="1" s="1"/>
  <c r="Q20" i="1" s="1"/>
  <c r="I19" i="1"/>
  <c r="J19" i="1" s="1"/>
  <c r="F21" i="1"/>
  <c r="H20" i="1"/>
  <c r="AA19" i="1" l="1"/>
  <c r="Z20" i="1"/>
  <c r="W20" i="1"/>
  <c r="Y20" i="1"/>
  <c r="AA20" i="1" s="1"/>
  <c r="T21" i="1"/>
  <c r="U21" i="1" s="1"/>
  <c r="V21" i="1" s="1"/>
  <c r="L21" i="1"/>
  <c r="N21" i="1" s="1"/>
  <c r="P21" i="1" s="1"/>
  <c r="M21" i="1"/>
  <c r="O21" i="1" s="1"/>
  <c r="Q21" i="1" s="1"/>
  <c r="R20" i="1"/>
  <c r="I20" i="1"/>
  <c r="J20" i="1" s="1"/>
  <c r="F22" i="1"/>
  <c r="H21" i="1"/>
  <c r="Z21" i="1" l="1"/>
  <c r="W21" i="1"/>
  <c r="R21" i="1"/>
  <c r="L22" i="1"/>
  <c r="N22" i="1" s="1"/>
  <c r="P22" i="1" s="1"/>
  <c r="T22" i="1"/>
  <c r="U22" i="1" s="1"/>
  <c r="V22" i="1" s="1"/>
  <c r="M22" i="1"/>
  <c r="O22" i="1" s="1"/>
  <c r="Q22" i="1" s="1"/>
  <c r="Y21" i="1"/>
  <c r="I21" i="1"/>
  <c r="J21" i="1" s="1"/>
  <c r="F23" i="1"/>
  <c r="H22" i="1"/>
  <c r="AA21" i="1" l="1"/>
  <c r="Z22" i="1"/>
  <c r="W22" i="1"/>
  <c r="R22" i="1"/>
  <c r="Y22" i="1"/>
  <c r="M23" i="1"/>
  <c r="O23" i="1" s="1"/>
  <c r="Q23" i="1" s="1"/>
  <c r="T23" i="1"/>
  <c r="U23" i="1" s="1"/>
  <c r="V23" i="1" s="1"/>
  <c r="L23" i="1"/>
  <c r="N23" i="1" s="1"/>
  <c r="P23" i="1" s="1"/>
  <c r="I22" i="1"/>
  <c r="J22" i="1" s="1"/>
  <c r="F24" i="1"/>
  <c r="H23" i="1"/>
  <c r="AA22" i="1" l="1"/>
  <c r="Z23" i="1"/>
  <c r="W23" i="1"/>
  <c r="R23" i="1"/>
  <c r="Y23" i="1"/>
  <c r="AA23" i="1" s="1"/>
  <c r="L24" i="1"/>
  <c r="N24" i="1" s="1"/>
  <c r="P24" i="1" s="1"/>
  <c r="M24" i="1"/>
  <c r="O24" i="1" s="1"/>
  <c r="Q24" i="1" s="1"/>
  <c r="T24" i="1"/>
  <c r="U24" i="1" s="1"/>
  <c r="V24" i="1" s="1"/>
  <c r="I23" i="1"/>
  <c r="J23" i="1" s="1"/>
  <c r="F25" i="1"/>
  <c r="H24" i="1"/>
  <c r="Z24" i="1" l="1"/>
  <c r="W24" i="1"/>
  <c r="R24" i="1"/>
  <c r="Y24" i="1"/>
  <c r="T25" i="1"/>
  <c r="U25" i="1" s="1"/>
  <c r="V25" i="1" s="1"/>
  <c r="L25" i="1"/>
  <c r="N25" i="1" s="1"/>
  <c r="P25" i="1" s="1"/>
  <c r="M25" i="1"/>
  <c r="O25" i="1" s="1"/>
  <c r="Q25" i="1" s="1"/>
  <c r="I24" i="1"/>
  <c r="J24" i="1" s="1"/>
  <c r="F26" i="1"/>
  <c r="H25" i="1"/>
  <c r="AA24" i="1" l="1"/>
  <c r="Z25" i="1"/>
  <c r="W25" i="1"/>
  <c r="R25" i="1"/>
  <c r="Y25" i="1"/>
  <c r="L26" i="1"/>
  <c r="N26" i="1" s="1"/>
  <c r="P26" i="1" s="1"/>
  <c r="T26" i="1"/>
  <c r="U26" i="1" s="1"/>
  <c r="V26" i="1" s="1"/>
  <c r="M26" i="1"/>
  <c r="O26" i="1" s="1"/>
  <c r="Q26" i="1" s="1"/>
  <c r="I25" i="1"/>
  <c r="J25" i="1" s="1"/>
  <c r="F27" i="1"/>
  <c r="H26" i="1"/>
  <c r="Z26" i="1" l="1"/>
  <c r="W26" i="1"/>
  <c r="AA25" i="1"/>
  <c r="R26" i="1"/>
  <c r="Y26" i="1"/>
  <c r="AA26" i="1" s="1"/>
  <c r="M27" i="1"/>
  <c r="O27" i="1" s="1"/>
  <c r="Q27" i="1" s="1"/>
  <c r="L27" i="1"/>
  <c r="N27" i="1" s="1"/>
  <c r="P27" i="1" s="1"/>
  <c r="R27" i="1" s="1"/>
  <c r="T27" i="1"/>
  <c r="U27" i="1" s="1"/>
  <c r="V27" i="1" s="1"/>
  <c r="I26" i="1"/>
  <c r="J26" i="1" s="1"/>
  <c r="F28" i="1"/>
  <c r="H27" i="1"/>
  <c r="Z27" i="1" l="1"/>
  <c r="W27" i="1"/>
  <c r="Y27" i="1"/>
  <c r="L28" i="1"/>
  <c r="N28" i="1" s="1"/>
  <c r="P28" i="1" s="1"/>
  <c r="M28" i="1"/>
  <c r="O28" i="1" s="1"/>
  <c r="Q28" i="1" s="1"/>
  <c r="T28" i="1"/>
  <c r="U28" i="1" s="1"/>
  <c r="V28" i="1" s="1"/>
  <c r="I27" i="1"/>
  <c r="J27" i="1"/>
  <c r="F29" i="1"/>
  <c r="H28" i="1"/>
  <c r="AA27" i="1" l="1"/>
  <c r="Z28" i="1"/>
  <c r="W28" i="1"/>
  <c r="Y28" i="1"/>
  <c r="AA28" i="1"/>
  <c r="T29" i="1"/>
  <c r="U29" i="1" s="1"/>
  <c r="V29" i="1" s="1"/>
  <c r="M29" i="1"/>
  <c r="O29" i="1" s="1"/>
  <c r="Q29" i="1" s="1"/>
  <c r="L29" i="1"/>
  <c r="N29" i="1" s="1"/>
  <c r="P29" i="1" s="1"/>
  <c r="R28" i="1"/>
  <c r="I28" i="1"/>
  <c r="J28" i="1" s="1"/>
  <c r="F30" i="1"/>
  <c r="H29" i="1"/>
  <c r="Z29" i="1" l="1"/>
  <c r="W29" i="1"/>
  <c r="T30" i="1"/>
  <c r="U30" i="1" s="1"/>
  <c r="V30" i="1" s="1"/>
  <c r="L30" i="1"/>
  <c r="N30" i="1" s="1"/>
  <c r="P30" i="1" s="1"/>
  <c r="M30" i="1"/>
  <c r="O30" i="1" s="1"/>
  <c r="Q30" i="1" s="1"/>
  <c r="R29" i="1"/>
  <c r="Y29" i="1"/>
  <c r="I29" i="1"/>
  <c r="J29" i="1" s="1"/>
  <c r="F31" i="1"/>
  <c r="H30" i="1"/>
  <c r="AA29" i="1" l="1"/>
  <c r="Z30" i="1"/>
  <c r="W30" i="1"/>
  <c r="L31" i="1"/>
  <c r="N31" i="1" s="1"/>
  <c r="P31" i="1" s="1"/>
  <c r="T31" i="1"/>
  <c r="U31" i="1" s="1"/>
  <c r="V31" i="1" s="1"/>
  <c r="M31" i="1"/>
  <c r="O31" i="1" s="1"/>
  <c r="Q31" i="1" s="1"/>
  <c r="Y30" i="1"/>
  <c r="AA30" i="1" s="1"/>
  <c r="R30" i="1"/>
  <c r="I30" i="1"/>
  <c r="J30" i="1" s="1"/>
  <c r="F32" i="1"/>
  <c r="H31" i="1"/>
  <c r="Z31" i="1" l="1"/>
  <c r="W31" i="1"/>
  <c r="R31" i="1"/>
  <c r="L32" i="1"/>
  <c r="N32" i="1" s="1"/>
  <c r="P32" i="1" s="1"/>
  <c r="M32" i="1"/>
  <c r="O32" i="1" s="1"/>
  <c r="Q32" i="1" s="1"/>
  <c r="T32" i="1"/>
  <c r="U32" i="1" s="1"/>
  <c r="V32" i="1" s="1"/>
  <c r="Y31" i="1"/>
  <c r="I31" i="1"/>
  <c r="J31" i="1" s="1"/>
  <c r="F33" i="1"/>
  <c r="H32" i="1"/>
  <c r="AA31" i="1" l="1"/>
  <c r="Z32" i="1"/>
  <c r="W32" i="1"/>
  <c r="T33" i="1"/>
  <c r="U33" i="1" s="1"/>
  <c r="V33" i="1" s="1"/>
  <c r="L33" i="1"/>
  <c r="N33" i="1" s="1"/>
  <c r="P33" i="1" s="1"/>
  <c r="M33" i="1"/>
  <c r="O33" i="1" s="1"/>
  <c r="Q33" i="1" s="1"/>
  <c r="R32" i="1"/>
  <c r="Y32" i="1"/>
  <c r="AA32" i="1" s="1"/>
  <c r="I32" i="1"/>
  <c r="J32" i="1" s="1"/>
  <c r="F34" i="1"/>
  <c r="H33" i="1"/>
  <c r="Z33" i="1" l="1"/>
  <c r="W33" i="1"/>
  <c r="L34" i="1"/>
  <c r="N34" i="1" s="1"/>
  <c r="P34" i="1" s="1"/>
  <c r="T34" i="1"/>
  <c r="U34" i="1" s="1"/>
  <c r="V34" i="1" s="1"/>
  <c r="M34" i="1"/>
  <c r="O34" i="1" s="1"/>
  <c r="Q34" i="1" s="1"/>
  <c r="Y33" i="1"/>
  <c r="R33" i="1"/>
  <c r="I33" i="1"/>
  <c r="J33" i="1" s="1"/>
  <c r="F35" i="1"/>
  <c r="H34" i="1"/>
  <c r="AA33" i="1" l="1"/>
  <c r="Z34" i="1"/>
  <c r="W34" i="1"/>
  <c r="R34" i="1"/>
  <c r="M35" i="1"/>
  <c r="O35" i="1" s="1"/>
  <c r="Q35" i="1" s="1"/>
  <c r="T35" i="1"/>
  <c r="U35" i="1" s="1"/>
  <c r="V35" i="1" s="1"/>
  <c r="L35" i="1"/>
  <c r="N35" i="1" s="1"/>
  <c r="P35" i="1" s="1"/>
  <c r="Y34" i="1"/>
  <c r="AA34" i="1" s="1"/>
  <c r="I34" i="1"/>
  <c r="J34" i="1" s="1"/>
  <c r="F36" i="1"/>
  <c r="H35" i="1"/>
  <c r="Z35" i="1" l="1"/>
  <c r="W35" i="1"/>
  <c r="R35" i="1"/>
  <c r="Y35" i="1"/>
  <c r="L36" i="1"/>
  <c r="N36" i="1" s="1"/>
  <c r="P36" i="1" s="1"/>
  <c r="T36" i="1"/>
  <c r="U36" i="1" s="1"/>
  <c r="V36" i="1" s="1"/>
  <c r="M36" i="1"/>
  <c r="O36" i="1" s="1"/>
  <c r="Q36" i="1" s="1"/>
  <c r="I35" i="1"/>
  <c r="J35" i="1" s="1"/>
  <c r="F37" i="1"/>
  <c r="H36" i="1"/>
  <c r="AA35" i="1" l="1"/>
  <c r="Z36" i="1"/>
  <c r="W36" i="1"/>
  <c r="Y36" i="1"/>
  <c r="R36" i="1"/>
  <c r="T37" i="1"/>
  <c r="U37" i="1" s="1"/>
  <c r="V37" i="1" s="1"/>
  <c r="L37" i="1"/>
  <c r="N37" i="1" s="1"/>
  <c r="P37" i="1" s="1"/>
  <c r="M37" i="1"/>
  <c r="O37" i="1" s="1"/>
  <c r="Q37" i="1" s="1"/>
  <c r="I36" i="1"/>
  <c r="J36" i="1" s="1"/>
  <c r="F38" i="1"/>
  <c r="H37" i="1"/>
  <c r="AA36" i="1" l="1"/>
  <c r="Z37" i="1"/>
  <c r="W37" i="1"/>
  <c r="L38" i="1"/>
  <c r="N38" i="1" s="1"/>
  <c r="P38" i="1" s="1"/>
  <c r="T38" i="1"/>
  <c r="U38" i="1" s="1"/>
  <c r="V38" i="1" s="1"/>
  <c r="M38" i="1"/>
  <c r="O38" i="1" s="1"/>
  <c r="Q38" i="1" s="1"/>
  <c r="Y37" i="1"/>
  <c r="R37" i="1"/>
  <c r="I37" i="1"/>
  <c r="J37" i="1" s="1"/>
  <c r="F39" i="1"/>
  <c r="H38" i="1"/>
  <c r="AA37" i="1" l="1"/>
  <c r="Z38" i="1"/>
  <c r="W38" i="1"/>
  <c r="Y38" i="1"/>
  <c r="AA38" i="1" s="1"/>
  <c r="R38" i="1"/>
  <c r="M39" i="1"/>
  <c r="O39" i="1" s="1"/>
  <c r="Q39" i="1" s="1"/>
  <c r="T39" i="1"/>
  <c r="U39" i="1" s="1"/>
  <c r="V39" i="1" s="1"/>
  <c r="L39" i="1"/>
  <c r="N39" i="1" s="1"/>
  <c r="P39" i="1" s="1"/>
  <c r="I38" i="1"/>
  <c r="J38" i="1" s="1"/>
  <c r="F40" i="1"/>
  <c r="H39" i="1"/>
  <c r="Z39" i="1" l="1"/>
  <c r="W39" i="1"/>
  <c r="R39" i="1"/>
  <c r="L40" i="1"/>
  <c r="N40" i="1" s="1"/>
  <c r="P40" i="1" s="1"/>
  <c r="T40" i="1"/>
  <c r="U40" i="1" s="1"/>
  <c r="V40" i="1" s="1"/>
  <c r="M40" i="1"/>
  <c r="O40" i="1" s="1"/>
  <c r="Q40" i="1" s="1"/>
  <c r="Y39" i="1"/>
  <c r="I39" i="1"/>
  <c r="J39" i="1" s="1"/>
  <c r="F41" i="1"/>
  <c r="H40" i="1"/>
  <c r="AA39" i="1" l="1"/>
  <c r="Z40" i="1"/>
  <c r="W40" i="1"/>
  <c r="R40" i="1"/>
  <c r="T41" i="1"/>
  <c r="U41" i="1" s="1"/>
  <c r="V41" i="1" s="1"/>
  <c r="L41" i="1"/>
  <c r="N41" i="1" s="1"/>
  <c r="P41" i="1" s="1"/>
  <c r="M41" i="1"/>
  <c r="O41" i="1" s="1"/>
  <c r="Q41" i="1" s="1"/>
  <c r="Y40" i="1"/>
  <c r="AA40" i="1" s="1"/>
  <c r="I40" i="1"/>
  <c r="J40" i="1" s="1"/>
  <c r="F42" i="1"/>
  <c r="H41" i="1"/>
  <c r="Z41" i="1" l="1"/>
  <c r="W41" i="1"/>
  <c r="R41" i="1"/>
  <c r="L42" i="1"/>
  <c r="N42" i="1" s="1"/>
  <c r="P42" i="1" s="1"/>
  <c r="T42" i="1"/>
  <c r="U42" i="1" s="1"/>
  <c r="V42" i="1" s="1"/>
  <c r="M42" i="1"/>
  <c r="O42" i="1" s="1"/>
  <c r="Q42" i="1" s="1"/>
  <c r="Y41" i="1"/>
  <c r="I41" i="1"/>
  <c r="J41" i="1" s="1"/>
  <c r="F43" i="1"/>
  <c r="H42" i="1"/>
  <c r="AA41" i="1" l="1"/>
  <c r="Z42" i="1"/>
  <c r="W42" i="1"/>
  <c r="M43" i="1"/>
  <c r="O43" i="1" s="1"/>
  <c r="Q43" i="1" s="1"/>
  <c r="T43" i="1"/>
  <c r="U43" i="1" s="1"/>
  <c r="V43" i="1" s="1"/>
  <c r="L43" i="1"/>
  <c r="N43" i="1" s="1"/>
  <c r="P43" i="1" s="1"/>
  <c r="R42" i="1"/>
  <c r="Y42" i="1"/>
  <c r="AA42" i="1" s="1"/>
  <c r="I42" i="1"/>
  <c r="J42" i="1" s="1"/>
  <c r="F44" i="1"/>
  <c r="H43" i="1"/>
  <c r="Z43" i="1" l="1"/>
  <c r="W43" i="1"/>
  <c r="R43" i="1"/>
  <c r="M44" i="1"/>
  <c r="O44" i="1" s="1"/>
  <c r="Q44" i="1" s="1"/>
  <c r="T44" i="1"/>
  <c r="U44" i="1" s="1"/>
  <c r="V44" i="1" s="1"/>
  <c r="L44" i="1"/>
  <c r="N44" i="1" s="1"/>
  <c r="P44" i="1" s="1"/>
  <c r="Y43" i="1"/>
  <c r="I43" i="1"/>
  <c r="J43" i="1" s="1"/>
  <c r="F45" i="1"/>
  <c r="H44" i="1"/>
  <c r="AA43" i="1" l="1"/>
  <c r="Z44" i="1"/>
  <c r="W44" i="1"/>
  <c r="R44" i="1"/>
  <c r="Y44" i="1"/>
  <c r="AA44" i="1" s="1"/>
  <c r="T45" i="1"/>
  <c r="U45" i="1" s="1"/>
  <c r="V45" i="1" s="1"/>
  <c r="L45" i="1"/>
  <c r="N45" i="1" s="1"/>
  <c r="P45" i="1" s="1"/>
  <c r="M45" i="1"/>
  <c r="O45" i="1" s="1"/>
  <c r="Q45" i="1" s="1"/>
  <c r="I44" i="1"/>
  <c r="J44" i="1" s="1"/>
  <c r="F46" i="1"/>
  <c r="H45" i="1"/>
  <c r="Z45" i="1" l="1"/>
  <c r="AA45" i="1" s="1"/>
  <c r="W45" i="1"/>
  <c r="Y45" i="1"/>
  <c r="R45" i="1"/>
  <c r="T46" i="1"/>
  <c r="U46" i="1" s="1"/>
  <c r="V46" i="1" s="1"/>
  <c r="M46" i="1"/>
  <c r="O46" i="1" s="1"/>
  <c r="Q46" i="1" s="1"/>
  <c r="L46" i="1"/>
  <c r="N46" i="1" s="1"/>
  <c r="P46" i="1" s="1"/>
  <c r="R46" i="1" s="1"/>
  <c r="I45" i="1"/>
  <c r="J45" i="1" s="1"/>
  <c r="F47" i="1"/>
  <c r="H46" i="1"/>
  <c r="Z46" i="1" l="1"/>
  <c r="W46" i="1"/>
  <c r="L47" i="1"/>
  <c r="N47" i="1" s="1"/>
  <c r="P47" i="1" s="1"/>
  <c r="T47" i="1"/>
  <c r="U47" i="1" s="1"/>
  <c r="V47" i="1" s="1"/>
  <c r="M47" i="1"/>
  <c r="O47" i="1" s="1"/>
  <c r="Q47" i="1" s="1"/>
  <c r="Y46" i="1"/>
  <c r="I46" i="1"/>
  <c r="J46" i="1" s="1"/>
  <c r="F48" i="1"/>
  <c r="H47" i="1"/>
  <c r="I47" i="1" s="1"/>
  <c r="AA46" i="1" l="1"/>
  <c r="Z47" i="1"/>
  <c r="W47" i="1"/>
  <c r="R47" i="1"/>
  <c r="L48" i="1"/>
  <c r="N48" i="1" s="1"/>
  <c r="P48" i="1" s="1"/>
  <c r="M48" i="1"/>
  <c r="O48" i="1" s="1"/>
  <c r="Q48" i="1" s="1"/>
  <c r="T48" i="1"/>
  <c r="U48" i="1" s="1"/>
  <c r="V48" i="1" s="1"/>
  <c r="Y47" i="1"/>
  <c r="AA47" i="1" s="1"/>
  <c r="J47" i="1"/>
  <c r="F49" i="1"/>
  <c r="H48" i="1"/>
  <c r="Z48" i="1" l="1"/>
  <c r="W48" i="1"/>
  <c r="R48" i="1"/>
  <c r="T49" i="1"/>
  <c r="U49" i="1" s="1"/>
  <c r="V49" i="1" s="1"/>
  <c r="L49" i="1"/>
  <c r="N49" i="1" s="1"/>
  <c r="P49" i="1" s="1"/>
  <c r="M49" i="1"/>
  <c r="O49" i="1" s="1"/>
  <c r="Q49" i="1" s="1"/>
  <c r="Y48" i="1"/>
  <c r="I48" i="1"/>
  <c r="J48" i="1" s="1"/>
  <c r="F50" i="1"/>
  <c r="H49" i="1"/>
  <c r="AA48" i="1" l="1"/>
  <c r="Z49" i="1"/>
  <c r="W49" i="1"/>
  <c r="Y49" i="1"/>
  <c r="AA49" i="1" s="1"/>
  <c r="L50" i="1"/>
  <c r="N50" i="1" s="1"/>
  <c r="P50" i="1" s="1"/>
  <c r="T50" i="1"/>
  <c r="U50" i="1" s="1"/>
  <c r="V50" i="1" s="1"/>
  <c r="M50" i="1"/>
  <c r="O50" i="1" s="1"/>
  <c r="Q50" i="1" s="1"/>
  <c r="R49" i="1"/>
  <c r="I49" i="1"/>
  <c r="J49" i="1" s="1"/>
  <c r="F51" i="1"/>
  <c r="H50" i="1"/>
  <c r="Z50" i="1" l="1"/>
  <c r="W50" i="1"/>
  <c r="R50" i="1"/>
  <c r="M51" i="1"/>
  <c r="O51" i="1" s="1"/>
  <c r="Q51" i="1" s="1"/>
  <c r="L51" i="1"/>
  <c r="N51" i="1" s="1"/>
  <c r="P51" i="1" s="1"/>
  <c r="T51" i="1"/>
  <c r="U51" i="1" s="1"/>
  <c r="V51" i="1" s="1"/>
  <c r="Y50" i="1"/>
  <c r="I50" i="1"/>
  <c r="J50" i="1" s="1"/>
  <c r="F52" i="1"/>
  <c r="H51" i="1"/>
  <c r="AA50" i="1" l="1"/>
  <c r="Z51" i="1"/>
  <c r="W51" i="1"/>
  <c r="R51" i="1"/>
  <c r="Y51" i="1"/>
  <c r="AA51" i="1" s="1"/>
  <c r="L52" i="1"/>
  <c r="N52" i="1" s="1"/>
  <c r="P52" i="1" s="1"/>
  <c r="M52" i="1"/>
  <c r="O52" i="1" s="1"/>
  <c r="Q52" i="1" s="1"/>
  <c r="T52" i="1"/>
  <c r="U52" i="1" s="1"/>
  <c r="V52" i="1" s="1"/>
  <c r="I51" i="1"/>
  <c r="J51" i="1" s="1"/>
  <c r="F53" i="1"/>
  <c r="H52" i="1"/>
  <c r="Z52" i="1" l="1"/>
  <c r="W52" i="1"/>
  <c r="T53" i="1"/>
  <c r="U53" i="1" s="1"/>
  <c r="V53" i="1" s="1"/>
  <c r="M53" i="1"/>
  <c r="O53" i="1" s="1"/>
  <c r="Q53" i="1" s="1"/>
  <c r="L53" i="1"/>
  <c r="N53" i="1" s="1"/>
  <c r="P53" i="1" s="1"/>
  <c r="Y52" i="1"/>
  <c r="R52" i="1"/>
  <c r="I52" i="1"/>
  <c r="J52" i="1" s="1"/>
  <c r="F54" i="1"/>
  <c r="H53" i="1"/>
  <c r="AA52" i="1" l="1"/>
  <c r="Z53" i="1"/>
  <c r="W53" i="1"/>
  <c r="R53" i="1"/>
  <c r="Y53" i="1"/>
  <c r="T54" i="1"/>
  <c r="U54" i="1" s="1"/>
  <c r="V54" i="1" s="1"/>
  <c r="M54" i="1"/>
  <c r="O54" i="1" s="1"/>
  <c r="Q54" i="1" s="1"/>
  <c r="L54" i="1"/>
  <c r="N54" i="1" s="1"/>
  <c r="P54" i="1" s="1"/>
  <c r="I53" i="1"/>
  <c r="J53" i="1" s="1"/>
  <c r="F55" i="1"/>
  <c r="H54" i="1"/>
  <c r="AA53" i="1" l="1"/>
  <c r="Z54" i="1"/>
  <c r="W54" i="1"/>
  <c r="Y54" i="1"/>
  <c r="AA54" i="1" s="1"/>
  <c r="R54" i="1"/>
  <c r="L55" i="1"/>
  <c r="N55" i="1" s="1"/>
  <c r="P55" i="1" s="1"/>
  <c r="T55" i="1"/>
  <c r="U55" i="1" s="1"/>
  <c r="V55" i="1" s="1"/>
  <c r="M55" i="1"/>
  <c r="O55" i="1" s="1"/>
  <c r="Q55" i="1" s="1"/>
  <c r="I54" i="1"/>
  <c r="J54" i="1" s="1"/>
  <c r="F56" i="1"/>
  <c r="H55" i="1"/>
  <c r="Z55" i="1" l="1"/>
  <c r="W55" i="1"/>
  <c r="R55" i="1"/>
  <c r="Y55" i="1"/>
  <c r="AA55" i="1" s="1"/>
  <c r="M56" i="1"/>
  <c r="O56" i="1" s="1"/>
  <c r="Q56" i="1" s="1"/>
  <c r="L56" i="1"/>
  <c r="N56" i="1" s="1"/>
  <c r="P56" i="1" s="1"/>
  <c r="R56" i="1" s="1"/>
  <c r="T56" i="1"/>
  <c r="U56" i="1" s="1"/>
  <c r="V56" i="1" s="1"/>
  <c r="I55" i="1"/>
  <c r="J55" i="1" s="1"/>
  <c r="F57" i="1"/>
  <c r="H56" i="1"/>
  <c r="I56" i="1" s="1"/>
  <c r="Z56" i="1" l="1"/>
  <c r="W56" i="1"/>
  <c r="Y56" i="1"/>
  <c r="AA56" i="1" s="1"/>
  <c r="T57" i="1"/>
  <c r="U57" i="1" s="1"/>
  <c r="V57" i="1" s="1"/>
  <c r="L57" i="1"/>
  <c r="N57" i="1" s="1"/>
  <c r="P57" i="1" s="1"/>
  <c r="M57" i="1"/>
  <c r="O57" i="1" s="1"/>
  <c r="Q57" i="1" s="1"/>
  <c r="J56" i="1"/>
  <c r="F58" i="1"/>
  <c r="H57" i="1"/>
  <c r="Z57" i="1" l="1"/>
  <c r="W57" i="1"/>
  <c r="R57" i="1"/>
  <c r="Y57" i="1"/>
  <c r="AA57" i="1" s="1"/>
  <c r="T58" i="1"/>
  <c r="U58" i="1" s="1"/>
  <c r="V58" i="1" s="1"/>
  <c r="M58" i="1"/>
  <c r="O58" i="1" s="1"/>
  <c r="Q58" i="1" s="1"/>
  <c r="L58" i="1"/>
  <c r="N58" i="1" s="1"/>
  <c r="P58" i="1" s="1"/>
  <c r="I57" i="1"/>
  <c r="J57" i="1" s="1"/>
  <c r="F59" i="1"/>
  <c r="H58" i="1"/>
  <c r="Z58" i="1" l="1"/>
  <c r="W58" i="1"/>
  <c r="R58" i="1"/>
  <c r="Y58" i="1"/>
  <c r="AA58" i="1" s="1"/>
  <c r="L59" i="1"/>
  <c r="N59" i="1" s="1"/>
  <c r="P59" i="1" s="1"/>
  <c r="M59" i="1"/>
  <c r="O59" i="1" s="1"/>
  <c r="Q59" i="1" s="1"/>
  <c r="T59" i="1"/>
  <c r="U59" i="1" s="1"/>
  <c r="V59" i="1" s="1"/>
  <c r="M68" i="1"/>
  <c r="O68" i="1" s="1"/>
  <c r="Q68" i="1" s="1"/>
  <c r="H68" i="1"/>
  <c r="I68" i="1" s="1"/>
  <c r="L68" i="1"/>
  <c r="N68" i="1" s="1"/>
  <c r="P68" i="1" s="1"/>
  <c r="T68" i="1"/>
  <c r="U68" i="1" s="1"/>
  <c r="V68" i="1" s="1"/>
  <c r="I58" i="1"/>
  <c r="J58" i="1" s="1"/>
  <c r="F60" i="1"/>
  <c r="H59" i="1"/>
  <c r="Z59" i="1" l="1"/>
  <c r="W59" i="1"/>
  <c r="Z68" i="1"/>
  <c r="W68" i="1"/>
  <c r="R59" i="1"/>
  <c r="R68" i="1"/>
  <c r="T69" i="1"/>
  <c r="U69" i="1" s="1"/>
  <c r="V69" i="1" s="1"/>
  <c r="M69" i="1"/>
  <c r="O69" i="1" s="1"/>
  <c r="Q69" i="1" s="1"/>
  <c r="H69" i="1"/>
  <c r="L69" i="1"/>
  <c r="N69" i="1" s="1"/>
  <c r="P69" i="1" s="1"/>
  <c r="M60" i="1"/>
  <c r="O60" i="1" s="1"/>
  <c r="Q60" i="1" s="1"/>
  <c r="T60" i="1"/>
  <c r="U60" i="1" s="1"/>
  <c r="V60" i="1" s="1"/>
  <c r="L60" i="1"/>
  <c r="N60" i="1" s="1"/>
  <c r="P60" i="1" s="1"/>
  <c r="Y68" i="1"/>
  <c r="J68" i="1"/>
  <c r="Y59" i="1"/>
  <c r="AA59" i="1" s="1"/>
  <c r="I59" i="1"/>
  <c r="J59" i="1" s="1"/>
  <c r="F61" i="1"/>
  <c r="H60" i="1"/>
  <c r="AA68" i="1" l="1"/>
  <c r="Z60" i="1"/>
  <c r="W60" i="1"/>
  <c r="Z69" i="1"/>
  <c r="W69" i="1"/>
  <c r="R69" i="1"/>
  <c r="Y69" i="1"/>
  <c r="T61" i="1"/>
  <c r="U61" i="1" s="1"/>
  <c r="V61" i="1" s="1"/>
  <c r="M61" i="1"/>
  <c r="O61" i="1" s="1"/>
  <c r="Q61" i="1" s="1"/>
  <c r="L61" i="1"/>
  <c r="N61" i="1" s="1"/>
  <c r="P61" i="1" s="1"/>
  <c r="M70" i="1"/>
  <c r="O70" i="1" s="1"/>
  <c r="Q70" i="1" s="1"/>
  <c r="H70" i="1"/>
  <c r="I70" i="1" s="1"/>
  <c r="L70" i="1"/>
  <c r="N70" i="1" s="1"/>
  <c r="P70" i="1" s="1"/>
  <c r="T70" i="1"/>
  <c r="U70" i="1" s="1"/>
  <c r="V70" i="1" s="1"/>
  <c r="R60" i="1"/>
  <c r="Y60" i="1"/>
  <c r="AA60" i="1" s="1"/>
  <c r="I69" i="1"/>
  <c r="J69" i="1" s="1"/>
  <c r="I60" i="1"/>
  <c r="J60" i="1" s="1"/>
  <c r="F62" i="1"/>
  <c r="H61" i="1"/>
  <c r="AA69" i="1" l="1"/>
  <c r="Z61" i="1"/>
  <c r="W61" i="1"/>
  <c r="Z70" i="1"/>
  <c r="W70" i="1"/>
  <c r="Y61" i="1"/>
  <c r="Y70" i="1"/>
  <c r="R61" i="1"/>
  <c r="R70" i="1"/>
  <c r="T71" i="1"/>
  <c r="U71" i="1" s="1"/>
  <c r="V71" i="1" s="1"/>
  <c r="Q71" i="1"/>
  <c r="M71" i="1"/>
  <c r="O71" i="1" s="1"/>
  <c r="H71" i="1"/>
  <c r="L71" i="1"/>
  <c r="N71" i="1" s="1"/>
  <c r="P71" i="1" s="1"/>
  <c r="T62" i="1"/>
  <c r="U62" i="1" s="1"/>
  <c r="V62" i="1" s="1"/>
  <c r="L62" i="1"/>
  <c r="N62" i="1" s="1"/>
  <c r="P62" i="1" s="1"/>
  <c r="M62" i="1"/>
  <c r="O62" i="1" s="1"/>
  <c r="Q62" i="1" s="1"/>
  <c r="J70" i="1"/>
  <c r="I61" i="1"/>
  <c r="J61" i="1" s="1"/>
  <c r="F63" i="1"/>
  <c r="H62" i="1"/>
  <c r="AA70" i="1" l="1"/>
  <c r="AA61" i="1"/>
  <c r="Z62" i="1"/>
  <c r="W62" i="1"/>
  <c r="Z71" i="1"/>
  <c r="W71" i="1"/>
  <c r="R71" i="1"/>
  <c r="R62" i="1"/>
  <c r="M72" i="1"/>
  <c r="O72" i="1" s="1"/>
  <c r="Q72" i="1" s="1"/>
  <c r="H72" i="1"/>
  <c r="I72" i="1" s="1"/>
  <c r="L72" i="1"/>
  <c r="N72" i="1" s="1"/>
  <c r="P72" i="1" s="1"/>
  <c r="R72" i="1" s="1"/>
  <c r="T72" i="1"/>
  <c r="U72" i="1" s="1"/>
  <c r="V72" i="1" s="1"/>
  <c r="Y71" i="1"/>
  <c r="Y62" i="1"/>
  <c r="L63" i="1"/>
  <c r="N63" i="1" s="1"/>
  <c r="P63" i="1" s="1"/>
  <c r="T63" i="1"/>
  <c r="U63" i="1" s="1"/>
  <c r="V63" i="1" s="1"/>
  <c r="M63" i="1"/>
  <c r="O63" i="1" s="1"/>
  <c r="Q63" i="1" s="1"/>
  <c r="I71" i="1"/>
  <c r="J71" i="1" s="1"/>
  <c r="I62" i="1"/>
  <c r="J62" i="1" s="1"/>
  <c r="F73" i="1"/>
  <c r="H63" i="1"/>
  <c r="I63" i="1" s="1"/>
  <c r="AA71" i="1" l="1"/>
  <c r="AA62" i="1"/>
  <c r="Z63" i="1"/>
  <c r="W63" i="1"/>
  <c r="Z72" i="1"/>
  <c r="W72" i="1"/>
  <c r="F74" i="1"/>
  <c r="L73" i="1"/>
  <c r="N73" i="1" s="1"/>
  <c r="P73" i="1" s="1"/>
  <c r="M73" i="1"/>
  <c r="O73" i="1" s="1"/>
  <c r="Q73" i="1" s="1"/>
  <c r="T73" i="1"/>
  <c r="U73" i="1" s="1"/>
  <c r="V73" i="1" s="1"/>
  <c r="R63" i="1"/>
  <c r="Y63" i="1"/>
  <c r="Y72" i="1"/>
  <c r="AA72" i="1" s="1"/>
  <c r="J72" i="1"/>
  <c r="J63" i="1"/>
  <c r="H73" i="1"/>
  <c r="AA63" i="1" l="1"/>
  <c r="Z73" i="1"/>
  <c r="W73" i="1"/>
  <c r="H74" i="1"/>
  <c r="L74" i="1"/>
  <c r="N74" i="1" s="1"/>
  <c r="P74" i="1" s="1"/>
  <c r="M74" i="1"/>
  <c r="O74" i="1" s="1"/>
  <c r="Q74" i="1" s="1"/>
  <c r="F75" i="1"/>
  <c r="T74" i="1"/>
  <c r="U74" i="1" s="1"/>
  <c r="V74" i="1" s="1"/>
  <c r="Y73" i="1"/>
  <c r="R73" i="1"/>
  <c r="I73" i="1"/>
  <c r="J73" i="1" s="1"/>
  <c r="AA73" i="1" l="1"/>
  <c r="Z74" i="1"/>
  <c r="W74" i="1"/>
  <c r="I74" i="1"/>
  <c r="J74" i="1" s="1"/>
  <c r="F76" i="1"/>
  <c r="T75" i="1"/>
  <c r="U75" i="1" s="1"/>
  <c r="V75" i="1" s="1"/>
  <c r="H75" i="1"/>
  <c r="L75" i="1"/>
  <c r="N75" i="1" s="1"/>
  <c r="P75" i="1" s="1"/>
  <c r="M75" i="1"/>
  <c r="O75" i="1" s="1"/>
  <c r="Q75" i="1" s="1"/>
  <c r="Y74" i="1"/>
  <c r="AA74" i="1" s="1"/>
  <c r="R74" i="1"/>
  <c r="Z75" i="1" l="1"/>
  <c r="W75" i="1"/>
  <c r="R75" i="1"/>
  <c r="F77" i="1"/>
  <c r="M76" i="1"/>
  <c r="O76" i="1" s="1"/>
  <c r="Q76" i="1" s="1"/>
  <c r="H76" i="1"/>
  <c r="L76" i="1"/>
  <c r="N76" i="1" s="1"/>
  <c r="P76" i="1" s="1"/>
  <c r="T76" i="1"/>
  <c r="U76" i="1" s="1"/>
  <c r="V76" i="1" s="1"/>
  <c r="I75" i="1"/>
  <c r="J75" i="1" s="1"/>
  <c r="Y75" i="1"/>
  <c r="AA75" i="1" s="1"/>
  <c r="Z76" i="1" l="1"/>
  <c r="W76" i="1"/>
  <c r="Y76" i="1"/>
  <c r="AA76" i="1" s="1"/>
  <c r="R76" i="1"/>
  <c r="I76" i="1"/>
  <c r="J76" i="1" s="1"/>
  <c r="F78" i="1"/>
  <c r="L77" i="1"/>
  <c r="N77" i="1" s="1"/>
  <c r="P77" i="1" s="1"/>
  <c r="H77" i="1"/>
  <c r="M77" i="1"/>
  <c r="O77" i="1" s="1"/>
  <c r="Q77" i="1" s="1"/>
  <c r="T77" i="1"/>
  <c r="U77" i="1" s="1"/>
  <c r="V77" i="1" s="1"/>
  <c r="Z77" i="1" l="1"/>
  <c r="W77" i="1"/>
  <c r="R77" i="1"/>
  <c r="I77" i="1"/>
  <c r="J77" i="1" s="1"/>
  <c r="F79" i="1"/>
  <c r="H78" i="1"/>
  <c r="L78" i="1"/>
  <c r="N78" i="1" s="1"/>
  <c r="P78" i="1" s="1"/>
  <c r="M78" i="1"/>
  <c r="O78" i="1" s="1"/>
  <c r="Q78" i="1" s="1"/>
  <c r="T78" i="1"/>
  <c r="U78" i="1" s="1"/>
  <c r="V78" i="1" s="1"/>
  <c r="Y77" i="1"/>
  <c r="AA77" i="1" s="1"/>
  <c r="Z78" i="1" l="1"/>
  <c r="W78" i="1"/>
  <c r="R78" i="1"/>
  <c r="F80" i="1"/>
  <c r="H79" i="1"/>
  <c r="L79" i="1"/>
  <c r="N79" i="1" s="1"/>
  <c r="P79" i="1" s="1"/>
  <c r="R79" i="1" s="1"/>
  <c r="M79" i="1"/>
  <c r="O79" i="1" s="1"/>
  <c r="Q79" i="1" s="1"/>
  <c r="T79" i="1"/>
  <c r="U79" i="1" s="1"/>
  <c r="V79" i="1" s="1"/>
  <c r="I78" i="1"/>
  <c r="J78" i="1" s="1"/>
  <c r="Y78" i="1"/>
  <c r="AA78" i="1" s="1"/>
  <c r="Z79" i="1" l="1"/>
  <c r="W79" i="1"/>
  <c r="I79" i="1"/>
  <c r="J79" i="1" s="1"/>
  <c r="F81" i="1"/>
  <c r="T80" i="1"/>
  <c r="U80" i="1" s="1"/>
  <c r="V80" i="1" s="1"/>
  <c r="H80" i="1"/>
  <c r="L80" i="1"/>
  <c r="N80" i="1" s="1"/>
  <c r="P80" i="1" s="1"/>
  <c r="M80" i="1"/>
  <c r="O80" i="1" s="1"/>
  <c r="Q80" i="1" s="1"/>
  <c r="Y79" i="1"/>
  <c r="AA79" i="1" s="1"/>
  <c r="Z80" i="1" l="1"/>
  <c r="W80" i="1"/>
  <c r="F82" i="1"/>
  <c r="M81" i="1"/>
  <c r="O81" i="1" s="1"/>
  <c r="Q81" i="1" s="1"/>
  <c r="T81" i="1"/>
  <c r="U81" i="1" s="1"/>
  <c r="V81" i="1" s="1"/>
  <c r="H81" i="1"/>
  <c r="L81" i="1"/>
  <c r="N81" i="1" s="1"/>
  <c r="P81" i="1" s="1"/>
  <c r="I80" i="1"/>
  <c r="J80" i="1" s="1"/>
  <c r="R80" i="1"/>
  <c r="Y80" i="1"/>
  <c r="AA80" i="1" s="1"/>
  <c r="Z81" i="1" l="1"/>
  <c r="W81" i="1"/>
  <c r="R81" i="1"/>
  <c r="I81" i="1"/>
  <c r="J81" i="1" s="1"/>
  <c r="Y81" i="1"/>
  <c r="AA81" i="1"/>
  <c r="F83" i="1"/>
  <c r="L82" i="1"/>
  <c r="N82" i="1" s="1"/>
  <c r="P82" i="1" s="1"/>
  <c r="M82" i="1"/>
  <c r="O82" i="1" s="1"/>
  <c r="Q82" i="1" s="1"/>
  <c r="H82" i="1"/>
  <c r="T82" i="1"/>
  <c r="U82" i="1" s="1"/>
  <c r="V82" i="1" s="1"/>
  <c r="Z82" i="1" l="1"/>
  <c r="W82" i="1"/>
  <c r="R82" i="1"/>
  <c r="I82" i="1"/>
  <c r="J82" i="1" s="1"/>
  <c r="Y82" i="1"/>
  <c r="AA82" i="1" s="1"/>
  <c r="F84" i="1"/>
  <c r="H83" i="1"/>
  <c r="L83" i="1"/>
  <c r="N83" i="1" s="1"/>
  <c r="P83" i="1" s="1"/>
  <c r="M83" i="1"/>
  <c r="O83" i="1" s="1"/>
  <c r="Q83" i="1" s="1"/>
  <c r="T83" i="1"/>
  <c r="U83" i="1" s="1"/>
  <c r="V83" i="1" s="1"/>
  <c r="R83" i="1" l="1"/>
  <c r="Z83" i="1"/>
  <c r="W83" i="1"/>
  <c r="I83" i="1"/>
  <c r="J83" i="1" s="1"/>
  <c r="Y83" i="1"/>
  <c r="F85" i="1"/>
  <c r="T84" i="1"/>
  <c r="U84" i="1" s="1"/>
  <c r="V84" i="1" s="1"/>
  <c r="H84" i="1"/>
  <c r="L84" i="1"/>
  <c r="N84" i="1" s="1"/>
  <c r="P84" i="1" s="1"/>
  <c r="M84" i="1"/>
  <c r="O84" i="1" s="1"/>
  <c r="Q84" i="1" s="1"/>
  <c r="AA83" i="1" l="1"/>
  <c r="Z84" i="1"/>
  <c r="W84" i="1"/>
  <c r="R84" i="1"/>
  <c r="Y84" i="1"/>
  <c r="I84" i="1"/>
  <c r="J84" i="1" s="1"/>
  <c r="F86" i="1"/>
  <c r="M85" i="1"/>
  <c r="O85" i="1" s="1"/>
  <c r="Q85" i="1" s="1"/>
  <c r="T85" i="1"/>
  <c r="U85" i="1" s="1"/>
  <c r="V85" i="1" s="1"/>
  <c r="H85" i="1"/>
  <c r="L85" i="1"/>
  <c r="N85" i="1" s="1"/>
  <c r="P85" i="1" s="1"/>
  <c r="AA84" i="1" l="1"/>
  <c r="Z85" i="1"/>
  <c r="W85" i="1"/>
  <c r="R85" i="1"/>
  <c r="I85" i="1"/>
  <c r="J85" i="1" s="1"/>
  <c r="Y85" i="1"/>
  <c r="AA85" i="1" s="1"/>
  <c r="F87" i="1"/>
  <c r="L86" i="1"/>
  <c r="N86" i="1" s="1"/>
  <c r="P86" i="1" s="1"/>
  <c r="M86" i="1"/>
  <c r="O86" i="1" s="1"/>
  <c r="Q86" i="1" s="1"/>
  <c r="T86" i="1"/>
  <c r="U86" i="1" s="1"/>
  <c r="V86" i="1" s="1"/>
  <c r="H86" i="1"/>
  <c r="Z86" i="1" l="1"/>
  <c r="W86" i="1"/>
  <c r="R86" i="1"/>
  <c r="I86" i="1"/>
  <c r="J86" i="1" s="1"/>
  <c r="Y86" i="1"/>
  <c r="AA86" i="1" s="1"/>
  <c r="F88" i="1"/>
  <c r="H87" i="1"/>
  <c r="L87" i="1"/>
  <c r="N87" i="1" s="1"/>
  <c r="P87" i="1" s="1"/>
  <c r="M87" i="1"/>
  <c r="O87" i="1" s="1"/>
  <c r="Q87" i="1" s="1"/>
  <c r="T87" i="1"/>
  <c r="U87" i="1" s="1"/>
  <c r="V87" i="1" s="1"/>
  <c r="Z87" i="1" l="1"/>
  <c r="W87" i="1"/>
  <c r="Y87" i="1"/>
  <c r="AA87" i="1" s="1"/>
  <c r="I87" i="1"/>
  <c r="J87" i="1"/>
  <c r="R87" i="1"/>
  <c r="F89" i="1"/>
  <c r="T88" i="1"/>
  <c r="U88" i="1" s="1"/>
  <c r="V88" i="1" s="1"/>
  <c r="H88" i="1"/>
  <c r="L88" i="1"/>
  <c r="N88" i="1" s="1"/>
  <c r="P88" i="1" s="1"/>
  <c r="M88" i="1"/>
  <c r="O88" i="1" s="1"/>
  <c r="Q88" i="1" s="1"/>
  <c r="Z88" i="1" l="1"/>
  <c r="W88" i="1"/>
  <c r="I88" i="1"/>
  <c r="J88" i="1" s="1"/>
  <c r="F90" i="1"/>
  <c r="M89" i="1"/>
  <c r="O89" i="1" s="1"/>
  <c r="Q89" i="1" s="1"/>
  <c r="T89" i="1"/>
  <c r="U89" i="1" s="1"/>
  <c r="V89" i="1" s="1"/>
  <c r="H89" i="1"/>
  <c r="L89" i="1"/>
  <c r="N89" i="1" s="1"/>
  <c r="P89" i="1" s="1"/>
  <c r="R88" i="1"/>
  <c r="Y88" i="1"/>
  <c r="AA88" i="1" s="1"/>
  <c r="Z89" i="1" l="1"/>
  <c r="W89" i="1"/>
  <c r="R89" i="1"/>
  <c r="F91" i="1"/>
  <c r="L90" i="1"/>
  <c r="N90" i="1" s="1"/>
  <c r="P90" i="1" s="1"/>
  <c r="M90" i="1"/>
  <c r="O90" i="1" s="1"/>
  <c r="Q90" i="1" s="1"/>
  <c r="H90" i="1"/>
  <c r="T90" i="1"/>
  <c r="U90" i="1" s="1"/>
  <c r="V90" i="1" s="1"/>
  <c r="I89" i="1"/>
  <c r="J89" i="1" s="1"/>
  <c r="Y89" i="1"/>
  <c r="AA89" i="1" s="1"/>
  <c r="Z90" i="1" l="1"/>
  <c r="W90" i="1"/>
  <c r="R90" i="1"/>
  <c r="I90" i="1"/>
  <c r="J90" i="1" s="1"/>
  <c r="Y90" i="1"/>
  <c r="AA90" i="1" s="1"/>
  <c r="F92" i="1"/>
  <c r="H91" i="1"/>
  <c r="L91" i="1"/>
  <c r="N91" i="1" s="1"/>
  <c r="P91" i="1" s="1"/>
  <c r="M91" i="1"/>
  <c r="O91" i="1" s="1"/>
  <c r="Q91" i="1" s="1"/>
  <c r="T91" i="1"/>
  <c r="U91" i="1" s="1"/>
  <c r="V91" i="1" s="1"/>
  <c r="Z91" i="1" l="1"/>
  <c r="W91" i="1"/>
  <c r="R91" i="1"/>
  <c r="Y91" i="1"/>
  <c r="AA91" i="1" s="1"/>
  <c r="I91" i="1"/>
  <c r="J91" i="1" s="1"/>
  <c r="F93" i="1"/>
  <c r="T92" i="1"/>
  <c r="U92" i="1" s="1"/>
  <c r="V92" i="1" s="1"/>
  <c r="H92" i="1"/>
  <c r="L92" i="1"/>
  <c r="N92" i="1" s="1"/>
  <c r="P92" i="1" s="1"/>
  <c r="M92" i="1"/>
  <c r="O92" i="1" s="1"/>
  <c r="Q92" i="1" s="1"/>
  <c r="Z92" i="1" l="1"/>
  <c r="W92" i="1"/>
  <c r="R92" i="1"/>
  <c r="Y92" i="1"/>
  <c r="I92" i="1"/>
  <c r="J92" i="1" s="1"/>
  <c r="M93" i="1"/>
  <c r="O93" i="1" s="1"/>
  <c r="Q93" i="1" s="1"/>
  <c r="T93" i="1"/>
  <c r="U93" i="1" s="1"/>
  <c r="V93" i="1" s="1"/>
  <c r="H93" i="1"/>
  <c r="L93" i="1"/>
  <c r="N93" i="1" s="1"/>
  <c r="P93" i="1" s="1"/>
  <c r="AA92" i="1" l="1"/>
  <c r="Z93" i="1"/>
  <c r="W93" i="1"/>
  <c r="Y93" i="1"/>
  <c r="AA93" i="1" s="1"/>
  <c r="R93" i="1"/>
  <c r="I93" i="1"/>
  <c r="J9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/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6" fontId="0" fillId="4" borderId="0" xfId="0" applyNumberFormat="1" applyFill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9CB0F-E8C1-4FE5-BBDA-168D224FF7D6}">
  <dimension ref="F1:AA93"/>
  <sheetViews>
    <sheetView tabSelected="1" topLeftCell="B49" workbookViewId="0">
      <selection activeCell="W60" sqref="W60"/>
    </sheetView>
  </sheetViews>
  <sheetFormatPr defaultRowHeight="15" x14ac:dyDescent="0.25"/>
  <cols>
    <col min="6" max="6" width="14.7109375" style="1" customWidth="1"/>
    <col min="7" max="7" width="1.7109375" style="3" customWidth="1"/>
    <col min="8" max="8" width="8.7109375" style="1" customWidth="1"/>
    <col min="9" max="9" width="8.7109375" customWidth="1"/>
    <col min="10" max="10" width="8.7109375" style="1" customWidth="1"/>
    <col min="11" max="11" width="1.7109375" style="5" customWidth="1"/>
    <col min="12" max="13" width="8.7109375" customWidth="1"/>
    <col min="14" max="18" width="8.7109375" style="1" customWidth="1"/>
    <col min="19" max="19" width="1.7109375" style="5" customWidth="1"/>
    <col min="20" max="21" width="8.7109375" style="1" customWidth="1"/>
    <col min="22" max="22" width="8.7109375" style="6" customWidth="1"/>
    <col min="23" max="24" width="8.7109375" style="1" customWidth="1"/>
    <col min="25" max="25" width="8.7109375" style="12" customWidth="1"/>
    <col min="26" max="26" width="8.7109375" style="1" customWidth="1"/>
    <col min="27" max="27" width="9.140625" style="1"/>
  </cols>
  <sheetData>
    <row r="1" spans="6:27" x14ac:dyDescent="0.25">
      <c r="F1" s="1">
        <v>64</v>
      </c>
      <c r="H1" s="1">
        <f>ROUND($F1/2,0)</f>
        <v>32</v>
      </c>
      <c r="I1" s="1">
        <f>ROUND($F1/$H1,0)</f>
        <v>2</v>
      </c>
      <c r="J1" s="1">
        <f>$H1*$I1</f>
        <v>64</v>
      </c>
      <c r="L1" s="1">
        <f>ROUND($F1/2,0)</f>
        <v>32</v>
      </c>
      <c r="M1" s="1">
        <f>ROUND($F1/3,0)</f>
        <v>21</v>
      </c>
      <c r="N1" s="1">
        <f>$L1*2</f>
        <v>64</v>
      </c>
      <c r="O1" s="1">
        <f>$M1*3</f>
        <v>63</v>
      </c>
      <c r="P1" s="1">
        <f>ABS($F1-N1)</f>
        <v>0</v>
      </c>
      <c r="Q1" s="1">
        <f>ABS($F1-O1)</f>
        <v>1</v>
      </c>
      <c r="R1" s="1">
        <f>IF($P1&lt;=$Q1,$N1,$O1)</f>
        <v>64</v>
      </c>
      <c r="T1" s="8">
        <f>LOG($F1, 2)</f>
        <v>6</v>
      </c>
      <c r="U1" s="9">
        <f>ROUND(T1,0)</f>
        <v>6</v>
      </c>
      <c r="V1" s="6">
        <f>2^$U1</f>
        <v>64</v>
      </c>
      <c r="W1" s="7">
        <f>$V1*3/4</f>
        <v>48</v>
      </c>
      <c r="X1" s="7">
        <f>$V1*3/4*2</f>
        <v>96</v>
      </c>
      <c r="Y1" s="11">
        <f>ABS($F1-V1)</f>
        <v>0</v>
      </c>
      <c r="Z1" s="9">
        <f>ABS($F1-X1)</f>
        <v>32</v>
      </c>
      <c r="AA1" s="6">
        <f>IF(Z1&lt;Y1,X1,V1)</f>
        <v>64</v>
      </c>
    </row>
    <row r="2" spans="6:27" x14ac:dyDescent="0.25">
      <c r="F2" s="1">
        <f>F1-1</f>
        <v>63</v>
      </c>
      <c r="H2" s="1">
        <f t="shared" ref="H2:H74" si="0">ROUND($F2/2,0)</f>
        <v>32</v>
      </c>
      <c r="I2" s="1">
        <f>ROUND($F2/$H2,0)</f>
        <v>2</v>
      </c>
      <c r="J2" s="1">
        <f t="shared" ref="J2:J74" si="1">$H2*$I2</f>
        <v>64</v>
      </c>
      <c r="L2" s="1">
        <f t="shared" ref="L2:L74" si="2">ROUND($F2/2,0)</f>
        <v>32</v>
      </c>
      <c r="M2" s="1">
        <f t="shared" ref="M2:M74" si="3">ROUND($F2/3,0)</f>
        <v>21</v>
      </c>
      <c r="N2" s="1">
        <f t="shared" ref="N2:N74" si="4">$L2*2</f>
        <v>64</v>
      </c>
      <c r="O2" s="1">
        <f t="shared" ref="O2:O74" si="5">$M2*3</f>
        <v>63</v>
      </c>
      <c r="P2" s="1">
        <f t="shared" ref="P2:P73" si="6">ABS($F2-N2)</f>
        <v>1</v>
      </c>
      <c r="Q2" s="1">
        <f t="shared" ref="Q2:Q73" si="7">ABS($F2-O2)</f>
        <v>0</v>
      </c>
      <c r="R2" s="1">
        <f t="shared" ref="R2:R74" si="8">IF($P2&lt;=$Q2,$N2,$O2)</f>
        <v>63</v>
      </c>
      <c r="T2" s="8">
        <f t="shared" ref="T2:T74" si="9">LOG($F2, 2)</f>
        <v>5.9772799234999168</v>
      </c>
      <c r="U2" s="9">
        <f t="shared" ref="U2:U74" si="10">ROUND(T2,0)</f>
        <v>6</v>
      </c>
      <c r="V2" s="6">
        <f t="shared" ref="V2:V74" si="11">2^$U2</f>
        <v>64</v>
      </c>
      <c r="W2" s="7">
        <f t="shared" ref="W2:X74" si="12">$V2*3/4</f>
        <v>48</v>
      </c>
      <c r="X2" s="7">
        <f t="shared" ref="X2:X65" si="13">$V2*3/4*2</f>
        <v>96</v>
      </c>
      <c r="Y2" s="11">
        <f>ABS($F2-V2)</f>
        <v>1</v>
      </c>
      <c r="Z2" s="9">
        <f t="shared" ref="Z2:Z74" si="14">ABS($F2-X2)</f>
        <v>33</v>
      </c>
      <c r="AA2" s="6">
        <f>IF(Z2&lt;Y2,X2,V2)</f>
        <v>64</v>
      </c>
    </row>
    <row r="3" spans="6:27" x14ac:dyDescent="0.25">
      <c r="F3" s="1">
        <f t="shared" ref="F3:F63" si="15">F2-1</f>
        <v>62</v>
      </c>
      <c r="H3" s="1">
        <f t="shared" si="0"/>
        <v>31</v>
      </c>
      <c r="I3" s="1">
        <f>ROUND($F3/$H3,0)</f>
        <v>2</v>
      </c>
      <c r="J3" s="1">
        <f t="shared" si="1"/>
        <v>62</v>
      </c>
      <c r="L3" s="1">
        <f t="shared" si="2"/>
        <v>31</v>
      </c>
      <c r="M3" s="1">
        <f t="shared" si="3"/>
        <v>21</v>
      </c>
      <c r="N3" s="1">
        <f t="shared" si="4"/>
        <v>62</v>
      </c>
      <c r="O3" s="1">
        <f t="shared" si="5"/>
        <v>63</v>
      </c>
      <c r="P3" s="1">
        <f t="shared" si="6"/>
        <v>0</v>
      </c>
      <c r="Q3" s="1">
        <f t="shared" si="7"/>
        <v>1</v>
      </c>
      <c r="R3" s="1">
        <f t="shared" si="8"/>
        <v>62</v>
      </c>
      <c r="T3" s="8">
        <f t="shared" si="9"/>
        <v>5.9541963103868758</v>
      </c>
      <c r="U3" s="9">
        <f t="shared" si="10"/>
        <v>6</v>
      </c>
      <c r="V3" s="6">
        <f t="shared" si="11"/>
        <v>64</v>
      </c>
      <c r="W3" s="7">
        <f t="shared" si="12"/>
        <v>48</v>
      </c>
      <c r="X3" s="7">
        <f t="shared" si="13"/>
        <v>96</v>
      </c>
      <c r="Y3" s="11">
        <f>ABS($F3-V3)</f>
        <v>2</v>
      </c>
      <c r="Z3" s="9">
        <f t="shared" si="14"/>
        <v>34</v>
      </c>
      <c r="AA3" s="6">
        <f>IF(Z3&lt;Y3,X3,V3)</f>
        <v>64</v>
      </c>
    </row>
    <row r="4" spans="6:27" x14ac:dyDescent="0.25">
      <c r="F4" s="1">
        <f t="shared" si="15"/>
        <v>61</v>
      </c>
      <c r="H4" s="1">
        <f t="shared" si="0"/>
        <v>31</v>
      </c>
      <c r="I4" s="1">
        <f>ROUND($F4/$H4,0)</f>
        <v>2</v>
      </c>
      <c r="J4" s="1">
        <f t="shared" si="1"/>
        <v>62</v>
      </c>
      <c r="L4" s="1">
        <f t="shared" si="2"/>
        <v>31</v>
      </c>
      <c r="M4" s="1">
        <f t="shared" si="3"/>
        <v>20</v>
      </c>
      <c r="N4" s="1">
        <f t="shared" si="4"/>
        <v>62</v>
      </c>
      <c r="O4" s="1">
        <f t="shared" si="5"/>
        <v>60</v>
      </c>
      <c r="P4" s="1">
        <f t="shared" si="6"/>
        <v>1</v>
      </c>
      <c r="Q4" s="1">
        <f t="shared" si="7"/>
        <v>1</v>
      </c>
      <c r="R4" s="1">
        <f t="shared" si="8"/>
        <v>62</v>
      </c>
      <c r="T4" s="8">
        <f t="shared" si="9"/>
        <v>5.9307373375628867</v>
      </c>
      <c r="U4" s="9">
        <f t="shared" si="10"/>
        <v>6</v>
      </c>
      <c r="V4" s="6">
        <f t="shared" si="11"/>
        <v>64</v>
      </c>
      <c r="W4" s="7">
        <f t="shared" si="12"/>
        <v>48</v>
      </c>
      <c r="X4" s="7">
        <f t="shared" si="13"/>
        <v>96</v>
      </c>
      <c r="Y4" s="11">
        <f>ABS($F4-V4)</f>
        <v>3</v>
      </c>
      <c r="Z4" s="9">
        <f t="shared" si="14"/>
        <v>35</v>
      </c>
      <c r="AA4" s="6">
        <f>IF(Z4&lt;Y4,X4,V4)</f>
        <v>64</v>
      </c>
    </row>
    <row r="5" spans="6:27" x14ac:dyDescent="0.25">
      <c r="F5" s="1">
        <f t="shared" si="15"/>
        <v>60</v>
      </c>
      <c r="H5" s="1">
        <f t="shared" si="0"/>
        <v>30</v>
      </c>
      <c r="I5" s="1">
        <f>ROUND($F5/$H5,0)</f>
        <v>2</v>
      </c>
      <c r="J5" s="1">
        <f t="shared" si="1"/>
        <v>60</v>
      </c>
      <c r="L5" s="1">
        <f t="shared" si="2"/>
        <v>30</v>
      </c>
      <c r="M5" s="1">
        <f t="shared" si="3"/>
        <v>20</v>
      </c>
      <c r="N5" s="1">
        <f t="shared" si="4"/>
        <v>60</v>
      </c>
      <c r="O5" s="1">
        <f t="shared" si="5"/>
        <v>60</v>
      </c>
      <c r="P5" s="1">
        <f t="shared" si="6"/>
        <v>0</v>
      </c>
      <c r="Q5" s="1">
        <f t="shared" si="7"/>
        <v>0</v>
      </c>
      <c r="R5" s="1">
        <f t="shared" si="8"/>
        <v>60</v>
      </c>
      <c r="T5" s="8">
        <f t="shared" si="9"/>
        <v>5.9068905956085187</v>
      </c>
      <c r="U5" s="9">
        <f t="shared" si="10"/>
        <v>6</v>
      </c>
      <c r="V5" s="6">
        <f t="shared" si="11"/>
        <v>64</v>
      </c>
      <c r="W5" s="7">
        <f t="shared" si="12"/>
        <v>48</v>
      </c>
      <c r="X5" s="7">
        <f t="shared" si="13"/>
        <v>96</v>
      </c>
      <c r="Y5" s="11">
        <f>ABS($F5-V5)</f>
        <v>4</v>
      </c>
      <c r="Z5" s="9">
        <f t="shared" si="14"/>
        <v>36</v>
      </c>
      <c r="AA5" s="6">
        <f>IF(Z5&lt;Y5,X5,V5)</f>
        <v>64</v>
      </c>
    </row>
    <row r="6" spans="6:27" x14ac:dyDescent="0.25">
      <c r="F6" s="1">
        <f t="shared" si="15"/>
        <v>59</v>
      </c>
      <c r="H6" s="1">
        <f t="shared" si="0"/>
        <v>30</v>
      </c>
      <c r="I6" s="1">
        <f>ROUND($F6/$H6,0)</f>
        <v>2</v>
      </c>
      <c r="J6" s="1">
        <f t="shared" si="1"/>
        <v>60</v>
      </c>
      <c r="L6" s="1">
        <f t="shared" si="2"/>
        <v>30</v>
      </c>
      <c r="M6" s="1">
        <f t="shared" si="3"/>
        <v>20</v>
      </c>
      <c r="N6" s="1">
        <f t="shared" si="4"/>
        <v>60</v>
      </c>
      <c r="O6" s="1">
        <f t="shared" si="5"/>
        <v>60</v>
      </c>
      <c r="P6" s="1">
        <f t="shared" si="6"/>
        <v>1</v>
      </c>
      <c r="Q6" s="1">
        <f t="shared" si="7"/>
        <v>1</v>
      </c>
      <c r="R6" s="1">
        <f t="shared" si="8"/>
        <v>60</v>
      </c>
      <c r="T6" s="8">
        <f t="shared" si="9"/>
        <v>5.8826430493618416</v>
      </c>
      <c r="U6" s="9">
        <f t="shared" si="10"/>
        <v>6</v>
      </c>
      <c r="V6" s="6">
        <f t="shared" si="11"/>
        <v>64</v>
      </c>
      <c r="W6" s="7">
        <f t="shared" si="12"/>
        <v>48</v>
      </c>
      <c r="X6" s="7">
        <f t="shared" si="13"/>
        <v>96</v>
      </c>
      <c r="Y6" s="11">
        <f>ABS($F6-V6)</f>
        <v>5</v>
      </c>
      <c r="Z6" s="9">
        <f t="shared" si="14"/>
        <v>37</v>
      </c>
      <c r="AA6" s="6">
        <f>IF(Z6&lt;Y6,X6,V6)</f>
        <v>64</v>
      </c>
    </row>
    <row r="7" spans="6:27" x14ac:dyDescent="0.25">
      <c r="F7" s="1">
        <f t="shared" si="15"/>
        <v>58</v>
      </c>
      <c r="H7" s="1">
        <f t="shared" si="0"/>
        <v>29</v>
      </c>
      <c r="I7" s="1">
        <f>ROUND($F7/$H7,0)</f>
        <v>2</v>
      </c>
      <c r="J7" s="1">
        <f t="shared" si="1"/>
        <v>58</v>
      </c>
      <c r="L7" s="1">
        <f t="shared" si="2"/>
        <v>29</v>
      </c>
      <c r="M7" s="1">
        <f t="shared" si="3"/>
        <v>19</v>
      </c>
      <c r="N7" s="1">
        <f t="shared" si="4"/>
        <v>58</v>
      </c>
      <c r="O7" s="1">
        <f t="shared" si="5"/>
        <v>57</v>
      </c>
      <c r="P7" s="1">
        <f t="shared" si="6"/>
        <v>0</v>
      </c>
      <c r="Q7" s="1">
        <f t="shared" si="7"/>
        <v>1</v>
      </c>
      <c r="R7" s="1">
        <f t="shared" si="8"/>
        <v>58</v>
      </c>
      <c r="T7" s="8">
        <f t="shared" si="9"/>
        <v>5.8579809951275719</v>
      </c>
      <c r="U7" s="9">
        <f t="shared" si="10"/>
        <v>6</v>
      </c>
      <c r="V7" s="6">
        <f t="shared" si="11"/>
        <v>64</v>
      </c>
      <c r="W7" s="7">
        <f t="shared" si="12"/>
        <v>48</v>
      </c>
      <c r="X7" s="7">
        <f t="shared" si="13"/>
        <v>96</v>
      </c>
      <c r="Y7" s="11">
        <f>ABS($F7-V7)</f>
        <v>6</v>
      </c>
      <c r="Z7" s="9">
        <f t="shared" si="14"/>
        <v>38</v>
      </c>
      <c r="AA7" s="6">
        <f>IF(Z7&lt;Y7,X7,V7)</f>
        <v>64</v>
      </c>
    </row>
    <row r="8" spans="6:27" x14ac:dyDescent="0.25">
      <c r="F8" s="1">
        <f t="shared" si="15"/>
        <v>57</v>
      </c>
      <c r="H8" s="1">
        <f t="shared" si="0"/>
        <v>29</v>
      </c>
      <c r="I8" s="1">
        <f>ROUND($F8/$H8,0)</f>
        <v>2</v>
      </c>
      <c r="J8" s="1">
        <f t="shared" si="1"/>
        <v>58</v>
      </c>
      <c r="L8" s="1">
        <f t="shared" si="2"/>
        <v>29</v>
      </c>
      <c r="M8" s="1">
        <f t="shared" si="3"/>
        <v>19</v>
      </c>
      <c r="N8" s="1">
        <f t="shared" si="4"/>
        <v>58</v>
      </c>
      <c r="O8" s="1">
        <f t="shared" si="5"/>
        <v>57</v>
      </c>
      <c r="P8" s="1">
        <f t="shared" si="6"/>
        <v>1</v>
      </c>
      <c r="Q8" s="1">
        <f t="shared" si="7"/>
        <v>0</v>
      </c>
      <c r="R8" s="1">
        <f t="shared" si="8"/>
        <v>57</v>
      </c>
      <c r="T8" s="8">
        <f t="shared" si="9"/>
        <v>5.8328900141647422</v>
      </c>
      <c r="U8" s="9">
        <f t="shared" si="10"/>
        <v>6</v>
      </c>
      <c r="V8" s="6">
        <f t="shared" si="11"/>
        <v>64</v>
      </c>
      <c r="W8" s="7">
        <f t="shared" si="12"/>
        <v>48</v>
      </c>
      <c r="X8" s="7">
        <f t="shared" si="13"/>
        <v>96</v>
      </c>
      <c r="Y8" s="11">
        <f>ABS($F8-V8)</f>
        <v>7</v>
      </c>
      <c r="Z8" s="9">
        <f t="shared" si="14"/>
        <v>39</v>
      </c>
      <c r="AA8" s="6">
        <f>IF(Z8&lt;Y8,X8,V8)</f>
        <v>64</v>
      </c>
    </row>
    <row r="9" spans="6:27" x14ac:dyDescent="0.25">
      <c r="F9" s="1">
        <f t="shared" si="15"/>
        <v>56</v>
      </c>
      <c r="H9" s="1">
        <f t="shared" si="0"/>
        <v>28</v>
      </c>
      <c r="I9" s="1">
        <f>ROUND($F9/$H9,0)</f>
        <v>2</v>
      </c>
      <c r="J9" s="1">
        <f t="shared" si="1"/>
        <v>56</v>
      </c>
      <c r="L9" s="1">
        <f t="shared" si="2"/>
        <v>28</v>
      </c>
      <c r="M9" s="1">
        <f t="shared" si="3"/>
        <v>19</v>
      </c>
      <c r="N9" s="1">
        <f t="shared" si="4"/>
        <v>56</v>
      </c>
      <c r="O9" s="1">
        <f t="shared" si="5"/>
        <v>57</v>
      </c>
      <c r="P9" s="1">
        <f t="shared" si="6"/>
        <v>0</v>
      </c>
      <c r="Q9" s="1">
        <f t="shared" si="7"/>
        <v>1</v>
      </c>
      <c r="R9" s="1">
        <f t="shared" si="8"/>
        <v>56</v>
      </c>
      <c r="T9" s="8">
        <f t="shared" si="9"/>
        <v>5.8073549220576046</v>
      </c>
      <c r="U9" s="9">
        <f t="shared" si="10"/>
        <v>6</v>
      </c>
      <c r="V9" s="6">
        <f t="shared" si="11"/>
        <v>64</v>
      </c>
      <c r="W9" s="7">
        <f t="shared" si="12"/>
        <v>48</v>
      </c>
      <c r="X9" s="7">
        <f t="shared" si="13"/>
        <v>96</v>
      </c>
      <c r="Y9" s="11">
        <f>ABS($F9-V9)</f>
        <v>8</v>
      </c>
      <c r="Z9" s="9">
        <f t="shared" si="14"/>
        <v>40</v>
      </c>
      <c r="AA9" s="6">
        <f>IF(Z9&lt;Y9,X9,V9)</f>
        <v>64</v>
      </c>
    </row>
    <row r="10" spans="6:27" x14ac:dyDescent="0.25">
      <c r="F10" s="1">
        <f t="shared" si="15"/>
        <v>55</v>
      </c>
      <c r="H10" s="1">
        <f t="shared" si="0"/>
        <v>28</v>
      </c>
      <c r="I10" s="1">
        <f>ROUND($F10/$H10,0)</f>
        <v>2</v>
      </c>
      <c r="J10" s="1">
        <f t="shared" si="1"/>
        <v>56</v>
      </c>
      <c r="L10" s="1">
        <f t="shared" si="2"/>
        <v>28</v>
      </c>
      <c r="M10" s="1">
        <f t="shared" si="3"/>
        <v>18</v>
      </c>
      <c r="N10" s="1">
        <f t="shared" si="4"/>
        <v>56</v>
      </c>
      <c r="O10" s="1">
        <f t="shared" si="5"/>
        <v>54</v>
      </c>
      <c r="P10" s="1">
        <f t="shared" si="6"/>
        <v>1</v>
      </c>
      <c r="Q10" s="1">
        <f t="shared" si="7"/>
        <v>1</v>
      </c>
      <c r="R10" s="1">
        <f t="shared" si="8"/>
        <v>56</v>
      </c>
      <c r="T10" s="8">
        <f t="shared" si="9"/>
        <v>5.7813597135246599</v>
      </c>
      <c r="U10" s="9">
        <f t="shared" si="10"/>
        <v>6</v>
      </c>
      <c r="V10" s="6">
        <f t="shared" si="11"/>
        <v>64</v>
      </c>
      <c r="W10" s="7">
        <f t="shared" si="12"/>
        <v>48</v>
      </c>
      <c r="X10" s="7">
        <f t="shared" si="13"/>
        <v>96</v>
      </c>
      <c r="Y10" s="11">
        <f>ABS($F10-V10)</f>
        <v>9</v>
      </c>
      <c r="Z10" s="9">
        <f t="shared" si="14"/>
        <v>41</v>
      </c>
      <c r="AA10" s="6">
        <f>IF(Z10&lt;Y10,X10,V10)</f>
        <v>64</v>
      </c>
    </row>
    <row r="11" spans="6:27" x14ac:dyDescent="0.25">
      <c r="F11" s="1">
        <f t="shared" si="15"/>
        <v>54</v>
      </c>
      <c r="H11" s="1">
        <f t="shared" si="0"/>
        <v>27</v>
      </c>
      <c r="I11" s="1">
        <f>ROUND($F11/$H11,0)</f>
        <v>2</v>
      </c>
      <c r="J11" s="1">
        <f t="shared" si="1"/>
        <v>54</v>
      </c>
      <c r="L11" s="1">
        <f t="shared" si="2"/>
        <v>27</v>
      </c>
      <c r="M11" s="1">
        <f t="shared" si="3"/>
        <v>18</v>
      </c>
      <c r="N11" s="1">
        <f t="shared" si="4"/>
        <v>54</v>
      </c>
      <c r="O11" s="1">
        <f t="shared" si="5"/>
        <v>54</v>
      </c>
      <c r="P11" s="1">
        <f t="shared" si="6"/>
        <v>0</v>
      </c>
      <c r="Q11" s="1">
        <f t="shared" si="7"/>
        <v>0</v>
      </c>
      <c r="R11" s="1">
        <f t="shared" si="8"/>
        <v>54</v>
      </c>
      <c r="T11" s="8">
        <f t="shared" si="9"/>
        <v>5.7548875021634691</v>
      </c>
      <c r="U11" s="9">
        <f t="shared" si="10"/>
        <v>6</v>
      </c>
      <c r="V11" s="6">
        <f t="shared" si="11"/>
        <v>64</v>
      </c>
      <c r="W11" s="7">
        <f t="shared" si="12"/>
        <v>48</v>
      </c>
      <c r="X11" s="7">
        <f t="shared" si="13"/>
        <v>96</v>
      </c>
      <c r="Y11" s="11">
        <f>ABS($F11-V11)</f>
        <v>10</v>
      </c>
      <c r="Z11" s="9">
        <f t="shared" si="14"/>
        <v>42</v>
      </c>
      <c r="AA11" s="6">
        <f>IF(Z11&lt;Y11,X11,V11)</f>
        <v>64</v>
      </c>
    </row>
    <row r="12" spans="6:27" x14ac:dyDescent="0.25">
      <c r="F12" s="1">
        <f t="shared" si="15"/>
        <v>53</v>
      </c>
      <c r="H12" s="1">
        <f t="shared" si="0"/>
        <v>27</v>
      </c>
      <c r="I12" s="1">
        <f>ROUND($F12/$H12,0)</f>
        <v>2</v>
      </c>
      <c r="J12" s="1">
        <f t="shared" si="1"/>
        <v>54</v>
      </c>
      <c r="L12" s="1">
        <f t="shared" si="2"/>
        <v>27</v>
      </c>
      <c r="M12" s="1">
        <f t="shared" si="3"/>
        <v>18</v>
      </c>
      <c r="N12" s="1">
        <f t="shared" si="4"/>
        <v>54</v>
      </c>
      <c r="O12" s="1">
        <f t="shared" si="5"/>
        <v>54</v>
      </c>
      <c r="P12" s="1">
        <f t="shared" si="6"/>
        <v>1</v>
      </c>
      <c r="Q12" s="1">
        <f t="shared" si="7"/>
        <v>1</v>
      </c>
      <c r="R12" s="1">
        <f t="shared" si="8"/>
        <v>54</v>
      </c>
      <c r="T12" s="8">
        <f t="shared" si="9"/>
        <v>5.7279204545631996</v>
      </c>
      <c r="U12" s="9">
        <f t="shared" si="10"/>
        <v>6</v>
      </c>
      <c r="V12" s="6">
        <f t="shared" si="11"/>
        <v>64</v>
      </c>
      <c r="W12" s="7">
        <f t="shared" si="12"/>
        <v>48</v>
      </c>
      <c r="X12" s="7">
        <f t="shared" si="13"/>
        <v>96</v>
      </c>
      <c r="Y12" s="11">
        <f>ABS($F12-V12)</f>
        <v>11</v>
      </c>
      <c r="Z12" s="9">
        <f t="shared" si="14"/>
        <v>43</v>
      </c>
      <c r="AA12" s="6">
        <f>IF(Z12&lt;Y12,X12,V12)</f>
        <v>64</v>
      </c>
    </row>
    <row r="13" spans="6:27" x14ac:dyDescent="0.25">
      <c r="F13" s="1">
        <f t="shared" si="15"/>
        <v>52</v>
      </c>
      <c r="H13" s="1">
        <f t="shared" si="0"/>
        <v>26</v>
      </c>
      <c r="I13" s="1">
        <f>ROUND($F13/$H13,0)</f>
        <v>2</v>
      </c>
      <c r="J13" s="1">
        <f t="shared" si="1"/>
        <v>52</v>
      </c>
      <c r="L13" s="1">
        <f t="shared" si="2"/>
        <v>26</v>
      </c>
      <c r="M13" s="1">
        <f t="shared" si="3"/>
        <v>17</v>
      </c>
      <c r="N13" s="1">
        <f t="shared" si="4"/>
        <v>52</v>
      </c>
      <c r="O13" s="1">
        <f t="shared" si="5"/>
        <v>51</v>
      </c>
      <c r="P13" s="1">
        <f t="shared" si="6"/>
        <v>0</v>
      </c>
      <c r="Q13" s="1">
        <f t="shared" si="7"/>
        <v>1</v>
      </c>
      <c r="R13" s="1">
        <f t="shared" si="8"/>
        <v>52</v>
      </c>
      <c r="T13" s="8">
        <f t="shared" si="9"/>
        <v>5.7004397181410926</v>
      </c>
      <c r="U13" s="9">
        <f t="shared" si="10"/>
        <v>6</v>
      </c>
      <c r="V13" s="6">
        <f t="shared" si="11"/>
        <v>64</v>
      </c>
      <c r="W13" s="7">
        <f t="shared" si="12"/>
        <v>48</v>
      </c>
      <c r="X13" s="7">
        <f t="shared" si="13"/>
        <v>96</v>
      </c>
      <c r="Y13" s="11">
        <f>ABS($F13-V13)</f>
        <v>12</v>
      </c>
      <c r="Z13" s="9">
        <f t="shared" si="14"/>
        <v>44</v>
      </c>
      <c r="AA13" s="6">
        <f>IF(Z13&lt;Y13,X13,V13)</f>
        <v>64</v>
      </c>
    </row>
    <row r="14" spans="6:27" x14ac:dyDescent="0.25">
      <c r="F14" s="1">
        <f t="shared" si="15"/>
        <v>51</v>
      </c>
      <c r="H14" s="1">
        <f t="shared" si="0"/>
        <v>26</v>
      </c>
      <c r="I14" s="1">
        <f>ROUND($F14/$H14,0)</f>
        <v>2</v>
      </c>
      <c r="J14" s="1">
        <f t="shared" si="1"/>
        <v>52</v>
      </c>
      <c r="L14" s="1">
        <f t="shared" si="2"/>
        <v>26</v>
      </c>
      <c r="M14" s="1">
        <f t="shared" si="3"/>
        <v>17</v>
      </c>
      <c r="N14" s="1">
        <f t="shared" si="4"/>
        <v>52</v>
      </c>
      <c r="O14" s="1">
        <f t="shared" si="5"/>
        <v>51</v>
      </c>
      <c r="P14" s="1">
        <f t="shared" si="6"/>
        <v>1</v>
      </c>
      <c r="Q14" s="1">
        <f t="shared" si="7"/>
        <v>0</v>
      </c>
      <c r="R14" s="1">
        <f t="shared" si="8"/>
        <v>51</v>
      </c>
      <c r="T14" s="8">
        <f t="shared" si="9"/>
        <v>5.6724253419714961</v>
      </c>
      <c r="U14" s="9">
        <f t="shared" si="10"/>
        <v>6</v>
      </c>
      <c r="V14" s="6">
        <f t="shared" si="11"/>
        <v>64</v>
      </c>
      <c r="W14" s="7">
        <f t="shared" si="12"/>
        <v>48</v>
      </c>
      <c r="X14" s="7">
        <f t="shared" si="13"/>
        <v>96</v>
      </c>
      <c r="Y14" s="11">
        <f>ABS($F14-V14)</f>
        <v>13</v>
      </c>
      <c r="Z14" s="9">
        <f t="shared" si="14"/>
        <v>45</v>
      </c>
      <c r="AA14" s="6">
        <f>IF(Z14&lt;Y14,X14,V14)</f>
        <v>64</v>
      </c>
    </row>
    <row r="15" spans="6:27" x14ac:dyDescent="0.25">
      <c r="F15" s="1">
        <f t="shared" si="15"/>
        <v>50</v>
      </c>
      <c r="H15" s="1">
        <f t="shared" si="0"/>
        <v>25</v>
      </c>
      <c r="I15" s="1">
        <f>ROUND($F15/$H15,0)</f>
        <v>2</v>
      </c>
      <c r="J15" s="1">
        <f t="shared" si="1"/>
        <v>50</v>
      </c>
      <c r="L15" s="1">
        <f t="shared" si="2"/>
        <v>25</v>
      </c>
      <c r="M15" s="1">
        <f t="shared" si="3"/>
        <v>17</v>
      </c>
      <c r="N15" s="1">
        <f t="shared" si="4"/>
        <v>50</v>
      </c>
      <c r="O15" s="1">
        <f t="shared" si="5"/>
        <v>51</v>
      </c>
      <c r="P15" s="1">
        <f t="shared" si="6"/>
        <v>0</v>
      </c>
      <c r="Q15" s="1">
        <f t="shared" si="7"/>
        <v>1</v>
      </c>
      <c r="R15" s="1">
        <f t="shared" si="8"/>
        <v>50</v>
      </c>
      <c r="T15" s="8">
        <f t="shared" si="9"/>
        <v>5.6438561897747244</v>
      </c>
      <c r="U15" s="9">
        <f t="shared" si="10"/>
        <v>6</v>
      </c>
      <c r="V15" s="6">
        <f t="shared" si="11"/>
        <v>64</v>
      </c>
      <c r="W15" s="7">
        <f t="shared" si="12"/>
        <v>48</v>
      </c>
      <c r="X15" s="7">
        <f t="shared" si="13"/>
        <v>96</v>
      </c>
      <c r="Y15" s="11">
        <f>ABS($F15-V15)</f>
        <v>14</v>
      </c>
      <c r="Z15" s="9">
        <f t="shared" si="14"/>
        <v>46</v>
      </c>
      <c r="AA15" s="6">
        <f>IF(Z15&lt;Y15,X15,V15)</f>
        <v>64</v>
      </c>
    </row>
    <row r="16" spans="6:27" x14ac:dyDescent="0.25">
      <c r="F16" s="1">
        <f t="shared" si="15"/>
        <v>49</v>
      </c>
      <c r="H16" s="1">
        <f t="shared" si="0"/>
        <v>25</v>
      </c>
      <c r="I16" s="1">
        <f>ROUND($F16/$H16,0)</f>
        <v>2</v>
      </c>
      <c r="J16" s="1">
        <f t="shared" si="1"/>
        <v>50</v>
      </c>
      <c r="L16" s="1">
        <f t="shared" si="2"/>
        <v>25</v>
      </c>
      <c r="M16" s="1">
        <f t="shared" si="3"/>
        <v>16</v>
      </c>
      <c r="N16" s="1">
        <f t="shared" si="4"/>
        <v>50</v>
      </c>
      <c r="O16" s="1">
        <f t="shared" si="5"/>
        <v>48</v>
      </c>
      <c r="P16" s="1">
        <f t="shared" si="6"/>
        <v>1</v>
      </c>
      <c r="Q16" s="1">
        <f t="shared" si="7"/>
        <v>1</v>
      </c>
      <c r="R16" s="1">
        <f t="shared" si="8"/>
        <v>50</v>
      </c>
      <c r="T16" s="8">
        <f t="shared" si="9"/>
        <v>5.6147098441152083</v>
      </c>
      <c r="U16" s="9">
        <f t="shared" si="10"/>
        <v>6</v>
      </c>
      <c r="V16" s="6">
        <f t="shared" si="11"/>
        <v>64</v>
      </c>
      <c r="W16" s="7">
        <f t="shared" si="12"/>
        <v>48</v>
      </c>
      <c r="X16" s="7">
        <f t="shared" si="13"/>
        <v>96</v>
      </c>
      <c r="Y16" s="11">
        <f>ABS($F16-V16)</f>
        <v>15</v>
      </c>
      <c r="Z16" s="9">
        <f t="shared" si="14"/>
        <v>47</v>
      </c>
      <c r="AA16" s="6">
        <f>IF(Z16&lt;Y16,X16,V16)</f>
        <v>64</v>
      </c>
    </row>
    <row r="17" spans="6:27" x14ac:dyDescent="0.25">
      <c r="F17" s="1">
        <f t="shared" si="15"/>
        <v>48</v>
      </c>
      <c r="H17" s="1">
        <f t="shared" si="0"/>
        <v>24</v>
      </c>
      <c r="I17" s="1">
        <f>ROUND($F17/$H17,0)</f>
        <v>2</v>
      </c>
      <c r="J17" s="1">
        <f t="shared" si="1"/>
        <v>48</v>
      </c>
      <c r="L17" s="1">
        <f t="shared" si="2"/>
        <v>24</v>
      </c>
      <c r="M17" s="1">
        <f t="shared" si="3"/>
        <v>16</v>
      </c>
      <c r="N17" s="1">
        <f t="shared" si="4"/>
        <v>48</v>
      </c>
      <c r="O17" s="1">
        <f t="shared" si="5"/>
        <v>48</v>
      </c>
      <c r="P17" s="1">
        <f t="shared" si="6"/>
        <v>0</v>
      </c>
      <c r="Q17" s="1">
        <f t="shared" si="7"/>
        <v>0</v>
      </c>
      <c r="R17" s="1">
        <f t="shared" si="8"/>
        <v>48</v>
      </c>
      <c r="T17" s="8">
        <f t="shared" si="9"/>
        <v>5.584962500721157</v>
      </c>
      <c r="U17" s="9">
        <f t="shared" si="10"/>
        <v>6</v>
      </c>
      <c r="V17" s="6">
        <f t="shared" si="11"/>
        <v>64</v>
      </c>
      <c r="W17" s="7">
        <f t="shared" si="12"/>
        <v>48</v>
      </c>
      <c r="X17" s="7">
        <f t="shared" si="13"/>
        <v>96</v>
      </c>
      <c r="Y17" s="11">
        <f>ABS($F17-V17)</f>
        <v>16</v>
      </c>
      <c r="Z17" s="9">
        <f t="shared" si="14"/>
        <v>48</v>
      </c>
      <c r="AA17" s="6">
        <f>IF(Z17&lt;Y17,X17,V17)</f>
        <v>64</v>
      </c>
    </row>
    <row r="18" spans="6:27" x14ac:dyDescent="0.25">
      <c r="F18" s="1">
        <f t="shared" si="15"/>
        <v>47</v>
      </c>
      <c r="H18" s="1">
        <f t="shared" si="0"/>
        <v>24</v>
      </c>
      <c r="I18" s="1">
        <f>ROUND($F18/$H18,0)</f>
        <v>2</v>
      </c>
      <c r="J18" s="1">
        <f t="shared" si="1"/>
        <v>48</v>
      </c>
      <c r="L18" s="1">
        <f t="shared" si="2"/>
        <v>24</v>
      </c>
      <c r="M18" s="1">
        <f t="shared" si="3"/>
        <v>16</v>
      </c>
      <c r="N18" s="1">
        <f t="shared" si="4"/>
        <v>48</v>
      </c>
      <c r="O18" s="1">
        <f t="shared" si="5"/>
        <v>48</v>
      </c>
      <c r="P18" s="1">
        <f t="shared" si="6"/>
        <v>1</v>
      </c>
      <c r="Q18" s="1">
        <f t="shared" si="7"/>
        <v>1</v>
      </c>
      <c r="R18" s="1">
        <f t="shared" si="8"/>
        <v>48</v>
      </c>
      <c r="T18" s="8">
        <f t="shared" si="9"/>
        <v>5.5545888516776376</v>
      </c>
      <c r="U18" s="9">
        <f t="shared" si="10"/>
        <v>6</v>
      </c>
      <c r="V18" s="6">
        <f t="shared" si="11"/>
        <v>64</v>
      </c>
      <c r="W18" s="7">
        <f t="shared" si="12"/>
        <v>48</v>
      </c>
      <c r="X18" s="7">
        <f t="shared" si="13"/>
        <v>96</v>
      </c>
      <c r="Y18" s="11">
        <f>ABS($F18-V18)</f>
        <v>17</v>
      </c>
      <c r="Z18" s="9">
        <f t="shared" si="14"/>
        <v>49</v>
      </c>
      <c r="AA18" s="6">
        <f>IF(Z18&lt;Y18,X18,V18)</f>
        <v>64</v>
      </c>
    </row>
    <row r="19" spans="6:27" x14ac:dyDescent="0.25">
      <c r="F19" s="1">
        <f t="shared" si="15"/>
        <v>46</v>
      </c>
      <c r="H19" s="1">
        <f t="shared" si="0"/>
        <v>23</v>
      </c>
      <c r="I19" s="1">
        <f>ROUND($F19/$H19,0)</f>
        <v>2</v>
      </c>
      <c r="J19" s="1">
        <f t="shared" si="1"/>
        <v>46</v>
      </c>
      <c r="L19" s="1">
        <f t="shared" si="2"/>
        <v>23</v>
      </c>
      <c r="M19" s="1">
        <f t="shared" si="3"/>
        <v>15</v>
      </c>
      <c r="N19" s="1">
        <f t="shared" si="4"/>
        <v>46</v>
      </c>
      <c r="O19" s="1">
        <f t="shared" si="5"/>
        <v>45</v>
      </c>
      <c r="P19" s="1">
        <f t="shared" si="6"/>
        <v>0</v>
      </c>
      <c r="Q19" s="1">
        <f t="shared" si="7"/>
        <v>1</v>
      </c>
      <c r="R19" s="1">
        <f t="shared" si="8"/>
        <v>46</v>
      </c>
      <c r="T19" s="8">
        <f t="shared" si="9"/>
        <v>5.5235619560570131</v>
      </c>
      <c r="U19" s="9">
        <f t="shared" si="10"/>
        <v>6</v>
      </c>
      <c r="V19" s="6">
        <f t="shared" si="11"/>
        <v>64</v>
      </c>
      <c r="W19" s="7">
        <f t="shared" si="12"/>
        <v>48</v>
      </c>
      <c r="X19" s="7">
        <f t="shared" si="13"/>
        <v>96</v>
      </c>
      <c r="Y19" s="11">
        <f>ABS($F19-V19)</f>
        <v>18</v>
      </c>
      <c r="Z19" s="9">
        <f t="shared" si="14"/>
        <v>50</v>
      </c>
      <c r="AA19" s="6">
        <f>IF(Z19&lt;Y19,X19,V19)</f>
        <v>64</v>
      </c>
    </row>
    <row r="20" spans="6:27" x14ac:dyDescent="0.25">
      <c r="F20" s="1">
        <f t="shared" si="15"/>
        <v>45</v>
      </c>
      <c r="H20" s="1">
        <f t="shared" si="0"/>
        <v>23</v>
      </c>
      <c r="I20" s="1">
        <f>ROUND($F20/$H20,0)</f>
        <v>2</v>
      </c>
      <c r="J20" s="1">
        <f t="shared" si="1"/>
        <v>46</v>
      </c>
      <c r="L20" s="1">
        <f t="shared" si="2"/>
        <v>23</v>
      </c>
      <c r="M20" s="1">
        <f t="shared" si="3"/>
        <v>15</v>
      </c>
      <c r="N20" s="1">
        <f t="shared" si="4"/>
        <v>46</v>
      </c>
      <c r="O20" s="1">
        <f t="shared" si="5"/>
        <v>45</v>
      </c>
      <c r="P20" s="1">
        <f t="shared" si="6"/>
        <v>1</v>
      </c>
      <c r="Q20" s="1">
        <f t="shared" si="7"/>
        <v>0</v>
      </c>
      <c r="R20" s="1">
        <f t="shared" si="8"/>
        <v>45</v>
      </c>
      <c r="T20" s="8">
        <f t="shared" si="9"/>
        <v>5.4918530963296748</v>
      </c>
      <c r="U20" s="9">
        <f t="shared" si="10"/>
        <v>5</v>
      </c>
      <c r="V20" s="6">
        <f t="shared" si="11"/>
        <v>32</v>
      </c>
      <c r="W20" s="7">
        <f t="shared" si="12"/>
        <v>24</v>
      </c>
      <c r="X20" s="7">
        <f t="shared" si="13"/>
        <v>48</v>
      </c>
      <c r="Y20" s="11">
        <f>ABS($F20-V20)</f>
        <v>13</v>
      </c>
      <c r="Z20" s="9">
        <f t="shared" si="14"/>
        <v>3</v>
      </c>
      <c r="AA20" s="6">
        <f>IF(Z20&lt;Y20,X20,V20)</f>
        <v>48</v>
      </c>
    </row>
    <row r="21" spans="6:27" x14ac:dyDescent="0.25">
      <c r="F21" s="1">
        <f t="shared" si="15"/>
        <v>44</v>
      </c>
      <c r="H21" s="1">
        <f t="shared" si="0"/>
        <v>22</v>
      </c>
      <c r="I21" s="1">
        <f>ROUND($F21/$H21,0)</f>
        <v>2</v>
      </c>
      <c r="J21" s="1">
        <f t="shared" si="1"/>
        <v>44</v>
      </c>
      <c r="L21" s="1">
        <f t="shared" si="2"/>
        <v>22</v>
      </c>
      <c r="M21" s="1">
        <f t="shared" si="3"/>
        <v>15</v>
      </c>
      <c r="N21" s="1">
        <f t="shared" si="4"/>
        <v>44</v>
      </c>
      <c r="O21" s="1">
        <f t="shared" si="5"/>
        <v>45</v>
      </c>
      <c r="P21" s="1">
        <f t="shared" si="6"/>
        <v>0</v>
      </c>
      <c r="Q21" s="1">
        <f t="shared" si="7"/>
        <v>1</v>
      </c>
      <c r="R21" s="1">
        <f t="shared" si="8"/>
        <v>44</v>
      </c>
      <c r="T21" s="8">
        <f t="shared" si="9"/>
        <v>5.4594316186372973</v>
      </c>
      <c r="U21" s="9">
        <f t="shared" si="10"/>
        <v>5</v>
      </c>
      <c r="V21" s="6">
        <f t="shared" si="11"/>
        <v>32</v>
      </c>
      <c r="W21" s="7">
        <f t="shared" si="12"/>
        <v>24</v>
      </c>
      <c r="X21" s="7">
        <f t="shared" si="13"/>
        <v>48</v>
      </c>
      <c r="Y21" s="11">
        <f>ABS($F21-V21)</f>
        <v>12</v>
      </c>
      <c r="Z21" s="9">
        <f t="shared" si="14"/>
        <v>4</v>
      </c>
      <c r="AA21" s="6">
        <f>IF(Z21&lt;Y21,X21,V21)</f>
        <v>48</v>
      </c>
    </row>
    <row r="22" spans="6:27" x14ac:dyDescent="0.25">
      <c r="F22" s="1">
        <f t="shared" si="15"/>
        <v>43</v>
      </c>
      <c r="H22" s="1">
        <f t="shared" si="0"/>
        <v>22</v>
      </c>
      <c r="I22" s="1">
        <f>ROUND($F22/$H22,0)</f>
        <v>2</v>
      </c>
      <c r="J22" s="1">
        <f t="shared" si="1"/>
        <v>44</v>
      </c>
      <c r="L22" s="1">
        <f t="shared" si="2"/>
        <v>22</v>
      </c>
      <c r="M22" s="1">
        <f t="shared" si="3"/>
        <v>14</v>
      </c>
      <c r="N22" s="1">
        <f t="shared" si="4"/>
        <v>44</v>
      </c>
      <c r="O22" s="1">
        <f t="shared" si="5"/>
        <v>42</v>
      </c>
      <c r="P22" s="1">
        <f t="shared" si="6"/>
        <v>1</v>
      </c>
      <c r="Q22" s="1">
        <f t="shared" si="7"/>
        <v>1</v>
      </c>
      <c r="R22" s="1">
        <f t="shared" si="8"/>
        <v>44</v>
      </c>
      <c r="T22" s="8">
        <f t="shared" si="9"/>
        <v>5.4262647547020979</v>
      </c>
      <c r="U22" s="9">
        <f t="shared" si="10"/>
        <v>5</v>
      </c>
      <c r="V22" s="6">
        <f t="shared" si="11"/>
        <v>32</v>
      </c>
      <c r="W22" s="7">
        <f t="shared" si="12"/>
        <v>24</v>
      </c>
      <c r="X22" s="7">
        <f t="shared" si="13"/>
        <v>48</v>
      </c>
      <c r="Y22" s="11">
        <f>ABS($F22-V22)</f>
        <v>11</v>
      </c>
      <c r="Z22" s="9">
        <f t="shared" si="14"/>
        <v>5</v>
      </c>
      <c r="AA22" s="6">
        <f>IF(Z22&lt;Y22,X22,V22)</f>
        <v>48</v>
      </c>
    </row>
    <row r="23" spans="6:27" x14ac:dyDescent="0.25">
      <c r="F23" s="1">
        <f t="shared" si="15"/>
        <v>42</v>
      </c>
      <c r="H23" s="1">
        <f t="shared" si="0"/>
        <v>21</v>
      </c>
      <c r="I23" s="1">
        <f>ROUND($F23/$H23,0)</f>
        <v>2</v>
      </c>
      <c r="J23" s="1">
        <f t="shared" si="1"/>
        <v>42</v>
      </c>
      <c r="L23" s="1">
        <f t="shared" si="2"/>
        <v>21</v>
      </c>
      <c r="M23" s="1">
        <f t="shared" si="3"/>
        <v>14</v>
      </c>
      <c r="N23" s="1">
        <f t="shared" si="4"/>
        <v>42</v>
      </c>
      <c r="O23" s="1">
        <f t="shared" si="5"/>
        <v>42</v>
      </c>
      <c r="P23" s="1">
        <f t="shared" si="6"/>
        <v>0</v>
      </c>
      <c r="Q23" s="1">
        <f t="shared" si="7"/>
        <v>0</v>
      </c>
      <c r="R23" s="1">
        <f t="shared" si="8"/>
        <v>42</v>
      </c>
      <c r="T23" s="8">
        <f t="shared" si="9"/>
        <v>5.3923174227787607</v>
      </c>
      <c r="U23" s="9">
        <f t="shared" si="10"/>
        <v>5</v>
      </c>
      <c r="V23" s="6">
        <f t="shared" si="11"/>
        <v>32</v>
      </c>
      <c r="W23" s="7">
        <f t="shared" si="12"/>
        <v>24</v>
      </c>
      <c r="X23" s="7">
        <f t="shared" si="13"/>
        <v>48</v>
      </c>
      <c r="Y23" s="11">
        <f>ABS($F23-V23)</f>
        <v>10</v>
      </c>
      <c r="Z23" s="9">
        <f t="shared" si="14"/>
        <v>6</v>
      </c>
      <c r="AA23" s="6">
        <f>IF(Z23&lt;Y23,X23,V23)</f>
        <v>48</v>
      </c>
    </row>
    <row r="24" spans="6:27" x14ac:dyDescent="0.25">
      <c r="F24" s="1">
        <f t="shared" si="15"/>
        <v>41</v>
      </c>
      <c r="H24" s="1">
        <f t="shared" si="0"/>
        <v>21</v>
      </c>
      <c r="I24" s="1">
        <f>ROUND($F24/$H24,0)</f>
        <v>2</v>
      </c>
      <c r="J24" s="1">
        <f t="shared" si="1"/>
        <v>42</v>
      </c>
      <c r="L24" s="1">
        <f t="shared" si="2"/>
        <v>21</v>
      </c>
      <c r="M24" s="1">
        <f t="shared" si="3"/>
        <v>14</v>
      </c>
      <c r="N24" s="1">
        <f t="shared" si="4"/>
        <v>42</v>
      </c>
      <c r="O24" s="1">
        <f t="shared" si="5"/>
        <v>42</v>
      </c>
      <c r="P24" s="1">
        <f t="shared" si="6"/>
        <v>1</v>
      </c>
      <c r="Q24" s="1">
        <f t="shared" si="7"/>
        <v>1</v>
      </c>
      <c r="R24" s="1">
        <f t="shared" si="8"/>
        <v>42</v>
      </c>
      <c r="T24" s="8">
        <f t="shared" si="9"/>
        <v>5.3575520046180838</v>
      </c>
      <c r="U24" s="9">
        <f t="shared" si="10"/>
        <v>5</v>
      </c>
      <c r="V24" s="6">
        <f t="shared" si="11"/>
        <v>32</v>
      </c>
      <c r="W24" s="7">
        <f t="shared" si="12"/>
        <v>24</v>
      </c>
      <c r="X24" s="7">
        <f t="shared" si="13"/>
        <v>48</v>
      </c>
      <c r="Y24" s="11">
        <f>ABS($F24-V24)</f>
        <v>9</v>
      </c>
      <c r="Z24" s="9">
        <f t="shared" si="14"/>
        <v>7</v>
      </c>
      <c r="AA24" s="6">
        <f>IF(Z24&lt;Y24,X24,V24)</f>
        <v>48</v>
      </c>
    </row>
    <row r="25" spans="6:27" x14ac:dyDescent="0.25">
      <c r="F25" s="1">
        <f t="shared" si="15"/>
        <v>40</v>
      </c>
      <c r="H25" s="1">
        <f t="shared" si="0"/>
        <v>20</v>
      </c>
      <c r="I25" s="1">
        <f>ROUND($F25/$H25,0)</f>
        <v>2</v>
      </c>
      <c r="J25" s="1">
        <f t="shared" si="1"/>
        <v>40</v>
      </c>
      <c r="L25" s="1">
        <f t="shared" si="2"/>
        <v>20</v>
      </c>
      <c r="M25" s="1">
        <f t="shared" si="3"/>
        <v>13</v>
      </c>
      <c r="N25" s="1">
        <f t="shared" si="4"/>
        <v>40</v>
      </c>
      <c r="O25" s="1">
        <f t="shared" si="5"/>
        <v>39</v>
      </c>
      <c r="P25" s="1">
        <f t="shared" si="6"/>
        <v>0</v>
      </c>
      <c r="Q25" s="1">
        <f t="shared" si="7"/>
        <v>1</v>
      </c>
      <c r="R25" s="1">
        <f t="shared" si="8"/>
        <v>40</v>
      </c>
      <c r="T25" s="8">
        <f t="shared" si="9"/>
        <v>5.3219280948873626</v>
      </c>
      <c r="U25" s="9">
        <f t="shared" si="10"/>
        <v>5</v>
      </c>
      <c r="V25" s="6">
        <f t="shared" si="11"/>
        <v>32</v>
      </c>
      <c r="W25" s="7">
        <f t="shared" si="12"/>
        <v>24</v>
      </c>
      <c r="X25" s="7">
        <f t="shared" si="13"/>
        <v>48</v>
      </c>
      <c r="Y25" s="11">
        <f>ABS($F25-V25)</f>
        <v>8</v>
      </c>
      <c r="Z25" s="9">
        <f t="shared" si="14"/>
        <v>8</v>
      </c>
      <c r="AA25" s="6">
        <f>IF(Z25&lt;Y25,X25,V25)</f>
        <v>32</v>
      </c>
    </row>
    <row r="26" spans="6:27" x14ac:dyDescent="0.25">
      <c r="F26" s="1">
        <f t="shared" si="15"/>
        <v>39</v>
      </c>
      <c r="H26" s="1">
        <f t="shared" si="0"/>
        <v>20</v>
      </c>
      <c r="I26" s="1">
        <f>ROUND($F26/$H26,0)</f>
        <v>2</v>
      </c>
      <c r="J26" s="1">
        <f t="shared" si="1"/>
        <v>40</v>
      </c>
      <c r="L26" s="1">
        <f t="shared" si="2"/>
        <v>20</v>
      </c>
      <c r="M26" s="1">
        <f t="shared" si="3"/>
        <v>13</v>
      </c>
      <c r="N26" s="1">
        <f t="shared" si="4"/>
        <v>40</v>
      </c>
      <c r="O26" s="1">
        <f t="shared" si="5"/>
        <v>39</v>
      </c>
      <c r="P26" s="1">
        <f t="shared" si="6"/>
        <v>1</v>
      </c>
      <c r="Q26" s="1">
        <f t="shared" si="7"/>
        <v>0</v>
      </c>
      <c r="R26" s="1">
        <f t="shared" si="8"/>
        <v>39</v>
      </c>
      <c r="T26" s="8">
        <f t="shared" si="9"/>
        <v>5.2854022188622487</v>
      </c>
      <c r="U26" s="9">
        <f t="shared" si="10"/>
        <v>5</v>
      </c>
      <c r="V26" s="6">
        <f t="shared" si="11"/>
        <v>32</v>
      </c>
      <c r="W26" s="7">
        <f t="shared" si="12"/>
        <v>24</v>
      </c>
      <c r="X26" s="7">
        <f t="shared" si="13"/>
        <v>48</v>
      </c>
      <c r="Y26" s="11">
        <f>ABS($F26-V26)</f>
        <v>7</v>
      </c>
      <c r="Z26" s="9">
        <f t="shared" si="14"/>
        <v>9</v>
      </c>
      <c r="AA26" s="6">
        <f>IF(Z26&lt;Y26,X26,V26)</f>
        <v>32</v>
      </c>
    </row>
    <row r="27" spans="6:27" x14ac:dyDescent="0.25">
      <c r="F27" s="1">
        <f t="shared" si="15"/>
        <v>38</v>
      </c>
      <c r="H27" s="1">
        <f t="shared" si="0"/>
        <v>19</v>
      </c>
      <c r="I27" s="1">
        <f>ROUND($F27/$H27,0)</f>
        <v>2</v>
      </c>
      <c r="J27" s="1">
        <f t="shared" si="1"/>
        <v>38</v>
      </c>
      <c r="L27" s="1">
        <f t="shared" si="2"/>
        <v>19</v>
      </c>
      <c r="M27" s="1">
        <f t="shared" si="3"/>
        <v>13</v>
      </c>
      <c r="N27" s="1">
        <f t="shared" si="4"/>
        <v>38</v>
      </c>
      <c r="O27" s="1">
        <f t="shared" si="5"/>
        <v>39</v>
      </c>
      <c r="P27" s="1">
        <f t="shared" si="6"/>
        <v>0</v>
      </c>
      <c r="Q27" s="1">
        <f t="shared" si="7"/>
        <v>1</v>
      </c>
      <c r="R27" s="1">
        <f t="shared" si="8"/>
        <v>38</v>
      </c>
      <c r="T27" s="8">
        <f t="shared" si="9"/>
        <v>5.2479275134435852</v>
      </c>
      <c r="U27" s="9">
        <f t="shared" si="10"/>
        <v>5</v>
      </c>
      <c r="V27" s="6">
        <f t="shared" si="11"/>
        <v>32</v>
      </c>
      <c r="W27" s="7">
        <f t="shared" si="12"/>
        <v>24</v>
      </c>
      <c r="X27" s="7">
        <f t="shared" si="13"/>
        <v>48</v>
      </c>
      <c r="Y27" s="11">
        <f>ABS($F27-V27)</f>
        <v>6</v>
      </c>
      <c r="Z27" s="9">
        <f t="shared" si="14"/>
        <v>10</v>
      </c>
      <c r="AA27" s="6">
        <f>IF(Z27&lt;Y27,X27,V27)</f>
        <v>32</v>
      </c>
    </row>
    <row r="28" spans="6:27" x14ac:dyDescent="0.25">
      <c r="F28" s="1">
        <f t="shared" si="15"/>
        <v>37</v>
      </c>
      <c r="H28" s="1">
        <f t="shared" si="0"/>
        <v>19</v>
      </c>
      <c r="I28" s="1">
        <f>ROUND($F28/$H28,0)</f>
        <v>2</v>
      </c>
      <c r="J28" s="1">
        <f t="shared" si="1"/>
        <v>38</v>
      </c>
      <c r="L28" s="1">
        <f t="shared" si="2"/>
        <v>19</v>
      </c>
      <c r="M28" s="1">
        <f t="shared" si="3"/>
        <v>12</v>
      </c>
      <c r="N28" s="1">
        <f t="shared" si="4"/>
        <v>38</v>
      </c>
      <c r="O28" s="1">
        <f t="shared" si="5"/>
        <v>36</v>
      </c>
      <c r="P28" s="1">
        <f t="shared" si="6"/>
        <v>1</v>
      </c>
      <c r="Q28" s="1">
        <f t="shared" si="7"/>
        <v>1</v>
      </c>
      <c r="R28" s="1">
        <f t="shared" si="8"/>
        <v>38</v>
      </c>
      <c r="T28" s="8">
        <f t="shared" si="9"/>
        <v>5.2094533656289501</v>
      </c>
      <c r="U28" s="9">
        <f t="shared" si="10"/>
        <v>5</v>
      </c>
      <c r="V28" s="6">
        <f t="shared" si="11"/>
        <v>32</v>
      </c>
      <c r="W28" s="7">
        <f t="shared" si="12"/>
        <v>24</v>
      </c>
      <c r="X28" s="7">
        <f t="shared" si="13"/>
        <v>48</v>
      </c>
      <c r="Y28" s="11">
        <f>ABS($F28-V28)</f>
        <v>5</v>
      </c>
      <c r="Z28" s="9">
        <f t="shared" si="14"/>
        <v>11</v>
      </c>
      <c r="AA28" s="6">
        <f>IF(Z28&lt;Y28,X28,V28)</f>
        <v>32</v>
      </c>
    </row>
    <row r="29" spans="6:27" x14ac:dyDescent="0.25">
      <c r="F29" s="1">
        <f t="shared" si="15"/>
        <v>36</v>
      </c>
      <c r="H29" s="1">
        <f t="shared" si="0"/>
        <v>18</v>
      </c>
      <c r="I29" s="1">
        <f>ROUND($F29/$H29,0)</f>
        <v>2</v>
      </c>
      <c r="J29" s="1">
        <f t="shared" si="1"/>
        <v>36</v>
      </c>
      <c r="L29" s="1">
        <f t="shared" si="2"/>
        <v>18</v>
      </c>
      <c r="M29" s="1">
        <f t="shared" si="3"/>
        <v>12</v>
      </c>
      <c r="N29" s="1">
        <f t="shared" si="4"/>
        <v>36</v>
      </c>
      <c r="O29" s="1">
        <f t="shared" si="5"/>
        <v>36</v>
      </c>
      <c r="P29" s="1">
        <f t="shared" si="6"/>
        <v>0</v>
      </c>
      <c r="Q29" s="1">
        <f t="shared" si="7"/>
        <v>0</v>
      </c>
      <c r="R29" s="1">
        <f t="shared" si="8"/>
        <v>36</v>
      </c>
      <c r="T29" s="8">
        <f t="shared" si="9"/>
        <v>5.1699250014423122</v>
      </c>
      <c r="U29" s="9">
        <f t="shared" si="10"/>
        <v>5</v>
      </c>
      <c r="V29" s="6">
        <f t="shared" si="11"/>
        <v>32</v>
      </c>
      <c r="W29" s="7">
        <f t="shared" si="12"/>
        <v>24</v>
      </c>
      <c r="X29" s="7">
        <f t="shared" si="13"/>
        <v>48</v>
      </c>
      <c r="Y29" s="11">
        <f>ABS($F29-V29)</f>
        <v>4</v>
      </c>
      <c r="Z29" s="9">
        <f t="shared" si="14"/>
        <v>12</v>
      </c>
      <c r="AA29" s="6">
        <f>IF(Z29&lt;Y29,X29,V29)</f>
        <v>32</v>
      </c>
    </row>
    <row r="30" spans="6:27" x14ac:dyDescent="0.25">
      <c r="F30" s="1">
        <f t="shared" si="15"/>
        <v>35</v>
      </c>
      <c r="H30" s="1">
        <f t="shared" si="0"/>
        <v>18</v>
      </c>
      <c r="I30" s="1">
        <f>ROUND($F30/$H30,0)</f>
        <v>2</v>
      </c>
      <c r="J30" s="1">
        <f t="shared" si="1"/>
        <v>36</v>
      </c>
      <c r="L30" s="1">
        <f t="shared" si="2"/>
        <v>18</v>
      </c>
      <c r="M30" s="1">
        <f t="shared" si="3"/>
        <v>12</v>
      </c>
      <c r="N30" s="1">
        <f t="shared" si="4"/>
        <v>36</v>
      </c>
      <c r="O30" s="1">
        <f t="shared" si="5"/>
        <v>36</v>
      </c>
      <c r="P30" s="1">
        <f t="shared" si="6"/>
        <v>1</v>
      </c>
      <c r="Q30" s="1">
        <f t="shared" si="7"/>
        <v>1</v>
      </c>
      <c r="R30" s="1">
        <f t="shared" si="8"/>
        <v>36</v>
      </c>
      <c r="T30" s="8">
        <f t="shared" si="9"/>
        <v>5.1292830169449664</v>
      </c>
      <c r="U30" s="9">
        <f t="shared" si="10"/>
        <v>5</v>
      </c>
      <c r="V30" s="6">
        <f t="shared" si="11"/>
        <v>32</v>
      </c>
      <c r="W30" s="7">
        <f t="shared" si="12"/>
        <v>24</v>
      </c>
      <c r="X30" s="7">
        <f t="shared" si="13"/>
        <v>48</v>
      </c>
      <c r="Y30" s="11">
        <f>ABS($F30-V30)</f>
        <v>3</v>
      </c>
      <c r="Z30" s="9">
        <f t="shared" si="14"/>
        <v>13</v>
      </c>
      <c r="AA30" s="6">
        <f>IF(Z30&lt;Y30,X30,V30)</f>
        <v>32</v>
      </c>
    </row>
    <row r="31" spans="6:27" x14ac:dyDescent="0.25">
      <c r="F31" s="1">
        <f t="shared" si="15"/>
        <v>34</v>
      </c>
      <c r="H31" s="1">
        <f t="shared" si="0"/>
        <v>17</v>
      </c>
      <c r="I31" s="1">
        <f>ROUND($F31/$H31,0)</f>
        <v>2</v>
      </c>
      <c r="J31" s="1">
        <f t="shared" si="1"/>
        <v>34</v>
      </c>
      <c r="L31" s="1">
        <f t="shared" si="2"/>
        <v>17</v>
      </c>
      <c r="M31" s="1">
        <f t="shared" si="3"/>
        <v>11</v>
      </c>
      <c r="N31" s="1">
        <f t="shared" si="4"/>
        <v>34</v>
      </c>
      <c r="O31" s="1">
        <f t="shared" si="5"/>
        <v>33</v>
      </c>
      <c r="P31" s="1">
        <f t="shared" si="6"/>
        <v>0</v>
      </c>
      <c r="Q31" s="1">
        <f t="shared" si="7"/>
        <v>1</v>
      </c>
      <c r="R31" s="1">
        <f t="shared" si="8"/>
        <v>34</v>
      </c>
      <c r="T31" s="8">
        <f t="shared" si="9"/>
        <v>5.08746284125034</v>
      </c>
      <c r="U31" s="9">
        <f t="shared" si="10"/>
        <v>5</v>
      </c>
      <c r="V31" s="6">
        <f t="shared" si="11"/>
        <v>32</v>
      </c>
      <c r="W31" s="7">
        <f t="shared" si="12"/>
        <v>24</v>
      </c>
      <c r="X31" s="7">
        <f t="shared" si="13"/>
        <v>48</v>
      </c>
      <c r="Y31" s="11">
        <f>ABS($F31-V31)</f>
        <v>2</v>
      </c>
      <c r="Z31" s="9">
        <f t="shared" si="14"/>
        <v>14</v>
      </c>
      <c r="AA31" s="6">
        <f>IF(Z31&lt;Y31,X31,V31)</f>
        <v>32</v>
      </c>
    </row>
    <row r="32" spans="6:27" x14ac:dyDescent="0.25">
      <c r="F32" s="1">
        <f t="shared" si="15"/>
        <v>33</v>
      </c>
      <c r="H32" s="1">
        <f t="shared" si="0"/>
        <v>17</v>
      </c>
      <c r="I32" s="1">
        <f>ROUND($F32/$H32,0)</f>
        <v>2</v>
      </c>
      <c r="J32" s="1">
        <f t="shared" si="1"/>
        <v>34</v>
      </c>
      <c r="L32" s="1">
        <f t="shared" si="2"/>
        <v>17</v>
      </c>
      <c r="M32" s="1">
        <f t="shared" si="3"/>
        <v>11</v>
      </c>
      <c r="N32" s="1">
        <f t="shared" si="4"/>
        <v>34</v>
      </c>
      <c r="O32" s="1">
        <f t="shared" si="5"/>
        <v>33</v>
      </c>
      <c r="P32" s="1">
        <f t="shared" si="6"/>
        <v>1</v>
      </c>
      <c r="Q32" s="1">
        <f t="shared" si="7"/>
        <v>0</v>
      </c>
      <c r="R32" s="1">
        <f t="shared" si="8"/>
        <v>33</v>
      </c>
      <c r="T32" s="8">
        <f t="shared" si="9"/>
        <v>5.0443941193584534</v>
      </c>
      <c r="U32" s="9">
        <f t="shared" si="10"/>
        <v>5</v>
      </c>
      <c r="V32" s="6">
        <f t="shared" si="11"/>
        <v>32</v>
      </c>
      <c r="W32" s="7">
        <f t="shared" si="12"/>
        <v>24</v>
      </c>
      <c r="X32" s="7">
        <f t="shared" si="13"/>
        <v>48</v>
      </c>
      <c r="Y32" s="11">
        <f>ABS($F32-V32)</f>
        <v>1</v>
      </c>
      <c r="Z32" s="9">
        <f t="shared" si="14"/>
        <v>15</v>
      </c>
      <c r="AA32" s="6">
        <f>IF(Z32&lt;Y32,X32,V32)</f>
        <v>32</v>
      </c>
    </row>
    <row r="33" spans="6:27" x14ac:dyDescent="0.25">
      <c r="F33" s="2">
        <f t="shared" si="15"/>
        <v>32</v>
      </c>
      <c r="G33" s="4"/>
      <c r="H33" s="1">
        <f t="shared" si="0"/>
        <v>16</v>
      </c>
      <c r="I33" s="1">
        <f>ROUND($F33/$H33,0)</f>
        <v>2</v>
      </c>
      <c r="J33" s="1">
        <f t="shared" si="1"/>
        <v>32</v>
      </c>
      <c r="L33" s="1">
        <f t="shared" si="2"/>
        <v>16</v>
      </c>
      <c r="M33" s="1">
        <f t="shared" si="3"/>
        <v>11</v>
      </c>
      <c r="N33" s="1">
        <f t="shared" si="4"/>
        <v>32</v>
      </c>
      <c r="O33" s="1">
        <f t="shared" si="5"/>
        <v>33</v>
      </c>
      <c r="P33" s="1">
        <f t="shared" si="6"/>
        <v>0</v>
      </c>
      <c r="Q33" s="1">
        <f t="shared" si="7"/>
        <v>1</v>
      </c>
      <c r="R33" s="1">
        <f t="shared" si="8"/>
        <v>32</v>
      </c>
      <c r="T33" s="8">
        <f t="shared" si="9"/>
        <v>5</v>
      </c>
      <c r="U33" s="9">
        <f t="shared" si="10"/>
        <v>5</v>
      </c>
      <c r="V33" s="6">
        <f t="shared" si="11"/>
        <v>32</v>
      </c>
      <c r="W33" s="7">
        <f t="shared" si="12"/>
        <v>24</v>
      </c>
      <c r="X33" s="7">
        <f t="shared" si="13"/>
        <v>48</v>
      </c>
      <c r="Y33" s="11">
        <f>ABS($F33-V33)</f>
        <v>0</v>
      </c>
      <c r="Z33" s="9">
        <f t="shared" si="14"/>
        <v>16</v>
      </c>
      <c r="AA33" s="6">
        <f>IF(Z33&lt;Y33,X33,V33)</f>
        <v>32</v>
      </c>
    </row>
    <row r="34" spans="6:27" x14ac:dyDescent="0.25">
      <c r="F34" s="1">
        <f t="shared" si="15"/>
        <v>31</v>
      </c>
      <c r="H34" s="1">
        <f t="shared" si="0"/>
        <v>16</v>
      </c>
      <c r="I34" s="1">
        <f>ROUND($F34/$H34,0)</f>
        <v>2</v>
      </c>
      <c r="J34" s="1">
        <f t="shared" si="1"/>
        <v>32</v>
      </c>
      <c r="L34" s="1">
        <f t="shared" si="2"/>
        <v>16</v>
      </c>
      <c r="M34" s="1">
        <f t="shared" si="3"/>
        <v>10</v>
      </c>
      <c r="N34" s="1">
        <f t="shared" si="4"/>
        <v>32</v>
      </c>
      <c r="O34" s="1">
        <f t="shared" si="5"/>
        <v>30</v>
      </c>
      <c r="P34" s="1">
        <f t="shared" si="6"/>
        <v>1</v>
      </c>
      <c r="Q34" s="1">
        <f t="shared" si="7"/>
        <v>1</v>
      </c>
      <c r="R34" s="1">
        <f t="shared" si="8"/>
        <v>32</v>
      </c>
      <c r="T34" s="8">
        <f t="shared" si="9"/>
        <v>4.9541963103868758</v>
      </c>
      <c r="U34" s="9">
        <f t="shared" si="10"/>
        <v>5</v>
      </c>
      <c r="V34" s="6">
        <f t="shared" si="11"/>
        <v>32</v>
      </c>
      <c r="W34" s="7">
        <f t="shared" si="12"/>
        <v>24</v>
      </c>
      <c r="X34" s="7">
        <f t="shared" si="13"/>
        <v>48</v>
      </c>
      <c r="Y34" s="11">
        <f>ABS($F34-V34)</f>
        <v>1</v>
      </c>
      <c r="Z34" s="9">
        <f t="shared" si="14"/>
        <v>17</v>
      </c>
      <c r="AA34" s="6">
        <f>IF(Z34&lt;Y34,X34,V34)</f>
        <v>32</v>
      </c>
    </row>
    <row r="35" spans="6:27" x14ac:dyDescent="0.25">
      <c r="F35" s="1">
        <f t="shared" si="15"/>
        <v>30</v>
      </c>
      <c r="H35" s="1">
        <f t="shared" si="0"/>
        <v>15</v>
      </c>
      <c r="I35" s="1">
        <f>ROUND($F35/$H35,0)</f>
        <v>2</v>
      </c>
      <c r="J35" s="1">
        <f t="shared" si="1"/>
        <v>30</v>
      </c>
      <c r="L35" s="1">
        <f t="shared" si="2"/>
        <v>15</v>
      </c>
      <c r="M35" s="1">
        <f t="shared" si="3"/>
        <v>10</v>
      </c>
      <c r="N35" s="1">
        <f t="shared" si="4"/>
        <v>30</v>
      </c>
      <c r="O35" s="1">
        <f t="shared" si="5"/>
        <v>30</v>
      </c>
      <c r="P35" s="1">
        <f t="shared" si="6"/>
        <v>0</v>
      </c>
      <c r="Q35" s="1">
        <f t="shared" si="7"/>
        <v>0</v>
      </c>
      <c r="R35" s="1">
        <f t="shared" si="8"/>
        <v>30</v>
      </c>
      <c r="T35" s="8">
        <f t="shared" si="9"/>
        <v>4.9068905956085187</v>
      </c>
      <c r="U35" s="9">
        <f t="shared" si="10"/>
        <v>5</v>
      </c>
      <c r="V35" s="6">
        <f t="shared" si="11"/>
        <v>32</v>
      </c>
      <c r="W35" s="7">
        <f t="shared" si="12"/>
        <v>24</v>
      </c>
      <c r="X35" s="7">
        <f t="shared" si="13"/>
        <v>48</v>
      </c>
      <c r="Y35" s="11">
        <f>ABS($F35-V35)</f>
        <v>2</v>
      </c>
      <c r="Z35" s="9">
        <f t="shared" si="14"/>
        <v>18</v>
      </c>
      <c r="AA35" s="6">
        <f>IF(Z35&lt;Y35,X35,V35)</f>
        <v>32</v>
      </c>
    </row>
    <row r="36" spans="6:27" x14ac:dyDescent="0.25">
      <c r="F36" s="1">
        <f t="shared" si="15"/>
        <v>29</v>
      </c>
      <c r="H36" s="1">
        <f t="shared" si="0"/>
        <v>15</v>
      </c>
      <c r="I36" s="1">
        <f>ROUND($F36/$H36,0)</f>
        <v>2</v>
      </c>
      <c r="J36" s="1">
        <f t="shared" si="1"/>
        <v>30</v>
      </c>
      <c r="L36" s="1">
        <f t="shared" si="2"/>
        <v>15</v>
      </c>
      <c r="M36" s="1">
        <f t="shared" si="3"/>
        <v>10</v>
      </c>
      <c r="N36" s="1">
        <f t="shared" si="4"/>
        <v>30</v>
      </c>
      <c r="O36" s="1">
        <f t="shared" si="5"/>
        <v>30</v>
      </c>
      <c r="P36" s="1">
        <f t="shared" si="6"/>
        <v>1</v>
      </c>
      <c r="Q36" s="1">
        <f t="shared" si="7"/>
        <v>1</v>
      </c>
      <c r="R36" s="1">
        <f t="shared" si="8"/>
        <v>30</v>
      </c>
      <c r="T36" s="8">
        <f t="shared" si="9"/>
        <v>4.8579809951275728</v>
      </c>
      <c r="U36" s="9">
        <f t="shared" si="10"/>
        <v>5</v>
      </c>
      <c r="V36" s="6">
        <f t="shared" si="11"/>
        <v>32</v>
      </c>
      <c r="W36" s="7">
        <f t="shared" si="12"/>
        <v>24</v>
      </c>
      <c r="X36" s="7">
        <f t="shared" si="13"/>
        <v>48</v>
      </c>
      <c r="Y36" s="11">
        <f>ABS($F36-V36)</f>
        <v>3</v>
      </c>
      <c r="Z36" s="9">
        <f t="shared" si="14"/>
        <v>19</v>
      </c>
      <c r="AA36" s="6">
        <f>IF(Z36&lt;Y36,X36,V36)</f>
        <v>32</v>
      </c>
    </row>
    <row r="37" spans="6:27" x14ac:dyDescent="0.25">
      <c r="F37" s="2">
        <f t="shared" si="15"/>
        <v>28</v>
      </c>
      <c r="G37" s="4"/>
      <c r="H37" s="1">
        <f t="shared" si="0"/>
        <v>14</v>
      </c>
      <c r="I37" s="1">
        <f>ROUND($F37/$H37,0)</f>
        <v>2</v>
      </c>
      <c r="J37" s="1">
        <f t="shared" si="1"/>
        <v>28</v>
      </c>
      <c r="L37" s="1">
        <f t="shared" si="2"/>
        <v>14</v>
      </c>
      <c r="M37" s="1">
        <f t="shared" si="3"/>
        <v>9</v>
      </c>
      <c r="N37" s="1">
        <f t="shared" si="4"/>
        <v>28</v>
      </c>
      <c r="O37" s="1">
        <f t="shared" si="5"/>
        <v>27</v>
      </c>
      <c r="P37" s="1">
        <f t="shared" si="6"/>
        <v>0</v>
      </c>
      <c r="Q37" s="1">
        <f t="shared" si="7"/>
        <v>1</v>
      </c>
      <c r="R37" s="1">
        <f t="shared" si="8"/>
        <v>28</v>
      </c>
      <c r="T37" s="8">
        <f t="shared" si="9"/>
        <v>4.8073549220576037</v>
      </c>
      <c r="U37" s="9">
        <f t="shared" si="10"/>
        <v>5</v>
      </c>
      <c r="V37" s="6">
        <f t="shared" si="11"/>
        <v>32</v>
      </c>
      <c r="W37" s="7">
        <f t="shared" si="12"/>
        <v>24</v>
      </c>
      <c r="X37" s="7">
        <f t="shared" si="13"/>
        <v>48</v>
      </c>
      <c r="Y37" s="11">
        <f>ABS($F37-V37)</f>
        <v>4</v>
      </c>
      <c r="Z37" s="9">
        <f t="shared" si="14"/>
        <v>20</v>
      </c>
      <c r="AA37" s="6">
        <f>IF(Z37&lt;Y37,X37,V37)</f>
        <v>32</v>
      </c>
    </row>
    <row r="38" spans="6:27" x14ac:dyDescent="0.25">
      <c r="F38" s="1">
        <f t="shared" si="15"/>
        <v>27</v>
      </c>
      <c r="H38" s="1">
        <f t="shared" si="0"/>
        <v>14</v>
      </c>
      <c r="I38" s="1">
        <f>ROUND($F38/$H38,0)</f>
        <v>2</v>
      </c>
      <c r="J38" s="1">
        <f t="shared" si="1"/>
        <v>28</v>
      </c>
      <c r="L38" s="1">
        <f t="shared" si="2"/>
        <v>14</v>
      </c>
      <c r="M38" s="1">
        <f t="shared" si="3"/>
        <v>9</v>
      </c>
      <c r="N38" s="1">
        <f t="shared" si="4"/>
        <v>28</v>
      </c>
      <c r="O38" s="1">
        <f t="shared" si="5"/>
        <v>27</v>
      </c>
      <c r="P38" s="1">
        <f t="shared" si="6"/>
        <v>1</v>
      </c>
      <c r="Q38" s="1">
        <f t="shared" si="7"/>
        <v>0</v>
      </c>
      <c r="R38" s="1">
        <f t="shared" si="8"/>
        <v>27</v>
      </c>
      <c r="T38" s="8">
        <f t="shared" si="9"/>
        <v>4.7548875021634691</v>
      </c>
      <c r="U38" s="9">
        <f t="shared" si="10"/>
        <v>5</v>
      </c>
      <c r="V38" s="6">
        <f t="shared" si="11"/>
        <v>32</v>
      </c>
      <c r="W38" s="7">
        <f t="shared" si="12"/>
        <v>24</v>
      </c>
      <c r="X38" s="7">
        <f t="shared" si="13"/>
        <v>48</v>
      </c>
      <c r="Y38" s="11">
        <f>ABS($F38-V38)</f>
        <v>5</v>
      </c>
      <c r="Z38" s="9">
        <f t="shared" si="14"/>
        <v>21</v>
      </c>
      <c r="AA38" s="6">
        <f>IF(Z38&lt;Y38,X38,V38)</f>
        <v>32</v>
      </c>
    </row>
    <row r="39" spans="6:27" x14ac:dyDescent="0.25">
      <c r="F39" s="1">
        <f t="shared" si="15"/>
        <v>26</v>
      </c>
      <c r="H39" s="1">
        <f t="shared" si="0"/>
        <v>13</v>
      </c>
      <c r="I39" s="1">
        <f>ROUND($F39/$H39,0)</f>
        <v>2</v>
      </c>
      <c r="J39" s="1">
        <f t="shared" si="1"/>
        <v>26</v>
      </c>
      <c r="L39" s="1">
        <f t="shared" si="2"/>
        <v>13</v>
      </c>
      <c r="M39" s="1">
        <f t="shared" si="3"/>
        <v>9</v>
      </c>
      <c r="N39" s="1">
        <f t="shared" si="4"/>
        <v>26</v>
      </c>
      <c r="O39" s="1">
        <f t="shared" si="5"/>
        <v>27</v>
      </c>
      <c r="P39" s="1">
        <f t="shared" si="6"/>
        <v>0</v>
      </c>
      <c r="Q39" s="1">
        <f t="shared" si="7"/>
        <v>1</v>
      </c>
      <c r="R39" s="1">
        <f t="shared" si="8"/>
        <v>26</v>
      </c>
      <c r="T39" s="8">
        <f t="shared" si="9"/>
        <v>4.7004397181410926</v>
      </c>
      <c r="U39" s="9">
        <f t="shared" si="10"/>
        <v>5</v>
      </c>
      <c r="V39" s="6">
        <f t="shared" si="11"/>
        <v>32</v>
      </c>
      <c r="W39" s="7">
        <f t="shared" si="12"/>
        <v>24</v>
      </c>
      <c r="X39" s="7">
        <f t="shared" si="13"/>
        <v>48</v>
      </c>
      <c r="Y39" s="11">
        <f>ABS($F39-V39)</f>
        <v>6</v>
      </c>
      <c r="Z39" s="9">
        <f t="shared" si="14"/>
        <v>22</v>
      </c>
      <c r="AA39" s="6">
        <f>IF(Z39&lt;Y39,X39,V39)</f>
        <v>32</v>
      </c>
    </row>
    <row r="40" spans="6:27" x14ac:dyDescent="0.25">
      <c r="F40" s="1">
        <f t="shared" si="15"/>
        <v>25</v>
      </c>
      <c r="H40" s="1">
        <f t="shared" si="0"/>
        <v>13</v>
      </c>
      <c r="I40" s="1">
        <f>ROUND($F40/$H40,0)</f>
        <v>2</v>
      </c>
      <c r="J40" s="1">
        <f t="shared" si="1"/>
        <v>26</v>
      </c>
      <c r="L40" s="1">
        <f t="shared" si="2"/>
        <v>13</v>
      </c>
      <c r="M40" s="1">
        <f t="shared" si="3"/>
        <v>8</v>
      </c>
      <c r="N40" s="1">
        <f t="shared" si="4"/>
        <v>26</v>
      </c>
      <c r="O40" s="1">
        <f t="shared" si="5"/>
        <v>24</v>
      </c>
      <c r="P40" s="1">
        <f t="shared" si="6"/>
        <v>1</v>
      </c>
      <c r="Q40" s="1">
        <f t="shared" si="7"/>
        <v>1</v>
      </c>
      <c r="R40" s="1">
        <f t="shared" si="8"/>
        <v>26</v>
      </c>
      <c r="T40" s="8">
        <f t="shared" si="9"/>
        <v>4.6438561897747244</v>
      </c>
      <c r="U40" s="9">
        <f t="shared" si="10"/>
        <v>5</v>
      </c>
      <c r="V40" s="6">
        <f t="shared" si="11"/>
        <v>32</v>
      </c>
      <c r="W40" s="7">
        <f t="shared" si="12"/>
        <v>24</v>
      </c>
      <c r="X40" s="7">
        <f t="shared" si="13"/>
        <v>48</v>
      </c>
      <c r="Y40" s="11">
        <f>ABS($F40-V40)</f>
        <v>7</v>
      </c>
      <c r="Z40" s="9">
        <f t="shared" si="14"/>
        <v>23</v>
      </c>
      <c r="AA40" s="6">
        <f>IF(Z40&lt;Y40,X40,V40)</f>
        <v>32</v>
      </c>
    </row>
    <row r="41" spans="6:27" x14ac:dyDescent="0.25">
      <c r="F41" s="2">
        <f t="shared" si="15"/>
        <v>24</v>
      </c>
      <c r="G41" s="4"/>
      <c r="H41" s="1">
        <f t="shared" si="0"/>
        <v>12</v>
      </c>
      <c r="I41" s="1">
        <f>ROUND($F41/$H41,0)</f>
        <v>2</v>
      </c>
      <c r="J41" s="1">
        <f t="shared" si="1"/>
        <v>24</v>
      </c>
      <c r="L41" s="1">
        <f t="shared" si="2"/>
        <v>12</v>
      </c>
      <c r="M41" s="1">
        <f t="shared" si="3"/>
        <v>8</v>
      </c>
      <c r="N41" s="1">
        <f t="shared" si="4"/>
        <v>24</v>
      </c>
      <c r="O41" s="1">
        <f t="shared" si="5"/>
        <v>24</v>
      </c>
      <c r="P41" s="1">
        <f t="shared" si="6"/>
        <v>0</v>
      </c>
      <c r="Q41" s="1">
        <f t="shared" si="7"/>
        <v>0</v>
      </c>
      <c r="R41" s="1">
        <f t="shared" si="8"/>
        <v>24</v>
      </c>
      <c r="T41" s="8">
        <f t="shared" si="9"/>
        <v>4.584962500721157</v>
      </c>
      <c r="U41" s="9">
        <f t="shared" si="10"/>
        <v>5</v>
      </c>
      <c r="V41" s="6">
        <f t="shared" si="11"/>
        <v>32</v>
      </c>
      <c r="W41" s="7">
        <f t="shared" si="12"/>
        <v>24</v>
      </c>
      <c r="X41" s="7">
        <f t="shared" si="13"/>
        <v>48</v>
      </c>
      <c r="Y41" s="11">
        <f>ABS($F41-V41)</f>
        <v>8</v>
      </c>
      <c r="Z41" s="9">
        <f t="shared" si="14"/>
        <v>24</v>
      </c>
      <c r="AA41" s="6">
        <f>IF(Z41&lt;Y41,X41,V41)</f>
        <v>32</v>
      </c>
    </row>
    <row r="42" spans="6:27" x14ac:dyDescent="0.25">
      <c r="F42" s="1">
        <f t="shared" si="15"/>
        <v>23</v>
      </c>
      <c r="H42" s="1">
        <f t="shared" si="0"/>
        <v>12</v>
      </c>
      <c r="I42" s="1">
        <f>ROUND($F42/$H42,0)</f>
        <v>2</v>
      </c>
      <c r="J42" s="1">
        <f t="shared" si="1"/>
        <v>24</v>
      </c>
      <c r="L42" s="1">
        <f t="shared" si="2"/>
        <v>12</v>
      </c>
      <c r="M42" s="1">
        <f t="shared" si="3"/>
        <v>8</v>
      </c>
      <c r="N42" s="1">
        <f t="shared" si="4"/>
        <v>24</v>
      </c>
      <c r="O42" s="1">
        <f t="shared" si="5"/>
        <v>24</v>
      </c>
      <c r="P42" s="1">
        <f t="shared" si="6"/>
        <v>1</v>
      </c>
      <c r="Q42" s="1">
        <f t="shared" si="7"/>
        <v>1</v>
      </c>
      <c r="R42" s="1">
        <f t="shared" si="8"/>
        <v>24</v>
      </c>
      <c r="T42" s="8">
        <f t="shared" si="9"/>
        <v>4.5235619560570131</v>
      </c>
      <c r="U42" s="9">
        <f t="shared" si="10"/>
        <v>5</v>
      </c>
      <c r="V42" s="6">
        <f t="shared" si="11"/>
        <v>32</v>
      </c>
      <c r="W42" s="7">
        <f t="shared" si="12"/>
        <v>24</v>
      </c>
      <c r="X42" s="7">
        <f t="shared" si="13"/>
        <v>48</v>
      </c>
      <c r="Y42" s="11">
        <f>ABS($F42-V42)</f>
        <v>9</v>
      </c>
      <c r="Z42" s="9">
        <f t="shared" si="14"/>
        <v>25</v>
      </c>
      <c r="AA42" s="6">
        <f>IF(Z42&lt;Y42,X42,V42)</f>
        <v>32</v>
      </c>
    </row>
    <row r="43" spans="6:27" x14ac:dyDescent="0.25">
      <c r="F43" s="1">
        <f t="shared" si="15"/>
        <v>22</v>
      </c>
      <c r="H43" s="1">
        <f t="shared" si="0"/>
        <v>11</v>
      </c>
      <c r="I43" s="1">
        <f>ROUND($F43/$H43,0)</f>
        <v>2</v>
      </c>
      <c r="J43" s="1">
        <f t="shared" si="1"/>
        <v>22</v>
      </c>
      <c r="L43" s="1">
        <f t="shared" si="2"/>
        <v>11</v>
      </c>
      <c r="M43" s="1">
        <f t="shared" si="3"/>
        <v>7</v>
      </c>
      <c r="N43" s="1">
        <f t="shared" si="4"/>
        <v>22</v>
      </c>
      <c r="O43" s="1">
        <f t="shared" si="5"/>
        <v>21</v>
      </c>
      <c r="P43" s="1">
        <f t="shared" si="6"/>
        <v>0</v>
      </c>
      <c r="Q43" s="1">
        <f t="shared" si="7"/>
        <v>1</v>
      </c>
      <c r="R43" s="1">
        <f t="shared" si="8"/>
        <v>22</v>
      </c>
      <c r="T43" s="8">
        <f t="shared" si="9"/>
        <v>4.4594316186372973</v>
      </c>
      <c r="U43" s="9">
        <f t="shared" si="10"/>
        <v>4</v>
      </c>
      <c r="V43" s="6">
        <f t="shared" si="11"/>
        <v>16</v>
      </c>
      <c r="W43" s="7">
        <f t="shared" si="12"/>
        <v>12</v>
      </c>
      <c r="X43" s="7">
        <f t="shared" si="13"/>
        <v>24</v>
      </c>
      <c r="Y43" s="11">
        <f>ABS($F43-V43)</f>
        <v>6</v>
      </c>
      <c r="Z43" s="9">
        <f t="shared" si="14"/>
        <v>2</v>
      </c>
      <c r="AA43" s="6">
        <f>IF(Z43&lt;Y43,X43,V43)</f>
        <v>24</v>
      </c>
    </row>
    <row r="44" spans="6:27" x14ac:dyDescent="0.25">
      <c r="F44" s="1">
        <f t="shared" si="15"/>
        <v>21</v>
      </c>
      <c r="H44" s="1">
        <f t="shared" si="0"/>
        <v>11</v>
      </c>
      <c r="I44" s="1">
        <f>ROUND($F44/$H44,0)</f>
        <v>2</v>
      </c>
      <c r="J44" s="1">
        <f t="shared" si="1"/>
        <v>22</v>
      </c>
      <c r="L44" s="1">
        <f t="shared" si="2"/>
        <v>11</v>
      </c>
      <c r="M44" s="1">
        <f t="shared" si="3"/>
        <v>7</v>
      </c>
      <c r="N44" s="1">
        <f t="shared" si="4"/>
        <v>22</v>
      </c>
      <c r="O44" s="1">
        <f t="shared" si="5"/>
        <v>21</v>
      </c>
      <c r="P44" s="1">
        <f t="shared" si="6"/>
        <v>1</v>
      </c>
      <c r="Q44" s="1">
        <f t="shared" si="7"/>
        <v>0</v>
      </c>
      <c r="R44" s="1">
        <f t="shared" si="8"/>
        <v>21</v>
      </c>
      <c r="T44" s="8">
        <f t="shared" si="9"/>
        <v>4.3923174227787607</v>
      </c>
      <c r="U44" s="9">
        <f t="shared" si="10"/>
        <v>4</v>
      </c>
      <c r="V44" s="6">
        <f t="shared" si="11"/>
        <v>16</v>
      </c>
      <c r="W44" s="7">
        <f t="shared" si="12"/>
        <v>12</v>
      </c>
      <c r="X44" s="7">
        <f t="shared" si="13"/>
        <v>24</v>
      </c>
      <c r="Y44" s="11">
        <f>ABS($F44-V44)</f>
        <v>5</v>
      </c>
      <c r="Z44" s="9">
        <f t="shared" si="14"/>
        <v>3</v>
      </c>
      <c r="AA44" s="6">
        <f>IF(Z44&lt;Y44,X44,V44)</f>
        <v>24</v>
      </c>
    </row>
    <row r="45" spans="6:27" x14ac:dyDescent="0.25">
      <c r="F45" s="1">
        <f t="shared" si="15"/>
        <v>20</v>
      </c>
      <c r="H45" s="1">
        <f t="shared" si="0"/>
        <v>10</v>
      </c>
      <c r="I45" s="1">
        <f>ROUND($F45/$H45,0)</f>
        <v>2</v>
      </c>
      <c r="J45" s="1">
        <f t="shared" si="1"/>
        <v>20</v>
      </c>
      <c r="L45" s="1">
        <f t="shared" si="2"/>
        <v>10</v>
      </c>
      <c r="M45" s="1">
        <f t="shared" si="3"/>
        <v>7</v>
      </c>
      <c r="N45" s="1">
        <f t="shared" si="4"/>
        <v>20</v>
      </c>
      <c r="O45" s="1">
        <f t="shared" si="5"/>
        <v>21</v>
      </c>
      <c r="P45" s="1">
        <f t="shared" si="6"/>
        <v>0</v>
      </c>
      <c r="Q45" s="1">
        <f t="shared" si="7"/>
        <v>1</v>
      </c>
      <c r="R45" s="1">
        <f t="shared" si="8"/>
        <v>20</v>
      </c>
      <c r="T45" s="8">
        <f t="shared" si="9"/>
        <v>4.3219280948873626</v>
      </c>
      <c r="U45" s="9">
        <f t="shared" si="10"/>
        <v>4</v>
      </c>
      <c r="V45" s="6">
        <f t="shared" si="11"/>
        <v>16</v>
      </c>
      <c r="W45" s="7">
        <f t="shared" si="12"/>
        <v>12</v>
      </c>
      <c r="X45" s="7">
        <f t="shared" si="13"/>
        <v>24</v>
      </c>
      <c r="Y45" s="11">
        <f>ABS($F45-V45)</f>
        <v>4</v>
      </c>
      <c r="Z45" s="9">
        <f t="shared" si="14"/>
        <v>4</v>
      </c>
      <c r="AA45" s="6">
        <f>IF(Z45&lt;Y45,X45,V45)</f>
        <v>16</v>
      </c>
    </row>
    <row r="46" spans="6:27" x14ac:dyDescent="0.25">
      <c r="F46" s="1">
        <f t="shared" si="15"/>
        <v>19</v>
      </c>
      <c r="H46" s="1">
        <f t="shared" si="0"/>
        <v>10</v>
      </c>
      <c r="I46" s="1">
        <f>ROUND($F46/$H46,0)</f>
        <v>2</v>
      </c>
      <c r="J46" s="1">
        <f t="shared" si="1"/>
        <v>20</v>
      </c>
      <c r="L46" s="1">
        <f t="shared" si="2"/>
        <v>10</v>
      </c>
      <c r="M46" s="1">
        <f t="shared" si="3"/>
        <v>6</v>
      </c>
      <c r="N46" s="1">
        <f t="shared" si="4"/>
        <v>20</v>
      </c>
      <c r="O46" s="1">
        <f t="shared" si="5"/>
        <v>18</v>
      </c>
      <c r="P46" s="1">
        <f t="shared" si="6"/>
        <v>1</v>
      </c>
      <c r="Q46" s="1">
        <f t="shared" si="7"/>
        <v>1</v>
      </c>
      <c r="R46" s="1">
        <f t="shared" si="8"/>
        <v>20</v>
      </c>
      <c r="T46" s="8">
        <f t="shared" si="9"/>
        <v>4.2479275134435852</v>
      </c>
      <c r="U46" s="9">
        <f t="shared" si="10"/>
        <v>4</v>
      </c>
      <c r="V46" s="6">
        <f t="shared" si="11"/>
        <v>16</v>
      </c>
      <c r="W46" s="7">
        <f t="shared" si="12"/>
        <v>12</v>
      </c>
      <c r="X46" s="7">
        <f t="shared" si="13"/>
        <v>24</v>
      </c>
      <c r="Y46" s="11">
        <f>ABS($F46-V46)</f>
        <v>3</v>
      </c>
      <c r="Z46" s="9">
        <f t="shared" si="14"/>
        <v>5</v>
      </c>
      <c r="AA46" s="6">
        <f>IF(Z46&lt;Y46,X46,V46)</f>
        <v>16</v>
      </c>
    </row>
    <row r="47" spans="6:27" x14ac:dyDescent="0.25">
      <c r="F47" s="1">
        <f t="shared" si="15"/>
        <v>18</v>
      </c>
      <c r="H47" s="1">
        <f t="shared" si="0"/>
        <v>9</v>
      </c>
      <c r="I47" s="1">
        <f>ROUND($F47/$H47,0)</f>
        <v>2</v>
      </c>
      <c r="J47" s="1">
        <f t="shared" si="1"/>
        <v>18</v>
      </c>
      <c r="L47" s="1">
        <f t="shared" si="2"/>
        <v>9</v>
      </c>
      <c r="M47" s="1">
        <f t="shared" si="3"/>
        <v>6</v>
      </c>
      <c r="N47" s="1">
        <f t="shared" si="4"/>
        <v>18</v>
      </c>
      <c r="O47" s="1">
        <f t="shared" si="5"/>
        <v>18</v>
      </c>
      <c r="P47" s="1">
        <f t="shared" si="6"/>
        <v>0</v>
      </c>
      <c r="Q47" s="1">
        <f t="shared" si="7"/>
        <v>0</v>
      </c>
      <c r="R47" s="1">
        <f t="shared" si="8"/>
        <v>18</v>
      </c>
      <c r="T47" s="8">
        <f t="shared" si="9"/>
        <v>4.1699250014423122</v>
      </c>
      <c r="U47" s="9">
        <f t="shared" si="10"/>
        <v>4</v>
      </c>
      <c r="V47" s="6">
        <f t="shared" si="11"/>
        <v>16</v>
      </c>
      <c r="W47" s="7">
        <f t="shared" si="12"/>
        <v>12</v>
      </c>
      <c r="X47" s="7">
        <f t="shared" si="13"/>
        <v>24</v>
      </c>
      <c r="Y47" s="11">
        <f>ABS($F47-V47)</f>
        <v>2</v>
      </c>
      <c r="Z47" s="9">
        <f t="shared" si="14"/>
        <v>6</v>
      </c>
      <c r="AA47" s="6">
        <f>IF(Z47&lt;Y47,X47,V47)</f>
        <v>16</v>
      </c>
    </row>
    <row r="48" spans="6:27" x14ac:dyDescent="0.25">
      <c r="F48" s="1">
        <f t="shared" si="15"/>
        <v>17</v>
      </c>
      <c r="H48" s="1">
        <f t="shared" si="0"/>
        <v>9</v>
      </c>
      <c r="I48" s="1">
        <f>ROUND($F48/$H48,0)</f>
        <v>2</v>
      </c>
      <c r="J48" s="1">
        <f t="shared" si="1"/>
        <v>18</v>
      </c>
      <c r="L48" s="1">
        <f t="shared" si="2"/>
        <v>9</v>
      </c>
      <c r="M48" s="1">
        <f t="shared" si="3"/>
        <v>6</v>
      </c>
      <c r="N48" s="1">
        <f t="shared" si="4"/>
        <v>18</v>
      </c>
      <c r="O48" s="1">
        <f t="shared" si="5"/>
        <v>18</v>
      </c>
      <c r="P48" s="1">
        <f t="shared" si="6"/>
        <v>1</v>
      </c>
      <c r="Q48" s="1">
        <f t="shared" si="7"/>
        <v>1</v>
      </c>
      <c r="R48" s="1">
        <f t="shared" si="8"/>
        <v>18</v>
      </c>
      <c r="T48" s="8">
        <f t="shared" si="9"/>
        <v>4.08746284125034</v>
      </c>
      <c r="U48" s="9">
        <f t="shared" si="10"/>
        <v>4</v>
      </c>
      <c r="V48" s="6">
        <f t="shared" si="11"/>
        <v>16</v>
      </c>
      <c r="W48" s="7">
        <f t="shared" si="12"/>
        <v>12</v>
      </c>
      <c r="X48" s="7">
        <f t="shared" si="13"/>
        <v>24</v>
      </c>
      <c r="Y48" s="11">
        <f>ABS($F48-V48)</f>
        <v>1</v>
      </c>
      <c r="Z48" s="9">
        <f t="shared" si="14"/>
        <v>7</v>
      </c>
      <c r="AA48" s="6">
        <f>IF(Z48&lt;Y48,X48,V48)</f>
        <v>16</v>
      </c>
    </row>
    <row r="49" spans="6:27" x14ac:dyDescent="0.25">
      <c r="F49" s="2">
        <f t="shared" si="15"/>
        <v>16</v>
      </c>
      <c r="G49" s="4"/>
      <c r="H49" s="1">
        <f t="shared" si="0"/>
        <v>8</v>
      </c>
      <c r="I49" s="1">
        <f>ROUND($F49/$H49,0)</f>
        <v>2</v>
      </c>
      <c r="J49" s="1">
        <f t="shared" si="1"/>
        <v>16</v>
      </c>
      <c r="L49" s="1">
        <f t="shared" si="2"/>
        <v>8</v>
      </c>
      <c r="M49" s="1">
        <f t="shared" si="3"/>
        <v>5</v>
      </c>
      <c r="N49" s="1">
        <f t="shared" si="4"/>
        <v>16</v>
      </c>
      <c r="O49" s="1">
        <f t="shared" si="5"/>
        <v>15</v>
      </c>
      <c r="P49" s="1">
        <f t="shared" si="6"/>
        <v>0</v>
      </c>
      <c r="Q49" s="1">
        <f t="shared" si="7"/>
        <v>1</v>
      </c>
      <c r="R49" s="1">
        <f t="shared" si="8"/>
        <v>16</v>
      </c>
      <c r="T49" s="8">
        <f t="shared" si="9"/>
        <v>4</v>
      </c>
      <c r="U49" s="9">
        <f t="shared" si="10"/>
        <v>4</v>
      </c>
      <c r="V49" s="6">
        <f t="shared" si="11"/>
        <v>16</v>
      </c>
      <c r="W49" s="7">
        <f t="shared" si="12"/>
        <v>12</v>
      </c>
      <c r="X49" s="7">
        <f t="shared" si="13"/>
        <v>24</v>
      </c>
      <c r="Y49" s="11">
        <f>ABS($F49-V49)</f>
        <v>0</v>
      </c>
      <c r="Z49" s="9">
        <f t="shared" si="14"/>
        <v>8</v>
      </c>
      <c r="AA49" s="6">
        <f>IF(Z49&lt;Y49,X49,V49)</f>
        <v>16</v>
      </c>
    </row>
    <row r="50" spans="6:27" x14ac:dyDescent="0.25">
      <c r="F50" s="1">
        <f t="shared" si="15"/>
        <v>15</v>
      </c>
      <c r="H50" s="1">
        <f t="shared" si="0"/>
        <v>8</v>
      </c>
      <c r="I50" s="1">
        <f>ROUND($F50/$H50,0)</f>
        <v>2</v>
      </c>
      <c r="J50" s="1">
        <f t="shared" si="1"/>
        <v>16</v>
      </c>
      <c r="L50" s="1">
        <f t="shared" si="2"/>
        <v>8</v>
      </c>
      <c r="M50" s="1">
        <f t="shared" si="3"/>
        <v>5</v>
      </c>
      <c r="N50" s="1">
        <f t="shared" si="4"/>
        <v>16</v>
      </c>
      <c r="O50" s="1">
        <f t="shared" si="5"/>
        <v>15</v>
      </c>
      <c r="P50" s="1">
        <f t="shared" si="6"/>
        <v>1</v>
      </c>
      <c r="Q50" s="1">
        <f t="shared" si="7"/>
        <v>0</v>
      </c>
      <c r="R50" s="1">
        <f t="shared" si="8"/>
        <v>15</v>
      </c>
      <c r="T50" s="8">
        <f t="shared" si="9"/>
        <v>3.9068905956085187</v>
      </c>
      <c r="U50" s="9">
        <f t="shared" si="10"/>
        <v>4</v>
      </c>
      <c r="V50" s="6">
        <f t="shared" si="11"/>
        <v>16</v>
      </c>
      <c r="W50" s="7">
        <f t="shared" si="12"/>
        <v>12</v>
      </c>
      <c r="X50" s="7">
        <f t="shared" si="13"/>
        <v>24</v>
      </c>
      <c r="Y50" s="11">
        <f>ABS($F50-V50)</f>
        <v>1</v>
      </c>
      <c r="Z50" s="9">
        <f t="shared" si="14"/>
        <v>9</v>
      </c>
      <c r="AA50" s="6">
        <f>IF(Z50&lt;Y50,X50,V50)</f>
        <v>16</v>
      </c>
    </row>
    <row r="51" spans="6:27" x14ac:dyDescent="0.25">
      <c r="F51" s="1">
        <f t="shared" si="15"/>
        <v>14</v>
      </c>
      <c r="H51" s="1">
        <f t="shared" si="0"/>
        <v>7</v>
      </c>
      <c r="I51" s="1">
        <f>ROUND($F51/$H51,0)</f>
        <v>2</v>
      </c>
      <c r="J51" s="1">
        <f t="shared" si="1"/>
        <v>14</v>
      </c>
      <c r="L51" s="1">
        <f t="shared" si="2"/>
        <v>7</v>
      </c>
      <c r="M51" s="1">
        <f t="shared" si="3"/>
        <v>5</v>
      </c>
      <c r="N51" s="1">
        <f t="shared" si="4"/>
        <v>14</v>
      </c>
      <c r="O51" s="1">
        <f t="shared" si="5"/>
        <v>15</v>
      </c>
      <c r="P51" s="1">
        <f t="shared" si="6"/>
        <v>0</v>
      </c>
      <c r="Q51" s="1">
        <f t="shared" si="7"/>
        <v>1</v>
      </c>
      <c r="R51" s="1">
        <f t="shared" si="8"/>
        <v>14</v>
      </c>
      <c r="T51" s="8">
        <f t="shared" si="9"/>
        <v>3.8073549220576037</v>
      </c>
      <c r="U51" s="9">
        <f t="shared" si="10"/>
        <v>4</v>
      </c>
      <c r="V51" s="6">
        <f t="shared" si="11"/>
        <v>16</v>
      </c>
      <c r="W51" s="7">
        <f t="shared" si="12"/>
        <v>12</v>
      </c>
      <c r="X51" s="7">
        <f t="shared" si="13"/>
        <v>24</v>
      </c>
      <c r="Y51" s="11">
        <f>ABS($F51-V51)</f>
        <v>2</v>
      </c>
      <c r="Z51" s="9">
        <f t="shared" si="14"/>
        <v>10</v>
      </c>
      <c r="AA51" s="6">
        <f>IF(Z51&lt;Y51,X51,V51)</f>
        <v>16</v>
      </c>
    </row>
    <row r="52" spans="6:27" x14ac:dyDescent="0.25">
      <c r="F52" s="1">
        <f t="shared" si="15"/>
        <v>13</v>
      </c>
      <c r="H52" s="1">
        <f t="shared" si="0"/>
        <v>7</v>
      </c>
      <c r="I52" s="1">
        <f>ROUND($F52/$H52,0)</f>
        <v>2</v>
      </c>
      <c r="J52" s="1">
        <f t="shared" si="1"/>
        <v>14</v>
      </c>
      <c r="L52" s="1">
        <f t="shared" si="2"/>
        <v>7</v>
      </c>
      <c r="M52" s="1">
        <f t="shared" si="3"/>
        <v>4</v>
      </c>
      <c r="N52" s="1">
        <f t="shared" si="4"/>
        <v>14</v>
      </c>
      <c r="O52" s="1">
        <f t="shared" si="5"/>
        <v>12</v>
      </c>
      <c r="P52" s="1">
        <f t="shared" si="6"/>
        <v>1</v>
      </c>
      <c r="Q52" s="1">
        <f t="shared" si="7"/>
        <v>1</v>
      </c>
      <c r="R52" s="1">
        <f t="shared" si="8"/>
        <v>14</v>
      </c>
      <c r="T52" s="8">
        <f t="shared" si="9"/>
        <v>3.7004397181410922</v>
      </c>
      <c r="U52" s="9">
        <f t="shared" si="10"/>
        <v>4</v>
      </c>
      <c r="V52" s="6">
        <f t="shared" si="11"/>
        <v>16</v>
      </c>
      <c r="W52" s="7">
        <f t="shared" si="12"/>
        <v>12</v>
      </c>
      <c r="X52" s="7">
        <f t="shared" si="13"/>
        <v>24</v>
      </c>
      <c r="Y52" s="11">
        <f>ABS($F52-V52)</f>
        <v>3</v>
      </c>
      <c r="Z52" s="9">
        <f t="shared" si="14"/>
        <v>11</v>
      </c>
      <c r="AA52" s="6">
        <f>IF(Z52&lt;Y52,X52,V52)</f>
        <v>16</v>
      </c>
    </row>
    <row r="53" spans="6:27" x14ac:dyDescent="0.25">
      <c r="F53" s="2">
        <f t="shared" si="15"/>
        <v>12</v>
      </c>
      <c r="G53" s="4"/>
      <c r="H53" s="1">
        <f t="shared" si="0"/>
        <v>6</v>
      </c>
      <c r="I53" s="1">
        <f>ROUND($F53/$H53,0)</f>
        <v>2</v>
      </c>
      <c r="J53" s="1">
        <f t="shared" si="1"/>
        <v>12</v>
      </c>
      <c r="L53" s="1">
        <f t="shared" si="2"/>
        <v>6</v>
      </c>
      <c r="M53" s="1">
        <f t="shared" si="3"/>
        <v>4</v>
      </c>
      <c r="N53" s="1">
        <f t="shared" si="4"/>
        <v>12</v>
      </c>
      <c r="O53" s="1">
        <f t="shared" si="5"/>
        <v>12</v>
      </c>
      <c r="P53" s="1">
        <f t="shared" si="6"/>
        <v>0</v>
      </c>
      <c r="Q53" s="1">
        <f t="shared" si="7"/>
        <v>0</v>
      </c>
      <c r="R53" s="1">
        <f t="shared" si="8"/>
        <v>12</v>
      </c>
      <c r="T53" s="8">
        <f t="shared" si="9"/>
        <v>3.5849625007211565</v>
      </c>
      <c r="U53" s="9">
        <f t="shared" si="10"/>
        <v>4</v>
      </c>
      <c r="V53" s="6">
        <f t="shared" si="11"/>
        <v>16</v>
      </c>
      <c r="W53" s="7">
        <f t="shared" si="12"/>
        <v>12</v>
      </c>
      <c r="X53" s="7">
        <f t="shared" si="13"/>
        <v>24</v>
      </c>
      <c r="Y53" s="11">
        <f>ABS($F53-V53)</f>
        <v>4</v>
      </c>
      <c r="Z53" s="9">
        <f t="shared" si="14"/>
        <v>12</v>
      </c>
      <c r="AA53" s="6">
        <f>IF(Z53&lt;Y53,X53,V53)</f>
        <v>16</v>
      </c>
    </row>
    <row r="54" spans="6:27" x14ac:dyDescent="0.25">
      <c r="F54" s="1">
        <f t="shared" si="15"/>
        <v>11</v>
      </c>
      <c r="H54" s="1">
        <f t="shared" si="0"/>
        <v>6</v>
      </c>
      <c r="I54" s="1">
        <f>ROUND($F54/$H54,0)</f>
        <v>2</v>
      </c>
      <c r="J54" s="1">
        <f t="shared" si="1"/>
        <v>12</v>
      </c>
      <c r="L54" s="1">
        <f t="shared" si="2"/>
        <v>6</v>
      </c>
      <c r="M54" s="1">
        <f t="shared" si="3"/>
        <v>4</v>
      </c>
      <c r="N54" s="1">
        <f t="shared" si="4"/>
        <v>12</v>
      </c>
      <c r="O54" s="1">
        <f t="shared" si="5"/>
        <v>12</v>
      </c>
      <c r="P54" s="1">
        <f t="shared" si="6"/>
        <v>1</v>
      </c>
      <c r="Q54" s="1">
        <f t="shared" si="7"/>
        <v>1</v>
      </c>
      <c r="R54" s="1">
        <f t="shared" si="8"/>
        <v>12</v>
      </c>
      <c r="T54" s="8">
        <f t="shared" si="9"/>
        <v>3.4594316186372978</v>
      </c>
      <c r="U54" s="9">
        <f t="shared" si="10"/>
        <v>3</v>
      </c>
      <c r="V54" s="6">
        <f t="shared" si="11"/>
        <v>8</v>
      </c>
      <c r="W54" s="7">
        <f t="shared" si="12"/>
        <v>6</v>
      </c>
      <c r="X54" s="7">
        <f t="shared" si="13"/>
        <v>12</v>
      </c>
      <c r="Y54" s="11">
        <f>ABS($F54-V54)</f>
        <v>3</v>
      </c>
      <c r="Z54" s="9">
        <f t="shared" si="14"/>
        <v>1</v>
      </c>
      <c r="AA54" s="6">
        <f>IF(Z54&lt;Y54,X54,V54)</f>
        <v>12</v>
      </c>
    </row>
    <row r="55" spans="6:27" x14ac:dyDescent="0.25">
      <c r="F55" s="1">
        <f t="shared" si="15"/>
        <v>10</v>
      </c>
      <c r="H55" s="1">
        <f t="shared" si="0"/>
        <v>5</v>
      </c>
      <c r="I55" s="1">
        <f>ROUND($F55/$H55,0)</f>
        <v>2</v>
      </c>
      <c r="J55" s="1">
        <f t="shared" si="1"/>
        <v>10</v>
      </c>
      <c r="L55" s="1">
        <f t="shared" si="2"/>
        <v>5</v>
      </c>
      <c r="M55" s="1">
        <f t="shared" si="3"/>
        <v>3</v>
      </c>
      <c r="N55" s="1">
        <f t="shared" si="4"/>
        <v>10</v>
      </c>
      <c r="O55" s="1">
        <f t="shared" si="5"/>
        <v>9</v>
      </c>
      <c r="P55" s="1">
        <f t="shared" si="6"/>
        <v>0</v>
      </c>
      <c r="Q55" s="1">
        <f t="shared" si="7"/>
        <v>1</v>
      </c>
      <c r="R55" s="1">
        <f t="shared" si="8"/>
        <v>10</v>
      </c>
      <c r="T55" s="8">
        <f t="shared" si="9"/>
        <v>3.3219280948873626</v>
      </c>
      <c r="U55" s="9">
        <f t="shared" si="10"/>
        <v>3</v>
      </c>
      <c r="V55" s="6">
        <f t="shared" si="11"/>
        <v>8</v>
      </c>
      <c r="W55" s="7">
        <f t="shared" si="12"/>
        <v>6</v>
      </c>
      <c r="X55" s="7">
        <f t="shared" si="13"/>
        <v>12</v>
      </c>
      <c r="Y55" s="11">
        <f>ABS($F55-V55)</f>
        <v>2</v>
      </c>
      <c r="Z55" s="9">
        <f t="shared" si="14"/>
        <v>2</v>
      </c>
      <c r="AA55" s="6">
        <f>IF(Z55&lt;Y55,X55,V55)</f>
        <v>8</v>
      </c>
    </row>
    <row r="56" spans="6:27" x14ac:dyDescent="0.25">
      <c r="F56" s="1">
        <f t="shared" si="15"/>
        <v>9</v>
      </c>
      <c r="H56" s="1">
        <f t="shared" si="0"/>
        <v>5</v>
      </c>
      <c r="I56" s="1">
        <f>ROUND($F56/$H56,0)</f>
        <v>2</v>
      </c>
      <c r="J56" s="1">
        <f t="shared" si="1"/>
        <v>10</v>
      </c>
      <c r="L56" s="1">
        <f t="shared" si="2"/>
        <v>5</v>
      </c>
      <c r="M56" s="1">
        <f t="shared" si="3"/>
        <v>3</v>
      </c>
      <c r="N56" s="1">
        <f t="shared" si="4"/>
        <v>10</v>
      </c>
      <c r="O56" s="1">
        <f t="shared" si="5"/>
        <v>9</v>
      </c>
      <c r="P56" s="1">
        <f t="shared" si="6"/>
        <v>1</v>
      </c>
      <c r="Q56" s="1">
        <f t="shared" si="7"/>
        <v>0</v>
      </c>
      <c r="R56" s="1">
        <f t="shared" si="8"/>
        <v>9</v>
      </c>
      <c r="T56" s="8">
        <f t="shared" si="9"/>
        <v>3.1699250014423126</v>
      </c>
      <c r="U56" s="9">
        <f t="shared" si="10"/>
        <v>3</v>
      </c>
      <c r="V56" s="6">
        <f t="shared" si="11"/>
        <v>8</v>
      </c>
      <c r="W56" s="7">
        <f t="shared" si="12"/>
        <v>6</v>
      </c>
      <c r="X56" s="7">
        <f t="shared" si="13"/>
        <v>12</v>
      </c>
      <c r="Y56" s="11">
        <f>ABS($F56-V56)</f>
        <v>1</v>
      </c>
      <c r="Z56" s="9">
        <f t="shared" si="14"/>
        <v>3</v>
      </c>
      <c r="AA56" s="6">
        <f>IF(Z56&lt;Y56,X56,V56)</f>
        <v>8</v>
      </c>
    </row>
    <row r="57" spans="6:27" x14ac:dyDescent="0.25">
      <c r="F57" s="2">
        <f t="shared" si="15"/>
        <v>8</v>
      </c>
      <c r="G57" s="4"/>
      <c r="H57" s="1">
        <f t="shared" si="0"/>
        <v>4</v>
      </c>
      <c r="I57" s="1">
        <f>ROUND($F57/$H57,0)</f>
        <v>2</v>
      </c>
      <c r="J57" s="1">
        <f t="shared" si="1"/>
        <v>8</v>
      </c>
      <c r="L57" s="1">
        <f t="shared" si="2"/>
        <v>4</v>
      </c>
      <c r="M57" s="1">
        <f t="shared" si="3"/>
        <v>3</v>
      </c>
      <c r="N57" s="1">
        <f t="shared" si="4"/>
        <v>8</v>
      </c>
      <c r="O57" s="1">
        <f t="shared" si="5"/>
        <v>9</v>
      </c>
      <c r="P57" s="1">
        <f t="shared" si="6"/>
        <v>0</v>
      </c>
      <c r="Q57" s="1">
        <f t="shared" si="7"/>
        <v>1</v>
      </c>
      <c r="R57" s="1">
        <f t="shared" si="8"/>
        <v>8</v>
      </c>
      <c r="T57" s="8">
        <f t="shared" si="9"/>
        <v>3</v>
      </c>
      <c r="U57" s="9">
        <f t="shared" si="10"/>
        <v>3</v>
      </c>
      <c r="V57" s="6">
        <f t="shared" si="11"/>
        <v>8</v>
      </c>
      <c r="W57" s="7">
        <f t="shared" si="12"/>
        <v>6</v>
      </c>
      <c r="X57" s="7">
        <f t="shared" si="13"/>
        <v>12</v>
      </c>
      <c r="Y57" s="11">
        <f>ABS($F57-V57)</f>
        <v>0</v>
      </c>
      <c r="Z57" s="9">
        <f t="shared" si="14"/>
        <v>4</v>
      </c>
      <c r="AA57" s="6">
        <f>IF(Z57&lt;Y57,X57,V57)</f>
        <v>8</v>
      </c>
    </row>
    <row r="58" spans="6:27" x14ac:dyDescent="0.25">
      <c r="F58" s="1">
        <f t="shared" si="15"/>
        <v>7</v>
      </c>
      <c r="H58" s="1">
        <f t="shared" si="0"/>
        <v>4</v>
      </c>
      <c r="I58" s="1">
        <f>ROUND($F58/$H58,0)</f>
        <v>2</v>
      </c>
      <c r="J58" s="1">
        <f t="shared" si="1"/>
        <v>8</v>
      </c>
      <c r="L58" s="1">
        <f t="shared" si="2"/>
        <v>4</v>
      </c>
      <c r="M58" s="1">
        <f t="shared" si="3"/>
        <v>2</v>
      </c>
      <c r="N58" s="1">
        <f t="shared" si="4"/>
        <v>8</v>
      </c>
      <c r="O58" s="1">
        <f t="shared" si="5"/>
        <v>6</v>
      </c>
      <c r="P58" s="1">
        <f t="shared" si="6"/>
        <v>1</v>
      </c>
      <c r="Q58" s="1">
        <f t="shared" si="7"/>
        <v>1</v>
      </c>
      <c r="R58" s="1">
        <f t="shared" si="8"/>
        <v>8</v>
      </c>
      <c r="T58" s="8">
        <f t="shared" si="9"/>
        <v>2.8073549220576042</v>
      </c>
      <c r="U58" s="9">
        <f t="shared" si="10"/>
        <v>3</v>
      </c>
      <c r="V58" s="6">
        <f t="shared" si="11"/>
        <v>8</v>
      </c>
      <c r="W58" s="7">
        <f t="shared" si="12"/>
        <v>6</v>
      </c>
      <c r="X58" s="7">
        <f t="shared" si="13"/>
        <v>12</v>
      </c>
      <c r="Y58" s="11">
        <f>ABS($F58-V58)</f>
        <v>1</v>
      </c>
      <c r="Z58" s="9">
        <f t="shared" si="14"/>
        <v>5</v>
      </c>
      <c r="AA58" s="6">
        <f>IF(Z58&lt;Y58,X58,V58)</f>
        <v>8</v>
      </c>
    </row>
    <row r="59" spans="6:27" x14ac:dyDescent="0.25">
      <c r="F59" s="2">
        <f t="shared" si="15"/>
        <v>6</v>
      </c>
      <c r="G59" s="4"/>
      <c r="H59" s="1">
        <f t="shared" si="0"/>
        <v>3</v>
      </c>
      <c r="I59" s="1">
        <f>ROUND($F59/$H59,0)</f>
        <v>2</v>
      </c>
      <c r="J59" s="1">
        <f t="shared" si="1"/>
        <v>6</v>
      </c>
      <c r="L59" s="1">
        <f t="shared" si="2"/>
        <v>3</v>
      </c>
      <c r="M59" s="1">
        <f t="shared" si="3"/>
        <v>2</v>
      </c>
      <c r="N59" s="1">
        <f t="shared" si="4"/>
        <v>6</v>
      </c>
      <c r="O59" s="1">
        <f t="shared" si="5"/>
        <v>6</v>
      </c>
      <c r="P59" s="1">
        <f t="shared" si="6"/>
        <v>0</v>
      </c>
      <c r="Q59" s="1">
        <f t="shared" si="7"/>
        <v>0</v>
      </c>
      <c r="R59" s="1">
        <f t="shared" si="8"/>
        <v>6</v>
      </c>
      <c r="T59" s="8">
        <f t="shared" si="9"/>
        <v>2.5849625007211561</v>
      </c>
      <c r="U59" s="9">
        <f t="shared" si="10"/>
        <v>3</v>
      </c>
      <c r="V59" s="6">
        <f t="shared" si="11"/>
        <v>8</v>
      </c>
      <c r="W59" s="7">
        <f t="shared" si="12"/>
        <v>6</v>
      </c>
      <c r="X59" s="7">
        <f t="shared" si="13"/>
        <v>12</v>
      </c>
      <c r="Y59" s="11">
        <f>ABS($F59-V59)</f>
        <v>2</v>
      </c>
      <c r="Z59" s="9">
        <f t="shared" si="14"/>
        <v>6</v>
      </c>
      <c r="AA59" s="6">
        <f>IF(Z59&lt;Y59,X59,V59)</f>
        <v>8</v>
      </c>
    </row>
    <row r="60" spans="6:27" x14ac:dyDescent="0.25">
      <c r="F60" s="1">
        <f t="shared" si="15"/>
        <v>5</v>
      </c>
      <c r="H60" s="1">
        <f t="shared" si="0"/>
        <v>3</v>
      </c>
      <c r="I60" s="1">
        <f>ROUND($F60/$H60,0)</f>
        <v>2</v>
      </c>
      <c r="J60" s="1">
        <f t="shared" si="1"/>
        <v>6</v>
      </c>
      <c r="L60" s="1">
        <f t="shared" si="2"/>
        <v>3</v>
      </c>
      <c r="M60" s="1">
        <f t="shared" si="3"/>
        <v>2</v>
      </c>
      <c r="N60" s="1">
        <f t="shared" si="4"/>
        <v>6</v>
      </c>
      <c r="O60" s="1">
        <f t="shared" si="5"/>
        <v>6</v>
      </c>
      <c r="P60" s="1">
        <f t="shared" si="6"/>
        <v>1</v>
      </c>
      <c r="Q60" s="1">
        <f t="shared" si="7"/>
        <v>1</v>
      </c>
      <c r="R60" s="1">
        <f t="shared" si="8"/>
        <v>6</v>
      </c>
      <c r="T60" s="8">
        <f t="shared" si="9"/>
        <v>2.3219280948873622</v>
      </c>
      <c r="U60" s="9">
        <f t="shared" si="10"/>
        <v>2</v>
      </c>
      <c r="V60" s="6">
        <f t="shared" si="11"/>
        <v>4</v>
      </c>
      <c r="W60" s="7">
        <f t="shared" si="12"/>
        <v>3</v>
      </c>
      <c r="X60" s="7">
        <f t="shared" si="13"/>
        <v>6</v>
      </c>
      <c r="Y60" s="11">
        <f>ABS($F60-V60)</f>
        <v>1</v>
      </c>
      <c r="Z60" s="9">
        <f t="shared" si="14"/>
        <v>1</v>
      </c>
      <c r="AA60" s="6">
        <f>IF(Z60&lt;Y60,X60,V60)</f>
        <v>4</v>
      </c>
    </row>
    <row r="61" spans="6:27" x14ac:dyDescent="0.25">
      <c r="F61" s="2">
        <f t="shared" si="15"/>
        <v>4</v>
      </c>
      <c r="G61" s="4"/>
      <c r="H61" s="1">
        <f t="shared" si="0"/>
        <v>2</v>
      </c>
      <c r="I61" s="1">
        <f>ROUND($F61/$H61,0)</f>
        <v>2</v>
      </c>
      <c r="J61" s="1">
        <f t="shared" si="1"/>
        <v>4</v>
      </c>
      <c r="L61" s="1">
        <f t="shared" si="2"/>
        <v>2</v>
      </c>
      <c r="M61" s="1">
        <f t="shared" si="3"/>
        <v>1</v>
      </c>
      <c r="N61" s="1">
        <f t="shared" si="4"/>
        <v>4</v>
      </c>
      <c r="O61" s="1">
        <f t="shared" si="5"/>
        <v>3</v>
      </c>
      <c r="P61" s="1">
        <f t="shared" si="6"/>
        <v>0</v>
      </c>
      <c r="Q61" s="1">
        <f t="shared" si="7"/>
        <v>1</v>
      </c>
      <c r="R61" s="1">
        <f t="shared" si="8"/>
        <v>4</v>
      </c>
      <c r="T61" s="8">
        <f t="shared" si="9"/>
        <v>2</v>
      </c>
      <c r="U61" s="9">
        <f t="shared" si="10"/>
        <v>2</v>
      </c>
      <c r="V61" s="6">
        <f t="shared" si="11"/>
        <v>4</v>
      </c>
      <c r="W61" s="7">
        <f t="shared" si="12"/>
        <v>3</v>
      </c>
      <c r="X61" s="7">
        <f t="shared" si="13"/>
        <v>6</v>
      </c>
      <c r="Y61" s="11">
        <f>ABS($F61-V61)</f>
        <v>0</v>
      </c>
      <c r="Z61" s="9">
        <f t="shared" si="14"/>
        <v>2</v>
      </c>
      <c r="AA61" s="6">
        <f>IF(Z61&lt;Y61,X61,V61)</f>
        <v>4</v>
      </c>
    </row>
    <row r="62" spans="6:27" x14ac:dyDescent="0.25">
      <c r="F62" s="1">
        <f t="shared" si="15"/>
        <v>3</v>
      </c>
      <c r="H62" s="1">
        <f t="shared" si="0"/>
        <v>2</v>
      </c>
      <c r="I62" s="1">
        <f>ROUND($F62/$H62,0)</f>
        <v>2</v>
      </c>
      <c r="J62" s="1">
        <f t="shared" si="1"/>
        <v>4</v>
      </c>
      <c r="L62" s="1">
        <f t="shared" si="2"/>
        <v>2</v>
      </c>
      <c r="M62" s="1">
        <f t="shared" si="3"/>
        <v>1</v>
      </c>
      <c r="N62" s="1">
        <f t="shared" si="4"/>
        <v>4</v>
      </c>
      <c r="O62" s="1">
        <f t="shared" si="5"/>
        <v>3</v>
      </c>
      <c r="P62" s="1">
        <f t="shared" si="6"/>
        <v>1</v>
      </c>
      <c r="Q62" s="1">
        <f t="shared" si="7"/>
        <v>0</v>
      </c>
      <c r="R62" s="1">
        <f t="shared" si="8"/>
        <v>3</v>
      </c>
      <c r="T62" s="8">
        <f t="shared" si="9"/>
        <v>1.5849625007211563</v>
      </c>
      <c r="U62" s="9">
        <f t="shared" si="10"/>
        <v>2</v>
      </c>
      <c r="V62" s="6">
        <f t="shared" si="11"/>
        <v>4</v>
      </c>
      <c r="W62" s="7">
        <f t="shared" si="12"/>
        <v>3</v>
      </c>
      <c r="X62" s="7">
        <f t="shared" si="13"/>
        <v>6</v>
      </c>
      <c r="Y62" s="11">
        <f>ABS($F62-V62)</f>
        <v>1</v>
      </c>
      <c r="Z62" s="9">
        <f t="shared" si="14"/>
        <v>3</v>
      </c>
      <c r="AA62" s="6">
        <f>IF(Z62&lt;Y62,X62,V62)</f>
        <v>4</v>
      </c>
    </row>
    <row r="63" spans="6:27" x14ac:dyDescent="0.25">
      <c r="F63" s="1">
        <f t="shared" si="15"/>
        <v>2</v>
      </c>
      <c r="H63" s="1">
        <f t="shared" si="0"/>
        <v>1</v>
      </c>
      <c r="I63" s="1">
        <f>ROUND($F63/$H63,0)</f>
        <v>2</v>
      </c>
      <c r="J63" s="1">
        <f t="shared" si="1"/>
        <v>2</v>
      </c>
      <c r="L63" s="1">
        <f t="shared" si="2"/>
        <v>1</v>
      </c>
      <c r="M63" s="1">
        <f t="shared" si="3"/>
        <v>1</v>
      </c>
      <c r="N63" s="1">
        <f t="shared" si="4"/>
        <v>2</v>
      </c>
      <c r="O63" s="1">
        <f t="shared" si="5"/>
        <v>3</v>
      </c>
      <c r="P63" s="1">
        <f t="shared" si="6"/>
        <v>0</v>
      </c>
      <c r="Q63" s="1">
        <f t="shared" si="7"/>
        <v>1</v>
      </c>
      <c r="R63" s="1">
        <f t="shared" si="8"/>
        <v>2</v>
      </c>
      <c r="T63" s="8">
        <f t="shared" si="9"/>
        <v>1</v>
      </c>
      <c r="U63" s="9">
        <f t="shared" si="10"/>
        <v>1</v>
      </c>
      <c r="V63" s="10">
        <f t="shared" si="11"/>
        <v>2</v>
      </c>
      <c r="W63" s="7">
        <f t="shared" si="12"/>
        <v>1.5</v>
      </c>
      <c r="X63" s="7">
        <f t="shared" si="13"/>
        <v>3</v>
      </c>
      <c r="Y63" s="11">
        <f>ABS($F63-V63)</f>
        <v>0</v>
      </c>
      <c r="Z63" s="9">
        <f t="shared" si="14"/>
        <v>1</v>
      </c>
      <c r="AA63" s="6">
        <f>IF(Z63&lt;Y63,X63,V63)</f>
        <v>2</v>
      </c>
    </row>
    <row r="64" spans="6:27" x14ac:dyDescent="0.25">
      <c r="F64" s="1">
        <v>1.9</v>
      </c>
      <c r="H64" s="1">
        <f t="shared" si="0"/>
        <v>1</v>
      </c>
      <c r="I64" s="1">
        <f t="shared" ref="I64:I67" si="16">ROUND($F64/$H64,0)</f>
        <v>2</v>
      </c>
      <c r="J64" s="1">
        <f t="shared" si="1"/>
        <v>2</v>
      </c>
      <c r="L64" s="1">
        <f t="shared" si="2"/>
        <v>1</v>
      </c>
      <c r="M64" s="1">
        <f t="shared" si="3"/>
        <v>1</v>
      </c>
      <c r="N64" s="1">
        <f t="shared" si="4"/>
        <v>2</v>
      </c>
      <c r="O64" s="1">
        <f t="shared" si="5"/>
        <v>3</v>
      </c>
      <c r="P64" s="1">
        <f t="shared" si="6"/>
        <v>0.10000000000000009</v>
      </c>
      <c r="Q64" s="1">
        <f t="shared" si="7"/>
        <v>1.1000000000000001</v>
      </c>
      <c r="R64" s="1">
        <f t="shared" si="8"/>
        <v>2</v>
      </c>
      <c r="T64" s="8">
        <f t="shared" si="9"/>
        <v>0.92599941855622303</v>
      </c>
      <c r="U64" s="9">
        <f t="shared" si="10"/>
        <v>1</v>
      </c>
      <c r="V64" s="10">
        <f t="shared" si="11"/>
        <v>2</v>
      </c>
      <c r="W64" s="7">
        <f t="shared" si="12"/>
        <v>1.5</v>
      </c>
      <c r="X64" s="7">
        <f t="shared" si="13"/>
        <v>3</v>
      </c>
      <c r="Y64" s="11">
        <f>ABS($F64-V64)</f>
        <v>0.10000000000000009</v>
      </c>
      <c r="Z64" s="9">
        <f t="shared" si="14"/>
        <v>1.1000000000000001</v>
      </c>
      <c r="AA64" s="6">
        <f>IF(Z64&lt;Y64,X64,V64)</f>
        <v>2</v>
      </c>
    </row>
    <row r="65" spans="6:27" x14ac:dyDescent="0.25">
      <c r="F65" s="1">
        <v>1.8</v>
      </c>
      <c r="H65" s="1">
        <f t="shared" si="0"/>
        <v>1</v>
      </c>
      <c r="I65" s="1">
        <f t="shared" si="16"/>
        <v>2</v>
      </c>
      <c r="J65" s="1">
        <f t="shared" si="1"/>
        <v>2</v>
      </c>
      <c r="L65" s="1">
        <f t="shared" si="2"/>
        <v>1</v>
      </c>
      <c r="M65" s="1">
        <f t="shared" si="3"/>
        <v>1</v>
      </c>
      <c r="N65" s="1">
        <f t="shared" si="4"/>
        <v>2</v>
      </c>
      <c r="O65" s="1">
        <f t="shared" si="5"/>
        <v>3</v>
      </c>
      <c r="P65" s="1">
        <f t="shared" si="6"/>
        <v>0.19999999999999996</v>
      </c>
      <c r="Q65" s="1">
        <f t="shared" si="7"/>
        <v>1.2</v>
      </c>
      <c r="R65" s="1">
        <f t="shared" si="8"/>
        <v>2</v>
      </c>
      <c r="T65" s="8">
        <f t="shared" si="9"/>
        <v>0.84799690655495008</v>
      </c>
      <c r="U65" s="9">
        <f t="shared" si="10"/>
        <v>1</v>
      </c>
      <c r="V65" s="10">
        <f t="shared" si="11"/>
        <v>2</v>
      </c>
      <c r="W65" s="7">
        <f t="shared" si="12"/>
        <v>1.5</v>
      </c>
      <c r="X65" s="7">
        <f t="shared" si="13"/>
        <v>3</v>
      </c>
      <c r="Y65" s="11">
        <f>ABS($F65-V65)</f>
        <v>0.19999999999999996</v>
      </c>
      <c r="Z65" s="9">
        <f t="shared" si="14"/>
        <v>1.2</v>
      </c>
      <c r="AA65" s="6">
        <f>IF(Z65&lt;Y65,X65,V65)</f>
        <v>2</v>
      </c>
    </row>
    <row r="66" spans="6:27" x14ac:dyDescent="0.25">
      <c r="F66" s="1">
        <v>1.7</v>
      </c>
      <c r="H66" s="1">
        <f t="shared" si="0"/>
        <v>1</v>
      </c>
      <c r="I66" s="1">
        <f t="shared" si="16"/>
        <v>2</v>
      </c>
      <c r="J66" s="1">
        <f t="shared" si="1"/>
        <v>2</v>
      </c>
      <c r="L66" s="1">
        <f t="shared" si="2"/>
        <v>1</v>
      </c>
      <c r="M66" s="1">
        <f t="shared" si="3"/>
        <v>1</v>
      </c>
      <c r="N66" s="1">
        <f t="shared" si="4"/>
        <v>2</v>
      </c>
      <c r="O66" s="1">
        <f t="shared" si="5"/>
        <v>3</v>
      </c>
      <c r="P66" s="1">
        <f t="shared" si="6"/>
        <v>0.30000000000000004</v>
      </c>
      <c r="Q66" s="1">
        <f t="shared" si="7"/>
        <v>1.3</v>
      </c>
      <c r="R66" s="1">
        <f t="shared" si="8"/>
        <v>2</v>
      </c>
      <c r="T66" s="8">
        <f t="shared" si="9"/>
        <v>0.76553474636297703</v>
      </c>
      <c r="U66" s="9">
        <f t="shared" si="10"/>
        <v>1</v>
      </c>
      <c r="V66" s="6">
        <f t="shared" si="11"/>
        <v>2</v>
      </c>
      <c r="W66" s="14">
        <f t="shared" si="12"/>
        <v>1.5</v>
      </c>
      <c r="X66" s="7">
        <f t="shared" ref="X66:X93" si="17">$V66*3/4*2</f>
        <v>3</v>
      </c>
      <c r="Y66" s="11">
        <f>ABS($F66-V66)</f>
        <v>0.30000000000000004</v>
      </c>
      <c r="Z66" s="9">
        <f t="shared" si="14"/>
        <v>1.3</v>
      </c>
      <c r="AA66" s="6">
        <f>IF(Z66&lt;Y66,X66,V66)</f>
        <v>2</v>
      </c>
    </row>
    <row r="67" spans="6:27" x14ac:dyDescent="0.25">
      <c r="F67" s="1">
        <v>1.6</v>
      </c>
      <c r="H67" s="1">
        <f t="shared" si="0"/>
        <v>1</v>
      </c>
      <c r="I67" s="1">
        <f t="shared" si="16"/>
        <v>2</v>
      </c>
      <c r="J67" s="1">
        <f t="shared" si="1"/>
        <v>2</v>
      </c>
      <c r="L67" s="1">
        <f t="shared" si="2"/>
        <v>1</v>
      </c>
      <c r="M67" s="1">
        <f t="shared" si="3"/>
        <v>1</v>
      </c>
      <c r="N67" s="1">
        <f t="shared" si="4"/>
        <v>2</v>
      </c>
      <c r="O67" s="1">
        <f t="shared" si="5"/>
        <v>3</v>
      </c>
      <c r="P67" s="1">
        <f t="shared" si="6"/>
        <v>0.39999999999999991</v>
      </c>
      <c r="Q67" s="1">
        <f t="shared" si="7"/>
        <v>1.4</v>
      </c>
      <c r="R67" s="1">
        <f t="shared" si="8"/>
        <v>2</v>
      </c>
      <c r="T67" s="8">
        <f t="shared" si="9"/>
        <v>0.67807190511263782</v>
      </c>
      <c r="U67" s="9">
        <f t="shared" si="10"/>
        <v>1</v>
      </c>
      <c r="V67" s="6">
        <f t="shared" si="11"/>
        <v>2</v>
      </c>
      <c r="W67" s="14">
        <f t="shared" si="12"/>
        <v>1.5</v>
      </c>
      <c r="X67" s="7">
        <f t="shared" si="17"/>
        <v>3</v>
      </c>
      <c r="Y67" s="11">
        <f>ABS($F67-V67)</f>
        <v>0.39999999999999991</v>
      </c>
      <c r="Z67" s="9">
        <f t="shared" si="14"/>
        <v>1.4</v>
      </c>
      <c r="AA67" s="6">
        <f>IF(Z67&lt;Y67,X67,V67)</f>
        <v>2</v>
      </c>
    </row>
    <row r="68" spans="6:27" x14ac:dyDescent="0.25">
      <c r="F68" s="1">
        <v>1.5</v>
      </c>
      <c r="H68" s="1">
        <f t="shared" si="0"/>
        <v>1</v>
      </c>
      <c r="I68" s="1">
        <f t="shared" ref="I68:I72" si="18">ROUND($F68/$H68,0)</f>
        <v>2</v>
      </c>
      <c r="J68" s="1">
        <f t="shared" si="1"/>
        <v>2</v>
      </c>
      <c r="L68" s="1">
        <f t="shared" si="2"/>
        <v>1</v>
      </c>
      <c r="M68" s="1">
        <f t="shared" si="3"/>
        <v>1</v>
      </c>
      <c r="N68" s="1">
        <f t="shared" si="4"/>
        <v>2</v>
      </c>
      <c r="O68" s="1">
        <f t="shared" si="5"/>
        <v>3</v>
      </c>
      <c r="P68" s="1">
        <f t="shared" ref="P68:P72" si="19">ABS($F68-N68)</f>
        <v>0.5</v>
      </c>
      <c r="Q68" s="1">
        <f t="shared" ref="Q68:Q72" si="20">ABS($F68-O68)</f>
        <v>1.5</v>
      </c>
      <c r="R68" s="1">
        <f t="shared" si="8"/>
        <v>2</v>
      </c>
      <c r="T68" s="8">
        <f t="shared" si="9"/>
        <v>0.58496250072115619</v>
      </c>
      <c r="U68" s="9">
        <f t="shared" si="10"/>
        <v>1</v>
      </c>
      <c r="V68" s="6">
        <f t="shared" si="11"/>
        <v>2</v>
      </c>
      <c r="W68" s="14">
        <f t="shared" si="12"/>
        <v>1.5</v>
      </c>
      <c r="X68" s="7">
        <f t="shared" si="17"/>
        <v>3</v>
      </c>
      <c r="Y68" s="11">
        <f t="shared" ref="Y68:Y72" si="21">ABS($F68-V68)</f>
        <v>0.5</v>
      </c>
      <c r="Z68" s="9">
        <f t="shared" ref="Z68:Z72" si="22">ABS($F68-X68)</f>
        <v>1.5</v>
      </c>
      <c r="AA68" s="6">
        <f t="shared" ref="AA68:AA72" si="23">IF(Z68&lt;Y68,X68,V68)</f>
        <v>2</v>
      </c>
    </row>
    <row r="69" spans="6:27" x14ac:dyDescent="0.25">
      <c r="F69" s="1">
        <v>1.4</v>
      </c>
      <c r="H69" s="1">
        <f t="shared" si="0"/>
        <v>1</v>
      </c>
      <c r="I69" s="1">
        <f t="shared" si="18"/>
        <v>1</v>
      </c>
      <c r="J69" s="1">
        <f t="shared" si="1"/>
        <v>1</v>
      </c>
      <c r="L69" s="1">
        <f t="shared" si="2"/>
        <v>1</v>
      </c>
      <c r="M69" s="1">
        <f t="shared" si="3"/>
        <v>0</v>
      </c>
      <c r="N69" s="1">
        <f t="shared" si="4"/>
        <v>2</v>
      </c>
      <c r="O69" s="1">
        <f t="shared" si="5"/>
        <v>0</v>
      </c>
      <c r="P69" s="1">
        <f t="shared" si="19"/>
        <v>0.60000000000000009</v>
      </c>
      <c r="Q69" s="1">
        <f t="shared" si="20"/>
        <v>1.4</v>
      </c>
      <c r="R69" s="1">
        <f t="shared" si="8"/>
        <v>2</v>
      </c>
      <c r="T69" s="8">
        <f t="shared" si="9"/>
        <v>0.48542682717024171</v>
      </c>
      <c r="U69" s="9">
        <f t="shared" si="10"/>
        <v>0</v>
      </c>
      <c r="V69" s="13">
        <f t="shared" si="11"/>
        <v>1</v>
      </c>
      <c r="W69" s="7">
        <f t="shared" si="12"/>
        <v>0.75</v>
      </c>
      <c r="X69" s="14">
        <f t="shared" si="17"/>
        <v>1.5</v>
      </c>
      <c r="Y69" s="11">
        <f t="shared" si="21"/>
        <v>0.39999999999999991</v>
      </c>
      <c r="Z69" s="9">
        <f t="shared" si="22"/>
        <v>0.10000000000000009</v>
      </c>
      <c r="AA69" s="6">
        <f t="shared" si="23"/>
        <v>1.5</v>
      </c>
    </row>
    <row r="70" spans="6:27" x14ac:dyDescent="0.25">
      <c r="F70" s="1">
        <v>1.3</v>
      </c>
      <c r="H70" s="1">
        <f t="shared" si="0"/>
        <v>1</v>
      </c>
      <c r="I70" s="1">
        <f t="shared" si="18"/>
        <v>1</v>
      </c>
      <c r="J70" s="1">
        <f t="shared" si="1"/>
        <v>1</v>
      </c>
      <c r="L70" s="1">
        <f t="shared" si="2"/>
        <v>1</v>
      </c>
      <c r="M70" s="1">
        <f t="shared" si="3"/>
        <v>0</v>
      </c>
      <c r="N70" s="1">
        <f t="shared" si="4"/>
        <v>2</v>
      </c>
      <c r="O70" s="1">
        <f t="shared" si="5"/>
        <v>0</v>
      </c>
      <c r="P70" s="1">
        <f t="shared" si="19"/>
        <v>0.7</v>
      </c>
      <c r="Q70" s="1">
        <f t="shared" si="20"/>
        <v>1.3</v>
      </c>
      <c r="R70" s="1">
        <f t="shared" si="8"/>
        <v>2</v>
      </c>
      <c r="T70" s="8">
        <f t="shared" si="9"/>
        <v>0.37851162325372983</v>
      </c>
      <c r="U70" s="9">
        <f t="shared" si="10"/>
        <v>0</v>
      </c>
      <c r="V70" s="13">
        <f t="shared" si="11"/>
        <v>1</v>
      </c>
      <c r="W70" s="7">
        <f t="shared" si="12"/>
        <v>0.75</v>
      </c>
      <c r="X70" s="14">
        <f t="shared" si="17"/>
        <v>1.5</v>
      </c>
      <c r="Y70" s="11">
        <f t="shared" si="21"/>
        <v>0.30000000000000004</v>
      </c>
      <c r="Z70" s="9">
        <f t="shared" si="22"/>
        <v>0.19999999999999996</v>
      </c>
      <c r="AA70" s="6">
        <f t="shared" si="23"/>
        <v>1.5</v>
      </c>
    </row>
    <row r="71" spans="6:27" x14ac:dyDescent="0.25">
      <c r="F71" s="1">
        <v>1.2</v>
      </c>
      <c r="H71" s="1">
        <f t="shared" si="0"/>
        <v>1</v>
      </c>
      <c r="I71" s="1">
        <f t="shared" si="18"/>
        <v>1</v>
      </c>
      <c r="J71" s="1">
        <f t="shared" si="1"/>
        <v>1</v>
      </c>
      <c r="L71" s="1">
        <f t="shared" si="2"/>
        <v>1</v>
      </c>
      <c r="M71" s="1">
        <f t="shared" si="3"/>
        <v>0</v>
      </c>
      <c r="N71" s="1">
        <f t="shared" si="4"/>
        <v>2</v>
      </c>
      <c r="O71" s="1">
        <f t="shared" si="5"/>
        <v>0</v>
      </c>
      <c r="P71" s="1">
        <f t="shared" si="19"/>
        <v>0.8</v>
      </c>
      <c r="Q71" s="1">
        <f t="shared" si="20"/>
        <v>1.2</v>
      </c>
      <c r="R71" s="1">
        <f t="shared" si="8"/>
        <v>2</v>
      </c>
      <c r="T71" s="8">
        <f t="shared" si="9"/>
        <v>0.26303440583379378</v>
      </c>
      <c r="U71" s="9">
        <f t="shared" si="10"/>
        <v>0</v>
      </c>
      <c r="V71" s="13">
        <f t="shared" si="11"/>
        <v>1</v>
      </c>
      <c r="W71" s="7">
        <f t="shared" si="12"/>
        <v>0.75</v>
      </c>
      <c r="X71" s="14">
        <f t="shared" si="17"/>
        <v>1.5</v>
      </c>
      <c r="Y71" s="11">
        <f t="shared" si="21"/>
        <v>0.19999999999999996</v>
      </c>
      <c r="Z71" s="9">
        <f t="shared" si="22"/>
        <v>0.30000000000000004</v>
      </c>
      <c r="AA71" s="6">
        <f t="shared" si="23"/>
        <v>1</v>
      </c>
    </row>
    <row r="72" spans="6:27" x14ac:dyDescent="0.25">
      <c r="F72" s="1">
        <v>1.1000000000000001</v>
      </c>
      <c r="H72" s="1">
        <f t="shared" si="0"/>
        <v>1</v>
      </c>
      <c r="I72" s="1">
        <f t="shared" si="18"/>
        <v>1</v>
      </c>
      <c r="J72" s="1">
        <f t="shared" si="1"/>
        <v>1</v>
      </c>
      <c r="L72" s="1">
        <f t="shared" si="2"/>
        <v>1</v>
      </c>
      <c r="M72" s="1">
        <f t="shared" si="3"/>
        <v>0</v>
      </c>
      <c r="N72" s="1">
        <f t="shared" si="4"/>
        <v>2</v>
      </c>
      <c r="O72" s="1">
        <f t="shared" si="5"/>
        <v>0</v>
      </c>
      <c r="P72" s="1">
        <f t="shared" si="19"/>
        <v>0.89999999999999991</v>
      </c>
      <c r="Q72" s="1">
        <f t="shared" si="20"/>
        <v>1.1000000000000001</v>
      </c>
      <c r="R72" s="1">
        <f t="shared" si="8"/>
        <v>2</v>
      </c>
      <c r="T72" s="8">
        <f t="shared" si="9"/>
        <v>0.13750352374993502</v>
      </c>
      <c r="U72" s="9">
        <f t="shared" si="10"/>
        <v>0</v>
      </c>
      <c r="V72" s="10">
        <f t="shared" si="11"/>
        <v>1</v>
      </c>
      <c r="W72" s="7">
        <f t="shared" si="12"/>
        <v>0.75</v>
      </c>
      <c r="X72" s="7">
        <f t="shared" si="17"/>
        <v>1.5</v>
      </c>
      <c r="Y72" s="11">
        <f t="shared" si="21"/>
        <v>0.10000000000000009</v>
      </c>
      <c r="Z72" s="9">
        <f t="shared" si="22"/>
        <v>0.39999999999999991</v>
      </c>
      <c r="AA72" s="6">
        <f t="shared" si="23"/>
        <v>1</v>
      </c>
    </row>
    <row r="73" spans="6:27" x14ac:dyDescent="0.25">
      <c r="F73" s="1">
        <f>F63-1</f>
        <v>1</v>
      </c>
      <c r="H73" s="1">
        <f t="shared" si="0"/>
        <v>1</v>
      </c>
      <c r="I73" s="1">
        <f>ROUND($F73/$H73,0)</f>
        <v>1</v>
      </c>
      <c r="J73" s="1">
        <f t="shared" si="1"/>
        <v>1</v>
      </c>
      <c r="L73" s="1">
        <f t="shared" si="2"/>
        <v>1</v>
      </c>
      <c r="M73" s="1">
        <f t="shared" si="3"/>
        <v>0</v>
      </c>
      <c r="N73" s="1">
        <f t="shared" si="4"/>
        <v>2</v>
      </c>
      <c r="O73" s="1">
        <f t="shared" si="5"/>
        <v>0</v>
      </c>
      <c r="P73" s="1">
        <f t="shared" si="6"/>
        <v>1</v>
      </c>
      <c r="Q73" s="1">
        <f t="shared" si="7"/>
        <v>1</v>
      </c>
      <c r="R73" s="1">
        <f t="shared" si="8"/>
        <v>2</v>
      </c>
      <c r="T73" s="8">
        <f t="shared" si="9"/>
        <v>0</v>
      </c>
      <c r="U73" s="9">
        <f t="shared" si="10"/>
        <v>0</v>
      </c>
      <c r="V73" s="10">
        <f t="shared" si="11"/>
        <v>1</v>
      </c>
      <c r="W73" s="7">
        <f t="shared" si="12"/>
        <v>0.75</v>
      </c>
      <c r="X73" s="7">
        <f t="shared" si="17"/>
        <v>1.5</v>
      </c>
      <c r="Y73" s="11">
        <f>ABS($F73-V73)</f>
        <v>0</v>
      </c>
      <c r="Z73" s="9">
        <f t="shared" si="14"/>
        <v>0.5</v>
      </c>
      <c r="AA73" s="6">
        <f>IF(Z73&lt;Y73,X73,V73)</f>
        <v>1</v>
      </c>
    </row>
    <row r="74" spans="6:27" x14ac:dyDescent="0.25">
      <c r="F74" s="8">
        <f>F73/2</f>
        <v>0.5</v>
      </c>
      <c r="H74" s="1">
        <f t="shared" si="0"/>
        <v>0</v>
      </c>
      <c r="I74" s="1" t="e">
        <f t="shared" ref="I74:I93" si="24">ROUND($F74/$H74,0)</f>
        <v>#DIV/0!</v>
      </c>
      <c r="J74" s="1" t="e">
        <f t="shared" si="1"/>
        <v>#DIV/0!</v>
      </c>
      <c r="L74" s="1">
        <f t="shared" si="2"/>
        <v>0</v>
      </c>
      <c r="M74" s="1">
        <f t="shared" si="3"/>
        <v>0</v>
      </c>
      <c r="N74" s="1">
        <f t="shared" si="4"/>
        <v>0</v>
      </c>
      <c r="O74" s="1">
        <f t="shared" si="5"/>
        <v>0</v>
      </c>
      <c r="P74" s="1">
        <f t="shared" ref="P74:P93" si="25">ABS($F74-N74)</f>
        <v>0.5</v>
      </c>
      <c r="Q74" s="1">
        <f t="shared" ref="Q74:Q93" si="26">ABS($F74-O74)</f>
        <v>0.5</v>
      </c>
      <c r="R74" s="1">
        <f t="shared" si="8"/>
        <v>0</v>
      </c>
      <c r="T74" s="8">
        <f t="shared" si="9"/>
        <v>-1</v>
      </c>
      <c r="U74" s="9">
        <f t="shared" si="10"/>
        <v>-1</v>
      </c>
      <c r="V74" s="10">
        <f t="shared" si="11"/>
        <v>0.5</v>
      </c>
      <c r="W74" s="7">
        <f t="shared" si="12"/>
        <v>0.375</v>
      </c>
      <c r="X74" s="7">
        <f t="shared" si="17"/>
        <v>0.75</v>
      </c>
      <c r="Y74" s="11">
        <f>ABS($F74-V74)</f>
        <v>0</v>
      </c>
      <c r="Z74" s="9">
        <f t="shared" si="14"/>
        <v>0.25</v>
      </c>
      <c r="AA74" s="6">
        <f>IF(Z74&lt;Y74,X74,V74)</f>
        <v>0.5</v>
      </c>
    </row>
    <row r="75" spans="6:27" x14ac:dyDescent="0.25">
      <c r="F75" s="8">
        <f t="shared" ref="F75:F93" si="27">F74/2</f>
        <v>0.25</v>
      </c>
      <c r="H75" s="1">
        <f t="shared" ref="H75:H93" si="28">ROUND($F75/2,0)</f>
        <v>0</v>
      </c>
      <c r="I75" s="1" t="e">
        <f t="shared" si="24"/>
        <v>#DIV/0!</v>
      </c>
      <c r="J75" s="1" t="e">
        <f t="shared" ref="J75:J93" si="29">$H75*$I75</f>
        <v>#DIV/0!</v>
      </c>
      <c r="L75" s="1">
        <f t="shared" ref="L75:L93" si="30">ROUND($F75/2,0)</f>
        <v>0</v>
      </c>
      <c r="M75" s="1">
        <f t="shared" ref="M75:M93" si="31">ROUND($F75/3,0)</f>
        <v>0</v>
      </c>
      <c r="N75" s="1">
        <f t="shared" ref="N75:N93" si="32">$L75*2</f>
        <v>0</v>
      </c>
      <c r="O75" s="1">
        <f t="shared" ref="O75:O93" si="33">$M75*3</f>
        <v>0</v>
      </c>
      <c r="P75" s="1">
        <f t="shared" si="25"/>
        <v>0.25</v>
      </c>
      <c r="Q75" s="1">
        <f t="shared" si="26"/>
        <v>0.25</v>
      </c>
      <c r="R75" s="1">
        <f t="shared" ref="R75:R93" si="34">IF($P75&lt;=$Q75,$N75,$O75)</f>
        <v>0</v>
      </c>
      <c r="T75" s="8">
        <f t="shared" ref="T75:T93" si="35">LOG($F75, 2)</f>
        <v>-2</v>
      </c>
      <c r="U75" s="9">
        <f t="shared" ref="U75:U93" si="36">ROUND(T75,0)</f>
        <v>-2</v>
      </c>
      <c r="V75" s="10">
        <f t="shared" ref="V75:V93" si="37">2^$U75</f>
        <v>0.25</v>
      </c>
      <c r="W75" s="7">
        <f t="shared" ref="W75:X93" si="38">$V75*3/4</f>
        <v>0.1875</v>
      </c>
      <c r="X75" s="7">
        <f t="shared" si="17"/>
        <v>0.375</v>
      </c>
      <c r="Y75" s="11">
        <f t="shared" ref="Y75:Y93" si="39">ABS($F75-V75)</f>
        <v>0</v>
      </c>
      <c r="Z75" s="9">
        <f t="shared" ref="Z75:Z93" si="40">ABS($F75-X75)</f>
        <v>0.125</v>
      </c>
      <c r="AA75" s="6">
        <f t="shared" ref="AA75:AA93" si="41">IF(Z75&lt;Y75,X75,V75)</f>
        <v>0.25</v>
      </c>
    </row>
    <row r="76" spans="6:27" x14ac:dyDescent="0.25">
      <c r="F76" s="8">
        <f t="shared" si="27"/>
        <v>0.125</v>
      </c>
      <c r="H76" s="1">
        <f t="shared" si="28"/>
        <v>0</v>
      </c>
      <c r="I76" s="1" t="e">
        <f t="shared" si="24"/>
        <v>#DIV/0!</v>
      </c>
      <c r="J76" s="1" t="e">
        <f t="shared" si="29"/>
        <v>#DIV/0!</v>
      </c>
      <c r="L76" s="1">
        <f t="shared" si="30"/>
        <v>0</v>
      </c>
      <c r="M76" s="1">
        <f t="shared" si="31"/>
        <v>0</v>
      </c>
      <c r="N76" s="1">
        <f t="shared" si="32"/>
        <v>0</v>
      </c>
      <c r="O76" s="1">
        <f t="shared" si="33"/>
        <v>0</v>
      </c>
      <c r="P76" s="1">
        <f t="shared" si="25"/>
        <v>0.125</v>
      </c>
      <c r="Q76" s="1">
        <f t="shared" si="26"/>
        <v>0.125</v>
      </c>
      <c r="R76" s="1">
        <f t="shared" si="34"/>
        <v>0</v>
      </c>
      <c r="T76" s="8">
        <f t="shared" si="35"/>
        <v>-3</v>
      </c>
      <c r="U76" s="9">
        <f t="shared" si="36"/>
        <v>-3</v>
      </c>
      <c r="V76" s="10">
        <f t="shared" si="37"/>
        <v>0.125</v>
      </c>
      <c r="W76" s="7">
        <f t="shared" si="38"/>
        <v>9.375E-2</v>
      </c>
      <c r="X76" s="7">
        <f t="shared" si="17"/>
        <v>0.1875</v>
      </c>
      <c r="Y76" s="11">
        <f t="shared" si="39"/>
        <v>0</v>
      </c>
      <c r="Z76" s="9">
        <f t="shared" si="40"/>
        <v>6.25E-2</v>
      </c>
      <c r="AA76" s="6">
        <f t="shared" si="41"/>
        <v>0.125</v>
      </c>
    </row>
    <row r="77" spans="6:27" x14ac:dyDescent="0.25">
      <c r="F77" s="8">
        <f t="shared" si="27"/>
        <v>6.25E-2</v>
      </c>
      <c r="H77" s="1">
        <f t="shared" si="28"/>
        <v>0</v>
      </c>
      <c r="I77" s="1" t="e">
        <f t="shared" si="24"/>
        <v>#DIV/0!</v>
      </c>
      <c r="J77" s="1" t="e">
        <f t="shared" si="29"/>
        <v>#DIV/0!</v>
      </c>
      <c r="L77" s="1">
        <f t="shared" si="30"/>
        <v>0</v>
      </c>
      <c r="M77" s="1">
        <f t="shared" si="31"/>
        <v>0</v>
      </c>
      <c r="N77" s="1">
        <f t="shared" si="32"/>
        <v>0</v>
      </c>
      <c r="O77" s="1">
        <f t="shared" si="33"/>
        <v>0</v>
      </c>
      <c r="P77" s="1">
        <f t="shared" si="25"/>
        <v>6.25E-2</v>
      </c>
      <c r="Q77" s="1">
        <f t="shared" si="26"/>
        <v>6.25E-2</v>
      </c>
      <c r="R77" s="1">
        <f t="shared" si="34"/>
        <v>0</v>
      </c>
      <c r="T77" s="8">
        <f t="shared" si="35"/>
        <v>-4</v>
      </c>
      <c r="U77" s="9">
        <f t="shared" si="36"/>
        <v>-4</v>
      </c>
      <c r="V77" s="6">
        <f t="shared" si="37"/>
        <v>6.25E-2</v>
      </c>
      <c r="W77" s="7">
        <f t="shared" si="38"/>
        <v>4.6875E-2</v>
      </c>
      <c r="X77" s="7">
        <f t="shared" si="17"/>
        <v>9.375E-2</v>
      </c>
      <c r="Y77" s="11">
        <f t="shared" si="39"/>
        <v>0</v>
      </c>
      <c r="Z77" s="9">
        <f t="shared" si="40"/>
        <v>3.125E-2</v>
      </c>
      <c r="AA77" s="6">
        <f t="shared" si="41"/>
        <v>6.25E-2</v>
      </c>
    </row>
    <row r="78" spans="6:27" x14ac:dyDescent="0.25">
      <c r="F78" s="8">
        <f t="shared" si="27"/>
        <v>3.125E-2</v>
      </c>
      <c r="H78" s="1">
        <f t="shared" si="28"/>
        <v>0</v>
      </c>
      <c r="I78" s="1" t="e">
        <f t="shared" si="24"/>
        <v>#DIV/0!</v>
      </c>
      <c r="J78" s="1" t="e">
        <f t="shared" si="29"/>
        <v>#DIV/0!</v>
      </c>
      <c r="L78" s="1">
        <f t="shared" si="30"/>
        <v>0</v>
      </c>
      <c r="M78" s="1">
        <f t="shared" si="31"/>
        <v>0</v>
      </c>
      <c r="N78" s="1">
        <f t="shared" si="32"/>
        <v>0</v>
      </c>
      <c r="O78" s="1">
        <f t="shared" si="33"/>
        <v>0</v>
      </c>
      <c r="P78" s="1">
        <f t="shared" si="25"/>
        <v>3.125E-2</v>
      </c>
      <c r="Q78" s="1">
        <f t="shared" si="26"/>
        <v>3.125E-2</v>
      </c>
      <c r="R78" s="1">
        <f t="shared" si="34"/>
        <v>0</v>
      </c>
      <c r="T78" s="8">
        <f t="shared" si="35"/>
        <v>-5</v>
      </c>
      <c r="U78" s="9">
        <f t="shared" si="36"/>
        <v>-5</v>
      </c>
      <c r="V78" s="6">
        <f t="shared" si="37"/>
        <v>3.125E-2</v>
      </c>
      <c r="W78" s="7">
        <f t="shared" si="38"/>
        <v>2.34375E-2</v>
      </c>
      <c r="X78" s="7">
        <f t="shared" si="17"/>
        <v>4.6875E-2</v>
      </c>
      <c r="Y78" s="11">
        <f t="shared" si="39"/>
        <v>0</v>
      </c>
      <c r="Z78" s="9">
        <f t="shared" si="40"/>
        <v>1.5625E-2</v>
      </c>
      <c r="AA78" s="6">
        <f t="shared" si="41"/>
        <v>3.125E-2</v>
      </c>
    </row>
    <row r="79" spans="6:27" x14ac:dyDescent="0.25">
      <c r="F79" s="8">
        <f t="shared" si="27"/>
        <v>1.5625E-2</v>
      </c>
      <c r="H79" s="1">
        <f t="shared" si="28"/>
        <v>0</v>
      </c>
      <c r="I79" s="1" t="e">
        <f t="shared" si="24"/>
        <v>#DIV/0!</v>
      </c>
      <c r="J79" s="1" t="e">
        <f t="shared" si="29"/>
        <v>#DIV/0!</v>
      </c>
      <c r="L79" s="1">
        <f t="shared" si="30"/>
        <v>0</v>
      </c>
      <c r="M79" s="1">
        <f t="shared" si="31"/>
        <v>0</v>
      </c>
      <c r="N79" s="1">
        <f t="shared" si="32"/>
        <v>0</v>
      </c>
      <c r="O79" s="1">
        <f t="shared" si="33"/>
        <v>0</v>
      </c>
      <c r="P79" s="1">
        <f t="shared" si="25"/>
        <v>1.5625E-2</v>
      </c>
      <c r="Q79" s="1">
        <f t="shared" si="26"/>
        <v>1.5625E-2</v>
      </c>
      <c r="R79" s="1">
        <f t="shared" si="34"/>
        <v>0</v>
      </c>
      <c r="T79" s="8">
        <f t="shared" si="35"/>
        <v>-6</v>
      </c>
      <c r="U79" s="9">
        <f t="shared" si="36"/>
        <v>-6</v>
      </c>
      <c r="V79" s="6">
        <f t="shared" si="37"/>
        <v>1.5625E-2</v>
      </c>
      <c r="W79" s="7">
        <f t="shared" si="38"/>
        <v>1.171875E-2</v>
      </c>
      <c r="X79" s="7">
        <f t="shared" si="17"/>
        <v>2.34375E-2</v>
      </c>
      <c r="Y79" s="11">
        <f t="shared" si="39"/>
        <v>0</v>
      </c>
      <c r="Z79" s="9">
        <f t="shared" si="40"/>
        <v>7.8125E-3</v>
      </c>
      <c r="AA79" s="6">
        <f t="shared" si="41"/>
        <v>1.5625E-2</v>
      </c>
    </row>
    <row r="80" spans="6:27" x14ac:dyDescent="0.25">
      <c r="F80" s="8">
        <f t="shared" si="27"/>
        <v>7.8125E-3</v>
      </c>
      <c r="H80" s="1">
        <f t="shared" si="28"/>
        <v>0</v>
      </c>
      <c r="I80" s="1" t="e">
        <f t="shared" si="24"/>
        <v>#DIV/0!</v>
      </c>
      <c r="J80" s="1" t="e">
        <f t="shared" si="29"/>
        <v>#DIV/0!</v>
      </c>
      <c r="L80" s="1">
        <f t="shared" si="30"/>
        <v>0</v>
      </c>
      <c r="M80" s="1">
        <f t="shared" si="31"/>
        <v>0</v>
      </c>
      <c r="N80" s="1">
        <f t="shared" si="32"/>
        <v>0</v>
      </c>
      <c r="O80" s="1">
        <f t="shared" si="33"/>
        <v>0</v>
      </c>
      <c r="P80" s="1">
        <f t="shared" si="25"/>
        <v>7.8125E-3</v>
      </c>
      <c r="Q80" s="1">
        <f t="shared" si="26"/>
        <v>7.8125E-3</v>
      </c>
      <c r="R80" s="1">
        <f t="shared" si="34"/>
        <v>0</v>
      </c>
      <c r="T80" s="8">
        <f t="shared" si="35"/>
        <v>-7</v>
      </c>
      <c r="U80" s="9">
        <f t="shared" si="36"/>
        <v>-7</v>
      </c>
      <c r="V80" s="6">
        <f t="shared" si="37"/>
        <v>7.8125E-3</v>
      </c>
      <c r="W80" s="7">
        <f t="shared" si="38"/>
        <v>5.859375E-3</v>
      </c>
      <c r="X80" s="7">
        <f t="shared" si="17"/>
        <v>1.171875E-2</v>
      </c>
      <c r="Y80" s="11">
        <f t="shared" si="39"/>
        <v>0</v>
      </c>
      <c r="Z80" s="9">
        <f t="shared" si="40"/>
        <v>3.90625E-3</v>
      </c>
      <c r="AA80" s="6">
        <f t="shared" si="41"/>
        <v>7.8125E-3</v>
      </c>
    </row>
    <row r="81" spans="6:27" x14ac:dyDescent="0.25">
      <c r="F81" s="8">
        <f t="shared" si="27"/>
        <v>3.90625E-3</v>
      </c>
      <c r="H81" s="1">
        <f t="shared" si="28"/>
        <v>0</v>
      </c>
      <c r="I81" s="1" t="e">
        <f t="shared" si="24"/>
        <v>#DIV/0!</v>
      </c>
      <c r="J81" s="1" t="e">
        <f t="shared" si="29"/>
        <v>#DIV/0!</v>
      </c>
      <c r="L81" s="1">
        <f t="shared" si="30"/>
        <v>0</v>
      </c>
      <c r="M81" s="1">
        <f t="shared" si="31"/>
        <v>0</v>
      </c>
      <c r="N81" s="1">
        <f t="shared" si="32"/>
        <v>0</v>
      </c>
      <c r="O81" s="1">
        <f t="shared" si="33"/>
        <v>0</v>
      </c>
      <c r="P81" s="1">
        <f t="shared" si="25"/>
        <v>3.90625E-3</v>
      </c>
      <c r="Q81" s="1">
        <f t="shared" si="26"/>
        <v>3.90625E-3</v>
      </c>
      <c r="R81" s="1">
        <f t="shared" si="34"/>
        <v>0</v>
      </c>
      <c r="T81" s="8">
        <f t="shared" si="35"/>
        <v>-8</v>
      </c>
      <c r="U81" s="9">
        <f t="shared" si="36"/>
        <v>-8</v>
      </c>
      <c r="V81" s="6">
        <f t="shared" si="37"/>
        <v>3.90625E-3</v>
      </c>
      <c r="W81" s="7">
        <f t="shared" si="38"/>
        <v>2.9296875E-3</v>
      </c>
      <c r="X81" s="7">
        <f t="shared" si="17"/>
        <v>5.859375E-3</v>
      </c>
      <c r="Y81" s="11">
        <f t="shared" si="39"/>
        <v>0</v>
      </c>
      <c r="Z81" s="9">
        <f t="shared" si="40"/>
        <v>1.953125E-3</v>
      </c>
      <c r="AA81" s="6">
        <f t="shared" si="41"/>
        <v>3.90625E-3</v>
      </c>
    </row>
    <row r="82" spans="6:27" x14ac:dyDescent="0.25">
      <c r="F82" s="8">
        <f t="shared" si="27"/>
        <v>1.953125E-3</v>
      </c>
      <c r="H82" s="1">
        <f t="shared" si="28"/>
        <v>0</v>
      </c>
      <c r="I82" s="1" t="e">
        <f t="shared" si="24"/>
        <v>#DIV/0!</v>
      </c>
      <c r="J82" s="1" t="e">
        <f t="shared" si="29"/>
        <v>#DIV/0!</v>
      </c>
      <c r="L82" s="1">
        <f t="shared" si="30"/>
        <v>0</v>
      </c>
      <c r="M82" s="1">
        <f t="shared" si="31"/>
        <v>0</v>
      </c>
      <c r="N82" s="1">
        <f t="shared" si="32"/>
        <v>0</v>
      </c>
      <c r="O82" s="1">
        <f t="shared" si="33"/>
        <v>0</v>
      </c>
      <c r="P82" s="1">
        <f t="shared" si="25"/>
        <v>1.953125E-3</v>
      </c>
      <c r="Q82" s="1">
        <f t="shared" si="26"/>
        <v>1.953125E-3</v>
      </c>
      <c r="R82" s="1">
        <f t="shared" si="34"/>
        <v>0</v>
      </c>
      <c r="T82" s="8">
        <f t="shared" si="35"/>
        <v>-9</v>
      </c>
      <c r="U82" s="9">
        <f t="shared" si="36"/>
        <v>-9</v>
      </c>
      <c r="V82" s="6">
        <f t="shared" si="37"/>
        <v>1.953125E-3</v>
      </c>
      <c r="W82" s="7">
        <f t="shared" si="38"/>
        <v>1.46484375E-3</v>
      </c>
      <c r="X82" s="7">
        <f t="shared" si="17"/>
        <v>2.9296875E-3</v>
      </c>
      <c r="Y82" s="11">
        <f t="shared" si="39"/>
        <v>0</v>
      </c>
      <c r="Z82" s="9">
        <f t="shared" si="40"/>
        <v>9.765625E-4</v>
      </c>
      <c r="AA82" s="6">
        <f t="shared" si="41"/>
        <v>1.953125E-3</v>
      </c>
    </row>
    <row r="83" spans="6:27" x14ac:dyDescent="0.25">
      <c r="F83" s="8">
        <f t="shared" si="27"/>
        <v>9.765625E-4</v>
      </c>
      <c r="H83" s="1">
        <f t="shared" si="28"/>
        <v>0</v>
      </c>
      <c r="I83" s="1" t="e">
        <f t="shared" si="24"/>
        <v>#DIV/0!</v>
      </c>
      <c r="J83" s="1" t="e">
        <f t="shared" si="29"/>
        <v>#DIV/0!</v>
      </c>
      <c r="L83" s="1">
        <f t="shared" si="30"/>
        <v>0</v>
      </c>
      <c r="M83" s="1">
        <f t="shared" si="31"/>
        <v>0</v>
      </c>
      <c r="N83" s="1">
        <f t="shared" si="32"/>
        <v>0</v>
      </c>
      <c r="O83" s="1">
        <f t="shared" si="33"/>
        <v>0</v>
      </c>
      <c r="P83" s="1">
        <f t="shared" si="25"/>
        <v>9.765625E-4</v>
      </c>
      <c r="Q83" s="1">
        <f t="shared" si="26"/>
        <v>9.765625E-4</v>
      </c>
      <c r="R83" s="1">
        <f t="shared" si="34"/>
        <v>0</v>
      </c>
      <c r="T83" s="8">
        <f t="shared" si="35"/>
        <v>-10</v>
      </c>
      <c r="U83" s="9">
        <f t="shared" si="36"/>
        <v>-10</v>
      </c>
      <c r="V83" s="6">
        <f t="shared" si="37"/>
        <v>9.765625E-4</v>
      </c>
      <c r="W83" s="7">
        <f t="shared" si="38"/>
        <v>7.32421875E-4</v>
      </c>
      <c r="X83" s="7">
        <f t="shared" si="17"/>
        <v>1.46484375E-3</v>
      </c>
      <c r="Y83" s="11">
        <f t="shared" si="39"/>
        <v>0</v>
      </c>
      <c r="Z83" s="9">
        <f t="shared" si="40"/>
        <v>4.8828125E-4</v>
      </c>
      <c r="AA83" s="6">
        <f t="shared" si="41"/>
        <v>9.765625E-4</v>
      </c>
    </row>
    <row r="84" spans="6:27" x14ac:dyDescent="0.25">
      <c r="F84" s="8">
        <f t="shared" si="27"/>
        <v>4.8828125E-4</v>
      </c>
      <c r="H84" s="1">
        <f t="shared" si="28"/>
        <v>0</v>
      </c>
      <c r="I84" s="1" t="e">
        <f t="shared" si="24"/>
        <v>#DIV/0!</v>
      </c>
      <c r="J84" s="1" t="e">
        <f t="shared" si="29"/>
        <v>#DIV/0!</v>
      </c>
      <c r="L84" s="1">
        <f t="shared" si="30"/>
        <v>0</v>
      </c>
      <c r="M84" s="1">
        <f t="shared" si="31"/>
        <v>0</v>
      </c>
      <c r="N84" s="1">
        <f t="shared" si="32"/>
        <v>0</v>
      </c>
      <c r="O84" s="1">
        <f t="shared" si="33"/>
        <v>0</v>
      </c>
      <c r="P84" s="1">
        <f t="shared" si="25"/>
        <v>4.8828125E-4</v>
      </c>
      <c r="Q84" s="1">
        <f t="shared" si="26"/>
        <v>4.8828125E-4</v>
      </c>
      <c r="R84" s="1">
        <f t="shared" si="34"/>
        <v>0</v>
      </c>
      <c r="T84" s="8">
        <f t="shared" si="35"/>
        <v>-11</v>
      </c>
      <c r="U84" s="9">
        <f t="shared" si="36"/>
        <v>-11</v>
      </c>
      <c r="V84" s="6">
        <f t="shared" si="37"/>
        <v>4.8828125E-4</v>
      </c>
      <c r="W84" s="7">
        <f t="shared" si="38"/>
        <v>3.662109375E-4</v>
      </c>
      <c r="X84" s="7">
        <f t="shared" si="17"/>
        <v>7.32421875E-4</v>
      </c>
      <c r="Y84" s="11">
        <f t="shared" si="39"/>
        <v>0</v>
      </c>
      <c r="Z84" s="9">
        <f t="shared" si="40"/>
        <v>2.44140625E-4</v>
      </c>
      <c r="AA84" s="6">
        <f t="shared" si="41"/>
        <v>4.8828125E-4</v>
      </c>
    </row>
    <row r="85" spans="6:27" x14ac:dyDescent="0.25">
      <c r="F85" s="8">
        <f t="shared" si="27"/>
        <v>2.44140625E-4</v>
      </c>
      <c r="H85" s="1">
        <f t="shared" si="28"/>
        <v>0</v>
      </c>
      <c r="I85" s="1" t="e">
        <f t="shared" si="24"/>
        <v>#DIV/0!</v>
      </c>
      <c r="J85" s="1" t="e">
        <f t="shared" si="29"/>
        <v>#DIV/0!</v>
      </c>
      <c r="L85" s="1">
        <f t="shared" si="30"/>
        <v>0</v>
      </c>
      <c r="M85" s="1">
        <f t="shared" si="31"/>
        <v>0</v>
      </c>
      <c r="N85" s="1">
        <f t="shared" si="32"/>
        <v>0</v>
      </c>
      <c r="O85" s="1">
        <f t="shared" si="33"/>
        <v>0</v>
      </c>
      <c r="P85" s="1">
        <f t="shared" si="25"/>
        <v>2.44140625E-4</v>
      </c>
      <c r="Q85" s="1">
        <f t="shared" si="26"/>
        <v>2.44140625E-4</v>
      </c>
      <c r="R85" s="1">
        <f t="shared" si="34"/>
        <v>0</v>
      </c>
      <c r="T85" s="8">
        <f t="shared" si="35"/>
        <v>-12</v>
      </c>
      <c r="U85" s="9">
        <f t="shared" si="36"/>
        <v>-12</v>
      </c>
      <c r="V85" s="6">
        <f t="shared" si="37"/>
        <v>2.44140625E-4</v>
      </c>
      <c r="W85" s="7">
        <f t="shared" si="38"/>
        <v>1.8310546875E-4</v>
      </c>
      <c r="X85" s="7">
        <f t="shared" si="17"/>
        <v>3.662109375E-4</v>
      </c>
      <c r="Y85" s="11">
        <f t="shared" si="39"/>
        <v>0</v>
      </c>
      <c r="Z85" s="9">
        <f t="shared" si="40"/>
        <v>1.220703125E-4</v>
      </c>
      <c r="AA85" s="6">
        <f t="shared" si="41"/>
        <v>2.44140625E-4</v>
      </c>
    </row>
    <row r="86" spans="6:27" x14ac:dyDescent="0.25">
      <c r="F86" s="8">
        <f t="shared" si="27"/>
        <v>1.220703125E-4</v>
      </c>
      <c r="H86" s="1">
        <f t="shared" si="28"/>
        <v>0</v>
      </c>
      <c r="I86" s="1" t="e">
        <f t="shared" si="24"/>
        <v>#DIV/0!</v>
      </c>
      <c r="J86" s="1" t="e">
        <f t="shared" si="29"/>
        <v>#DIV/0!</v>
      </c>
      <c r="L86" s="1">
        <f t="shared" si="30"/>
        <v>0</v>
      </c>
      <c r="M86" s="1">
        <f t="shared" si="31"/>
        <v>0</v>
      </c>
      <c r="N86" s="1">
        <f t="shared" si="32"/>
        <v>0</v>
      </c>
      <c r="O86" s="1">
        <f t="shared" si="33"/>
        <v>0</v>
      </c>
      <c r="P86" s="1">
        <f t="shared" si="25"/>
        <v>1.220703125E-4</v>
      </c>
      <c r="Q86" s="1">
        <f t="shared" si="26"/>
        <v>1.220703125E-4</v>
      </c>
      <c r="R86" s="1">
        <f t="shared" si="34"/>
        <v>0</v>
      </c>
      <c r="T86" s="8">
        <f t="shared" si="35"/>
        <v>-13</v>
      </c>
      <c r="U86" s="9">
        <f t="shared" si="36"/>
        <v>-13</v>
      </c>
      <c r="V86" s="6">
        <f t="shared" si="37"/>
        <v>1.220703125E-4</v>
      </c>
      <c r="W86" s="7">
        <f t="shared" si="38"/>
        <v>9.1552734375E-5</v>
      </c>
      <c r="X86" s="7">
        <f t="shared" si="17"/>
        <v>1.8310546875E-4</v>
      </c>
      <c r="Y86" s="11">
        <f t="shared" si="39"/>
        <v>0</v>
      </c>
      <c r="Z86" s="9">
        <f t="shared" si="40"/>
        <v>6.103515625E-5</v>
      </c>
      <c r="AA86" s="6">
        <f t="shared" si="41"/>
        <v>1.220703125E-4</v>
      </c>
    </row>
    <row r="87" spans="6:27" x14ac:dyDescent="0.25">
      <c r="F87" s="8">
        <f t="shared" si="27"/>
        <v>6.103515625E-5</v>
      </c>
      <c r="H87" s="1">
        <f t="shared" si="28"/>
        <v>0</v>
      </c>
      <c r="I87" s="1" t="e">
        <f t="shared" si="24"/>
        <v>#DIV/0!</v>
      </c>
      <c r="J87" s="1" t="e">
        <f t="shared" si="29"/>
        <v>#DIV/0!</v>
      </c>
      <c r="L87" s="1">
        <f t="shared" si="30"/>
        <v>0</v>
      </c>
      <c r="M87" s="1">
        <f t="shared" si="31"/>
        <v>0</v>
      </c>
      <c r="N87" s="1">
        <f t="shared" si="32"/>
        <v>0</v>
      </c>
      <c r="O87" s="1">
        <f t="shared" si="33"/>
        <v>0</v>
      </c>
      <c r="P87" s="1">
        <f t="shared" si="25"/>
        <v>6.103515625E-5</v>
      </c>
      <c r="Q87" s="1">
        <f t="shared" si="26"/>
        <v>6.103515625E-5</v>
      </c>
      <c r="R87" s="1">
        <f t="shared" si="34"/>
        <v>0</v>
      </c>
      <c r="T87" s="8">
        <f t="shared" si="35"/>
        <v>-14</v>
      </c>
      <c r="U87" s="9">
        <f t="shared" si="36"/>
        <v>-14</v>
      </c>
      <c r="V87" s="6">
        <f t="shared" si="37"/>
        <v>6.103515625E-5</v>
      </c>
      <c r="W87" s="7">
        <f t="shared" si="38"/>
        <v>4.57763671875E-5</v>
      </c>
      <c r="X87" s="7">
        <f t="shared" si="17"/>
        <v>9.1552734375E-5</v>
      </c>
      <c r="Y87" s="11">
        <f t="shared" si="39"/>
        <v>0</v>
      </c>
      <c r="Z87" s="9">
        <f t="shared" si="40"/>
        <v>3.0517578125E-5</v>
      </c>
      <c r="AA87" s="6">
        <f t="shared" si="41"/>
        <v>6.103515625E-5</v>
      </c>
    </row>
    <row r="88" spans="6:27" x14ac:dyDescent="0.25">
      <c r="F88" s="8">
        <f t="shared" si="27"/>
        <v>3.0517578125E-5</v>
      </c>
      <c r="H88" s="1">
        <f t="shared" si="28"/>
        <v>0</v>
      </c>
      <c r="I88" s="1" t="e">
        <f t="shared" si="24"/>
        <v>#DIV/0!</v>
      </c>
      <c r="J88" s="1" t="e">
        <f t="shared" si="29"/>
        <v>#DIV/0!</v>
      </c>
      <c r="L88" s="1">
        <f t="shared" si="30"/>
        <v>0</v>
      </c>
      <c r="M88" s="1">
        <f t="shared" si="31"/>
        <v>0</v>
      </c>
      <c r="N88" s="1">
        <f t="shared" si="32"/>
        <v>0</v>
      </c>
      <c r="O88" s="1">
        <f t="shared" si="33"/>
        <v>0</v>
      </c>
      <c r="P88" s="1">
        <f t="shared" si="25"/>
        <v>3.0517578125E-5</v>
      </c>
      <c r="Q88" s="1">
        <f t="shared" si="26"/>
        <v>3.0517578125E-5</v>
      </c>
      <c r="R88" s="1">
        <f t="shared" si="34"/>
        <v>0</v>
      </c>
      <c r="T88" s="8">
        <f t="shared" si="35"/>
        <v>-15</v>
      </c>
      <c r="U88" s="9">
        <f t="shared" si="36"/>
        <v>-15</v>
      </c>
      <c r="V88" s="6">
        <f t="shared" si="37"/>
        <v>3.0517578125E-5</v>
      </c>
      <c r="W88" s="7">
        <f t="shared" si="38"/>
        <v>2.288818359375E-5</v>
      </c>
      <c r="X88" s="7">
        <f t="shared" si="17"/>
        <v>4.57763671875E-5</v>
      </c>
      <c r="Y88" s="11">
        <f t="shared" si="39"/>
        <v>0</v>
      </c>
      <c r="Z88" s="9">
        <f t="shared" si="40"/>
        <v>1.52587890625E-5</v>
      </c>
      <c r="AA88" s="6">
        <f t="shared" si="41"/>
        <v>3.0517578125E-5</v>
      </c>
    </row>
    <row r="89" spans="6:27" x14ac:dyDescent="0.25">
      <c r="F89" s="8">
        <f t="shared" si="27"/>
        <v>1.52587890625E-5</v>
      </c>
      <c r="H89" s="1">
        <f t="shared" si="28"/>
        <v>0</v>
      </c>
      <c r="I89" s="1" t="e">
        <f t="shared" si="24"/>
        <v>#DIV/0!</v>
      </c>
      <c r="J89" s="1" t="e">
        <f t="shared" si="29"/>
        <v>#DIV/0!</v>
      </c>
      <c r="L89" s="1">
        <f t="shared" si="30"/>
        <v>0</v>
      </c>
      <c r="M89" s="1">
        <f t="shared" si="31"/>
        <v>0</v>
      </c>
      <c r="N89" s="1">
        <f t="shared" si="32"/>
        <v>0</v>
      </c>
      <c r="O89" s="1">
        <f t="shared" si="33"/>
        <v>0</v>
      </c>
      <c r="P89" s="1">
        <f t="shared" si="25"/>
        <v>1.52587890625E-5</v>
      </c>
      <c r="Q89" s="1">
        <f t="shared" si="26"/>
        <v>1.52587890625E-5</v>
      </c>
      <c r="R89" s="1">
        <f t="shared" si="34"/>
        <v>0</v>
      </c>
      <c r="T89" s="8">
        <f t="shared" si="35"/>
        <v>-16</v>
      </c>
      <c r="U89" s="9">
        <f t="shared" si="36"/>
        <v>-16</v>
      </c>
      <c r="V89" s="6">
        <f t="shared" si="37"/>
        <v>1.52587890625E-5</v>
      </c>
      <c r="W89" s="7">
        <f t="shared" si="38"/>
        <v>1.1444091796875E-5</v>
      </c>
      <c r="X89" s="7">
        <f t="shared" si="17"/>
        <v>2.288818359375E-5</v>
      </c>
      <c r="Y89" s="11">
        <f t="shared" si="39"/>
        <v>0</v>
      </c>
      <c r="Z89" s="9">
        <f t="shared" si="40"/>
        <v>7.62939453125E-6</v>
      </c>
      <c r="AA89" s="6">
        <f t="shared" si="41"/>
        <v>1.52587890625E-5</v>
      </c>
    </row>
    <row r="90" spans="6:27" x14ac:dyDescent="0.25">
      <c r="F90" s="8">
        <f t="shared" si="27"/>
        <v>7.62939453125E-6</v>
      </c>
      <c r="H90" s="1">
        <f t="shared" si="28"/>
        <v>0</v>
      </c>
      <c r="I90" s="1" t="e">
        <f t="shared" si="24"/>
        <v>#DIV/0!</v>
      </c>
      <c r="J90" s="1" t="e">
        <f t="shared" si="29"/>
        <v>#DIV/0!</v>
      </c>
      <c r="L90" s="1">
        <f t="shared" si="30"/>
        <v>0</v>
      </c>
      <c r="M90" s="1">
        <f t="shared" si="31"/>
        <v>0</v>
      </c>
      <c r="N90" s="1">
        <f t="shared" si="32"/>
        <v>0</v>
      </c>
      <c r="O90" s="1">
        <f t="shared" si="33"/>
        <v>0</v>
      </c>
      <c r="P90" s="1">
        <f t="shared" si="25"/>
        <v>7.62939453125E-6</v>
      </c>
      <c r="Q90" s="1">
        <f t="shared" si="26"/>
        <v>7.62939453125E-6</v>
      </c>
      <c r="R90" s="1">
        <f t="shared" si="34"/>
        <v>0</v>
      </c>
      <c r="T90" s="8">
        <f t="shared" si="35"/>
        <v>-17</v>
      </c>
      <c r="U90" s="9">
        <f t="shared" si="36"/>
        <v>-17</v>
      </c>
      <c r="V90" s="6">
        <f t="shared" si="37"/>
        <v>7.62939453125E-6</v>
      </c>
      <c r="W90" s="7">
        <f t="shared" si="38"/>
        <v>5.7220458984375E-6</v>
      </c>
      <c r="X90" s="7">
        <f t="shared" si="17"/>
        <v>1.1444091796875E-5</v>
      </c>
      <c r="Y90" s="11">
        <f t="shared" si="39"/>
        <v>0</v>
      </c>
      <c r="Z90" s="9">
        <f t="shared" si="40"/>
        <v>3.814697265625E-6</v>
      </c>
      <c r="AA90" s="6">
        <f t="shared" si="41"/>
        <v>7.62939453125E-6</v>
      </c>
    </row>
    <row r="91" spans="6:27" x14ac:dyDescent="0.25">
      <c r="F91" s="8">
        <f t="shared" si="27"/>
        <v>3.814697265625E-6</v>
      </c>
      <c r="H91" s="1">
        <f t="shared" si="28"/>
        <v>0</v>
      </c>
      <c r="I91" s="1" t="e">
        <f t="shared" si="24"/>
        <v>#DIV/0!</v>
      </c>
      <c r="J91" s="1" t="e">
        <f t="shared" si="29"/>
        <v>#DIV/0!</v>
      </c>
      <c r="L91" s="1">
        <f t="shared" si="30"/>
        <v>0</v>
      </c>
      <c r="M91" s="1">
        <f t="shared" si="31"/>
        <v>0</v>
      </c>
      <c r="N91" s="1">
        <f t="shared" si="32"/>
        <v>0</v>
      </c>
      <c r="O91" s="1">
        <f t="shared" si="33"/>
        <v>0</v>
      </c>
      <c r="P91" s="1">
        <f t="shared" si="25"/>
        <v>3.814697265625E-6</v>
      </c>
      <c r="Q91" s="1">
        <f t="shared" si="26"/>
        <v>3.814697265625E-6</v>
      </c>
      <c r="R91" s="1">
        <f t="shared" si="34"/>
        <v>0</v>
      </c>
      <c r="T91" s="8">
        <f t="shared" si="35"/>
        <v>-18</v>
      </c>
      <c r="U91" s="9">
        <f t="shared" si="36"/>
        <v>-18</v>
      </c>
      <c r="V91" s="6">
        <f t="shared" si="37"/>
        <v>3.814697265625E-6</v>
      </c>
      <c r="W91" s="7">
        <f t="shared" si="38"/>
        <v>2.86102294921875E-6</v>
      </c>
      <c r="X91" s="7">
        <f t="shared" si="17"/>
        <v>5.7220458984375E-6</v>
      </c>
      <c r="Y91" s="11">
        <f t="shared" si="39"/>
        <v>0</v>
      </c>
      <c r="Z91" s="9">
        <f t="shared" si="40"/>
        <v>1.9073486328125E-6</v>
      </c>
      <c r="AA91" s="6">
        <f t="shared" si="41"/>
        <v>3.814697265625E-6</v>
      </c>
    </row>
    <row r="92" spans="6:27" x14ac:dyDescent="0.25">
      <c r="F92" s="8">
        <f t="shared" si="27"/>
        <v>1.9073486328125E-6</v>
      </c>
      <c r="H92" s="1">
        <f t="shared" si="28"/>
        <v>0</v>
      </c>
      <c r="I92" s="1" t="e">
        <f t="shared" si="24"/>
        <v>#DIV/0!</v>
      </c>
      <c r="J92" s="1" t="e">
        <f t="shared" si="29"/>
        <v>#DIV/0!</v>
      </c>
      <c r="L92" s="1">
        <f t="shared" si="30"/>
        <v>0</v>
      </c>
      <c r="M92" s="1">
        <f t="shared" si="31"/>
        <v>0</v>
      </c>
      <c r="N92" s="1">
        <f t="shared" si="32"/>
        <v>0</v>
      </c>
      <c r="O92" s="1">
        <f t="shared" si="33"/>
        <v>0</v>
      </c>
      <c r="P92" s="1">
        <f t="shared" si="25"/>
        <v>1.9073486328125E-6</v>
      </c>
      <c r="Q92" s="1">
        <f t="shared" si="26"/>
        <v>1.9073486328125E-6</v>
      </c>
      <c r="R92" s="1">
        <f t="shared" si="34"/>
        <v>0</v>
      </c>
      <c r="T92" s="8">
        <f t="shared" si="35"/>
        <v>-19</v>
      </c>
      <c r="U92" s="9">
        <f t="shared" si="36"/>
        <v>-19</v>
      </c>
      <c r="V92" s="6">
        <f t="shared" si="37"/>
        <v>1.9073486328125E-6</v>
      </c>
      <c r="W92" s="7">
        <f t="shared" si="38"/>
        <v>1.430511474609375E-6</v>
      </c>
      <c r="X92" s="7">
        <f t="shared" si="17"/>
        <v>2.86102294921875E-6</v>
      </c>
      <c r="Y92" s="11">
        <f t="shared" si="39"/>
        <v>0</v>
      </c>
      <c r="Z92" s="9">
        <f t="shared" si="40"/>
        <v>9.5367431640625E-7</v>
      </c>
      <c r="AA92" s="6">
        <f t="shared" si="41"/>
        <v>1.9073486328125E-6</v>
      </c>
    </row>
    <row r="93" spans="6:27" x14ac:dyDescent="0.25">
      <c r="F93" s="8">
        <f t="shared" si="27"/>
        <v>9.5367431640625E-7</v>
      </c>
      <c r="H93" s="1">
        <f t="shared" si="28"/>
        <v>0</v>
      </c>
      <c r="I93" s="1" t="e">
        <f t="shared" si="24"/>
        <v>#DIV/0!</v>
      </c>
      <c r="J93" s="1" t="e">
        <f t="shared" si="29"/>
        <v>#DIV/0!</v>
      </c>
      <c r="L93" s="1">
        <f t="shared" si="30"/>
        <v>0</v>
      </c>
      <c r="M93" s="1">
        <f t="shared" si="31"/>
        <v>0</v>
      </c>
      <c r="N93" s="1">
        <f t="shared" si="32"/>
        <v>0</v>
      </c>
      <c r="O93" s="1">
        <f t="shared" si="33"/>
        <v>0</v>
      </c>
      <c r="P93" s="1">
        <f t="shared" si="25"/>
        <v>9.5367431640625E-7</v>
      </c>
      <c r="Q93" s="1">
        <f t="shared" si="26"/>
        <v>9.5367431640625E-7</v>
      </c>
      <c r="R93" s="1">
        <f t="shared" si="34"/>
        <v>0</v>
      </c>
      <c r="T93" s="8">
        <f t="shared" si="35"/>
        <v>-20</v>
      </c>
      <c r="U93" s="9">
        <f t="shared" si="36"/>
        <v>-20</v>
      </c>
      <c r="V93" s="6">
        <f t="shared" si="37"/>
        <v>9.5367431640625E-7</v>
      </c>
      <c r="W93" s="7">
        <f t="shared" si="38"/>
        <v>7.152557373046875E-7</v>
      </c>
      <c r="X93" s="7">
        <f t="shared" si="17"/>
        <v>1.430511474609375E-6</v>
      </c>
      <c r="Y93" s="11">
        <f t="shared" si="39"/>
        <v>0</v>
      </c>
      <c r="Z93" s="9">
        <f t="shared" si="40"/>
        <v>4.76837158203125E-7</v>
      </c>
      <c r="AA93" s="6">
        <f t="shared" si="41"/>
        <v>9.5367431640625E-7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2023-12-03T18:08:11Z</dcterms:created>
  <dcterms:modified xsi:type="dcterms:W3CDTF">2023-12-03T20:00:19Z</dcterms:modified>
</cp:coreProperties>
</file>