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pereira/Documents/Programming/udacity nanodegrees/SDCU/"/>
    </mc:Choice>
  </mc:AlternateContent>
  <bookViews>
    <workbookView xWindow="200" yWindow="920" windowWidth="24960" windowHeight="14820" tabRatio="500"/>
  </bookViews>
  <sheets>
    <sheet name="Rui" sheetId="1" r:id="rId1"/>
    <sheet name="Pai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E18" i="2"/>
  <c r="E19" i="2"/>
  <c r="E23" i="2"/>
  <c r="H17" i="2"/>
  <c r="H18" i="2"/>
  <c r="H19" i="2"/>
  <c r="H23" i="2"/>
  <c r="I17" i="2"/>
  <c r="I18" i="2"/>
  <c r="I19" i="2"/>
  <c r="I23" i="2"/>
  <c r="F27" i="2"/>
  <c r="E19" i="1"/>
  <c r="H19" i="1"/>
  <c r="I19" i="1"/>
  <c r="I23" i="1"/>
  <c r="F27" i="1"/>
  <c r="E23" i="1"/>
  <c r="H23" i="1"/>
  <c r="I18" i="1"/>
  <c r="H18" i="1"/>
  <c r="E18" i="1"/>
  <c r="E17" i="1"/>
  <c r="H17" i="1"/>
  <c r="I17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25 compradas em 2015, 14 vendidas em 2017 vem com 11 de carry
</t>
        </r>
      </text>
    </comment>
    <comment ref="A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Desconta das vendidas em 07/02/2018
</t>
        </r>
      </text>
    </comment>
    <comment ref="D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Fazer custo pro-rata
</t>
        </r>
      </text>
    </comment>
    <comment ref="A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6 destas somam as 7 de baixo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25 compradas em 2015, 16 vendidas em 2017 vem com 9
 de carry
</t>
        </r>
      </text>
    </comment>
    <comment ref="A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Desconta das vendidas em 07/02/2018
</t>
        </r>
      </text>
    </comment>
    <comment ref="D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Fazer custo pro-rata
</t>
        </r>
      </text>
    </comment>
  </commentList>
</comments>
</file>

<file path=xl/sharedStrings.xml><?xml version="1.0" encoding="utf-8"?>
<sst xmlns="http://schemas.openxmlformats.org/spreadsheetml/2006/main" count="55" uniqueCount="26">
  <si>
    <t>APPL</t>
  </si>
  <si>
    <t>Data compra</t>
  </si>
  <si>
    <t>Valor unitario compra</t>
  </si>
  <si>
    <t>Custo compra</t>
  </si>
  <si>
    <t>Data venda</t>
  </si>
  <si>
    <t>Valor Unitario Venda</t>
  </si>
  <si>
    <t>Custo Venda</t>
  </si>
  <si>
    <t>Numero vendas</t>
  </si>
  <si>
    <t>Realização</t>
  </si>
  <si>
    <t>Aquisição</t>
  </si>
  <si>
    <t>Despesas/encargos</t>
  </si>
  <si>
    <t>Entidade Emitente</t>
  </si>
  <si>
    <t>Ano</t>
  </si>
  <si>
    <t>Mes</t>
  </si>
  <si>
    <t>Valor</t>
  </si>
  <si>
    <t>APPLE</t>
  </si>
  <si>
    <t>Lucro</t>
  </si>
  <si>
    <t>Apple</t>
  </si>
  <si>
    <t>\</t>
  </si>
  <si>
    <t>BABA</t>
  </si>
  <si>
    <t>Baba</t>
  </si>
  <si>
    <t>03/5/0216</t>
  </si>
  <si>
    <t>Resumo: Carry 18 accoes (6 de 2015 a 114.2 + 5 de 2016 a 86.01 + 7 de 2018 a 177.11)</t>
  </si>
  <si>
    <t>03/-5/2016</t>
  </si>
  <si>
    <t>Carry 17 accoes (4 de 2015 , 5 de 2016,  e 8  de 2018)</t>
  </si>
  <si>
    <t>Carry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</si>
</sst>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8" sqref="A8"/>
    </sheetView>
  </sheetViews>
  <sheetFormatPr baseColWidth="10" defaultRowHeight="16" x14ac:dyDescent="0.2"/>
  <cols>
    <col min="1" max="1" width="46.1640625" bestFit="1" customWidth="1"/>
    <col min="2" max="2" width="16.1640625" bestFit="1" customWidth="1"/>
    <col min="3" max="3" width="19.1640625" customWidth="1"/>
    <col min="4" max="4" width="13.83203125" customWidth="1"/>
    <col min="8" max="8" width="14" bestFit="1" customWidth="1"/>
    <col min="9" max="9" width="16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 s="1">
        <v>8</v>
      </c>
      <c r="B2" s="2">
        <v>42076</v>
      </c>
      <c r="C2" s="1">
        <v>117.98</v>
      </c>
      <c r="D2" s="1">
        <v>7.66</v>
      </c>
      <c r="E2" s="2">
        <v>43138</v>
      </c>
      <c r="F2" s="1">
        <v>128.61000000000001</v>
      </c>
      <c r="G2" s="1">
        <v>5.85</v>
      </c>
      <c r="H2" s="1">
        <v>8</v>
      </c>
      <c r="I2" s="1"/>
    </row>
    <row r="3" spans="1:9" x14ac:dyDescent="0.2">
      <c r="A3" s="1">
        <v>3</v>
      </c>
      <c r="B3" s="2">
        <v>42076</v>
      </c>
      <c r="C3" s="1">
        <v>117.98</v>
      </c>
      <c r="D3" s="1">
        <v>7.66</v>
      </c>
      <c r="E3" s="2">
        <v>43403</v>
      </c>
      <c r="F3" s="1">
        <v>191.22</v>
      </c>
      <c r="G3" s="1">
        <v>5</v>
      </c>
      <c r="H3" s="1">
        <v>3</v>
      </c>
      <c r="I3" s="1"/>
    </row>
    <row r="4" spans="1:9" x14ac:dyDescent="0.2">
      <c r="A4" s="1">
        <v>1</v>
      </c>
      <c r="B4" s="2">
        <v>42166</v>
      </c>
      <c r="C4" s="1">
        <v>114.2</v>
      </c>
      <c r="D4" s="1">
        <v>5.62</v>
      </c>
      <c r="E4" s="2">
        <v>43403</v>
      </c>
      <c r="F4" s="1">
        <v>191.22</v>
      </c>
      <c r="G4" s="1">
        <v>5</v>
      </c>
      <c r="H4" s="1">
        <v>1</v>
      </c>
      <c r="I4" s="1"/>
    </row>
    <row r="5" spans="1:9" x14ac:dyDescent="0.2">
      <c r="A5" s="1">
        <v>6</v>
      </c>
      <c r="B5" s="2">
        <v>42166</v>
      </c>
      <c r="C5" s="1">
        <v>114.2</v>
      </c>
      <c r="D5" s="1">
        <v>5.62</v>
      </c>
      <c r="E5" s="2"/>
      <c r="F5" s="1"/>
      <c r="G5" s="1"/>
      <c r="H5" s="1"/>
      <c r="I5" s="1"/>
    </row>
    <row r="6" spans="1:9" x14ac:dyDescent="0.2">
      <c r="A6" s="1">
        <v>5</v>
      </c>
      <c r="B6" s="2" t="s">
        <v>21</v>
      </c>
      <c r="C6" s="1">
        <v>86.01</v>
      </c>
      <c r="D6" s="1">
        <v>6.24</v>
      </c>
      <c r="E6" s="2"/>
      <c r="F6" s="1"/>
      <c r="G6" s="1"/>
      <c r="H6" s="1"/>
      <c r="I6" s="1"/>
    </row>
    <row r="7" spans="1:9" x14ac:dyDescent="0.2">
      <c r="A7" s="1">
        <v>7</v>
      </c>
      <c r="B7" s="2">
        <v>43257</v>
      </c>
      <c r="C7" s="1">
        <v>177.11</v>
      </c>
      <c r="D7" s="1">
        <v>5.82</v>
      </c>
      <c r="E7" s="2"/>
      <c r="F7" s="1"/>
      <c r="G7" s="1"/>
      <c r="H7" s="1"/>
      <c r="I7" s="1"/>
    </row>
    <row r="8" spans="1:9" x14ac:dyDescent="0.2">
      <c r="A8" s="1" t="s">
        <v>22</v>
      </c>
      <c r="B8" s="2"/>
      <c r="C8" s="1"/>
      <c r="D8" s="1"/>
      <c r="E8" s="2"/>
      <c r="F8" s="1" t="s">
        <v>18</v>
      </c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 t="s">
        <v>19</v>
      </c>
      <c r="B10" s="2"/>
      <c r="C10" s="1"/>
      <c r="D10" s="1"/>
      <c r="E10" s="2"/>
      <c r="F10" s="1"/>
      <c r="G10" s="1"/>
      <c r="H10" s="1"/>
      <c r="I10" s="1"/>
    </row>
    <row r="11" spans="1:9" x14ac:dyDescent="0.2">
      <c r="A11" s="1">
        <v>3</v>
      </c>
      <c r="B11" s="2">
        <v>42145</v>
      </c>
      <c r="C11" s="1">
        <v>76.37</v>
      </c>
      <c r="D11" s="1">
        <v>6.24</v>
      </c>
      <c r="E11" s="2">
        <v>43138</v>
      </c>
      <c r="F11" s="1">
        <v>146.71</v>
      </c>
      <c r="G11" s="1">
        <v>5.34</v>
      </c>
      <c r="H11" s="1">
        <v>3</v>
      </c>
      <c r="I11" s="1"/>
    </row>
    <row r="12" spans="1:9" x14ac:dyDescent="0.2">
      <c r="A12" s="1">
        <v>8</v>
      </c>
      <c r="B12" s="2">
        <v>42145</v>
      </c>
      <c r="C12" s="1">
        <v>76.37</v>
      </c>
      <c r="D12" s="1">
        <v>6.24</v>
      </c>
      <c r="E12" s="1"/>
      <c r="F12" s="1"/>
      <c r="G12" s="1"/>
      <c r="H12" s="1"/>
      <c r="I12" s="1"/>
    </row>
    <row r="13" spans="1:9" x14ac:dyDescent="0.2">
      <c r="A13">
        <v>7</v>
      </c>
      <c r="B13" s="2">
        <v>43318</v>
      </c>
      <c r="C13" s="1">
        <v>155.94</v>
      </c>
      <c r="D13" s="1">
        <v>6.82</v>
      </c>
      <c r="E13" s="2"/>
      <c r="F13" s="1"/>
      <c r="G13" s="1"/>
      <c r="H13" s="1"/>
      <c r="I13" s="1"/>
    </row>
    <row r="14" spans="1:9" ht="17" thickBot="1" x14ac:dyDescent="0.25">
      <c r="A14" s="1" t="s">
        <v>25</v>
      </c>
      <c r="B14" s="2"/>
      <c r="C14" s="1"/>
      <c r="D14" s="1"/>
      <c r="E14" s="2"/>
      <c r="F14" s="1"/>
      <c r="G14" s="1"/>
      <c r="H14" s="1"/>
      <c r="I14" s="1"/>
    </row>
    <row r="15" spans="1:9" ht="16" customHeight="1" x14ac:dyDescent="0.2">
      <c r="A15" s="3"/>
      <c r="B15" s="3"/>
      <c r="C15" s="4" t="s">
        <v>8</v>
      </c>
      <c r="D15" s="4"/>
      <c r="E15" s="5"/>
      <c r="F15" s="4" t="s">
        <v>9</v>
      </c>
      <c r="G15" s="4"/>
      <c r="H15" s="4"/>
      <c r="I15" s="6" t="s">
        <v>10</v>
      </c>
    </row>
    <row r="16" spans="1:9" x14ac:dyDescent="0.2">
      <c r="A16" s="7"/>
      <c r="B16" s="7" t="s">
        <v>11</v>
      </c>
      <c r="C16" s="8" t="s">
        <v>12</v>
      </c>
      <c r="D16" s="8" t="s">
        <v>13</v>
      </c>
      <c r="E16" s="9" t="s">
        <v>14</v>
      </c>
      <c r="F16" s="8" t="s">
        <v>12</v>
      </c>
      <c r="G16" s="8" t="s">
        <v>13</v>
      </c>
      <c r="H16" s="8" t="s">
        <v>14</v>
      </c>
      <c r="I16" s="10"/>
    </row>
    <row r="17" spans="1:9" ht="17" thickBot="1" x14ac:dyDescent="0.25">
      <c r="A17" s="11" t="s">
        <v>15</v>
      </c>
      <c r="B17" s="11"/>
      <c r="C17" s="12">
        <v>2018</v>
      </c>
      <c r="D17" s="12">
        <v>2</v>
      </c>
      <c r="E17" s="13">
        <f>F2*H2</f>
        <v>1028.8800000000001</v>
      </c>
      <c r="F17" s="12">
        <v>2015</v>
      </c>
      <c r="G17" s="12">
        <v>3</v>
      </c>
      <c r="H17" s="12">
        <f>H2*C2</f>
        <v>943.84</v>
      </c>
      <c r="I17" s="13">
        <f>D2*H2/A2 +G2</f>
        <v>13.51</v>
      </c>
    </row>
    <row r="18" spans="1:9" ht="17" thickBot="1" x14ac:dyDescent="0.25">
      <c r="A18" t="s">
        <v>17</v>
      </c>
      <c r="C18">
        <v>2018</v>
      </c>
      <c r="D18">
        <v>10</v>
      </c>
      <c r="E18" s="13">
        <f>F3*H3</f>
        <v>573.66</v>
      </c>
      <c r="F18">
        <v>2015</v>
      </c>
      <c r="G18">
        <v>3</v>
      </c>
      <c r="H18" s="12">
        <f>H3*C3</f>
        <v>353.94</v>
      </c>
      <c r="I18" s="13">
        <f>D3*H3/A3 +G3</f>
        <v>12.66</v>
      </c>
    </row>
    <row r="19" spans="1:9" ht="17" thickBot="1" x14ac:dyDescent="0.25">
      <c r="A19" t="s">
        <v>17</v>
      </c>
      <c r="C19">
        <v>2018</v>
      </c>
      <c r="D19">
        <v>10</v>
      </c>
      <c r="E19" s="13">
        <f>F4*H4</f>
        <v>191.22</v>
      </c>
      <c r="F19">
        <v>2015</v>
      </c>
      <c r="G19">
        <v>6</v>
      </c>
      <c r="H19" s="12">
        <f>H4*C4</f>
        <v>114.2</v>
      </c>
      <c r="I19" s="13">
        <f>D4*H4/A4 +G4</f>
        <v>10.620000000000001</v>
      </c>
    </row>
    <row r="23" spans="1:9" x14ac:dyDescent="0.2">
      <c r="A23" t="s">
        <v>20</v>
      </c>
      <c r="C23">
        <v>2018</v>
      </c>
      <c r="D23">
        <v>2</v>
      </c>
      <c r="E23">
        <f>F11*H11</f>
        <v>440.13</v>
      </c>
      <c r="F23">
        <v>2015</v>
      </c>
      <c r="G23">
        <v>5</v>
      </c>
      <c r="H23">
        <f>H11*C11</f>
        <v>229.11</v>
      </c>
      <c r="I23">
        <f>G11+H11/A11*D11</f>
        <v>11.58</v>
      </c>
    </row>
    <row r="27" spans="1:9" x14ac:dyDescent="0.2">
      <c r="E27" t="s">
        <v>16</v>
      </c>
      <c r="F27">
        <f>SUM(E17:E23) - SUM(H17:H23) - SUM(I17:I23)</f>
        <v>544.42999999999972</v>
      </c>
    </row>
  </sheetData>
  <mergeCells count="2">
    <mergeCell ref="C15:E15"/>
    <mergeCell ref="F15:H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G21" sqref="G21"/>
    </sheetView>
  </sheetViews>
  <sheetFormatPr baseColWidth="10" defaultRowHeight="16" x14ac:dyDescent="0.2"/>
  <cols>
    <col min="1" max="1" width="33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>
        <v>7</v>
      </c>
      <c r="B2" s="2">
        <v>42076</v>
      </c>
      <c r="C2" s="1">
        <v>117.98</v>
      </c>
      <c r="D2" s="1">
        <v>7.66</v>
      </c>
      <c r="E2" s="2">
        <v>43138</v>
      </c>
      <c r="F2" s="1">
        <v>128.61000000000001</v>
      </c>
      <c r="G2" s="1">
        <v>5.85</v>
      </c>
      <c r="H2" s="1">
        <v>7</v>
      </c>
    </row>
    <row r="3" spans="1:9" x14ac:dyDescent="0.2">
      <c r="A3" s="1">
        <v>2</v>
      </c>
      <c r="B3" s="2">
        <v>42076</v>
      </c>
      <c r="C3" s="1">
        <v>117.98</v>
      </c>
      <c r="D3" s="1">
        <v>7.66</v>
      </c>
      <c r="E3" s="2">
        <v>43403</v>
      </c>
      <c r="F3" s="1">
        <v>191.22</v>
      </c>
      <c r="G3" s="1">
        <v>7.52</v>
      </c>
      <c r="H3" s="1">
        <v>2</v>
      </c>
    </row>
    <row r="4" spans="1:9" x14ac:dyDescent="0.2">
      <c r="A4" s="1">
        <v>4</v>
      </c>
      <c r="B4" s="2">
        <v>42166</v>
      </c>
      <c r="C4" s="1">
        <v>114.2</v>
      </c>
      <c r="D4" s="1">
        <v>6.66</v>
      </c>
      <c r="E4" s="2">
        <v>43403</v>
      </c>
      <c r="F4" s="1">
        <v>191.22</v>
      </c>
      <c r="G4" s="1">
        <v>7.52</v>
      </c>
      <c r="H4" s="1">
        <v>4</v>
      </c>
    </row>
    <row r="5" spans="1:9" x14ac:dyDescent="0.2">
      <c r="A5" s="1">
        <v>4</v>
      </c>
      <c r="B5" s="2">
        <v>42166</v>
      </c>
      <c r="C5" s="1">
        <v>114.2</v>
      </c>
      <c r="D5" s="1">
        <v>6.66</v>
      </c>
      <c r="E5" s="2"/>
      <c r="F5" s="1"/>
      <c r="G5" s="1"/>
      <c r="H5" s="1"/>
    </row>
    <row r="6" spans="1:9" x14ac:dyDescent="0.2">
      <c r="A6" s="1">
        <v>5</v>
      </c>
      <c r="B6" s="2" t="s">
        <v>23</v>
      </c>
      <c r="C6" s="1">
        <v>86.01</v>
      </c>
      <c r="D6" s="1">
        <v>6.24</v>
      </c>
      <c r="E6" s="2"/>
      <c r="F6" s="1"/>
      <c r="G6" s="1"/>
      <c r="H6" s="1"/>
    </row>
    <row r="7" spans="1:9" x14ac:dyDescent="0.2">
      <c r="A7" s="1">
        <v>8</v>
      </c>
      <c r="B7" s="2">
        <v>43257</v>
      </c>
      <c r="C7" s="1">
        <v>177.11</v>
      </c>
      <c r="D7" s="1">
        <v>5.82</v>
      </c>
      <c r="E7" s="2"/>
      <c r="F7" s="1"/>
      <c r="G7" s="1"/>
      <c r="H7" s="1"/>
    </row>
    <row r="9" spans="1:9" x14ac:dyDescent="0.2">
      <c r="A9" t="s">
        <v>24</v>
      </c>
    </row>
    <row r="10" spans="1:9" x14ac:dyDescent="0.2">
      <c r="A10" s="1" t="s">
        <v>19</v>
      </c>
      <c r="B10" s="2"/>
      <c r="C10" s="1"/>
      <c r="D10" s="1"/>
      <c r="E10" s="2"/>
      <c r="F10" s="1"/>
      <c r="G10" s="1"/>
      <c r="H10" s="1"/>
    </row>
    <row r="11" spans="1:9" x14ac:dyDescent="0.2">
      <c r="A11" s="1">
        <v>4</v>
      </c>
      <c r="B11" s="2">
        <v>42145</v>
      </c>
      <c r="C11" s="1">
        <v>76.37</v>
      </c>
      <c r="D11" s="1">
        <v>6.24</v>
      </c>
      <c r="E11" s="2">
        <v>43138</v>
      </c>
      <c r="F11" s="1">
        <v>146.71</v>
      </c>
      <c r="G11" s="1">
        <v>7.16</v>
      </c>
      <c r="H11" s="1">
        <v>4</v>
      </c>
    </row>
    <row r="12" spans="1:9" x14ac:dyDescent="0.2">
      <c r="A12">
        <v>7</v>
      </c>
      <c r="B12" s="2">
        <v>42145</v>
      </c>
      <c r="C12" s="1">
        <v>76.37</v>
      </c>
      <c r="D12" s="1">
        <v>6.24</v>
      </c>
    </row>
    <row r="13" spans="1:9" x14ac:dyDescent="0.2">
      <c r="A13">
        <v>8</v>
      </c>
      <c r="B13" s="14">
        <v>43318</v>
      </c>
      <c r="C13">
        <v>155.94</v>
      </c>
      <c r="D13">
        <v>6.66</v>
      </c>
    </row>
    <row r="14" spans="1:9" ht="17" thickBot="1" x14ac:dyDescent="0.25">
      <c r="A14" t="s">
        <v>25</v>
      </c>
    </row>
    <row r="15" spans="1:9" x14ac:dyDescent="0.2">
      <c r="A15" s="3"/>
      <c r="B15" s="3"/>
      <c r="C15" s="4" t="s">
        <v>8</v>
      </c>
      <c r="D15" s="4"/>
      <c r="E15" s="5"/>
      <c r="F15" s="4" t="s">
        <v>9</v>
      </c>
      <c r="G15" s="4"/>
      <c r="H15" s="4"/>
      <c r="I15" s="6" t="s">
        <v>10</v>
      </c>
    </row>
    <row r="16" spans="1:9" x14ac:dyDescent="0.2">
      <c r="A16" s="7"/>
      <c r="B16" s="7" t="s">
        <v>11</v>
      </c>
      <c r="C16" s="8" t="s">
        <v>12</v>
      </c>
      <c r="D16" s="8" t="s">
        <v>13</v>
      </c>
      <c r="E16" s="9" t="s">
        <v>14</v>
      </c>
      <c r="F16" s="8" t="s">
        <v>12</v>
      </c>
      <c r="G16" s="8" t="s">
        <v>13</v>
      </c>
      <c r="H16" s="8" t="s">
        <v>14</v>
      </c>
      <c r="I16" s="10"/>
    </row>
    <row r="17" spans="1:9" ht="17" thickBot="1" x14ac:dyDescent="0.25">
      <c r="A17" s="11" t="s">
        <v>15</v>
      </c>
      <c r="B17" s="11"/>
      <c r="C17" s="12">
        <v>2018</v>
      </c>
      <c r="D17" s="12">
        <v>2</v>
      </c>
      <c r="E17" s="13">
        <f>F2*H2</f>
        <v>900.2700000000001</v>
      </c>
      <c r="F17" s="12">
        <v>2015</v>
      </c>
      <c r="G17" s="12">
        <v>3</v>
      </c>
      <c r="H17" s="12">
        <f>H2*C2</f>
        <v>825.86</v>
      </c>
      <c r="I17" s="13">
        <f>D2*H2/A2 +G2</f>
        <v>13.510000000000002</v>
      </c>
    </row>
    <row r="18" spans="1:9" ht="17" thickBot="1" x14ac:dyDescent="0.25">
      <c r="A18" t="s">
        <v>17</v>
      </c>
      <c r="C18">
        <v>2018</v>
      </c>
      <c r="D18">
        <v>10</v>
      </c>
      <c r="E18" s="13">
        <f>F3*H3</f>
        <v>382.44</v>
      </c>
      <c r="F18">
        <v>2015</v>
      </c>
      <c r="G18">
        <v>3</v>
      </c>
      <c r="H18" s="12">
        <f>H3*C3</f>
        <v>235.96</v>
      </c>
      <c r="I18" s="13">
        <f>D3*H3/A3 +G3</f>
        <v>15.18</v>
      </c>
    </row>
    <row r="19" spans="1:9" ht="17" thickBot="1" x14ac:dyDescent="0.25">
      <c r="A19" t="s">
        <v>17</v>
      </c>
      <c r="C19">
        <v>2018</v>
      </c>
      <c r="D19">
        <v>10</v>
      </c>
      <c r="E19" s="13">
        <f>F4*H4</f>
        <v>764.88</v>
      </c>
      <c r="F19">
        <v>2015</v>
      </c>
      <c r="G19">
        <v>6</v>
      </c>
      <c r="H19" s="12">
        <f>H4*C4</f>
        <v>456.8</v>
      </c>
      <c r="I19" s="13">
        <f>D4*H4/A4 +G4</f>
        <v>14.18</v>
      </c>
    </row>
    <row r="23" spans="1:9" x14ac:dyDescent="0.2">
      <c r="A23" t="s">
        <v>20</v>
      </c>
      <c r="C23">
        <v>2018</v>
      </c>
      <c r="D23">
        <v>2</v>
      </c>
      <c r="E23">
        <f>F11*H11</f>
        <v>586.84</v>
      </c>
      <c r="F23">
        <v>2015</v>
      </c>
      <c r="G23">
        <v>5</v>
      </c>
      <c r="H23">
        <f>H11*C11</f>
        <v>305.48</v>
      </c>
      <c r="I23">
        <f>G11+H11/A11*D11</f>
        <v>13.4</v>
      </c>
    </row>
    <row r="27" spans="1:9" x14ac:dyDescent="0.2">
      <c r="E27" t="s">
        <v>16</v>
      </c>
      <c r="F27">
        <f>SUM(E17:E23) - SUM(H17:H23) - SUM(I17:I23)</f>
        <v>754.0600000000004</v>
      </c>
    </row>
  </sheetData>
  <mergeCells count="2">
    <mergeCell ref="C15:E15"/>
    <mergeCell ref="F15:H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Rui</vt:lpstr>
      <vt:lpstr>Pai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2019-05-26T03:45:19Z</dcterms:created>
  <dcterms:modified xsi:type="dcterms:W3CDTF">2019-05-26T05:34:07Z</dcterms:modified>
</cp:coreProperties>
</file>