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Project\monthreport\data\"/>
    </mc:Choice>
  </mc:AlternateContent>
  <xr:revisionPtr revIDLastSave="0" documentId="13_ncr:1_{9FA6B975-F6D5-4E9F-BA91-D088F98CE1CE}" xr6:coauthVersionLast="47" xr6:coauthVersionMax="47" xr10:uidLastSave="{00000000-0000-0000-0000-000000000000}"/>
  <bookViews>
    <workbookView xWindow="2985" yWindow="2985" windowWidth="21600" windowHeight="11835" tabRatio="789" activeTab="1" xr2:uid="{00000000-000D-0000-FFFF-FFFF00000000}"/>
  </bookViews>
  <sheets>
    <sheet name="月报产品汇总" sheetId="1" r:id="rId1"/>
    <sheet name="睿扬精选2号" sheetId="2" r:id="rId2"/>
    <sheet name="睿扬尊享1号" sheetId="3" r:id="rId3"/>
    <sheet name="睿扬专享1号" sheetId="4" r:id="rId4"/>
    <sheet name="睿扬多策略1号" sheetId="5" r:id="rId5"/>
    <sheet name="睿扬多策略2号" sheetId="6" r:id="rId6"/>
    <sheet name="睿扬专享3号 " sheetId="7" r:id="rId7"/>
    <sheet name="睿扬科技成长 " sheetId="8" r:id="rId8"/>
    <sheet name="睿扬精选3号" sheetId="9" r:id="rId9"/>
    <sheet name="睿扬尊享2号" sheetId="10" r:id="rId10"/>
    <sheet name="睿扬专享5号 " sheetId="11" r:id="rId11"/>
    <sheet name="睿扬尊享7号 " sheetId="12" r:id="rId12"/>
    <sheet name="睿扬尊享3号 " sheetId="13" r:id="rId13"/>
    <sheet name="睿扬尊享6号  " sheetId="14" r:id="rId14"/>
    <sheet name="睿扬多策略3号 " sheetId="15" r:id="rId15"/>
    <sheet name="睿扬尊享8号 " sheetId="16" r:id="rId16"/>
    <sheet name="睿扬尊享5号  " sheetId="17" r:id="rId17"/>
    <sheet name="睿扬多策略5号 " sheetId="18" r:id="rId18"/>
    <sheet name="睿扬尊享11号 " sheetId="19" r:id="rId19"/>
    <sheet name="睿扬专享6号 " sheetId="20" r:id="rId20"/>
    <sheet name="睿扬专享7号 " sheetId="21" r:id="rId21"/>
    <sheet name="睿扬专享11号  " sheetId="22" r:id="rId22"/>
    <sheet name="睿扬精选6号  " sheetId="23" r:id="rId23"/>
    <sheet name="睿扬尊享16号  " sheetId="24" r:id="rId24"/>
    <sheet name="睿扬尊享15号  " sheetId="25" r:id="rId25"/>
    <sheet name="睿扬尊享17号 " sheetId="26" r:id="rId26"/>
    <sheet name="睿扬尊享17号A期" sheetId="27" r:id="rId27"/>
    <sheet name="睿扬精选7号" sheetId="28" r:id="rId28"/>
    <sheet name="睿扬精选7号A期、B期" sheetId="29" r:id="rId29"/>
    <sheet name="睿扬尊享18号" sheetId="30" r:id="rId30"/>
    <sheet name="睿扬尊享19号" sheetId="31" r:id="rId31"/>
    <sheet name="睿扬新兴成长" sheetId="32" r:id="rId32"/>
    <sheet name="睿扬专享8号" sheetId="33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33" l="1"/>
  <c r="J11" i="33"/>
  <c r="J10" i="33"/>
  <c r="J9" i="33"/>
  <c r="J8" i="33"/>
  <c r="J7" i="33"/>
  <c r="J6" i="33"/>
  <c r="P5" i="33"/>
  <c r="O5" i="33"/>
  <c r="J5" i="33"/>
  <c r="J4" i="33"/>
  <c r="K3" i="33"/>
  <c r="K4" i="33" s="1"/>
  <c r="L4" i="33" s="1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P5" i="32"/>
  <c r="O5" i="32"/>
  <c r="J5" i="32"/>
  <c r="K4" i="32"/>
  <c r="L4" i="32" s="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P5" i="31"/>
  <c r="O5" i="31"/>
  <c r="J5" i="31"/>
  <c r="J4" i="31"/>
  <c r="K3" i="31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P5" i="30"/>
  <c r="O5" i="30"/>
  <c r="J5" i="30"/>
  <c r="J4" i="30"/>
  <c r="K3" i="30"/>
  <c r="L3" i="30" s="1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P5" i="29"/>
  <c r="O5" i="29"/>
  <c r="J5" i="29"/>
  <c r="J4" i="29"/>
  <c r="K3" i="29"/>
  <c r="K4" i="29" s="1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P5" i="28"/>
  <c r="O5" i="28"/>
  <c r="J5" i="28"/>
  <c r="J4" i="28"/>
  <c r="K3" i="28"/>
  <c r="L3" i="28" s="1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P5" i="27"/>
  <c r="O5" i="27"/>
  <c r="J5" i="27"/>
  <c r="J4" i="27"/>
  <c r="K3" i="27"/>
  <c r="K4" i="27" s="1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P5" i="26"/>
  <c r="O5" i="26"/>
  <c r="J5" i="26"/>
  <c r="J4" i="26"/>
  <c r="K3" i="26"/>
  <c r="L3" i="26" s="1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P5" i="25"/>
  <c r="O5" i="25"/>
  <c r="J5" i="25"/>
  <c r="J4" i="25"/>
  <c r="K3" i="25"/>
  <c r="K4" i="25" s="1"/>
  <c r="K5" i="25" s="1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P5" i="24"/>
  <c r="O5" i="24"/>
  <c r="J5" i="24"/>
  <c r="J4" i="24"/>
  <c r="K3" i="24"/>
  <c r="K4" i="24" s="1"/>
  <c r="K5" i="24" s="1"/>
  <c r="K43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P5" i="23"/>
  <c r="O5" i="23"/>
  <c r="J5" i="23"/>
  <c r="J4" i="23"/>
  <c r="K3" i="23"/>
  <c r="L3" i="23" s="1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P5" i="22"/>
  <c r="O5" i="22"/>
  <c r="J5" i="22"/>
  <c r="J4" i="22"/>
  <c r="K3" i="22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P5" i="21"/>
  <c r="O5" i="21"/>
  <c r="J5" i="21"/>
  <c r="J4" i="21"/>
  <c r="K3" i="21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P5" i="20"/>
  <c r="O5" i="20"/>
  <c r="J5" i="20"/>
  <c r="J4" i="20"/>
  <c r="K3" i="20"/>
  <c r="K4" i="20" s="1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P5" i="19"/>
  <c r="O5" i="19"/>
  <c r="J5" i="19"/>
  <c r="J4" i="19"/>
  <c r="K3" i="19"/>
  <c r="K4" i="19" s="1"/>
  <c r="K5" i="19" s="1"/>
  <c r="K6" i="19" s="1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P5" i="18"/>
  <c r="O5" i="18"/>
  <c r="J5" i="18"/>
  <c r="J4" i="18"/>
  <c r="K3" i="18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P5" i="17"/>
  <c r="O5" i="17"/>
  <c r="J5" i="17"/>
  <c r="K4" i="17"/>
  <c r="L4" i="17" s="1"/>
  <c r="J4" i="17"/>
  <c r="K3" i="17"/>
  <c r="L3" i="17" s="1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P5" i="16"/>
  <c r="O5" i="16"/>
  <c r="J5" i="16"/>
  <c r="J4" i="16"/>
  <c r="K3" i="16"/>
  <c r="K4" i="16" s="1"/>
  <c r="K5" i="16" s="1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P5" i="15"/>
  <c r="O5" i="15"/>
  <c r="J5" i="15"/>
  <c r="J4" i="15"/>
  <c r="K3" i="15"/>
  <c r="L3" i="15" s="1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P5" i="14"/>
  <c r="O5" i="14"/>
  <c r="J5" i="14"/>
  <c r="J4" i="14"/>
  <c r="K3" i="14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P5" i="13"/>
  <c r="O5" i="13"/>
  <c r="J5" i="13"/>
  <c r="J4" i="13"/>
  <c r="K3" i="13"/>
  <c r="K4" i="13" s="1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P5" i="12"/>
  <c r="O5" i="12"/>
  <c r="J5" i="12"/>
  <c r="J4" i="12"/>
  <c r="K3" i="12"/>
  <c r="L3" i="12" s="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P5" i="11"/>
  <c r="O5" i="11"/>
  <c r="J5" i="11"/>
  <c r="J4" i="11"/>
  <c r="K3" i="11"/>
  <c r="K4" i="11" s="1"/>
  <c r="K5" i="11" s="1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Q5" i="10"/>
  <c r="P5" i="10"/>
  <c r="O5" i="10"/>
  <c r="J5" i="10"/>
  <c r="J4" i="10"/>
  <c r="K3" i="10"/>
  <c r="K4" i="10" s="1"/>
  <c r="K5" i="10" s="1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Q5" i="9"/>
  <c r="P5" i="9"/>
  <c r="O5" i="9"/>
  <c r="J5" i="9"/>
  <c r="J4" i="9"/>
  <c r="K3" i="9"/>
  <c r="K4" i="9" s="1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Q5" i="8"/>
  <c r="P5" i="8"/>
  <c r="O5" i="8"/>
  <c r="J5" i="8"/>
  <c r="K3" i="8"/>
  <c r="K4" i="8" s="1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Q5" i="7"/>
  <c r="P5" i="7"/>
  <c r="O5" i="7"/>
  <c r="J5" i="7"/>
  <c r="J4" i="7"/>
  <c r="K3" i="7"/>
  <c r="K4" i="7" s="1"/>
  <c r="K5" i="7" s="1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Q5" i="6"/>
  <c r="P5" i="6"/>
  <c r="O5" i="6"/>
  <c r="J5" i="6"/>
  <c r="J4" i="6"/>
  <c r="K3" i="6"/>
  <c r="K4" i="6" s="1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R5" i="5"/>
  <c r="Q5" i="5"/>
  <c r="P5" i="5"/>
  <c r="O5" i="5"/>
  <c r="J5" i="5"/>
  <c r="J4" i="5"/>
  <c r="K3" i="5"/>
  <c r="K4" i="5" s="1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R5" i="4"/>
  <c r="Q5" i="4"/>
  <c r="P5" i="4"/>
  <c r="O5" i="4"/>
  <c r="J5" i="4"/>
  <c r="J4" i="4"/>
  <c r="K3" i="4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R5" i="3"/>
  <c r="Q5" i="3"/>
  <c r="P5" i="3"/>
  <c r="O5" i="3"/>
  <c r="J5" i="3"/>
  <c r="J4" i="3"/>
  <c r="K3" i="3"/>
  <c r="K4" i="3" s="1"/>
  <c r="K5" i="3" s="1"/>
  <c r="L5" i="3" s="1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M41" i="2"/>
  <c r="J41" i="2"/>
  <c r="J40" i="2"/>
  <c r="J39" i="2"/>
  <c r="J38" i="2"/>
  <c r="J37" i="2"/>
  <c r="J36" i="2"/>
  <c r="J35" i="2"/>
  <c r="J34" i="2"/>
  <c r="J33" i="2"/>
  <c r="J32" i="2"/>
  <c r="J31" i="2"/>
  <c r="J30" i="2"/>
  <c r="M29" i="2"/>
  <c r="J29" i="2"/>
  <c r="J28" i="2"/>
  <c r="J27" i="2"/>
  <c r="J26" i="2"/>
  <c r="J25" i="2"/>
  <c r="J24" i="2"/>
  <c r="J23" i="2"/>
  <c r="J22" i="2"/>
  <c r="J21" i="2"/>
  <c r="J20" i="2"/>
  <c r="J19" i="2"/>
  <c r="J18" i="2"/>
  <c r="M17" i="2"/>
  <c r="J17" i="2"/>
  <c r="J16" i="2"/>
  <c r="J15" i="2"/>
  <c r="J14" i="2"/>
  <c r="J13" i="2"/>
  <c r="J12" i="2"/>
  <c r="J11" i="2"/>
  <c r="J10" i="2"/>
  <c r="J9" i="2"/>
  <c r="J8" i="2"/>
  <c r="J7" i="2"/>
  <c r="J6" i="2"/>
  <c r="R5" i="2"/>
  <c r="Q5" i="2"/>
  <c r="P5" i="2"/>
  <c r="O5" i="2"/>
  <c r="J5" i="2"/>
  <c r="J4" i="2"/>
  <c r="K3" i="2"/>
  <c r="G11" i="33"/>
  <c r="H9" i="33"/>
  <c r="G6" i="33"/>
  <c r="I3" i="33"/>
  <c r="G26" i="32"/>
  <c r="H24" i="32"/>
  <c r="G21" i="32"/>
  <c r="G16" i="32"/>
  <c r="I14" i="32"/>
  <c r="G11" i="32"/>
  <c r="H9" i="32"/>
  <c r="I6" i="32"/>
  <c r="I5" i="32"/>
  <c r="G4" i="32"/>
  <c r="I22" i="31"/>
  <c r="H19" i="31"/>
  <c r="I17" i="31"/>
  <c r="G14" i="31"/>
  <c r="I12" i="31"/>
  <c r="G9" i="31"/>
  <c r="I7" i="31"/>
  <c r="I4" i="31"/>
  <c r="G22" i="30"/>
  <c r="I20" i="30"/>
  <c r="H17" i="30"/>
  <c r="I15" i="30"/>
  <c r="I13" i="30"/>
  <c r="H10" i="30"/>
  <c r="G7" i="30"/>
  <c r="G3" i="30"/>
  <c r="H22" i="29"/>
  <c r="I19" i="29"/>
  <c r="I16" i="29"/>
  <c r="I11" i="29"/>
  <c r="I8" i="29"/>
  <c r="I23" i="28"/>
  <c r="G20" i="28"/>
  <c r="H18" i="28"/>
  <c r="I16" i="28"/>
  <c r="H13" i="28"/>
  <c r="G10" i="28"/>
  <c r="I8" i="28"/>
  <c r="G7" i="28"/>
  <c r="I4" i="28"/>
  <c r="G20" i="27"/>
  <c r="H18" i="27"/>
  <c r="G15" i="27"/>
  <c r="H13" i="27"/>
  <c r="I11" i="27"/>
  <c r="G8" i="27"/>
  <c r="I6" i="27"/>
  <c r="G5" i="27"/>
  <c r="H3" i="27"/>
  <c r="G22" i="26"/>
  <c r="H15" i="26"/>
  <c r="H12" i="26"/>
  <c r="H10" i="26"/>
  <c r="I8" i="26"/>
  <c r="G3" i="26"/>
  <c r="H25" i="25"/>
  <c r="G22" i="25"/>
  <c r="I20" i="25"/>
  <c r="G17" i="25"/>
  <c r="I15" i="25"/>
  <c r="I13" i="25"/>
  <c r="G10" i="25"/>
  <c r="H7" i="25"/>
  <c r="G3" i="25"/>
  <c r="H25" i="24"/>
  <c r="I23" i="24"/>
  <c r="G18" i="24"/>
  <c r="I16" i="24"/>
  <c r="H13" i="24"/>
  <c r="H11" i="24"/>
  <c r="H6" i="24"/>
  <c r="G5" i="24"/>
  <c r="I3" i="24"/>
  <c r="H26" i="23"/>
  <c r="H24" i="23"/>
  <c r="H22" i="23"/>
  <c r="H20" i="23"/>
  <c r="I18" i="23"/>
  <c r="H15" i="23"/>
  <c r="G12" i="23"/>
  <c r="I10" i="23"/>
  <c r="G9" i="23"/>
  <c r="H6" i="23"/>
  <c r="G5" i="23"/>
  <c r="I12" i="33"/>
  <c r="G9" i="33"/>
  <c r="I7" i="33"/>
  <c r="H3" i="33"/>
  <c r="G24" i="32"/>
  <c r="I22" i="32"/>
  <c r="I19" i="32"/>
  <c r="I17" i="32"/>
  <c r="H14" i="32"/>
  <c r="I12" i="32"/>
  <c r="G9" i="32"/>
  <c r="H6" i="32"/>
  <c r="H5" i="32"/>
  <c r="H22" i="31"/>
  <c r="G19" i="31"/>
  <c r="H17" i="31"/>
  <c r="H12" i="31"/>
  <c r="I10" i="31"/>
  <c r="H7" i="31"/>
  <c r="H4" i="31"/>
  <c r="H20" i="30"/>
  <c r="I18" i="30"/>
  <c r="G17" i="30"/>
  <c r="H15" i="30"/>
  <c r="H13" i="30"/>
  <c r="G10" i="30"/>
  <c r="I8" i="30"/>
  <c r="I4" i="30"/>
  <c r="G22" i="29"/>
  <c r="H19" i="29"/>
  <c r="H16" i="29"/>
  <c r="I14" i="29"/>
  <c r="H11" i="29"/>
  <c r="H8" i="29"/>
  <c r="H12" i="33"/>
  <c r="H7" i="33"/>
  <c r="I4" i="33"/>
  <c r="G3" i="33"/>
  <c r="I27" i="32"/>
  <c r="I25" i="32"/>
  <c r="H22" i="32"/>
  <c r="H19" i="32"/>
  <c r="H17" i="32"/>
  <c r="G14" i="32"/>
  <c r="H12" i="32"/>
  <c r="I10" i="32"/>
  <c r="I7" i="32"/>
  <c r="G6" i="32"/>
  <c r="G5" i="32"/>
  <c r="I3" i="32"/>
  <c r="G22" i="31"/>
  <c r="I20" i="31"/>
  <c r="G17" i="31"/>
  <c r="I15" i="31"/>
  <c r="G12" i="31"/>
  <c r="H10" i="31"/>
  <c r="G7" i="31"/>
  <c r="G4" i="31"/>
  <c r="I23" i="30"/>
  <c r="G20" i="30"/>
  <c r="H18" i="30"/>
  <c r="G15" i="30"/>
  <c r="G13" i="30"/>
  <c r="I11" i="30"/>
  <c r="H8" i="30"/>
  <c r="H4" i="30"/>
  <c r="I20" i="29"/>
  <c r="G19" i="29"/>
  <c r="G16" i="29"/>
  <c r="H14" i="29"/>
  <c r="G11" i="29"/>
  <c r="G8" i="29"/>
  <c r="I6" i="29"/>
  <c r="H5" i="29"/>
  <c r="G23" i="28"/>
  <c r="I21" i="28"/>
  <c r="G16" i="28"/>
  <c r="H14" i="28"/>
  <c r="I11" i="28"/>
  <c r="G8" i="28"/>
  <c r="G4" i="28"/>
  <c r="I21" i="27"/>
  <c r="H16" i="27"/>
  <c r="G11" i="27"/>
  <c r="H9" i="27"/>
  <c r="G6" i="27"/>
  <c r="I4" i="27"/>
  <c r="H25" i="26"/>
  <c r="H23" i="26"/>
  <c r="H20" i="26"/>
  <c r="H18" i="26"/>
  <c r="I16" i="26"/>
  <c r="I13" i="26"/>
  <c r="G8" i="26"/>
  <c r="I6" i="26"/>
  <c r="H5" i="26"/>
  <c r="H4" i="26"/>
  <c r="H23" i="25"/>
  <c r="G20" i="25"/>
  <c r="H18" i="25"/>
  <c r="G15" i="25"/>
  <c r="G13" i="25"/>
  <c r="I11" i="25"/>
  <c r="I8" i="25"/>
  <c r="H4" i="25"/>
  <c r="G23" i="24"/>
  <c r="H21" i="24"/>
  <c r="I19" i="24"/>
  <c r="I17" i="24"/>
  <c r="G16" i="24"/>
  <c r="I14" i="24"/>
  <c r="H9" i="24"/>
  <c r="I7" i="24"/>
  <c r="G3" i="24"/>
  <c r="H10" i="33"/>
  <c r="I8" i="33"/>
  <c r="G4" i="33"/>
  <c r="G27" i="32"/>
  <c r="G25" i="32"/>
  <c r="I23" i="32"/>
  <c r="I20" i="32"/>
  <c r="H15" i="32"/>
  <c r="I13" i="32"/>
  <c r="G10" i="32"/>
  <c r="I8" i="32"/>
  <c r="G7" i="32"/>
  <c r="G3" i="32"/>
  <c r="I21" i="31"/>
  <c r="G20" i="31"/>
  <c r="H18" i="31"/>
  <c r="G15" i="31"/>
  <c r="H13" i="31"/>
  <c r="H8" i="31"/>
  <c r="I5" i="31"/>
  <c r="G23" i="30"/>
  <c r="H21" i="30"/>
  <c r="H16" i="30"/>
  <c r="I14" i="30"/>
  <c r="G11" i="30"/>
  <c r="I9" i="30"/>
  <c r="H6" i="30"/>
  <c r="I5" i="30"/>
  <c r="H23" i="29"/>
  <c r="I21" i="29"/>
  <c r="G20" i="29"/>
  <c r="H17" i="29"/>
  <c r="H12" i="29"/>
  <c r="H9" i="29"/>
  <c r="G6" i="29"/>
  <c r="H3" i="29"/>
  <c r="G21" i="28"/>
  <c r="H19" i="28"/>
  <c r="I17" i="28"/>
  <c r="G11" i="28"/>
  <c r="I9" i="28"/>
  <c r="H6" i="28"/>
  <c r="H5" i="28"/>
  <c r="G21" i="27"/>
  <c r="H19" i="27"/>
  <c r="I17" i="27"/>
  <c r="H14" i="27"/>
  <c r="H12" i="27"/>
  <c r="H7" i="27"/>
  <c r="G4" i="27"/>
  <c r="I26" i="26"/>
  <c r="I21" i="26"/>
  <c r="G16" i="26"/>
  <c r="I14" i="26"/>
  <c r="G13" i="26"/>
  <c r="H11" i="26"/>
  <c r="H9" i="26"/>
  <c r="G6" i="26"/>
  <c r="H26" i="25"/>
  <c r="I24" i="25"/>
  <c r="H21" i="25"/>
  <c r="H16" i="25"/>
  <c r="I14" i="25"/>
  <c r="G11" i="25"/>
  <c r="I9" i="25"/>
  <c r="G8" i="25"/>
  <c r="H26" i="24"/>
  <c r="I24" i="24"/>
  <c r="G19" i="24"/>
  <c r="G17" i="24"/>
  <c r="G14" i="24"/>
  <c r="H12" i="24"/>
  <c r="I10" i="24"/>
  <c r="G7" i="24"/>
  <c r="H4" i="24"/>
  <c r="H25" i="23"/>
  <c r="H23" i="23"/>
  <c r="H21" i="23"/>
  <c r="I19" i="23"/>
  <c r="I17" i="23"/>
  <c r="G13" i="23"/>
  <c r="H11" i="23"/>
  <c r="H8" i="23"/>
  <c r="H4" i="23"/>
  <c r="G10" i="33"/>
  <c r="H8" i="33"/>
  <c r="I5" i="33"/>
  <c r="I28" i="32"/>
  <c r="H23" i="32"/>
  <c r="H20" i="32"/>
  <c r="I18" i="32"/>
  <c r="G15" i="32"/>
  <c r="H13" i="32"/>
  <c r="H8" i="32"/>
  <c r="H21" i="31"/>
  <c r="G18" i="31"/>
  <c r="I16" i="31"/>
  <c r="G13" i="31"/>
  <c r="I11" i="31"/>
  <c r="G8" i="31"/>
  <c r="I6" i="31"/>
  <c r="H5" i="31"/>
  <c r="I3" i="31"/>
  <c r="G21" i="30"/>
  <c r="I19" i="30"/>
  <c r="G16" i="30"/>
  <c r="H14" i="30"/>
  <c r="I12" i="30"/>
  <c r="H9" i="30"/>
  <c r="G6" i="30"/>
  <c r="H5" i="30"/>
  <c r="G23" i="29"/>
  <c r="H21" i="29"/>
  <c r="I18" i="29"/>
  <c r="G17" i="29"/>
  <c r="I15" i="29"/>
  <c r="I13" i="29"/>
  <c r="G12" i="29"/>
  <c r="I10" i="29"/>
  <c r="G9" i="29"/>
  <c r="I7" i="29"/>
  <c r="I4" i="29"/>
  <c r="G3" i="29"/>
  <c r="I22" i="28"/>
  <c r="G19" i="28"/>
  <c r="H17" i="28"/>
  <c r="I15" i="28"/>
  <c r="I12" i="28"/>
  <c r="H9" i="28"/>
  <c r="G6" i="28"/>
  <c r="G5" i="28"/>
  <c r="I3" i="28"/>
  <c r="G19" i="27"/>
  <c r="H17" i="27"/>
  <c r="G14" i="27"/>
  <c r="G12" i="27"/>
  <c r="I10" i="27"/>
  <c r="G7" i="27"/>
  <c r="H26" i="26"/>
  <c r="I24" i="26"/>
  <c r="H21" i="26"/>
  <c r="I19" i="26"/>
  <c r="I17" i="26"/>
  <c r="H14" i="26"/>
  <c r="G11" i="26"/>
  <c r="G9" i="26"/>
  <c r="I7" i="26"/>
  <c r="G26" i="25"/>
  <c r="H24" i="25"/>
  <c r="G21" i="25"/>
  <c r="I19" i="25"/>
  <c r="G16" i="25"/>
  <c r="H14" i="25"/>
  <c r="I12" i="25"/>
  <c r="H9" i="25"/>
  <c r="I6" i="25"/>
  <c r="I5" i="25"/>
  <c r="G26" i="24"/>
  <c r="H24" i="24"/>
  <c r="I22" i="24"/>
  <c r="I20" i="24"/>
  <c r="I15" i="24"/>
  <c r="G12" i="24"/>
  <c r="H10" i="24"/>
  <c r="I8" i="24"/>
  <c r="I9" i="33"/>
  <c r="H6" i="33"/>
  <c r="H4" i="33"/>
  <c r="H27" i="32"/>
  <c r="H11" i="32"/>
  <c r="I9" i="31"/>
  <c r="H6" i="31"/>
  <c r="H11" i="30"/>
  <c r="I3" i="30"/>
  <c r="G18" i="29"/>
  <c r="G15" i="29"/>
  <c r="H22" i="28"/>
  <c r="H16" i="28"/>
  <c r="H11" i="28"/>
  <c r="H8" i="28"/>
  <c r="H4" i="28"/>
  <c r="I20" i="27"/>
  <c r="H15" i="27"/>
  <c r="I12" i="27"/>
  <c r="I7" i="27"/>
  <c r="H5" i="27"/>
  <c r="I23" i="26"/>
  <c r="I18" i="26"/>
  <c r="I15" i="26"/>
  <c r="I12" i="26"/>
  <c r="I9" i="26"/>
  <c r="G19" i="25"/>
  <c r="H13" i="25"/>
  <c r="I10" i="25"/>
  <c r="G25" i="24"/>
  <c r="G22" i="24"/>
  <c r="H19" i="24"/>
  <c r="H16" i="24"/>
  <c r="I13" i="24"/>
  <c r="G10" i="24"/>
  <c r="I5" i="24"/>
  <c r="H3" i="24"/>
  <c r="G25" i="23"/>
  <c r="I22" i="23"/>
  <c r="G17" i="23"/>
  <c r="I15" i="23"/>
  <c r="I11" i="23"/>
  <c r="I9" i="23"/>
  <c r="I4" i="23"/>
  <c r="G25" i="22"/>
  <c r="I23" i="22"/>
  <c r="G22" i="22"/>
  <c r="I19" i="22"/>
  <c r="H16" i="22"/>
  <c r="H13" i="22"/>
  <c r="H11" i="22"/>
  <c r="H9" i="22"/>
  <c r="H7" i="22"/>
  <c r="G6" i="22"/>
  <c r="I3" i="22"/>
  <c r="G27" i="21"/>
  <c r="I24" i="21"/>
  <c r="G21" i="21"/>
  <c r="I19" i="21"/>
  <c r="G18" i="21"/>
  <c r="G15" i="21"/>
  <c r="G13" i="21"/>
  <c r="I10" i="21"/>
  <c r="I7" i="21"/>
  <c r="H3" i="21"/>
  <c r="H24" i="20"/>
  <c r="H19" i="20"/>
  <c r="G18" i="20"/>
  <c r="H15" i="20"/>
  <c r="I13" i="20"/>
  <c r="H9" i="20"/>
  <c r="H6" i="20"/>
  <c r="H5" i="20"/>
  <c r="G25" i="19"/>
  <c r="G23" i="19"/>
  <c r="G21" i="19"/>
  <c r="I19" i="19"/>
  <c r="I16" i="19"/>
  <c r="G13" i="19"/>
  <c r="I11" i="19"/>
  <c r="I8" i="19"/>
  <c r="G7" i="19"/>
  <c r="I5" i="19"/>
  <c r="G4" i="19"/>
  <c r="H29" i="18"/>
  <c r="I24" i="18"/>
  <c r="H19" i="18"/>
  <c r="I17" i="18"/>
  <c r="G16" i="18"/>
  <c r="I14" i="18"/>
  <c r="G11" i="18"/>
  <c r="G9" i="18"/>
  <c r="G12" i="33"/>
  <c r="G23" i="32"/>
  <c r="G20" i="32"/>
  <c r="G17" i="32"/>
  <c r="I18" i="31"/>
  <c r="H15" i="31"/>
  <c r="H9" i="31"/>
  <c r="G6" i="31"/>
  <c r="H3" i="31"/>
  <c r="I21" i="30"/>
  <c r="G18" i="30"/>
  <c r="G14" i="30"/>
  <c r="I7" i="30"/>
  <c r="H3" i="30"/>
  <c r="G22" i="28"/>
  <c r="I19" i="28"/>
  <c r="I13" i="28"/>
  <c r="H20" i="27"/>
  <c r="G17" i="27"/>
  <c r="I9" i="27"/>
  <c r="G23" i="26"/>
  <c r="G18" i="26"/>
  <c r="G15" i="26"/>
  <c r="G12" i="26"/>
  <c r="H6" i="26"/>
  <c r="I21" i="25"/>
  <c r="I16" i="25"/>
  <c r="H10" i="25"/>
  <c r="I7" i="25"/>
  <c r="I3" i="25"/>
  <c r="G13" i="24"/>
  <c r="H7" i="24"/>
  <c r="H5" i="24"/>
  <c r="G22" i="23"/>
  <c r="H19" i="23"/>
  <c r="G15" i="23"/>
  <c r="I13" i="23"/>
  <c r="G11" i="23"/>
  <c r="H9" i="23"/>
  <c r="I7" i="23"/>
  <c r="G4" i="23"/>
  <c r="I26" i="22"/>
  <c r="H23" i="22"/>
  <c r="H19" i="22"/>
  <c r="G16" i="22"/>
  <c r="G13" i="22"/>
  <c r="G11" i="22"/>
  <c r="G9" i="22"/>
  <c r="G7" i="22"/>
  <c r="H3" i="22"/>
  <c r="H24" i="21"/>
  <c r="H19" i="21"/>
  <c r="I16" i="21"/>
  <c r="I11" i="21"/>
  <c r="H10" i="21"/>
  <c r="H7" i="21"/>
  <c r="I4" i="21"/>
  <c r="G3" i="21"/>
  <c r="I25" i="20"/>
  <c r="G24" i="20"/>
  <c r="I22" i="20"/>
  <c r="G19" i="20"/>
  <c r="G15" i="20"/>
  <c r="H13" i="20"/>
  <c r="I10" i="20"/>
  <c r="G9" i="20"/>
  <c r="G6" i="20"/>
  <c r="G5" i="20"/>
  <c r="I28" i="19"/>
  <c r="H19" i="19"/>
  <c r="H16" i="19"/>
  <c r="I14" i="19"/>
  <c r="H11" i="19"/>
  <c r="H8" i="19"/>
  <c r="H5" i="19"/>
  <c r="G29" i="18"/>
  <c r="I27" i="18"/>
  <c r="H24" i="18"/>
  <c r="I22" i="18"/>
  <c r="G19" i="18"/>
  <c r="H17" i="18"/>
  <c r="H14" i="18"/>
  <c r="I12" i="18"/>
  <c r="G8" i="33"/>
  <c r="I26" i="32"/>
  <c r="G13" i="32"/>
  <c r="H10" i="32"/>
  <c r="H7" i="32"/>
  <c r="G21" i="31"/>
  <c r="G3" i="31"/>
  <c r="I10" i="30"/>
  <c r="H7" i="30"/>
  <c r="H20" i="29"/>
  <c r="I17" i="29"/>
  <c r="G14" i="29"/>
  <c r="I3" i="29"/>
  <c r="G13" i="28"/>
  <c r="I10" i="28"/>
  <c r="G9" i="27"/>
  <c r="H4" i="27"/>
  <c r="I25" i="26"/>
  <c r="I20" i="26"/>
  <c r="I4" i="26"/>
  <c r="I26" i="25"/>
  <c r="I23" i="25"/>
  <c r="I18" i="25"/>
  <c r="G7" i="25"/>
  <c r="H3" i="25"/>
  <c r="G24" i="24"/>
  <c r="I21" i="24"/>
  <c r="I18" i="24"/>
  <c r="I24" i="23"/>
  <c r="G19" i="23"/>
  <c r="H13" i="23"/>
  <c r="H7" i="23"/>
  <c r="H26" i="22"/>
  <c r="G23" i="22"/>
  <c r="I20" i="22"/>
  <c r="G19" i="22"/>
  <c r="I17" i="22"/>
  <c r="I4" i="22"/>
  <c r="G3" i="22"/>
  <c r="I25" i="21"/>
  <c r="G24" i="21"/>
  <c r="I22" i="21"/>
  <c r="G19" i="21"/>
  <c r="H16" i="21"/>
  <c r="I14" i="21"/>
  <c r="H11" i="21"/>
  <c r="G10" i="21"/>
  <c r="G7" i="21"/>
  <c r="H4" i="21"/>
  <c r="H25" i="20"/>
  <c r="H22" i="20"/>
  <c r="I20" i="20"/>
  <c r="I16" i="20"/>
  <c r="G13" i="20"/>
  <c r="H10" i="20"/>
  <c r="I7" i="20"/>
  <c r="H28" i="19"/>
  <c r="I26" i="19"/>
  <c r="I24" i="19"/>
  <c r="I22" i="19"/>
  <c r="I20" i="19"/>
  <c r="G19" i="19"/>
  <c r="G16" i="19"/>
  <c r="H14" i="19"/>
  <c r="I12" i="19"/>
  <c r="I11" i="33"/>
  <c r="H26" i="32"/>
  <c r="I16" i="32"/>
  <c r="I14" i="31"/>
  <c r="H11" i="31"/>
  <c r="I8" i="31"/>
  <c r="I17" i="30"/>
  <c r="G5" i="30"/>
  <c r="I23" i="29"/>
  <c r="I5" i="29"/>
  <c r="H21" i="28"/>
  <c r="I18" i="28"/>
  <c r="H15" i="28"/>
  <c r="H10" i="28"/>
  <c r="I7" i="28"/>
  <c r="H3" i="28"/>
  <c r="I14" i="27"/>
  <c r="H11" i="27"/>
  <c r="H6" i="27"/>
  <c r="G25" i="26"/>
  <c r="I22" i="26"/>
  <c r="G20" i="26"/>
  <c r="H17" i="26"/>
  <c r="G14" i="26"/>
  <c r="I11" i="26"/>
  <c r="H8" i="26"/>
  <c r="G4" i="26"/>
  <c r="G23" i="25"/>
  <c r="G18" i="25"/>
  <c r="H12" i="25"/>
  <c r="H5" i="25"/>
  <c r="G21" i="24"/>
  <c r="H18" i="24"/>
  <c r="H15" i="24"/>
  <c r="I12" i="24"/>
  <c r="I9" i="24"/>
  <c r="I6" i="24"/>
  <c r="G24" i="23"/>
  <c r="I21" i="23"/>
  <c r="I16" i="23"/>
  <c r="G7" i="23"/>
  <c r="G26" i="22"/>
  <c r="I24" i="22"/>
  <c r="H20" i="22"/>
  <c r="H17" i="22"/>
  <c r="I14" i="22"/>
  <c r="I12" i="22"/>
  <c r="I10" i="22"/>
  <c r="I8" i="22"/>
  <c r="H4" i="22"/>
  <c r="H25" i="21"/>
  <c r="H22" i="21"/>
  <c r="I20" i="21"/>
  <c r="G16" i="21"/>
  <c r="H14" i="21"/>
  <c r="I12" i="21"/>
  <c r="G11" i="21"/>
  <c r="I8" i="21"/>
  <c r="G4" i="21"/>
  <c r="G25" i="20"/>
  <c r="G22" i="20"/>
  <c r="H20" i="20"/>
  <c r="I17" i="20"/>
  <c r="H16" i="20"/>
  <c r="I11" i="20"/>
  <c r="G10" i="20"/>
  <c r="H7" i="20"/>
  <c r="I3" i="20"/>
  <c r="G28" i="19"/>
  <c r="H26" i="19"/>
  <c r="H24" i="19"/>
  <c r="H22" i="19"/>
  <c r="H20" i="19"/>
  <c r="H11" i="33"/>
  <c r="G22" i="32"/>
  <c r="G19" i="32"/>
  <c r="H16" i="32"/>
  <c r="I9" i="32"/>
  <c r="I4" i="32"/>
  <c r="H14" i="31"/>
  <c r="G11" i="31"/>
  <c r="H23" i="30"/>
  <c r="G9" i="30"/>
  <c r="I6" i="30"/>
  <c r="H13" i="29"/>
  <c r="H10" i="29"/>
  <c r="H7" i="29"/>
  <c r="G5" i="29"/>
  <c r="G18" i="28"/>
  <c r="G15" i="28"/>
  <c r="H7" i="28"/>
  <c r="G3" i="28"/>
  <c r="I19" i="27"/>
  <c r="I16" i="27"/>
  <c r="I8" i="27"/>
  <c r="I3" i="27"/>
  <c r="H22" i="26"/>
  <c r="G17" i="26"/>
  <c r="I25" i="25"/>
  <c r="H20" i="25"/>
  <c r="H15" i="25"/>
  <c r="G12" i="25"/>
  <c r="G9" i="25"/>
  <c r="G5" i="25"/>
  <c r="H23" i="24"/>
  <c r="G15" i="24"/>
  <c r="G9" i="24"/>
  <c r="G6" i="24"/>
  <c r="I4" i="24"/>
  <c r="I26" i="23"/>
  <c r="G21" i="23"/>
  <c r="H18" i="23"/>
  <c r="H16" i="23"/>
  <c r="I12" i="23"/>
  <c r="H10" i="23"/>
  <c r="I8" i="23"/>
  <c r="I5" i="23"/>
  <c r="I3" i="23"/>
  <c r="H24" i="22"/>
  <c r="I21" i="22"/>
  <c r="G20" i="22"/>
  <c r="G17" i="22"/>
  <c r="H14" i="22"/>
  <c r="H12" i="22"/>
  <c r="H10" i="22"/>
  <c r="H8" i="22"/>
  <c r="G4" i="22"/>
  <c r="G25" i="21"/>
  <c r="G22" i="21"/>
  <c r="H20" i="21"/>
  <c r="I17" i="21"/>
  <c r="G14" i="21"/>
  <c r="H12" i="21"/>
  <c r="H8" i="21"/>
  <c r="I5" i="21"/>
  <c r="I26" i="20"/>
  <c r="I23" i="20"/>
  <c r="G20" i="20"/>
  <c r="H17" i="20"/>
  <c r="G16" i="20"/>
  <c r="I14" i="20"/>
  <c r="H11" i="20"/>
  <c r="I8" i="20"/>
  <c r="G7" i="20"/>
  <c r="I4" i="20"/>
  <c r="H3" i="20"/>
  <c r="G26" i="19"/>
  <c r="G24" i="19"/>
  <c r="G22" i="19"/>
  <c r="G20" i="19"/>
  <c r="H17" i="19"/>
  <c r="G12" i="19"/>
  <c r="H9" i="19"/>
  <c r="G6" i="19"/>
  <c r="H3" i="19"/>
  <c r="I28" i="18"/>
  <c r="G25" i="18"/>
  <c r="G20" i="18"/>
  <c r="H18" i="18"/>
  <c r="H15" i="18"/>
  <c r="I13" i="18"/>
  <c r="G10" i="18"/>
  <c r="I8" i="18"/>
  <c r="G7" i="33"/>
  <c r="H5" i="33"/>
  <c r="H28" i="32"/>
  <c r="H25" i="32"/>
  <c r="G12" i="32"/>
  <c r="H4" i="32"/>
  <c r="H20" i="31"/>
  <c r="G5" i="31"/>
  <c r="I16" i="30"/>
  <c r="H12" i="30"/>
  <c r="I22" i="29"/>
  <c r="G13" i="29"/>
  <c r="G10" i="29"/>
  <c r="G7" i="29"/>
  <c r="H23" i="28"/>
  <c r="I20" i="28"/>
  <c r="H12" i="28"/>
  <c r="I5" i="28"/>
  <c r="G16" i="27"/>
  <c r="I13" i="27"/>
  <c r="H8" i="27"/>
  <c r="G3" i="27"/>
  <c r="H24" i="26"/>
  <c r="H19" i="26"/>
  <c r="I10" i="26"/>
  <c r="I5" i="26"/>
  <c r="G25" i="25"/>
  <c r="I22" i="25"/>
  <c r="I17" i="25"/>
  <c r="H6" i="25"/>
  <c r="I26" i="24"/>
  <c r="H20" i="24"/>
  <c r="H17" i="24"/>
  <c r="I11" i="24"/>
  <c r="G4" i="24"/>
  <c r="G26" i="23"/>
  <c r="I23" i="23"/>
  <c r="G18" i="23"/>
  <c r="G16" i="23"/>
  <c r="I14" i="23"/>
  <c r="H12" i="23"/>
  <c r="G10" i="23"/>
  <c r="G8" i="23"/>
  <c r="H5" i="23"/>
  <c r="H3" i="23"/>
  <c r="G24" i="22"/>
  <c r="H21" i="22"/>
  <c r="I18" i="22"/>
  <c r="I15" i="22"/>
  <c r="G14" i="22"/>
  <c r="G12" i="22"/>
  <c r="G10" i="22"/>
  <c r="G8" i="22"/>
  <c r="I5" i="22"/>
  <c r="I26" i="21"/>
  <c r="I23" i="21"/>
  <c r="G20" i="21"/>
  <c r="H17" i="21"/>
  <c r="G12" i="21"/>
  <c r="I9" i="21"/>
  <c r="G8" i="21"/>
  <c r="I6" i="21"/>
  <c r="H5" i="21"/>
  <c r="I27" i="20"/>
  <c r="H26" i="20"/>
  <c r="H23" i="20"/>
  <c r="I21" i="20"/>
  <c r="G17" i="20"/>
  <c r="H14" i="20"/>
  <c r="I12" i="20"/>
  <c r="G11" i="20"/>
  <c r="H8" i="20"/>
  <c r="H4" i="20"/>
  <c r="G3" i="20"/>
  <c r="I27" i="19"/>
  <c r="I18" i="19"/>
  <c r="G17" i="19"/>
  <c r="I15" i="19"/>
  <c r="I10" i="19"/>
  <c r="G9" i="19"/>
  <c r="G3" i="19"/>
  <c r="H28" i="18"/>
  <c r="I10" i="33"/>
  <c r="G5" i="33"/>
  <c r="G28" i="32"/>
  <c r="I21" i="32"/>
  <c r="H18" i="32"/>
  <c r="I15" i="32"/>
  <c r="G8" i="32"/>
  <c r="H3" i="32"/>
  <c r="H16" i="31"/>
  <c r="I13" i="31"/>
  <c r="G10" i="31"/>
  <c r="I22" i="30"/>
  <c r="H19" i="30"/>
  <c r="G12" i="30"/>
  <c r="G4" i="30"/>
  <c r="I19" i="31"/>
  <c r="H22" i="30"/>
  <c r="G8" i="30"/>
  <c r="I14" i="28"/>
  <c r="G9" i="28"/>
  <c r="G4" i="25"/>
  <c r="H22" i="24"/>
  <c r="I25" i="23"/>
  <c r="G20" i="23"/>
  <c r="G6" i="23"/>
  <c r="H15" i="22"/>
  <c r="H6" i="22"/>
  <c r="H21" i="21"/>
  <c r="G17" i="21"/>
  <c r="I13" i="21"/>
  <c r="G6" i="21"/>
  <c r="I3" i="21"/>
  <c r="G21" i="20"/>
  <c r="I9" i="20"/>
  <c r="I25" i="19"/>
  <c r="I21" i="19"/>
  <c r="I6" i="19"/>
  <c r="I26" i="18"/>
  <c r="H22" i="18"/>
  <c r="H20" i="18"/>
  <c r="G15" i="18"/>
  <c r="H10" i="18"/>
  <c r="H6" i="18"/>
  <c r="G3" i="18"/>
  <c r="H30" i="17"/>
  <c r="H27" i="17"/>
  <c r="H25" i="17"/>
  <c r="H20" i="17"/>
  <c r="H15" i="17"/>
  <c r="H13" i="17"/>
  <c r="I10" i="17"/>
  <c r="G7" i="17"/>
  <c r="I4" i="17"/>
  <c r="H3" i="17"/>
  <c r="G29" i="16"/>
  <c r="H27" i="16"/>
  <c r="H25" i="16"/>
  <c r="G20" i="16"/>
  <c r="H18" i="16"/>
  <c r="I15" i="16"/>
  <c r="I6" i="16"/>
  <c r="H5" i="16"/>
  <c r="G28" i="15"/>
  <c r="I26" i="15"/>
  <c r="H23" i="15"/>
  <c r="H21" i="15"/>
  <c r="I19" i="15"/>
  <c r="I16" i="15"/>
  <c r="G11" i="15"/>
  <c r="I9" i="15"/>
  <c r="H3" i="15"/>
  <c r="H29" i="14"/>
  <c r="I26" i="14"/>
  <c r="I24" i="14"/>
  <c r="H20" i="14"/>
  <c r="I17" i="14"/>
  <c r="H14" i="14"/>
  <c r="H11" i="14"/>
  <c r="H6" i="14"/>
  <c r="I3" i="14"/>
  <c r="G32" i="13"/>
  <c r="G30" i="13"/>
  <c r="G28" i="13"/>
  <c r="G26" i="13"/>
  <c r="G24" i="13"/>
  <c r="G22" i="13"/>
  <c r="I20" i="13"/>
  <c r="G19" i="13"/>
  <c r="H17" i="13"/>
  <c r="I15" i="13"/>
  <c r="I8" i="13"/>
  <c r="G7" i="13"/>
  <c r="G4" i="13"/>
  <c r="G32" i="12"/>
  <c r="G30" i="12"/>
  <c r="H27" i="12"/>
  <c r="H25" i="12"/>
  <c r="H23" i="12"/>
  <c r="H20" i="12"/>
  <c r="I18" i="12"/>
  <c r="I16" i="12"/>
  <c r="H18" i="29"/>
  <c r="I12" i="29"/>
  <c r="H6" i="29"/>
  <c r="G14" i="28"/>
  <c r="I18" i="27"/>
  <c r="G13" i="27"/>
  <c r="H16" i="26"/>
  <c r="G10" i="26"/>
  <c r="I3" i="26"/>
  <c r="H22" i="25"/>
  <c r="H17" i="25"/>
  <c r="G6" i="25"/>
  <c r="H14" i="23"/>
  <c r="I22" i="22"/>
  <c r="G15" i="22"/>
  <c r="H13" i="21"/>
  <c r="H9" i="21"/>
  <c r="I24" i="20"/>
  <c r="H12" i="20"/>
  <c r="H25" i="19"/>
  <c r="H21" i="19"/>
  <c r="I17" i="19"/>
  <c r="G14" i="19"/>
  <c r="G11" i="19"/>
  <c r="H6" i="19"/>
  <c r="I4" i="19"/>
  <c r="H26" i="18"/>
  <c r="G24" i="18"/>
  <c r="G22" i="18"/>
  <c r="G17" i="18"/>
  <c r="H12" i="18"/>
  <c r="G6" i="18"/>
  <c r="I4" i="18"/>
  <c r="G30" i="17"/>
  <c r="G27" i="17"/>
  <c r="G25" i="17"/>
  <c r="I23" i="17"/>
  <c r="I21" i="17"/>
  <c r="G20" i="17"/>
  <c r="I18" i="17"/>
  <c r="G15" i="17"/>
  <c r="G13" i="17"/>
  <c r="H10" i="17"/>
  <c r="I8" i="17"/>
  <c r="H4" i="17"/>
  <c r="G3" i="17"/>
  <c r="I30" i="16"/>
  <c r="G27" i="16"/>
  <c r="G25" i="16"/>
  <c r="I23" i="16"/>
  <c r="G18" i="16"/>
  <c r="H15" i="16"/>
  <c r="I13" i="16"/>
  <c r="I11" i="16"/>
  <c r="I9" i="16"/>
  <c r="H6" i="16"/>
  <c r="G5" i="16"/>
  <c r="I31" i="15"/>
  <c r="H26" i="15"/>
  <c r="G23" i="15"/>
  <c r="G21" i="15"/>
  <c r="H19" i="15"/>
  <c r="H16" i="15"/>
  <c r="I14" i="15"/>
  <c r="I12" i="15"/>
  <c r="H9" i="15"/>
  <c r="I7" i="15"/>
  <c r="I4" i="15"/>
  <c r="G3" i="15"/>
  <c r="I30" i="14"/>
  <c r="G29" i="14"/>
  <c r="H26" i="14"/>
  <c r="H24" i="14"/>
  <c r="I21" i="14"/>
  <c r="G20" i="14"/>
  <c r="H17" i="14"/>
  <c r="I15" i="14"/>
  <c r="G14" i="14"/>
  <c r="G11" i="14"/>
  <c r="I9" i="14"/>
  <c r="I7" i="14"/>
  <c r="G6" i="14"/>
  <c r="I4" i="14"/>
  <c r="H3" i="14"/>
  <c r="H20" i="13"/>
  <c r="G17" i="13"/>
  <c r="H15" i="13"/>
  <c r="I13" i="13"/>
  <c r="I11" i="13"/>
  <c r="G18" i="27"/>
  <c r="G21" i="26"/>
  <c r="H3" i="26"/>
  <c r="H11" i="25"/>
  <c r="G14" i="23"/>
  <c r="H22" i="22"/>
  <c r="H18" i="22"/>
  <c r="I9" i="22"/>
  <c r="I27" i="21"/>
  <c r="G9" i="21"/>
  <c r="H27" i="20"/>
  <c r="G12" i="20"/>
  <c r="G8" i="20"/>
  <c r="I5" i="20"/>
  <c r="G8" i="19"/>
  <c r="H4" i="19"/>
  <c r="G28" i="18"/>
  <c r="G26" i="18"/>
  <c r="G12" i="18"/>
  <c r="I9" i="18"/>
  <c r="I7" i="18"/>
  <c r="H4" i="18"/>
  <c r="I28" i="17"/>
  <c r="H23" i="17"/>
  <c r="H21" i="17"/>
  <c r="H18" i="17"/>
  <c r="I16" i="17"/>
  <c r="G10" i="17"/>
  <c r="H8" i="17"/>
  <c r="G4" i="17"/>
  <c r="H30" i="16"/>
  <c r="H23" i="16"/>
  <c r="I21" i="16"/>
  <c r="I19" i="16"/>
  <c r="I16" i="16"/>
  <c r="G15" i="16"/>
  <c r="H13" i="16"/>
  <c r="H11" i="16"/>
  <c r="H9" i="16"/>
  <c r="I7" i="16"/>
  <c r="G6" i="16"/>
  <c r="I3" i="16"/>
  <c r="H31" i="15"/>
  <c r="I29" i="15"/>
  <c r="G26" i="15"/>
  <c r="I24" i="15"/>
  <c r="G19" i="15"/>
  <c r="G16" i="15"/>
  <c r="H14" i="15"/>
  <c r="H12" i="15"/>
  <c r="G9" i="15"/>
  <c r="H7" i="15"/>
  <c r="H4" i="15"/>
  <c r="H30" i="14"/>
  <c r="G26" i="14"/>
  <c r="G24" i="14"/>
  <c r="I22" i="14"/>
  <c r="H21" i="14"/>
  <c r="G17" i="14"/>
  <c r="H15" i="14"/>
  <c r="I12" i="14"/>
  <c r="H9" i="14"/>
  <c r="H7" i="14"/>
  <c r="H4" i="14"/>
  <c r="G3" i="14"/>
  <c r="I31" i="13"/>
  <c r="I29" i="13"/>
  <c r="I27" i="13"/>
  <c r="I25" i="13"/>
  <c r="I23" i="13"/>
  <c r="G20" i="13"/>
  <c r="G15" i="13"/>
  <c r="H13" i="13"/>
  <c r="H11" i="13"/>
  <c r="I9" i="13"/>
  <c r="G8" i="13"/>
  <c r="I6" i="13"/>
  <c r="H5" i="13"/>
  <c r="I3" i="13"/>
  <c r="I31" i="12"/>
  <c r="I28" i="12"/>
  <c r="I24" i="32"/>
  <c r="G18" i="32"/>
  <c r="G26" i="26"/>
  <c r="G5" i="26"/>
  <c r="G20" i="24"/>
  <c r="H14" i="24"/>
  <c r="I11" i="32"/>
  <c r="G16" i="31"/>
  <c r="G19" i="30"/>
  <c r="G17" i="28"/>
  <c r="G12" i="28"/>
  <c r="I6" i="28"/>
  <c r="I25" i="24"/>
  <c r="G8" i="24"/>
  <c r="H17" i="23"/>
  <c r="H25" i="22"/>
  <c r="G21" i="22"/>
  <c r="I13" i="22"/>
  <c r="H5" i="22"/>
  <c r="G23" i="21"/>
  <c r="I15" i="21"/>
  <c r="G5" i="21"/>
  <c r="I15" i="20"/>
  <c r="G4" i="20"/>
  <c r="H27" i="19"/>
  <c r="I23" i="19"/>
  <c r="H13" i="19"/>
  <c r="H10" i="19"/>
  <c r="I25" i="18"/>
  <c r="I23" i="18"/>
  <c r="H21" i="18"/>
  <c r="I16" i="18"/>
  <c r="I11" i="18"/>
  <c r="G7" i="18"/>
  <c r="H31" i="17"/>
  <c r="I29" i="17"/>
  <c r="G28" i="17"/>
  <c r="H26" i="17"/>
  <c r="I24" i="17"/>
  <c r="I19" i="17"/>
  <c r="G16" i="17"/>
  <c r="H14" i="17"/>
  <c r="H11" i="17"/>
  <c r="I9" i="17"/>
  <c r="I6" i="17"/>
  <c r="H5" i="17"/>
  <c r="H28" i="16"/>
  <c r="H26" i="16"/>
  <c r="I24" i="16"/>
  <c r="G21" i="16"/>
  <c r="G19" i="16"/>
  <c r="I17" i="16"/>
  <c r="G16" i="16"/>
  <c r="G7" i="16"/>
  <c r="H4" i="16"/>
  <c r="G3" i="16"/>
  <c r="G29" i="15"/>
  <c r="H27" i="15"/>
  <c r="G24" i="15"/>
  <c r="H22" i="15"/>
  <c r="H20" i="15"/>
  <c r="H17" i="15"/>
  <c r="H10" i="15"/>
  <c r="I8" i="15"/>
  <c r="I5" i="15"/>
  <c r="I31" i="14"/>
  <c r="I27" i="14"/>
  <c r="I25" i="14"/>
  <c r="G22" i="14"/>
  <c r="H18" i="14"/>
  <c r="I16" i="14"/>
  <c r="G12" i="14"/>
  <c r="G31" i="13"/>
  <c r="G29" i="13"/>
  <c r="G27" i="13"/>
  <c r="G25" i="13"/>
  <c r="G23" i="13"/>
  <c r="H21" i="13"/>
  <c r="H18" i="13"/>
  <c r="H16" i="13"/>
  <c r="G9" i="13"/>
  <c r="G6" i="13"/>
  <c r="G3" i="13"/>
  <c r="G31" i="12"/>
  <c r="I29" i="12"/>
  <c r="G28" i="12"/>
  <c r="H26" i="12"/>
  <c r="H24" i="12"/>
  <c r="H22" i="12"/>
  <c r="I19" i="12"/>
  <c r="I17" i="12"/>
  <c r="G21" i="29"/>
  <c r="H15" i="29"/>
  <c r="I9" i="29"/>
  <c r="H21" i="27"/>
  <c r="H10" i="27"/>
  <c r="G19" i="26"/>
  <c r="H13" i="26"/>
  <c r="H7" i="26"/>
  <c r="I7" i="22"/>
  <c r="G5" i="22"/>
  <c r="H26" i="21"/>
  <c r="I18" i="21"/>
  <c r="H15" i="21"/>
  <c r="G26" i="20"/>
  <c r="I18" i="20"/>
  <c r="G27" i="19"/>
  <c r="H23" i="19"/>
  <c r="G10" i="19"/>
  <c r="I7" i="19"/>
  <c r="G5" i="19"/>
  <c r="I3" i="19"/>
  <c r="H27" i="18"/>
  <c r="H25" i="18"/>
  <c r="H23" i="18"/>
  <c r="G21" i="18"/>
  <c r="I18" i="18"/>
  <c r="H16" i="18"/>
  <c r="H13" i="18"/>
  <c r="H11" i="18"/>
  <c r="I5" i="18"/>
  <c r="G31" i="17"/>
  <c r="H29" i="17"/>
  <c r="G26" i="17"/>
  <c r="H24" i="17"/>
  <c r="I22" i="17"/>
  <c r="H19" i="17"/>
  <c r="I17" i="17"/>
  <c r="G14" i="17"/>
  <c r="I12" i="17"/>
  <c r="G11" i="17"/>
  <c r="H9" i="17"/>
  <c r="H6" i="17"/>
  <c r="G5" i="17"/>
  <c r="I31" i="16"/>
  <c r="G28" i="16"/>
  <c r="G26" i="16"/>
  <c r="H24" i="16"/>
  <c r="I22" i="16"/>
  <c r="H17" i="16"/>
  <c r="I14" i="16"/>
  <c r="I12" i="16"/>
  <c r="I10" i="16"/>
  <c r="I8" i="16"/>
  <c r="G4" i="16"/>
  <c r="I30" i="15"/>
  <c r="G27" i="15"/>
  <c r="I25" i="15"/>
  <c r="G22" i="15"/>
  <c r="G20" i="15"/>
  <c r="I18" i="15"/>
  <c r="G17" i="15"/>
  <c r="I15" i="15"/>
  <c r="I13" i="15"/>
  <c r="G10" i="15"/>
  <c r="H8" i="15"/>
  <c r="I6" i="15"/>
  <c r="H5" i="15"/>
  <c r="H31" i="14"/>
  <c r="I28" i="14"/>
  <c r="H27" i="14"/>
  <c r="H25" i="14"/>
  <c r="I23" i="14"/>
  <c r="I19" i="14"/>
  <c r="G18" i="14"/>
  <c r="H16" i="14"/>
  <c r="I13" i="14"/>
  <c r="I10" i="14"/>
  <c r="I8" i="14"/>
  <c r="I5" i="14"/>
  <c r="G21" i="13"/>
  <c r="G18" i="13"/>
  <c r="G16" i="13"/>
  <c r="I14" i="13"/>
  <c r="I12" i="13"/>
  <c r="I10" i="13"/>
  <c r="H29" i="12"/>
  <c r="G26" i="12"/>
  <c r="G24" i="12"/>
  <c r="G22" i="12"/>
  <c r="H19" i="12"/>
  <c r="G14" i="25"/>
  <c r="I6" i="23"/>
  <c r="H23" i="21"/>
  <c r="G14" i="20"/>
  <c r="H12" i="19"/>
  <c r="G27" i="18"/>
  <c r="G18" i="18"/>
  <c r="H9" i="18"/>
  <c r="I3" i="18"/>
  <c r="I25" i="17"/>
  <c r="G22" i="17"/>
  <c r="I15" i="17"/>
  <c r="G12" i="17"/>
  <c r="I26" i="16"/>
  <c r="H16" i="16"/>
  <c r="G13" i="16"/>
  <c r="G10" i="16"/>
  <c r="I4" i="16"/>
  <c r="G31" i="15"/>
  <c r="H28" i="15"/>
  <c r="G25" i="15"/>
  <c r="I21" i="15"/>
  <c r="G18" i="15"/>
  <c r="G15" i="15"/>
  <c r="G8" i="15"/>
  <c r="I3" i="15"/>
  <c r="G25" i="14"/>
  <c r="H19" i="14"/>
  <c r="G13" i="14"/>
  <c r="G10" i="14"/>
  <c r="G4" i="14"/>
  <c r="H31" i="13"/>
  <c r="H28" i="13"/>
  <c r="G12" i="13"/>
  <c r="I4" i="13"/>
  <c r="H31" i="12"/>
  <c r="I25" i="12"/>
  <c r="I22" i="12"/>
  <c r="I20" i="12"/>
  <c r="H15" i="12"/>
  <c r="H12" i="12"/>
  <c r="I10" i="12"/>
  <c r="I8" i="12"/>
  <c r="G4" i="12"/>
  <c r="G28" i="11"/>
  <c r="G25" i="11"/>
  <c r="G23" i="11"/>
  <c r="G21" i="11"/>
  <c r="G18" i="11"/>
  <c r="H16" i="11"/>
  <c r="H14" i="11"/>
  <c r="I12" i="11"/>
  <c r="G11" i="11"/>
  <c r="I9" i="11"/>
  <c r="I7" i="11"/>
  <c r="H3" i="11"/>
  <c r="I32" i="10"/>
  <c r="I30" i="10"/>
  <c r="I28" i="10"/>
  <c r="I26" i="10"/>
  <c r="G25" i="10"/>
  <c r="H23" i="10"/>
  <c r="H21" i="10"/>
  <c r="H19" i="10"/>
  <c r="H16" i="10"/>
  <c r="I14" i="10"/>
  <c r="H9" i="10"/>
  <c r="I7" i="10"/>
  <c r="I4" i="10"/>
  <c r="I35" i="9"/>
  <c r="I33" i="9"/>
  <c r="G30" i="9"/>
  <c r="I28" i="9"/>
  <c r="I26" i="9"/>
  <c r="G23" i="9"/>
  <c r="H20" i="9"/>
  <c r="G17" i="9"/>
  <c r="H15" i="9"/>
  <c r="I12" i="9"/>
  <c r="I10" i="9"/>
  <c r="I8" i="9"/>
  <c r="I4" i="9"/>
  <c r="G3" i="9"/>
  <c r="H34" i="8"/>
  <c r="G31" i="8"/>
  <c r="G29" i="8"/>
  <c r="G27" i="8"/>
  <c r="G24" i="8"/>
  <c r="H22" i="8"/>
  <c r="I20" i="8"/>
  <c r="G17" i="8"/>
  <c r="H15" i="8"/>
  <c r="G10" i="8"/>
  <c r="I5" i="8"/>
  <c r="I39" i="7"/>
  <c r="I37" i="7"/>
  <c r="G34" i="7"/>
  <c r="G31" i="7"/>
  <c r="H29" i="7"/>
  <c r="G24" i="7"/>
  <c r="I22" i="7"/>
  <c r="I15" i="27"/>
  <c r="G11" i="24"/>
  <c r="I25" i="22"/>
  <c r="I19" i="20"/>
  <c r="H7" i="19"/>
  <c r="G13" i="18"/>
  <c r="H3" i="18"/>
  <c r="G18" i="17"/>
  <c r="G8" i="17"/>
  <c r="I3" i="17"/>
  <c r="I29" i="16"/>
  <c r="H22" i="16"/>
  <c r="H19" i="16"/>
  <c r="I11" i="15"/>
  <c r="G19" i="14"/>
  <c r="I6" i="14"/>
  <c r="I24" i="13"/>
  <c r="I21" i="13"/>
  <c r="I18" i="13"/>
  <c r="H6" i="13"/>
  <c r="H4" i="13"/>
  <c r="H28" i="12"/>
  <c r="G25" i="12"/>
  <c r="G20" i="12"/>
  <c r="H17" i="12"/>
  <c r="G15" i="12"/>
  <c r="I13" i="12"/>
  <c r="G12" i="12"/>
  <c r="H10" i="12"/>
  <c r="H8" i="12"/>
  <c r="I5" i="12"/>
  <c r="I33" i="11"/>
  <c r="I31" i="11"/>
  <c r="I29" i="11"/>
  <c r="I26" i="11"/>
  <c r="I19" i="11"/>
  <c r="G16" i="11"/>
  <c r="G14" i="11"/>
  <c r="H12" i="11"/>
  <c r="H9" i="11"/>
  <c r="H7" i="11"/>
  <c r="I4" i="11"/>
  <c r="G3" i="11"/>
  <c r="H32" i="10"/>
  <c r="H30" i="10"/>
  <c r="H28" i="10"/>
  <c r="H26" i="10"/>
  <c r="G23" i="10"/>
  <c r="G21" i="10"/>
  <c r="G19" i="10"/>
  <c r="G16" i="10"/>
  <c r="H14" i="10"/>
  <c r="I12" i="10"/>
  <c r="I10" i="10"/>
  <c r="G9" i="10"/>
  <c r="H7" i="10"/>
  <c r="H4" i="10"/>
  <c r="H35" i="9"/>
  <c r="H33" i="9"/>
  <c r="I31" i="9"/>
  <c r="H28" i="9"/>
  <c r="H26" i="9"/>
  <c r="I24" i="9"/>
  <c r="G20" i="9"/>
  <c r="I18" i="9"/>
  <c r="G15" i="9"/>
  <c r="H12" i="9"/>
  <c r="H10" i="9"/>
  <c r="H8" i="9"/>
  <c r="H4" i="9"/>
  <c r="G34" i="8"/>
  <c r="I25" i="8"/>
  <c r="G22" i="8"/>
  <c r="H20" i="8"/>
  <c r="I18" i="8"/>
  <c r="G15" i="8"/>
  <c r="I13" i="8"/>
  <c r="H19" i="25"/>
  <c r="I6" i="22"/>
  <c r="H27" i="21"/>
  <c r="I6" i="20"/>
  <c r="H15" i="19"/>
  <c r="I21" i="18"/>
  <c r="H8" i="18"/>
  <c r="H28" i="17"/>
  <c r="G24" i="17"/>
  <c r="G21" i="17"/>
  <c r="I14" i="17"/>
  <c r="I11" i="17"/>
  <c r="H29" i="16"/>
  <c r="I25" i="16"/>
  <c r="G22" i="16"/>
  <c r="H12" i="16"/>
  <c r="G9" i="16"/>
  <c r="H30" i="15"/>
  <c r="I27" i="15"/>
  <c r="H24" i="15"/>
  <c r="I20" i="15"/>
  <c r="I17" i="15"/>
  <c r="G14" i="15"/>
  <c r="H11" i="15"/>
  <c r="G5" i="15"/>
  <c r="G31" i="14"/>
  <c r="H28" i="14"/>
  <c r="G15" i="14"/>
  <c r="H12" i="14"/>
  <c r="G9" i="14"/>
  <c r="I30" i="13"/>
  <c r="H27" i="13"/>
  <c r="H24" i="13"/>
  <c r="H14" i="13"/>
  <c r="G11" i="13"/>
  <c r="H8" i="13"/>
  <c r="I30" i="12"/>
  <c r="G17" i="12"/>
  <c r="H13" i="12"/>
  <c r="G10" i="12"/>
  <c r="G8" i="12"/>
  <c r="I6" i="12"/>
  <c r="H5" i="12"/>
  <c r="H33" i="11"/>
  <c r="H31" i="11"/>
  <c r="H29" i="11"/>
  <c r="H26" i="11"/>
  <c r="I24" i="11"/>
  <c r="I22" i="11"/>
  <c r="H19" i="11"/>
  <c r="G12" i="11"/>
  <c r="G9" i="11"/>
  <c r="G7" i="11"/>
  <c r="H4" i="11"/>
  <c r="G32" i="10"/>
  <c r="G30" i="10"/>
  <c r="G28" i="10"/>
  <c r="G26" i="10"/>
  <c r="I17" i="10"/>
  <c r="G14" i="10"/>
  <c r="H12" i="10"/>
  <c r="H10" i="10"/>
  <c r="G7" i="10"/>
  <c r="G4" i="10"/>
  <c r="G35" i="9"/>
  <c r="G33" i="9"/>
  <c r="H31" i="9"/>
  <c r="G28" i="9"/>
  <c r="G26" i="9"/>
  <c r="H24" i="9"/>
  <c r="I21" i="9"/>
  <c r="H18" i="9"/>
  <c r="I16" i="9"/>
  <c r="G12" i="9"/>
  <c r="G10" i="9"/>
  <c r="G8" i="9"/>
  <c r="I6" i="9"/>
  <c r="I5" i="9"/>
  <c r="G4" i="9"/>
  <c r="I32" i="8"/>
  <c r="I30" i="8"/>
  <c r="I28" i="8"/>
  <c r="H25" i="8"/>
  <c r="I23" i="8"/>
  <c r="G20" i="8"/>
  <c r="H18" i="8"/>
  <c r="H13" i="8"/>
  <c r="I11" i="8"/>
  <c r="H8" i="8"/>
  <c r="H6" i="8"/>
  <c r="G5" i="8"/>
  <c r="G39" i="7"/>
  <c r="G37" i="7"/>
  <c r="H35" i="7"/>
  <c r="H4" i="29"/>
  <c r="H20" i="28"/>
  <c r="G24" i="25"/>
  <c r="I11" i="22"/>
  <c r="G26" i="21"/>
  <c r="I29" i="18"/>
  <c r="I20" i="18"/>
  <c r="G5" i="18"/>
  <c r="I27" i="17"/>
  <c r="I20" i="17"/>
  <c r="G17" i="17"/>
  <c r="I13" i="17"/>
  <c r="H7" i="17"/>
  <c r="H31" i="16"/>
  <c r="I28" i="16"/>
  <c r="G24" i="16"/>
  <c r="H21" i="16"/>
  <c r="H8" i="16"/>
  <c r="H3" i="16"/>
  <c r="I23" i="15"/>
  <c r="H13" i="15"/>
  <c r="I10" i="15"/>
  <c r="H23" i="14"/>
  <c r="I14" i="14"/>
  <c r="I11" i="14"/>
  <c r="H8" i="14"/>
  <c r="I26" i="13"/>
  <c r="H23" i="13"/>
  <c r="H10" i="13"/>
  <c r="G27" i="12"/>
  <c r="I21" i="12"/>
  <c r="G19" i="12"/>
  <c r="H16" i="12"/>
  <c r="H14" i="12"/>
  <c r="I11" i="12"/>
  <c r="I9" i="12"/>
  <c r="I7" i="12"/>
  <c r="G6" i="12"/>
  <c r="I3" i="12"/>
  <c r="I27" i="11"/>
  <c r="G24" i="11"/>
  <c r="G22" i="11"/>
  <c r="H20" i="11"/>
  <c r="H17" i="11"/>
  <c r="H15" i="11"/>
  <c r="H13" i="11"/>
  <c r="H10" i="11"/>
  <c r="I8" i="11"/>
  <c r="I5" i="11"/>
  <c r="H33" i="10"/>
  <c r="I31" i="10"/>
  <c r="I29" i="10"/>
  <c r="I27" i="10"/>
  <c r="H24" i="10"/>
  <c r="H22" i="10"/>
  <c r="H20" i="10"/>
  <c r="I18" i="10"/>
  <c r="G17" i="10"/>
  <c r="H15" i="10"/>
  <c r="I8" i="10"/>
  <c r="I6" i="10"/>
  <c r="H5" i="10"/>
  <c r="I3" i="10"/>
  <c r="I34" i="9"/>
  <c r="I32" i="9"/>
  <c r="H29" i="9"/>
  <c r="I27" i="9"/>
  <c r="I22" i="9"/>
  <c r="G21" i="9"/>
  <c r="I19" i="9"/>
  <c r="G16" i="9"/>
  <c r="H13" i="9"/>
  <c r="I11" i="9"/>
  <c r="I9" i="9"/>
  <c r="G6" i="9"/>
  <c r="G5" i="9"/>
  <c r="H35" i="8"/>
  <c r="G32" i="8"/>
  <c r="G30" i="8"/>
  <c r="G28" i="8"/>
  <c r="H26" i="8"/>
  <c r="G23" i="8"/>
  <c r="I21" i="8"/>
  <c r="I19" i="8"/>
  <c r="G4" i="29"/>
  <c r="G24" i="26"/>
  <c r="H8" i="24"/>
  <c r="G27" i="20"/>
  <c r="H18" i="19"/>
  <c r="I9" i="19"/>
  <c r="I15" i="18"/>
  <c r="H7" i="18"/>
  <c r="I30" i="17"/>
  <c r="G23" i="17"/>
  <c r="G31" i="16"/>
  <c r="G17" i="16"/>
  <c r="H14" i="16"/>
  <c r="G11" i="16"/>
  <c r="G8" i="16"/>
  <c r="H29" i="15"/>
  <c r="G13" i="15"/>
  <c r="H6" i="15"/>
  <c r="G4" i="15"/>
  <c r="G30" i="14"/>
  <c r="G27" i="14"/>
  <c r="G23" i="14"/>
  <c r="I20" i="14"/>
  <c r="G8" i="14"/>
  <c r="H5" i="14"/>
  <c r="I32" i="13"/>
  <c r="H29" i="13"/>
  <c r="H26" i="13"/>
  <c r="I16" i="13"/>
  <c r="G13" i="13"/>
  <c r="G10" i="13"/>
  <c r="I5" i="13"/>
  <c r="I32" i="12"/>
  <c r="I23" i="12"/>
  <c r="H21" i="12"/>
  <c r="G16" i="12"/>
  <c r="G14" i="12"/>
  <c r="H11" i="12"/>
  <c r="H9" i="12"/>
  <c r="H7" i="12"/>
  <c r="H3" i="12"/>
  <c r="I32" i="11"/>
  <c r="I30" i="11"/>
  <c r="H27" i="11"/>
  <c r="G20" i="11"/>
  <c r="G17" i="11"/>
  <c r="G15" i="11"/>
  <c r="H18" i="21"/>
  <c r="G18" i="19"/>
  <c r="I31" i="17"/>
  <c r="I27" i="16"/>
  <c r="H15" i="15"/>
  <c r="I29" i="14"/>
  <c r="I18" i="14"/>
  <c r="H22" i="13"/>
  <c r="I17" i="13"/>
  <c r="H12" i="13"/>
  <c r="I15" i="12"/>
  <c r="I12" i="12"/>
  <c r="G7" i="12"/>
  <c r="G5" i="12"/>
  <c r="I21" i="11"/>
  <c r="I15" i="11"/>
  <c r="H6" i="11"/>
  <c r="H34" i="10"/>
  <c r="H31" i="10"/>
  <c r="H27" i="10"/>
  <c r="I24" i="10"/>
  <c r="I21" i="10"/>
  <c r="G18" i="10"/>
  <c r="I15" i="10"/>
  <c r="G13" i="10"/>
  <c r="G10" i="10"/>
  <c r="G5" i="10"/>
  <c r="H34" i="9"/>
  <c r="G31" i="9"/>
  <c r="H25" i="9"/>
  <c r="H22" i="9"/>
  <c r="H17" i="9"/>
  <c r="I14" i="9"/>
  <c r="G35" i="8"/>
  <c r="I29" i="8"/>
  <c r="I26" i="8"/>
  <c r="H24" i="8"/>
  <c r="G21" i="8"/>
  <c r="G13" i="8"/>
  <c r="H3" i="8"/>
  <c r="G38" i="7"/>
  <c r="H32" i="7"/>
  <c r="H30" i="7"/>
  <c r="I28" i="7"/>
  <c r="G23" i="7"/>
  <c r="H21" i="7"/>
  <c r="H19" i="7"/>
  <c r="I17" i="7"/>
  <c r="G16" i="7"/>
  <c r="H13" i="7"/>
  <c r="H11" i="7"/>
  <c r="G8" i="7"/>
  <c r="H3" i="7"/>
  <c r="I35" i="6"/>
  <c r="G32" i="6"/>
  <c r="G29" i="6"/>
  <c r="I27" i="6"/>
  <c r="G24" i="6"/>
  <c r="G21" i="6"/>
  <c r="I19" i="6"/>
  <c r="G16" i="6"/>
  <c r="G13" i="6"/>
  <c r="I11" i="6"/>
  <c r="G8" i="6"/>
  <c r="I4" i="6"/>
  <c r="G3" i="6"/>
  <c r="I53" i="5"/>
  <c r="H50" i="5"/>
  <c r="H48" i="5"/>
  <c r="I46" i="5"/>
  <c r="G45" i="5"/>
  <c r="H42" i="5"/>
  <c r="G39" i="5"/>
  <c r="H36" i="5"/>
  <c r="H33" i="5"/>
  <c r="I31" i="5"/>
  <c r="G27" i="5"/>
  <c r="H24" i="5"/>
  <c r="I22" i="5"/>
  <c r="G21" i="5"/>
  <c r="H18" i="5"/>
  <c r="I13" i="5"/>
  <c r="G10" i="5"/>
  <c r="H8" i="5"/>
  <c r="I3" i="5"/>
  <c r="I62" i="4"/>
  <c r="H59" i="4"/>
  <c r="I57" i="4"/>
  <c r="H54" i="4"/>
  <c r="G51" i="4"/>
  <c r="G49" i="4"/>
  <c r="H47" i="4"/>
  <c r="H44" i="4"/>
  <c r="I42" i="4"/>
  <c r="I40" i="4"/>
  <c r="I37" i="4"/>
  <c r="G34" i="4"/>
  <c r="G32" i="4"/>
  <c r="G29" i="4"/>
  <c r="I27" i="4"/>
  <c r="I25" i="4"/>
  <c r="G22" i="4"/>
  <c r="H20" i="4"/>
  <c r="H17" i="4"/>
  <c r="G13" i="4"/>
  <c r="H11" i="4"/>
  <c r="H9" i="4"/>
  <c r="G6" i="4"/>
  <c r="H5" i="4"/>
  <c r="H64" i="3"/>
  <c r="H62" i="3"/>
  <c r="I60" i="3"/>
  <c r="G57" i="3"/>
  <c r="I55" i="3"/>
  <c r="G52" i="3"/>
  <c r="I50" i="3"/>
  <c r="G49" i="3"/>
  <c r="H47" i="3"/>
  <c r="G44" i="3"/>
  <c r="H41" i="3"/>
  <c r="H38" i="3"/>
  <c r="H36" i="3"/>
  <c r="H34" i="3"/>
  <c r="H31" i="3"/>
  <c r="H29" i="3"/>
  <c r="H27" i="3"/>
  <c r="H25" i="3"/>
  <c r="I22" i="3"/>
  <c r="I19" i="3"/>
  <c r="I17" i="3"/>
  <c r="G13" i="3"/>
  <c r="H8" i="3"/>
  <c r="G7" i="26"/>
  <c r="G18" i="22"/>
  <c r="H18" i="20"/>
  <c r="G23" i="18"/>
  <c r="I10" i="18"/>
  <c r="G19" i="17"/>
  <c r="G9" i="17"/>
  <c r="I20" i="16"/>
  <c r="G30" i="15"/>
  <c r="H25" i="15"/>
  <c r="H22" i="14"/>
  <c r="H32" i="13"/>
  <c r="I7" i="13"/>
  <c r="G29" i="12"/>
  <c r="H30" i="11"/>
  <c r="G27" i="11"/>
  <c r="H24" i="11"/>
  <c r="H21" i="11"/>
  <c r="I18" i="11"/>
  <c r="G6" i="11"/>
  <c r="G4" i="11"/>
  <c r="G34" i="10"/>
  <c r="G31" i="10"/>
  <c r="G27" i="10"/>
  <c r="G24" i="10"/>
  <c r="G15" i="10"/>
  <c r="H6" i="10"/>
  <c r="G34" i="9"/>
  <c r="G25" i="9"/>
  <c r="G22" i="9"/>
  <c r="H19" i="9"/>
  <c r="H14" i="9"/>
  <c r="H11" i="9"/>
  <c r="H32" i="8"/>
  <c r="H29" i="8"/>
  <c r="G26" i="8"/>
  <c r="I15" i="8"/>
  <c r="I10" i="8"/>
  <c r="I6" i="8"/>
  <c r="G3" i="8"/>
  <c r="I35" i="7"/>
  <c r="G32" i="7"/>
  <c r="G30" i="7"/>
  <c r="H28" i="7"/>
  <c r="I26" i="7"/>
  <c r="G21" i="7"/>
  <c r="G19" i="7"/>
  <c r="H17" i="7"/>
  <c r="G13" i="7"/>
  <c r="G11" i="7"/>
  <c r="I9" i="7"/>
  <c r="I4" i="7"/>
  <c r="G3" i="7"/>
  <c r="H35" i="6"/>
  <c r="I30" i="6"/>
  <c r="H27" i="6"/>
  <c r="I22" i="6"/>
  <c r="H19" i="6"/>
  <c r="I14" i="6"/>
  <c r="H11" i="6"/>
  <c r="I6" i="6"/>
  <c r="I5" i="6"/>
  <c r="H4" i="6"/>
  <c r="H53" i="5"/>
  <c r="G50" i="5"/>
  <c r="G48" i="5"/>
  <c r="H46" i="5"/>
  <c r="I43" i="5"/>
  <c r="G42" i="5"/>
  <c r="I37" i="5"/>
  <c r="G36" i="5"/>
  <c r="G33" i="5"/>
  <c r="H31" i="5"/>
  <c r="I28" i="5"/>
  <c r="G24" i="5"/>
  <c r="H22" i="5"/>
  <c r="G18" i="5"/>
  <c r="I16" i="5"/>
  <c r="H13" i="5"/>
  <c r="I11" i="5"/>
  <c r="G8" i="5"/>
  <c r="H3" i="5"/>
  <c r="H62" i="4"/>
  <c r="I60" i="4"/>
  <c r="G59" i="4"/>
  <c r="H57" i="4"/>
  <c r="I55" i="4"/>
  <c r="G54" i="4"/>
  <c r="I52" i="4"/>
  <c r="G47" i="4"/>
  <c r="G44" i="4"/>
  <c r="H42" i="4"/>
  <c r="H40" i="4"/>
  <c r="H37" i="4"/>
  <c r="I30" i="4"/>
  <c r="H27" i="4"/>
  <c r="H25" i="4"/>
  <c r="I23" i="4"/>
  <c r="G20" i="4"/>
  <c r="G17" i="4"/>
  <c r="I14" i="4"/>
  <c r="G11" i="4"/>
  <c r="G9" i="4"/>
  <c r="I7" i="4"/>
  <c r="G5" i="4"/>
  <c r="I3" i="4"/>
  <c r="G64" i="3"/>
  <c r="G62" i="3"/>
  <c r="H60" i="3"/>
  <c r="H55" i="3"/>
  <c r="G10" i="27"/>
  <c r="I5" i="27"/>
  <c r="I20" i="23"/>
  <c r="G23" i="20"/>
  <c r="H20" i="16"/>
  <c r="H10" i="16"/>
  <c r="G7" i="15"/>
  <c r="G28" i="14"/>
  <c r="H7" i="13"/>
  <c r="H3" i="13"/>
  <c r="I24" i="12"/>
  <c r="I14" i="12"/>
  <c r="G11" i="12"/>
  <c r="G33" i="11"/>
  <c r="G30" i="11"/>
  <c r="H18" i="11"/>
  <c r="I14" i="11"/>
  <c r="I11" i="11"/>
  <c r="H8" i="11"/>
  <c r="I20" i="10"/>
  <c r="G12" i="10"/>
  <c r="G6" i="10"/>
  <c r="I30" i="9"/>
  <c r="H27" i="9"/>
  <c r="G19" i="9"/>
  <c r="H16" i="9"/>
  <c r="G14" i="9"/>
  <c r="G11" i="9"/>
  <c r="I7" i="9"/>
  <c r="I34" i="8"/>
  <c r="H23" i="8"/>
  <c r="I17" i="8"/>
  <c r="I12" i="8"/>
  <c r="H10" i="8"/>
  <c r="I8" i="8"/>
  <c r="G6" i="8"/>
  <c r="I4" i="8"/>
  <c r="H37" i="7"/>
  <c r="G35" i="7"/>
  <c r="I33" i="7"/>
  <c r="G28" i="7"/>
  <c r="H26" i="7"/>
  <c r="I24" i="7"/>
  <c r="G17" i="7"/>
  <c r="I14" i="7"/>
  <c r="H9" i="7"/>
  <c r="I6" i="7"/>
  <c r="H4" i="7"/>
  <c r="I36" i="6"/>
  <c r="G35" i="6"/>
  <c r="I33" i="6"/>
  <c r="H30" i="6"/>
  <c r="I28" i="6"/>
  <c r="G27" i="6"/>
  <c r="I25" i="6"/>
  <c r="H22" i="6"/>
  <c r="I20" i="6"/>
  <c r="G19" i="6"/>
  <c r="I17" i="6"/>
  <c r="H14" i="6"/>
  <c r="I12" i="6"/>
  <c r="G11" i="6"/>
  <c r="I9" i="6"/>
  <c r="H6" i="6"/>
  <c r="H5" i="6"/>
  <c r="G4" i="6"/>
  <c r="G53" i="5"/>
  <c r="I51" i="5"/>
  <c r="G46" i="5"/>
  <c r="H43" i="5"/>
  <c r="I40" i="5"/>
  <c r="H37" i="5"/>
  <c r="I34" i="5"/>
  <c r="G31" i="5"/>
  <c r="H28" i="5"/>
  <c r="I25" i="5"/>
  <c r="G22" i="5"/>
  <c r="I19" i="5"/>
  <c r="H16" i="5"/>
  <c r="I14" i="5"/>
  <c r="G13" i="5"/>
  <c r="H11" i="5"/>
  <c r="I9" i="5"/>
  <c r="I6" i="5"/>
  <c r="I4" i="5"/>
  <c r="G3" i="5"/>
  <c r="I63" i="4"/>
  <c r="G62" i="4"/>
  <c r="H60" i="4"/>
  <c r="G57" i="4"/>
  <c r="H55" i="4"/>
  <c r="H52" i="4"/>
  <c r="I50" i="4"/>
  <c r="I48" i="4"/>
  <c r="I45" i="4"/>
  <c r="G42" i="4"/>
  <c r="G40" i="4"/>
  <c r="G37" i="4"/>
  <c r="I35" i="4"/>
  <c r="I33" i="4"/>
  <c r="H30" i="4"/>
  <c r="G27" i="4"/>
  <c r="G25" i="4"/>
  <c r="H23" i="4"/>
  <c r="I21" i="4"/>
  <c r="H5" i="18"/>
  <c r="G29" i="17"/>
  <c r="I5" i="16"/>
  <c r="H18" i="15"/>
  <c r="G21" i="14"/>
  <c r="G16" i="14"/>
  <c r="H10" i="14"/>
  <c r="H25" i="13"/>
  <c r="H18" i="12"/>
  <c r="H6" i="12"/>
  <c r="I4" i="12"/>
  <c r="I23" i="11"/>
  <c r="I20" i="11"/>
  <c r="H11" i="11"/>
  <c r="G8" i="11"/>
  <c r="I33" i="10"/>
  <c r="I23" i="10"/>
  <c r="G20" i="10"/>
  <c r="H17" i="10"/>
  <c r="I9" i="10"/>
  <c r="H30" i="9"/>
  <c r="G27" i="9"/>
  <c r="G24" i="9"/>
  <c r="H7" i="9"/>
  <c r="I31" i="8"/>
  <c r="H28" i="8"/>
  <c r="H19" i="8"/>
  <c r="H17" i="8"/>
  <c r="I14" i="8"/>
  <c r="H12" i="8"/>
  <c r="G8" i="8"/>
  <c r="H4" i="8"/>
  <c r="H33" i="7"/>
  <c r="G26" i="7"/>
  <c r="H24" i="7"/>
  <c r="H22" i="7"/>
  <c r="I20" i="7"/>
  <c r="I18" i="7"/>
  <c r="H14" i="7"/>
  <c r="I12" i="7"/>
  <c r="G9" i="7"/>
  <c r="H6" i="7"/>
  <c r="G4" i="7"/>
  <c r="H36" i="6"/>
  <c r="H33" i="6"/>
  <c r="I31" i="6"/>
  <c r="G30" i="6"/>
  <c r="H28" i="6"/>
  <c r="H25" i="6"/>
  <c r="I23" i="6"/>
  <c r="G22" i="6"/>
  <c r="H20" i="6"/>
  <c r="H17" i="6"/>
  <c r="I15" i="6"/>
  <c r="G14" i="6"/>
  <c r="H12" i="6"/>
  <c r="H9" i="6"/>
  <c r="I7" i="6"/>
  <c r="G6" i="6"/>
  <c r="G5" i="6"/>
  <c r="I54" i="5"/>
  <c r="H51" i="5"/>
  <c r="I49" i="5"/>
  <c r="I47" i="5"/>
  <c r="G43" i="5"/>
  <c r="H40" i="5"/>
  <c r="I38" i="5"/>
  <c r="G37" i="5"/>
  <c r="H34" i="5"/>
  <c r="I29" i="5"/>
  <c r="G28" i="5"/>
  <c r="H25" i="5"/>
  <c r="I23" i="5"/>
  <c r="H19" i="5"/>
  <c r="G16" i="5"/>
  <c r="H14" i="5"/>
  <c r="I16" i="22"/>
  <c r="I21" i="21"/>
  <c r="G15" i="19"/>
  <c r="G14" i="18"/>
  <c r="G8" i="18"/>
  <c r="H12" i="17"/>
  <c r="I5" i="17"/>
  <c r="G30" i="16"/>
  <c r="G14" i="16"/>
  <c r="I28" i="15"/>
  <c r="G12" i="15"/>
  <c r="G6" i="15"/>
  <c r="G5" i="14"/>
  <c r="H30" i="13"/>
  <c r="I19" i="13"/>
  <c r="H9" i="13"/>
  <c r="H32" i="12"/>
  <c r="G23" i="12"/>
  <c r="G18" i="12"/>
  <c r="H4" i="12"/>
  <c r="H32" i="11"/>
  <c r="G29" i="11"/>
  <c r="G26" i="11"/>
  <c r="H23" i="11"/>
  <c r="I17" i="11"/>
  <c r="I13" i="11"/>
  <c r="I3" i="11"/>
  <c r="G33" i="10"/>
  <c r="H29" i="10"/>
  <c r="I11" i="10"/>
  <c r="H3" i="10"/>
  <c r="H32" i="9"/>
  <c r="H21" i="9"/>
  <c r="I13" i="9"/>
  <c r="G7" i="9"/>
  <c r="I3" i="9"/>
  <c r="H31" i="8"/>
  <c r="G19" i="8"/>
  <c r="H14" i="8"/>
  <c r="G12" i="8"/>
  <c r="G4" i="8"/>
  <c r="H39" i="7"/>
  <c r="I36" i="7"/>
  <c r="G33" i="7"/>
  <c r="I31" i="7"/>
  <c r="I29" i="7"/>
  <c r="G22" i="7"/>
  <c r="H20" i="7"/>
  <c r="H18" i="7"/>
  <c r="I15" i="7"/>
  <c r="G14" i="7"/>
  <c r="H12" i="7"/>
  <c r="I10" i="7"/>
  <c r="I7" i="7"/>
  <c r="G6" i="7"/>
  <c r="I5" i="7"/>
  <c r="G36" i="6"/>
  <c r="G33" i="6"/>
  <c r="H31" i="6"/>
  <c r="G28" i="6"/>
  <c r="G25" i="6"/>
  <c r="H23" i="6"/>
  <c r="G20" i="6"/>
  <c r="G17" i="6"/>
  <c r="H15" i="6"/>
  <c r="G12" i="6"/>
  <c r="G9" i="6"/>
  <c r="H7" i="6"/>
  <c r="H54" i="5"/>
  <c r="G51" i="5"/>
  <c r="H49" i="5"/>
  <c r="H47" i="5"/>
  <c r="I44" i="5"/>
  <c r="G40" i="5"/>
  <c r="H38" i="5"/>
  <c r="G34" i="5"/>
  <c r="I32" i="5"/>
  <c r="H29" i="5"/>
  <c r="I26" i="5"/>
  <c r="G25" i="5"/>
  <c r="H23" i="5"/>
  <c r="I20" i="5"/>
  <c r="G19" i="5"/>
  <c r="I17" i="5"/>
  <c r="G14" i="5"/>
  <c r="I12" i="5"/>
  <c r="G9" i="5"/>
  <c r="G6" i="5"/>
  <c r="H5" i="5"/>
  <c r="G4" i="5"/>
  <c r="G63" i="4"/>
  <c r="I61" i="4"/>
  <c r="I58" i="4"/>
  <c r="I56" i="4"/>
  <c r="I4" i="25"/>
  <c r="H21" i="20"/>
  <c r="G4" i="18"/>
  <c r="H22" i="17"/>
  <c r="H17" i="17"/>
  <c r="I7" i="17"/>
  <c r="G23" i="16"/>
  <c r="I18" i="16"/>
  <c r="I22" i="15"/>
  <c r="H19" i="13"/>
  <c r="G14" i="13"/>
  <c r="I27" i="12"/>
  <c r="G9" i="12"/>
  <c r="G32" i="11"/>
  <c r="G13" i="11"/>
  <c r="I10" i="11"/>
  <c r="H5" i="11"/>
  <c r="G29" i="10"/>
  <c r="I25" i="10"/>
  <c r="I22" i="10"/>
  <c r="I19" i="10"/>
  <c r="H11" i="10"/>
  <c r="H8" i="10"/>
  <c r="G3" i="10"/>
  <c r="G32" i="9"/>
  <c r="I29" i="9"/>
  <c r="I23" i="9"/>
  <c r="G18" i="9"/>
  <c r="I15" i="9"/>
  <c r="G13" i="9"/>
  <c r="H9" i="9"/>
  <c r="H5" i="9"/>
  <c r="H3" i="9"/>
  <c r="I33" i="8"/>
  <c r="I27" i="8"/>
  <c r="G25" i="8"/>
  <c r="I22" i="8"/>
  <c r="I16" i="8"/>
  <c r="G14" i="8"/>
  <c r="I9" i="8"/>
  <c r="I7" i="8"/>
  <c r="H36" i="7"/>
  <c r="I34" i="7"/>
  <c r="H31" i="7"/>
  <c r="G29" i="7"/>
  <c r="I27" i="7"/>
  <c r="I25" i="7"/>
  <c r="G20" i="7"/>
  <c r="G18" i="7"/>
  <c r="H15" i="7"/>
  <c r="G12" i="7"/>
  <c r="H10" i="7"/>
  <c r="H7" i="7"/>
  <c r="H5" i="7"/>
  <c r="I37" i="6"/>
  <c r="I34" i="6"/>
  <c r="G31" i="6"/>
  <c r="I26" i="6"/>
  <c r="G23" i="6"/>
  <c r="I18" i="6"/>
  <c r="G15" i="6"/>
  <c r="I10" i="6"/>
  <c r="G7" i="6"/>
  <c r="G54" i="5"/>
  <c r="I52" i="5"/>
  <c r="G49" i="5"/>
  <c r="G47" i="5"/>
  <c r="H44" i="5"/>
  <c r="I41" i="5"/>
  <c r="G38" i="5"/>
  <c r="I35" i="5"/>
  <c r="H32" i="5"/>
  <c r="I30" i="5"/>
  <c r="G29" i="5"/>
  <c r="H26" i="5"/>
  <c r="G23" i="5"/>
  <c r="H20" i="5"/>
  <c r="I28" i="13"/>
  <c r="I26" i="12"/>
  <c r="H28" i="11"/>
  <c r="I34" i="10"/>
  <c r="H9" i="8"/>
  <c r="I30" i="7"/>
  <c r="I13" i="7"/>
  <c r="H32" i="6"/>
  <c r="I24" i="6"/>
  <c r="H21" i="6"/>
  <c r="I13" i="6"/>
  <c r="G52" i="5"/>
  <c r="I39" i="5"/>
  <c r="I24" i="5"/>
  <c r="G20" i="5"/>
  <c r="G56" i="4"/>
  <c r="I53" i="4"/>
  <c r="I51" i="4"/>
  <c r="I46" i="4"/>
  <c r="I44" i="4"/>
  <c r="H41" i="4"/>
  <c r="I36" i="4"/>
  <c r="H34" i="4"/>
  <c r="I31" i="4"/>
  <c r="H24" i="4"/>
  <c r="H22" i="4"/>
  <c r="G18" i="4"/>
  <c r="H16" i="4"/>
  <c r="I12" i="4"/>
  <c r="G10" i="4"/>
  <c r="I4" i="4"/>
  <c r="I62" i="3"/>
  <c r="G58" i="3"/>
  <c r="G50" i="3"/>
  <c r="I48" i="3"/>
  <c r="H46" i="3"/>
  <c r="G43" i="3"/>
  <c r="H40" i="3"/>
  <c r="I38" i="3"/>
  <c r="G36" i="3"/>
  <c r="H32" i="3"/>
  <c r="H30" i="3"/>
  <c r="G28" i="3"/>
  <c r="H22" i="3"/>
  <c r="I20" i="3"/>
  <c r="G15" i="3"/>
  <c r="H10" i="3"/>
  <c r="H7" i="3"/>
  <c r="H3" i="3"/>
  <c r="G61" i="2"/>
  <c r="H56" i="2"/>
  <c r="H54" i="2"/>
  <c r="I51" i="2"/>
  <c r="I49" i="2"/>
  <c r="G48" i="2"/>
  <c r="H46" i="2"/>
  <c r="H43" i="2"/>
  <c r="G38" i="2"/>
  <c r="H33" i="2"/>
  <c r="I29" i="2"/>
  <c r="I27" i="2"/>
  <c r="G26" i="2"/>
  <c r="I23" i="2"/>
  <c r="G22" i="2"/>
  <c r="H20" i="2"/>
  <c r="H17" i="2"/>
  <c r="I14" i="2"/>
  <c r="G11" i="2"/>
  <c r="G9" i="2"/>
  <c r="G5" i="2"/>
  <c r="I3" i="2"/>
  <c r="G33" i="2"/>
  <c r="H27" i="2"/>
  <c r="H23" i="2"/>
  <c r="G20" i="2"/>
  <c r="I12" i="2"/>
  <c r="I7" i="2"/>
  <c r="I47" i="2"/>
  <c r="H41" i="2"/>
  <c r="H34" i="2"/>
  <c r="H30" i="2"/>
  <c r="H24" i="2"/>
  <c r="H12" i="2"/>
  <c r="I4" i="2"/>
  <c r="G34" i="2"/>
  <c r="G24" i="2"/>
  <c r="G12" i="2"/>
  <c r="G7" i="2"/>
  <c r="H21" i="32"/>
  <c r="H23" i="9"/>
  <c r="G18" i="6"/>
  <c r="H6" i="5"/>
  <c r="G30" i="4"/>
  <c r="H56" i="3"/>
  <c r="H19" i="3"/>
  <c r="G6" i="3"/>
  <c r="H58" i="2"/>
  <c r="I48" i="2"/>
  <c r="G37" i="2"/>
  <c r="H16" i="2"/>
  <c r="H7" i="16"/>
  <c r="I22" i="13"/>
  <c r="I6" i="11"/>
  <c r="I32" i="6"/>
  <c r="G17" i="5"/>
  <c r="I41" i="4"/>
  <c r="I24" i="4"/>
  <c r="H10" i="4"/>
  <c r="G60" i="3"/>
  <c r="H50" i="3"/>
  <c r="I40" i="3"/>
  <c r="H28" i="3"/>
  <c r="G19" i="3"/>
  <c r="G5" i="3"/>
  <c r="I56" i="2"/>
  <c r="I46" i="2"/>
  <c r="H26" i="2"/>
  <c r="G16" i="2"/>
  <c r="H5" i="2"/>
  <c r="G3" i="23"/>
  <c r="I19" i="18"/>
  <c r="G12" i="16"/>
  <c r="H22" i="11"/>
  <c r="I16" i="11"/>
  <c r="G10" i="11"/>
  <c r="I5" i="10"/>
  <c r="G9" i="9"/>
  <c r="I35" i="8"/>
  <c r="H30" i="8"/>
  <c r="I24" i="8"/>
  <c r="G18" i="8"/>
  <c r="G9" i="8"/>
  <c r="I38" i="7"/>
  <c r="H34" i="7"/>
  <c r="H25" i="7"/>
  <c r="I21" i="7"/>
  <c r="I16" i="7"/>
  <c r="I8" i="7"/>
  <c r="H24" i="6"/>
  <c r="I16" i="6"/>
  <c r="H13" i="6"/>
  <c r="I3" i="6"/>
  <c r="H39" i="5"/>
  <c r="H35" i="5"/>
  <c r="I27" i="5"/>
  <c r="I10" i="5"/>
  <c r="I64" i="4"/>
  <c r="I59" i="4"/>
  <c r="H53" i="4"/>
  <c r="H51" i="4"/>
  <c r="H48" i="4"/>
  <c r="H46" i="4"/>
  <c r="G41" i="4"/>
  <c r="I38" i="4"/>
  <c r="H36" i="4"/>
  <c r="H31" i="4"/>
  <c r="I29" i="4"/>
  <c r="G24" i="4"/>
  <c r="G16" i="4"/>
  <c r="H14" i="4"/>
  <c r="H12" i="4"/>
  <c r="H4" i="4"/>
  <c r="I53" i="3"/>
  <c r="H48" i="3"/>
  <c r="G46" i="3"/>
  <c r="G40" i="3"/>
  <c r="G38" i="3"/>
  <c r="G32" i="3"/>
  <c r="G30" i="3"/>
  <c r="I25" i="3"/>
  <c r="G22" i="3"/>
  <c r="H20" i="3"/>
  <c r="I18" i="3"/>
  <c r="I16" i="3"/>
  <c r="I13" i="3"/>
  <c r="G10" i="3"/>
  <c r="I8" i="3"/>
  <c r="G7" i="3"/>
  <c r="I4" i="3"/>
  <c r="G3" i="3"/>
  <c r="I59" i="2"/>
  <c r="I57" i="2"/>
  <c r="G56" i="2"/>
  <c r="G54" i="2"/>
  <c r="H51" i="2"/>
  <c r="H49" i="2"/>
  <c r="G46" i="2"/>
  <c r="G43" i="2"/>
  <c r="I41" i="2"/>
  <c r="I39" i="2"/>
  <c r="I36" i="2"/>
  <c r="I34" i="2"/>
  <c r="I30" i="2"/>
  <c r="H29" i="2"/>
  <c r="I24" i="2"/>
  <c r="G17" i="2"/>
  <c r="H14" i="2"/>
  <c r="H3" i="2"/>
  <c r="H39" i="2"/>
  <c r="H36" i="2"/>
  <c r="I31" i="2"/>
  <c r="G27" i="2"/>
  <c r="I18" i="2"/>
  <c r="G14" i="2"/>
  <c r="H7" i="2"/>
  <c r="G36" i="2"/>
  <c r="I21" i="2"/>
  <c r="I15" i="2"/>
  <c r="H10" i="2"/>
  <c r="H4" i="2"/>
  <c r="G22" i="10"/>
  <c r="H17" i="5"/>
  <c r="G60" i="4"/>
  <c r="H32" i="4"/>
  <c r="I10" i="4"/>
  <c r="I52" i="3"/>
  <c r="H45" i="3"/>
  <c r="H24" i="3"/>
  <c r="G17" i="3"/>
  <c r="H5" i="3"/>
  <c r="H53" i="2"/>
  <c r="H40" i="2"/>
  <c r="G28" i="2"/>
  <c r="I22" i="2"/>
  <c r="I9" i="2"/>
  <c r="I6" i="18"/>
  <c r="G3" i="12"/>
  <c r="G10" i="6"/>
  <c r="G32" i="5"/>
  <c r="G11" i="5"/>
  <c r="G39" i="4"/>
  <c r="I16" i="4"/>
  <c r="H58" i="3"/>
  <c r="I46" i="3"/>
  <c r="I36" i="3"/>
  <c r="G26" i="3"/>
  <c r="H61" i="2"/>
  <c r="G53" i="2"/>
  <c r="I33" i="2"/>
  <c r="I17" i="2"/>
  <c r="G6" i="2"/>
  <c r="G23" i="23"/>
  <c r="G6" i="17"/>
  <c r="H25" i="10"/>
  <c r="I13" i="10"/>
  <c r="G8" i="10"/>
  <c r="I20" i="9"/>
  <c r="H38" i="7"/>
  <c r="G25" i="7"/>
  <c r="H16" i="7"/>
  <c r="H8" i="7"/>
  <c r="H16" i="6"/>
  <c r="I8" i="6"/>
  <c r="H3" i="6"/>
  <c r="I42" i="5"/>
  <c r="G35" i="5"/>
  <c r="H30" i="5"/>
  <c r="H27" i="5"/>
  <c r="H10" i="5"/>
  <c r="I7" i="5"/>
  <c r="H64" i="4"/>
  <c r="H61" i="4"/>
  <c r="G53" i="4"/>
  <c r="G48" i="4"/>
  <c r="G46" i="4"/>
  <c r="I43" i="4"/>
  <c r="H38" i="4"/>
  <c r="G36" i="4"/>
  <c r="H33" i="4"/>
  <c r="G31" i="4"/>
  <c r="H29" i="4"/>
  <c r="I26" i="4"/>
  <c r="H21" i="4"/>
  <c r="I19" i="4"/>
  <c r="G14" i="4"/>
  <c r="G12" i="4"/>
  <c r="I9" i="4"/>
  <c r="H7" i="4"/>
  <c r="G4" i="4"/>
  <c r="I64" i="3"/>
  <c r="I59" i="3"/>
  <c r="I57" i="3"/>
  <c r="G55" i="3"/>
  <c r="H53" i="3"/>
  <c r="I51" i="3"/>
  <c r="G48" i="3"/>
  <c r="I44" i="3"/>
  <c r="I41" i="3"/>
  <c r="I35" i="3"/>
  <c r="I33" i="3"/>
  <c r="I27" i="3"/>
  <c r="G25" i="3"/>
  <c r="I23" i="3"/>
  <c r="G20" i="3"/>
  <c r="H18" i="3"/>
  <c r="H16" i="3"/>
  <c r="H13" i="3"/>
  <c r="G8" i="3"/>
  <c r="H4" i="3"/>
  <c r="H59" i="2"/>
  <c r="H57" i="2"/>
  <c r="G51" i="2"/>
  <c r="G49" i="2"/>
  <c r="I44" i="2"/>
  <c r="G29" i="2"/>
  <c r="G23" i="2"/>
  <c r="I10" i="2"/>
  <c r="G3" i="2"/>
  <c r="G30" i="2"/>
  <c r="H18" i="2"/>
  <c r="I8" i="2"/>
  <c r="I17" i="9"/>
  <c r="I20" i="4"/>
  <c r="I6" i="4"/>
  <c r="H54" i="3"/>
  <c r="I34" i="3"/>
  <c r="G21" i="3"/>
  <c r="G60" i="2"/>
  <c r="G45" i="2"/>
  <c r="G32" i="2"/>
  <c r="G19" i="2"/>
  <c r="H6" i="2"/>
  <c r="H52" i="5"/>
  <c r="I8" i="5"/>
  <c r="H56" i="4"/>
  <c r="H52" i="3"/>
  <c r="G34" i="3"/>
  <c r="G24" i="3"/>
  <c r="G12" i="3"/>
  <c r="H48" i="2"/>
  <c r="G40" i="2"/>
  <c r="H9" i="2"/>
  <c r="H8" i="25"/>
  <c r="H6" i="21"/>
  <c r="I26" i="17"/>
  <c r="G7" i="14"/>
  <c r="H30" i="12"/>
  <c r="G31" i="11"/>
  <c r="G5" i="11"/>
  <c r="H18" i="10"/>
  <c r="H13" i="10"/>
  <c r="I25" i="9"/>
  <c r="H5" i="8"/>
  <c r="I11" i="7"/>
  <c r="I3" i="7"/>
  <c r="H34" i="6"/>
  <c r="H8" i="6"/>
  <c r="I50" i="5"/>
  <c r="I45" i="5"/>
  <c r="G30" i="5"/>
  <c r="I15" i="5"/>
  <c r="H12" i="5"/>
  <c r="H7" i="5"/>
  <c r="H4" i="5"/>
  <c r="G64" i="4"/>
  <c r="G61" i="4"/>
  <c r="H58" i="4"/>
  <c r="G55" i="4"/>
  <c r="H50" i="4"/>
  <c r="H43" i="4"/>
  <c r="G38" i="4"/>
  <c r="G33" i="4"/>
  <c r="H26" i="4"/>
  <c r="G21" i="4"/>
  <c r="H19" i="4"/>
  <c r="I17" i="4"/>
  <c r="I15" i="4"/>
  <c r="G7" i="4"/>
  <c r="I61" i="3"/>
  <c r="H59" i="3"/>
  <c r="H57" i="3"/>
  <c r="G53" i="3"/>
  <c r="H51" i="3"/>
  <c r="H44" i="3"/>
  <c r="G41" i="3"/>
  <c r="I39" i="3"/>
  <c r="I37" i="3"/>
  <c r="H35" i="3"/>
  <c r="H33" i="3"/>
  <c r="I29" i="3"/>
  <c r="G27" i="3"/>
  <c r="H23" i="3"/>
  <c r="G18" i="3"/>
  <c r="G16" i="3"/>
  <c r="I11" i="3"/>
  <c r="I9" i="3"/>
  <c r="G4" i="3"/>
  <c r="G59" i="2"/>
  <c r="G57" i="2"/>
  <c r="I55" i="2"/>
  <c r="I52" i="2"/>
  <c r="H47" i="2"/>
  <c r="H44" i="2"/>
  <c r="I42" i="2"/>
  <c r="G41" i="2"/>
  <c r="G39" i="2"/>
  <c r="H31" i="2"/>
  <c r="I25" i="2"/>
  <c r="G3" i="4"/>
  <c r="I15" i="3"/>
  <c r="G50" i="2"/>
  <c r="H13" i="2"/>
  <c r="H18" i="4"/>
  <c r="G35" i="2"/>
  <c r="G13" i="2"/>
  <c r="H13" i="14"/>
  <c r="I25" i="11"/>
  <c r="H33" i="8"/>
  <c r="H16" i="8"/>
  <c r="H11" i="8"/>
  <c r="H7" i="8"/>
  <c r="I19" i="7"/>
  <c r="G15" i="7"/>
  <c r="G7" i="7"/>
  <c r="G34" i="6"/>
  <c r="H26" i="6"/>
  <c r="H45" i="5"/>
  <c r="H41" i="5"/>
  <c r="G26" i="5"/>
  <c r="I18" i="5"/>
  <c r="H15" i="5"/>
  <c r="G12" i="5"/>
  <c r="H9" i="5"/>
  <c r="G7" i="5"/>
  <c r="G58" i="4"/>
  <c r="G50" i="4"/>
  <c r="H45" i="4"/>
  <c r="G43" i="4"/>
  <c r="H35" i="4"/>
  <c r="I28" i="4"/>
  <c r="G26" i="4"/>
  <c r="G23" i="4"/>
  <c r="G19" i="4"/>
  <c r="H15" i="4"/>
  <c r="I11" i="4"/>
  <c r="I8" i="4"/>
  <c r="I63" i="3"/>
  <c r="H61" i="3"/>
  <c r="G59" i="3"/>
  <c r="G51" i="3"/>
  <c r="I49" i="3"/>
  <c r="I47" i="3"/>
  <c r="I42" i="3"/>
  <c r="H39" i="3"/>
  <c r="H37" i="3"/>
  <c r="G35" i="3"/>
  <c r="G33" i="3"/>
  <c r="I31" i="3"/>
  <c r="G29" i="3"/>
  <c r="G23" i="3"/>
  <c r="I21" i="3"/>
  <c r="I14" i="3"/>
  <c r="H11" i="3"/>
  <c r="H9" i="3"/>
  <c r="I6" i="3"/>
  <c r="I60" i="2"/>
  <c r="H55" i="2"/>
  <c r="H52" i="2"/>
  <c r="I50" i="2"/>
  <c r="G47" i="2"/>
  <c r="I45" i="2"/>
  <c r="G44" i="2"/>
  <c r="H42" i="2"/>
  <c r="I37" i="2"/>
  <c r="I32" i="2"/>
  <c r="G31" i="2"/>
  <c r="I28" i="2"/>
  <c r="H25" i="2"/>
  <c r="H21" i="2"/>
  <c r="I19" i="2"/>
  <c r="G18" i="2"/>
  <c r="H15" i="2"/>
  <c r="G10" i="2"/>
  <c r="H8" i="2"/>
  <c r="G4" i="2"/>
  <c r="G11" i="10"/>
  <c r="H6" i="9"/>
  <c r="G27" i="7"/>
  <c r="G5" i="7"/>
  <c r="I29" i="6"/>
  <c r="I48" i="5"/>
  <c r="H21" i="5"/>
  <c r="I49" i="4"/>
  <c r="H39" i="4"/>
  <c r="I18" i="4"/>
  <c r="G8" i="4"/>
  <c r="I58" i="3"/>
  <c r="I43" i="3"/>
  <c r="I28" i="3"/>
  <c r="G14" i="3"/>
  <c r="H35" i="2"/>
  <c r="I26" i="2"/>
  <c r="I11" i="2"/>
  <c r="I5" i="2"/>
  <c r="G13" i="12"/>
  <c r="H29" i="6"/>
  <c r="I22" i="4"/>
  <c r="H6" i="4"/>
  <c r="G54" i="3"/>
  <c r="H43" i="3"/>
  <c r="I30" i="3"/>
  <c r="I10" i="3"/>
  <c r="I3" i="3"/>
  <c r="I54" i="2"/>
  <c r="H38" i="2"/>
  <c r="I20" i="2"/>
  <c r="G5" i="13"/>
  <c r="H25" i="11"/>
  <c r="G19" i="11"/>
  <c r="G29" i="9"/>
  <c r="G33" i="8"/>
  <c r="H27" i="8"/>
  <c r="H21" i="8"/>
  <c r="G16" i="8"/>
  <c r="G11" i="8"/>
  <c r="G7" i="8"/>
  <c r="G36" i="7"/>
  <c r="I32" i="7"/>
  <c r="H27" i="7"/>
  <c r="I23" i="7"/>
  <c r="G10" i="7"/>
  <c r="H37" i="6"/>
  <c r="G26" i="6"/>
  <c r="H18" i="6"/>
  <c r="G41" i="5"/>
  <c r="I33" i="5"/>
  <c r="I21" i="5"/>
  <c r="G15" i="5"/>
  <c r="I5" i="5"/>
  <c r="H63" i="4"/>
  <c r="G52" i="4"/>
  <c r="I47" i="4"/>
  <c r="G45" i="4"/>
  <c r="I39" i="4"/>
  <c r="G35" i="4"/>
  <c r="I32" i="4"/>
  <c r="H28" i="4"/>
  <c r="G15" i="4"/>
  <c r="I13" i="4"/>
  <c r="H8" i="4"/>
  <c r="I5" i="4"/>
  <c r="H3" i="4"/>
  <c r="H63" i="3"/>
  <c r="G61" i="3"/>
  <c r="I56" i="3"/>
  <c r="I54" i="3"/>
  <c r="H49" i="3"/>
  <c r="G47" i="3"/>
  <c r="I45" i="3"/>
  <c r="H42" i="3"/>
  <c r="G39" i="3"/>
  <c r="G37" i="3"/>
  <c r="G31" i="3"/>
  <c r="I26" i="3"/>
  <c r="I24" i="3"/>
  <c r="H21" i="3"/>
  <c r="H17" i="3"/>
  <c r="H14" i="3"/>
  <c r="I12" i="3"/>
  <c r="G11" i="3"/>
  <c r="G9" i="3"/>
  <c r="H6" i="3"/>
  <c r="I5" i="3"/>
  <c r="H60" i="2"/>
  <c r="I58" i="2"/>
  <c r="G55" i="2"/>
  <c r="I53" i="2"/>
  <c r="G52" i="2"/>
  <c r="H50" i="2"/>
  <c r="H45" i="2"/>
  <c r="G42" i="2"/>
  <c r="I40" i="2"/>
  <c r="H37" i="2"/>
  <c r="I35" i="2"/>
  <c r="H32" i="2"/>
  <c r="H28" i="2"/>
  <c r="G25" i="2"/>
  <c r="G21" i="2"/>
  <c r="H19" i="2"/>
  <c r="I16" i="2"/>
  <c r="G15" i="2"/>
  <c r="I13" i="2"/>
  <c r="G8" i="2"/>
  <c r="I6" i="2"/>
  <c r="I13" i="19"/>
  <c r="H16" i="17"/>
  <c r="G21" i="12"/>
  <c r="I16" i="10"/>
  <c r="I3" i="8"/>
  <c r="H23" i="7"/>
  <c r="G37" i="6"/>
  <c r="H10" i="6"/>
  <c r="G44" i="5"/>
  <c r="G5" i="5"/>
  <c r="I54" i="4"/>
  <c r="G28" i="4"/>
  <c r="H13" i="4"/>
  <c r="G63" i="3"/>
  <c r="G42" i="3"/>
  <c r="H26" i="3"/>
  <c r="H12" i="3"/>
  <c r="I61" i="2"/>
  <c r="I38" i="2"/>
  <c r="I6" i="33"/>
  <c r="I28" i="11"/>
  <c r="I21" i="6"/>
  <c r="I36" i="5"/>
  <c r="H49" i="4"/>
  <c r="I34" i="4"/>
  <c r="G56" i="3"/>
  <c r="G45" i="3"/>
  <c r="I32" i="3"/>
  <c r="H15" i="3"/>
  <c r="I7" i="3"/>
  <c r="G58" i="2"/>
  <c r="I43" i="2"/>
  <c r="H22" i="2"/>
  <c r="H11" i="2"/>
  <c r="P7" i="32" l="1"/>
  <c r="O7" i="5"/>
  <c r="Q7" i="4"/>
  <c r="K4" i="15"/>
  <c r="K5" i="15" s="1"/>
  <c r="L5" i="15" s="1"/>
  <c r="P7" i="16"/>
  <c r="P6" i="16" s="1"/>
  <c r="K5" i="17"/>
  <c r="L5" i="17" s="1"/>
  <c r="O7" i="13"/>
  <c r="O6" i="13" s="1"/>
  <c r="L3" i="19"/>
  <c r="L3" i="5"/>
  <c r="P7" i="33"/>
  <c r="O7" i="33"/>
  <c r="K5" i="33"/>
  <c r="L5" i="33" s="1"/>
  <c r="K5" i="32"/>
  <c r="O7" i="32"/>
  <c r="O6" i="32" s="1"/>
  <c r="O7" i="31"/>
  <c r="O6" i="31" s="1"/>
  <c r="P7" i="31"/>
  <c r="P6" i="31" s="1"/>
  <c r="O7" i="30"/>
  <c r="K4" i="30"/>
  <c r="O7" i="29"/>
  <c r="O6" i="29" s="1"/>
  <c r="L3" i="29"/>
  <c r="O7" i="28"/>
  <c r="O6" i="28" s="1"/>
  <c r="K4" i="28"/>
  <c r="P7" i="26"/>
  <c r="P6" i="26" s="1"/>
  <c r="K4" i="26"/>
  <c r="O7" i="25"/>
  <c r="O6" i="25" s="1"/>
  <c r="O7" i="23"/>
  <c r="O6" i="23" s="1"/>
  <c r="L3" i="20"/>
  <c r="O7" i="19"/>
  <c r="O7" i="17"/>
  <c r="O6" i="17" s="1"/>
  <c r="O7" i="15"/>
  <c r="O6" i="15" s="1"/>
  <c r="P7" i="15"/>
  <c r="P6" i="15" s="1"/>
  <c r="O7" i="14"/>
  <c r="O6" i="14" s="1"/>
  <c r="P7" i="13"/>
  <c r="O7" i="12"/>
  <c r="O6" i="12" s="1"/>
  <c r="P7" i="12"/>
  <c r="P6" i="12" s="1"/>
  <c r="K4" i="12"/>
  <c r="L4" i="11"/>
  <c r="O7" i="11"/>
  <c r="O6" i="11" s="1"/>
  <c r="L4" i="10"/>
  <c r="O7" i="10"/>
  <c r="O6" i="10" s="1"/>
  <c r="K5" i="9"/>
  <c r="L4" i="9"/>
  <c r="O7" i="9"/>
  <c r="O6" i="9" s="1"/>
  <c r="Q7" i="9"/>
  <c r="L3" i="9"/>
  <c r="L3" i="8"/>
  <c r="O7" i="8"/>
  <c r="K6" i="7"/>
  <c r="L6" i="7" s="1"/>
  <c r="L5" i="7"/>
  <c r="O7" i="7"/>
  <c r="O6" i="7" s="1"/>
  <c r="L3" i="7"/>
  <c r="K5" i="6"/>
  <c r="K6" i="6" s="1"/>
  <c r="L4" i="6"/>
  <c r="L3" i="6"/>
  <c r="O7" i="6"/>
  <c r="K5" i="5"/>
  <c r="K6" i="5" s="1"/>
  <c r="L6" i="5" s="1"/>
  <c r="L4" i="5"/>
  <c r="R7" i="5"/>
  <c r="R6" i="5" s="1"/>
  <c r="P7" i="4"/>
  <c r="P7" i="3"/>
  <c r="Q7" i="2"/>
  <c r="E11" i="2"/>
  <c r="E22" i="2"/>
  <c r="F43" i="2"/>
  <c r="F7" i="3"/>
  <c r="E15" i="3"/>
  <c r="F32" i="3"/>
  <c r="E49" i="4"/>
  <c r="F36" i="5"/>
  <c r="F28" i="11"/>
  <c r="F6" i="33"/>
  <c r="F38" i="2"/>
  <c r="F61" i="2"/>
  <c r="E12" i="3"/>
  <c r="E26" i="3"/>
  <c r="D42" i="3"/>
  <c r="D63" i="3"/>
  <c r="E13" i="4"/>
  <c r="F54" i="4"/>
  <c r="D5" i="5"/>
  <c r="D44" i="5"/>
  <c r="D37" i="6"/>
  <c r="E23" i="7"/>
  <c r="F3" i="8"/>
  <c r="F16" i="10"/>
  <c r="D21" i="12"/>
  <c r="E16" i="17"/>
  <c r="F13" i="19"/>
  <c r="F6" i="2"/>
  <c r="F13" i="2"/>
  <c r="F16" i="2"/>
  <c r="E19" i="2"/>
  <c r="D21" i="2"/>
  <c r="D25" i="2"/>
  <c r="E28" i="2"/>
  <c r="E32" i="2"/>
  <c r="F35" i="2"/>
  <c r="E37" i="2"/>
  <c r="F40" i="2"/>
  <c r="E45" i="2"/>
  <c r="E50" i="2"/>
  <c r="F53" i="2"/>
  <c r="F58" i="2"/>
  <c r="E60" i="2"/>
  <c r="F5" i="3"/>
  <c r="E6" i="3"/>
  <c r="D9" i="3"/>
  <c r="D11" i="3"/>
  <c r="F12" i="3"/>
  <c r="E14" i="3"/>
  <c r="E17" i="3"/>
  <c r="E21" i="3"/>
  <c r="F24" i="3"/>
  <c r="D31" i="3"/>
  <c r="D37" i="3"/>
  <c r="D39" i="3"/>
  <c r="E42" i="3"/>
  <c r="D47" i="3"/>
  <c r="E63" i="3"/>
  <c r="E3" i="4"/>
  <c r="F5" i="4"/>
  <c r="E8" i="4"/>
  <c r="F13" i="4"/>
  <c r="E28" i="4"/>
  <c r="F39" i="4"/>
  <c r="F47" i="4"/>
  <c r="E63" i="4"/>
  <c r="D15" i="5"/>
  <c r="F21" i="5"/>
  <c r="F33" i="5"/>
  <c r="D41" i="5"/>
  <c r="D26" i="6"/>
  <c r="E37" i="6"/>
  <c r="F23" i="7"/>
  <c r="F32" i="7"/>
  <c r="D36" i="7"/>
  <c r="E27" i="8"/>
  <c r="D29" i="9"/>
  <c r="D19" i="11"/>
  <c r="E25" i="11"/>
  <c r="D5" i="13"/>
  <c r="F20" i="2"/>
  <c r="E38" i="2"/>
  <c r="F54" i="2"/>
  <c r="F3" i="3"/>
  <c r="E43" i="3"/>
  <c r="D54" i="3"/>
  <c r="E6" i="4"/>
  <c r="E29" i="6"/>
  <c r="D13" i="12"/>
  <c r="F5" i="2"/>
  <c r="E35" i="2"/>
  <c r="D14" i="3"/>
  <c r="F43" i="3"/>
  <c r="F18" i="4"/>
  <c r="E39" i="4"/>
  <c r="F49" i="4"/>
  <c r="E21" i="5"/>
  <c r="F48" i="5"/>
  <c r="E6" i="9"/>
  <c r="D4" i="2"/>
  <c r="E8" i="2"/>
  <c r="E15" i="2"/>
  <c r="D18" i="2"/>
  <c r="F19" i="2"/>
  <c r="E21" i="2"/>
  <c r="E25" i="2"/>
  <c r="F28" i="2"/>
  <c r="D31" i="2"/>
  <c r="F32" i="2"/>
  <c r="F37" i="2"/>
  <c r="E42" i="2"/>
  <c r="F45" i="2"/>
  <c r="F50" i="2"/>
  <c r="E52" i="2"/>
  <c r="E55" i="2"/>
  <c r="F60" i="2"/>
  <c r="E9" i="3"/>
  <c r="F14" i="3"/>
  <c r="F21" i="3"/>
  <c r="D23" i="3"/>
  <c r="D29" i="3"/>
  <c r="D33" i="3"/>
  <c r="D35" i="3"/>
  <c r="E37" i="3"/>
  <c r="E39" i="3"/>
  <c r="F42" i="3"/>
  <c r="F49" i="3"/>
  <c r="D51" i="3"/>
  <c r="D59" i="3"/>
  <c r="E61" i="3"/>
  <c r="F8" i="4"/>
  <c r="F11" i="4"/>
  <c r="E15" i="4"/>
  <c r="F28" i="4"/>
  <c r="E35" i="4"/>
  <c r="E45" i="4"/>
  <c r="D7" i="5"/>
  <c r="D12" i="5"/>
  <c r="E15" i="5"/>
  <c r="F18" i="5"/>
  <c r="D26" i="5"/>
  <c r="E41" i="5"/>
  <c r="E45" i="5"/>
  <c r="D34" i="6"/>
  <c r="D7" i="7"/>
  <c r="F19" i="7"/>
  <c r="E7" i="8"/>
  <c r="E16" i="8"/>
  <c r="E33" i="8"/>
  <c r="F25" i="11"/>
  <c r="E18" i="4"/>
  <c r="E13" i="2"/>
  <c r="F15" i="3"/>
  <c r="F25" i="2"/>
  <c r="E31" i="2"/>
  <c r="F42" i="2"/>
  <c r="E44" i="2"/>
  <c r="E47" i="2"/>
  <c r="F52" i="2"/>
  <c r="F55" i="2"/>
  <c r="D4" i="3"/>
  <c r="F11" i="3"/>
  <c r="D16" i="3"/>
  <c r="D18" i="3"/>
  <c r="E23" i="3"/>
  <c r="D27" i="3"/>
  <c r="E33" i="3"/>
  <c r="E35" i="3"/>
  <c r="D41" i="3"/>
  <c r="E51" i="3"/>
  <c r="D53" i="3"/>
  <c r="E57" i="3"/>
  <c r="E59" i="3"/>
  <c r="F15" i="4"/>
  <c r="F17" i="4"/>
  <c r="E19" i="4"/>
  <c r="E26" i="4"/>
  <c r="E43" i="4"/>
  <c r="E50" i="4"/>
  <c r="E58" i="4"/>
  <c r="F15" i="5"/>
  <c r="D30" i="5"/>
  <c r="F45" i="5"/>
  <c r="F50" i="5"/>
  <c r="E8" i="6"/>
  <c r="F3" i="7"/>
  <c r="F11" i="7"/>
  <c r="E5" i="8"/>
  <c r="F25" i="9"/>
  <c r="E13" i="10"/>
  <c r="E18" i="10"/>
  <c r="D5" i="11"/>
  <c r="D31" i="11"/>
  <c r="E30" i="12"/>
  <c r="E6" i="21"/>
  <c r="E8" i="25"/>
  <c r="E9" i="2"/>
  <c r="E48" i="2"/>
  <c r="D12" i="3"/>
  <c r="D24" i="3"/>
  <c r="D34" i="3"/>
  <c r="E52" i="3"/>
  <c r="E56" i="4"/>
  <c r="E6" i="2"/>
  <c r="D32" i="2"/>
  <c r="D45" i="2"/>
  <c r="D21" i="3"/>
  <c r="E54" i="3"/>
  <c r="F6" i="4"/>
  <c r="F20" i="4"/>
  <c r="F17" i="9"/>
  <c r="F8" i="2"/>
  <c r="E18" i="2"/>
  <c r="D43" i="2"/>
  <c r="F10" i="2"/>
  <c r="D29" i="2"/>
  <c r="F44" i="2"/>
  <c r="D51" i="2"/>
  <c r="E57" i="2"/>
  <c r="E59" i="2"/>
  <c r="E4" i="3"/>
  <c r="D8" i="3"/>
  <c r="E13" i="3"/>
  <c r="E16" i="3"/>
  <c r="E18" i="3"/>
  <c r="D20" i="3"/>
  <c r="F23" i="3"/>
  <c r="D25" i="3"/>
  <c r="F33" i="3"/>
  <c r="F41" i="3"/>
  <c r="D48" i="3"/>
  <c r="E53" i="3"/>
  <c r="D55" i="3"/>
  <c r="F57" i="3"/>
  <c r="E7" i="4"/>
  <c r="F9" i="4"/>
  <c r="F19" i="4"/>
  <c r="E21" i="4"/>
  <c r="E29" i="4"/>
  <c r="E33" i="4"/>
  <c r="E38" i="4"/>
  <c r="F43" i="4"/>
  <c r="E61" i="4"/>
  <c r="E64" i="4"/>
  <c r="E27" i="5"/>
  <c r="E30" i="5"/>
  <c r="D35" i="5"/>
  <c r="F42" i="5"/>
  <c r="F8" i="6"/>
  <c r="E16" i="6"/>
  <c r="E8" i="7"/>
  <c r="E16" i="7"/>
  <c r="F20" i="9"/>
  <c r="F13" i="10"/>
  <c r="E25" i="10"/>
  <c r="D6" i="17"/>
  <c r="F17" i="2"/>
  <c r="E61" i="2"/>
  <c r="D26" i="3"/>
  <c r="F36" i="3"/>
  <c r="E58" i="3"/>
  <c r="F16" i="4"/>
  <c r="D11" i="5"/>
  <c r="D32" i="5"/>
  <c r="D10" i="6"/>
  <c r="D3" i="12"/>
  <c r="F6" i="18"/>
  <c r="F9" i="2"/>
  <c r="F22" i="2"/>
  <c r="E40" i="2"/>
  <c r="E53" i="2"/>
  <c r="E5" i="3"/>
  <c r="D17" i="3"/>
  <c r="E24" i="3"/>
  <c r="E45" i="3"/>
  <c r="F52" i="3"/>
  <c r="F10" i="4"/>
  <c r="E32" i="4"/>
  <c r="E17" i="5"/>
  <c r="E4" i="2"/>
  <c r="E10" i="2"/>
  <c r="F15" i="2"/>
  <c r="F21" i="2"/>
  <c r="D36" i="2"/>
  <c r="E7" i="2"/>
  <c r="D14" i="2"/>
  <c r="F31" i="2"/>
  <c r="E36" i="2"/>
  <c r="E39" i="2"/>
  <c r="E3" i="2"/>
  <c r="E14" i="2"/>
  <c r="F24" i="2"/>
  <c r="E29" i="2"/>
  <c r="F30" i="2"/>
  <c r="F34" i="2"/>
  <c r="F36" i="2"/>
  <c r="F39" i="2"/>
  <c r="E49" i="2"/>
  <c r="E51" i="2"/>
  <c r="F57" i="2"/>
  <c r="F59" i="2"/>
  <c r="D58" i="3"/>
  <c r="D3" i="3"/>
  <c r="F4" i="3"/>
  <c r="D7" i="3"/>
  <c r="F8" i="3"/>
  <c r="D10" i="3"/>
  <c r="F13" i="3"/>
  <c r="F16" i="3"/>
  <c r="E20" i="3"/>
  <c r="D22" i="3"/>
  <c r="D30" i="3"/>
  <c r="D32" i="3"/>
  <c r="D38" i="3"/>
  <c r="D40" i="3"/>
  <c r="D46" i="3"/>
  <c r="E48" i="3"/>
  <c r="F53" i="3"/>
  <c r="E4" i="4"/>
  <c r="E12" i="4"/>
  <c r="E14" i="4"/>
  <c r="F29" i="4"/>
  <c r="E31" i="4"/>
  <c r="E36" i="4"/>
  <c r="F38" i="4"/>
  <c r="E46" i="4"/>
  <c r="E48" i="4"/>
  <c r="E51" i="4"/>
  <c r="E53" i="4"/>
  <c r="F59" i="4"/>
  <c r="F64" i="4"/>
  <c r="F27" i="5"/>
  <c r="E35" i="5"/>
  <c r="E39" i="5"/>
  <c r="E13" i="6"/>
  <c r="F16" i="6"/>
  <c r="E24" i="6"/>
  <c r="F8" i="7"/>
  <c r="F16" i="7"/>
  <c r="F21" i="7"/>
  <c r="E34" i="7"/>
  <c r="F38" i="7"/>
  <c r="F24" i="8"/>
  <c r="E30" i="8"/>
  <c r="F35" i="8"/>
  <c r="D9" i="9"/>
  <c r="F5" i="10"/>
  <c r="D10" i="11"/>
  <c r="F16" i="11"/>
  <c r="E22" i="11"/>
  <c r="D12" i="16"/>
  <c r="D25" i="23"/>
  <c r="E5" i="2"/>
  <c r="E26" i="2"/>
  <c r="F46" i="2"/>
  <c r="D5" i="3"/>
  <c r="D19" i="3"/>
  <c r="E28" i="3"/>
  <c r="F40" i="3"/>
  <c r="E50" i="3"/>
  <c r="D60" i="3"/>
  <c r="E10" i="4"/>
  <c r="F24" i="4"/>
  <c r="F41" i="4"/>
  <c r="D17" i="5"/>
  <c r="F32" i="6"/>
  <c r="F6" i="11"/>
  <c r="E16" i="2"/>
  <c r="E58" i="2"/>
  <c r="D6" i="3"/>
  <c r="E56" i="3"/>
  <c r="D18" i="6"/>
  <c r="E23" i="9"/>
  <c r="E21" i="32"/>
  <c r="D7" i="2"/>
  <c r="D24" i="2"/>
  <c r="F4" i="2"/>
  <c r="E12" i="2"/>
  <c r="E24" i="2"/>
  <c r="E30" i="2"/>
  <c r="E34" i="2"/>
  <c r="E41" i="2"/>
  <c r="F47" i="2"/>
  <c r="F12" i="2"/>
  <c r="E23" i="2"/>
  <c r="E27" i="2"/>
  <c r="D33" i="2"/>
  <c r="F56" i="2"/>
  <c r="F3" i="2"/>
  <c r="F14" i="2"/>
  <c r="E17" i="2"/>
  <c r="E20" i="2"/>
  <c r="F23" i="2"/>
  <c r="D26" i="2"/>
  <c r="F27" i="2"/>
  <c r="F29" i="2"/>
  <c r="E33" i="2"/>
  <c r="E43" i="2"/>
  <c r="E46" i="2"/>
  <c r="F49" i="2"/>
  <c r="F51" i="2"/>
  <c r="E54" i="2"/>
  <c r="E56" i="2"/>
  <c r="E49" i="3"/>
  <c r="E3" i="3"/>
  <c r="E10" i="3"/>
  <c r="D15" i="3"/>
  <c r="F20" i="3"/>
  <c r="E22" i="3"/>
  <c r="D28" i="3"/>
  <c r="E30" i="3"/>
  <c r="D36" i="3"/>
  <c r="F38" i="3"/>
  <c r="E40" i="3"/>
  <c r="D43" i="3"/>
  <c r="E46" i="3"/>
  <c r="D50" i="3"/>
  <c r="F62" i="3"/>
  <c r="F4" i="4"/>
  <c r="F12" i="4"/>
  <c r="E16" i="4"/>
  <c r="E22" i="4"/>
  <c r="E24" i="4"/>
  <c r="F31" i="4"/>
  <c r="E34" i="4"/>
  <c r="F36" i="4"/>
  <c r="E41" i="4"/>
  <c r="F44" i="4"/>
  <c r="F46" i="4"/>
  <c r="F51" i="4"/>
  <c r="F53" i="4"/>
  <c r="D20" i="5"/>
  <c r="F24" i="5"/>
  <c r="F39" i="5"/>
  <c r="D52" i="5"/>
  <c r="E21" i="6"/>
  <c r="F24" i="6"/>
  <c r="E32" i="6"/>
  <c r="F13" i="7"/>
  <c r="F30" i="7"/>
  <c r="F34" i="10"/>
  <c r="E28" i="11"/>
  <c r="F26" i="12"/>
  <c r="E20" i="5"/>
  <c r="D23" i="5"/>
  <c r="E26" i="5"/>
  <c r="D29" i="5"/>
  <c r="F30" i="5"/>
  <c r="E32" i="5"/>
  <c r="F35" i="5"/>
  <c r="D38" i="5"/>
  <c r="F41" i="5"/>
  <c r="E44" i="5"/>
  <c r="D47" i="5"/>
  <c r="D49" i="5"/>
  <c r="D54" i="5"/>
  <c r="D7" i="6"/>
  <c r="F10" i="6"/>
  <c r="D15" i="6"/>
  <c r="F18" i="6"/>
  <c r="D23" i="6"/>
  <c r="F26" i="6"/>
  <c r="D31" i="6"/>
  <c r="F34" i="6"/>
  <c r="F37" i="6"/>
  <c r="E5" i="7"/>
  <c r="E15" i="7"/>
  <c r="D18" i="7"/>
  <c r="F25" i="7"/>
  <c r="F27" i="7"/>
  <c r="E31" i="7"/>
  <c r="F34" i="7"/>
  <c r="F7" i="8"/>
  <c r="F9" i="8"/>
  <c r="F16" i="8"/>
  <c r="F22" i="8"/>
  <c r="D25" i="8"/>
  <c r="F27" i="8"/>
  <c r="F33" i="8"/>
  <c r="E5" i="9"/>
  <c r="E9" i="9"/>
  <c r="D13" i="9"/>
  <c r="F15" i="9"/>
  <c r="D18" i="9"/>
  <c r="F23" i="9"/>
  <c r="F29" i="9"/>
  <c r="D32" i="9"/>
  <c r="D4" i="10"/>
  <c r="E8" i="10"/>
  <c r="F19" i="10"/>
  <c r="F22" i="10"/>
  <c r="F25" i="10"/>
  <c r="E5" i="11"/>
  <c r="F10" i="11"/>
  <c r="D13" i="11"/>
  <c r="D32" i="11"/>
  <c r="D9" i="12"/>
  <c r="F27" i="12"/>
  <c r="D14" i="13"/>
  <c r="E19" i="13"/>
  <c r="F18" i="16"/>
  <c r="D23" i="16"/>
  <c r="E17" i="17"/>
  <c r="E22" i="17"/>
  <c r="D4" i="18"/>
  <c r="E21" i="20"/>
  <c r="F4" i="25"/>
  <c r="F61" i="4"/>
  <c r="D4" i="5"/>
  <c r="D6" i="5"/>
  <c r="D9" i="5"/>
  <c r="D14" i="5"/>
  <c r="F17" i="5"/>
  <c r="D19" i="5"/>
  <c r="F20" i="5"/>
  <c r="E23" i="5"/>
  <c r="D25" i="5"/>
  <c r="F26" i="5"/>
  <c r="E29" i="5"/>
  <c r="F32" i="5"/>
  <c r="D34" i="5"/>
  <c r="E38" i="5"/>
  <c r="D40" i="5"/>
  <c r="F44" i="5"/>
  <c r="E47" i="5"/>
  <c r="D51" i="5"/>
  <c r="E7" i="6"/>
  <c r="D9" i="6"/>
  <c r="D12" i="6"/>
  <c r="E15" i="6"/>
  <c r="D17" i="6"/>
  <c r="D20" i="6"/>
  <c r="E23" i="6"/>
  <c r="D25" i="6"/>
  <c r="D28" i="6"/>
  <c r="E31" i="6"/>
  <c r="D33" i="6"/>
  <c r="D36" i="6"/>
  <c r="F5" i="7"/>
  <c r="D6" i="7"/>
  <c r="F7" i="7"/>
  <c r="F10" i="7"/>
  <c r="E12" i="7"/>
  <c r="F15" i="7"/>
  <c r="F29" i="7"/>
  <c r="F31" i="7"/>
  <c r="D33" i="7"/>
  <c r="F36" i="7"/>
  <c r="E39" i="7"/>
  <c r="D12" i="8"/>
  <c r="E31" i="8"/>
  <c r="F3" i="9"/>
  <c r="D7" i="9"/>
  <c r="F13" i="9"/>
  <c r="E21" i="9"/>
  <c r="E32" i="9"/>
  <c r="E3" i="10"/>
  <c r="F11" i="10"/>
  <c r="E29" i="10"/>
  <c r="F3" i="11"/>
  <c r="F13" i="11"/>
  <c r="F17" i="11"/>
  <c r="E23" i="11"/>
  <c r="D26" i="11"/>
  <c r="D29" i="11"/>
  <c r="E32" i="11"/>
  <c r="E4" i="12"/>
  <c r="D18" i="12"/>
  <c r="E32" i="12"/>
  <c r="E9" i="13"/>
  <c r="E30" i="13"/>
  <c r="D5" i="14"/>
  <c r="D6" i="15"/>
  <c r="D12" i="15"/>
  <c r="F28" i="15"/>
  <c r="D14" i="16"/>
  <c r="E12" i="17"/>
  <c r="D8" i="18"/>
  <c r="D14" i="18"/>
  <c r="F21" i="21"/>
  <c r="E14" i="5"/>
  <c r="D16" i="5"/>
  <c r="E19" i="5"/>
  <c r="F23" i="5"/>
  <c r="E25" i="5"/>
  <c r="D28" i="5"/>
  <c r="F29" i="5"/>
  <c r="E34" i="5"/>
  <c r="D37" i="5"/>
  <c r="F38" i="5"/>
  <c r="E40" i="5"/>
  <c r="D43" i="5"/>
  <c r="F47" i="5"/>
  <c r="D5" i="6"/>
  <c r="D6" i="6"/>
  <c r="F7" i="6"/>
  <c r="E9" i="6"/>
  <c r="E12" i="6"/>
  <c r="D14" i="6"/>
  <c r="E17" i="6"/>
  <c r="E20" i="6"/>
  <c r="D22" i="6"/>
  <c r="E25" i="6"/>
  <c r="E28" i="6"/>
  <c r="D30" i="6"/>
  <c r="E33" i="6"/>
  <c r="E36" i="6"/>
  <c r="D4" i="7"/>
  <c r="E6" i="7"/>
  <c r="D9" i="7"/>
  <c r="F12" i="7"/>
  <c r="E14" i="7"/>
  <c r="F18" i="7"/>
  <c r="F20" i="7"/>
  <c r="E22" i="7"/>
  <c r="E4" i="8"/>
  <c r="F14" i="8"/>
  <c r="E19" i="8"/>
  <c r="E28" i="8"/>
  <c r="F31" i="8"/>
  <c r="E7" i="9"/>
  <c r="D24" i="9"/>
  <c r="D27" i="9"/>
  <c r="F9" i="10"/>
  <c r="E17" i="10"/>
  <c r="F23" i="10"/>
  <c r="F33" i="10"/>
  <c r="D8" i="11"/>
  <c r="E11" i="11"/>
  <c r="F20" i="11"/>
  <c r="F23" i="11"/>
  <c r="F4" i="12"/>
  <c r="E6" i="12"/>
  <c r="E18" i="12"/>
  <c r="E25" i="13"/>
  <c r="D16" i="14"/>
  <c r="D21" i="14"/>
  <c r="F5" i="16"/>
  <c r="D29" i="17"/>
  <c r="E5" i="18"/>
  <c r="F21" i="4"/>
  <c r="E23" i="4"/>
  <c r="E30" i="4"/>
  <c r="F33" i="4"/>
  <c r="F35" i="4"/>
  <c r="F45" i="4"/>
  <c r="E52" i="4"/>
  <c r="E55" i="4"/>
  <c r="E60" i="4"/>
  <c r="F63" i="4"/>
  <c r="D3" i="5"/>
  <c r="F14" i="5"/>
  <c r="E16" i="5"/>
  <c r="F19" i="5"/>
  <c r="D22" i="5"/>
  <c r="F25" i="5"/>
  <c r="E28" i="5"/>
  <c r="D31" i="5"/>
  <c r="F34" i="5"/>
  <c r="E37" i="5"/>
  <c r="F40" i="5"/>
  <c r="E43" i="5"/>
  <c r="D46" i="5"/>
  <c r="D53" i="5"/>
  <c r="D4" i="6"/>
  <c r="E5" i="6"/>
  <c r="E6" i="6"/>
  <c r="F9" i="6"/>
  <c r="D11" i="6"/>
  <c r="F17" i="6"/>
  <c r="D19" i="6"/>
  <c r="F25" i="6"/>
  <c r="D27" i="6"/>
  <c r="F33" i="6"/>
  <c r="D35" i="6"/>
  <c r="E4" i="7"/>
  <c r="F6" i="7"/>
  <c r="F14" i="7"/>
  <c r="F24" i="7"/>
  <c r="D28" i="7"/>
  <c r="F33" i="7"/>
  <c r="E37" i="7"/>
  <c r="F4" i="8"/>
  <c r="D6" i="8"/>
  <c r="F8" i="8"/>
  <c r="E10" i="8"/>
  <c r="F12" i="8"/>
  <c r="F17" i="8"/>
  <c r="E23" i="8"/>
  <c r="F34" i="8"/>
  <c r="F7" i="9"/>
  <c r="D11" i="9"/>
  <c r="D14" i="9"/>
  <c r="E16" i="9"/>
  <c r="D19" i="9"/>
  <c r="E27" i="9"/>
  <c r="F30" i="9"/>
  <c r="D6" i="10"/>
  <c r="F20" i="10"/>
  <c r="E8" i="11"/>
  <c r="F14" i="11"/>
  <c r="E18" i="11"/>
  <c r="D30" i="11"/>
  <c r="D33" i="11"/>
  <c r="D11" i="12"/>
  <c r="F14" i="12"/>
  <c r="F24" i="12"/>
  <c r="E28" i="13"/>
  <c r="E7" i="13"/>
  <c r="D28" i="14"/>
  <c r="D7" i="15"/>
  <c r="E10" i="16"/>
  <c r="E20" i="16"/>
  <c r="D23" i="20"/>
  <c r="D10" i="27"/>
  <c r="E55" i="3"/>
  <c r="E60" i="3"/>
  <c r="D62" i="3"/>
  <c r="D64" i="3"/>
  <c r="F62" i="4"/>
  <c r="F3" i="4"/>
  <c r="F7" i="4"/>
  <c r="F14" i="4"/>
  <c r="E25" i="4"/>
  <c r="E27" i="4"/>
  <c r="F30" i="4"/>
  <c r="E37" i="4"/>
  <c r="E40" i="4"/>
  <c r="E42" i="4"/>
  <c r="F52" i="4"/>
  <c r="F55" i="4"/>
  <c r="E57" i="4"/>
  <c r="F60" i="4"/>
  <c r="E62" i="4"/>
  <c r="D8" i="5"/>
  <c r="F16" i="5"/>
  <c r="D18" i="5"/>
  <c r="E22" i="5"/>
  <c r="D24" i="5"/>
  <c r="F28" i="5"/>
  <c r="E31" i="5"/>
  <c r="D33" i="5"/>
  <c r="D36" i="5"/>
  <c r="F37" i="5"/>
  <c r="D42" i="5"/>
  <c r="F43" i="5"/>
  <c r="E46" i="5"/>
  <c r="D48" i="5"/>
  <c r="D50" i="5"/>
  <c r="E4" i="6"/>
  <c r="F5" i="6"/>
  <c r="E11" i="6"/>
  <c r="F14" i="6"/>
  <c r="E19" i="6"/>
  <c r="F22" i="6"/>
  <c r="E27" i="6"/>
  <c r="F30" i="6"/>
  <c r="E35" i="6"/>
  <c r="D3" i="7"/>
  <c r="F4" i="7"/>
  <c r="F9" i="7"/>
  <c r="E17" i="7"/>
  <c r="F26" i="7"/>
  <c r="F35" i="7"/>
  <c r="F6" i="8"/>
  <c r="F10" i="8"/>
  <c r="F15" i="8"/>
  <c r="E11" i="9"/>
  <c r="E14" i="9"/>
  <c r="E19" i="9"/>
  <c r="D22" i="9"/>
  <c r="D25" i="9"/>
  <c r="D34" i="9"/>
  <c r="E6" i="10"/>
  <c r="D34" i="10"/>
  <c r="D4" i="11"/>
  <c r="D6" i="11"/>
  <c r="F18" i="11"/>
  <c r="E21" i="11"/>
  <c r="E24" i="11"/>
  <c r="D27" i="11"/>
  <c r="E30" i="11"/>
  <c r="D29" i="12"/>
  <c r="F7" i="13"/>
  <c r="E32" i="13"/>
  <c r="E22" i="14"/>
  <c r="D30" i="15"/>
  <c r="F20" i="16"/>
  <c r="D9" i="17"/>
  <c r="D19" i="17"/>
  <c r="D23" i="18"/>
  <c r="E18" i="20"/>
  <c r="D18" i="22"/>
  <c r="D7" i="26"/>
  <c r="E8" i="3"/>
  <c r="D13" i="3"/>
  <c r="F19" i="3"/>
  <c r="F22" i="3"/>
  <c r="E25" i="3"/>
  <c r="E27" i="3"/>
  <c r="E29" i="3"/>
  <c r="E31" i="3"/>
  <c r="E34" i="3"/>
  <c r="E36" i="3"/>
  <c r="E38" i="3"/>
  <c r="E41" i="3"/>
  <c r="D44" i="3"/>
  <c r="E47" i="3"/>
  <c r="D49" i="3"/>
  <c r="F50" i="3"/>
  <c r="D52" i="3"/>
  <c r="F60" i="3"/>
  <c r="E62" i="3"/>
  <c r="E64" i="3"/>
  <c r="E5" i="4"/>
  <c r="E9" i="4"/>
  <c r="E11" i="4"/>
  <c r="E17" i="4"/>
  <c r="E20" i="4"/>
  <c r="F25" i="4"/>
  <c r="F27" i="4"/>
  <c r="F37" i="4"/>
  <c r="E44" i="4"/>
  <c r="E47" i="4"/>
  <c r="E54" i="4"/>
  <c r="F57" i="4"/>
  <c r="E59" i="4"/>
  <c r="E8" i="5"/>
  <c r="D10" i="5"/>
  <c r="E18" i="5"/>
  <c r="D21" i="5"/>
  <c r="F22" i="5"/>
  <c r="E24" i="5"/>
  <c r="D27" i="5"/>
  <c r="F31" i="5"/>
  <c r="E33" i="5"/>
  <c r="E36" i="5"/>
  <c r="D39" i="5"/>
  <c r="E42" i="5"/>
  <c r="D45" i="5"/>
  <c r="F46" i="5"/>
  <c r="F53" i="5"/>
  <c r="D3" i="6"/>
  <c r="F4" i="6"/>
  <c r="D8" i="6"/>
  <c r="F11" i="6"/>
  <c r="D13" i="6"/>
  <c r="D16" i="6"/>
  <c r="F19" i="6"/>
  <c r="D21" i="6"/>
  <c r="D24" i="6"/>
  <c r="F27" i="6"/>
  <c r="D29" i="6"/>
  <c r="D32" i="6"/>
  <c r="F35" i="6"/>
  <c r="E10" i="7"/>
  <c r="D8" i="7"/>
  <c r="E11" i="7"/>
  <c r="E13" i="7"/>
  <c r="D16" i="7"/>
  <c r="F17" i="7"/>
  <c r="E19" i="7"/>
  <c r="F28" i="7"/>
  <c r="E30" i="7"/>
  <c r="E3" i="8"/>
  <c r="F26" i="8"/>
  <c r="F29" i="8"/>
  <c r="F14" i="9"/>
  <c r="E17" i="9"/>
  <c r="E22" i="9"/>
  <c r="E25" i="9"/>
  <c r="D31" i="9"/>
  <c r="F15" i="10"/>
  <c r="D18" i="10"/>
  <c r="F21" i="10"/>
  <c r="F24" i="10"/>
  <c r="E31" i="10"/>
  <c r="E34" i="10"/>
  <c r="E6" i="11"/>
  <c r="F15" i="11"/>
  <c r="F21" i="11"/>
  <c r="D7" i="12"/>
  <c r="F12" i="12"/>
  <c r="F15" i="12"/>
  <c r="E12" i="13"/>
  <c r="E22" i="13"/>
  <c r="F18" i="14"/>
  <c r="F29" i="14"/>
  <c r="F27" i="16"/>
  <c r="E18" i="21"/>
  <c r="D15" i="11"/>
  <c r="D17" i="11"/>
  <c r="D20" i="11"/>
  <c r="E27" i="11"/>
  <c r="F30" i="11"/>
  <c r="F32" i="11"/>
  <c r="E3" i="12"/>
  <c r="E7" i="12"/>
  <c r="E9" i="12"/>
  <c r="E11" i="12"/>
  <c r="D14" i="12"/>
  <c r="D16" i="12"/>
  <c r="E21" i="12"/>
  <c r="F23" i="12"/>
  <c r="F32" i="12"/>
  <c r="F5" i="13"/>
  <c r="D10" i="13"/>
  <c r="D13" i="13"/>
  <c r="F16" i="13"/>
  <c r="E29" i="13"/>
  <c r="F20" i="14"/>
  <c r="D23" i="14"/>
  <c r="D4" i="15"/>
  <c r="D13" i="15"/>
  <c r="D8" i="16"/>
  <c r="D11" i="16"/>
  <c r="E14" i="16"/>
  <c r="D17" i="16"/>
  <c r="D23" i="17"/>
  <c r="E7" i="18"/>
  <c r="F15" i="18"/>
  <c r="F9" i="19"/>
  <c r="E18" i="19"/>
  <c r="D27" i="20"/>
  <c r="D4" i="29"/>
  <c r="F19" i="8"/>
  <c r="F21" i="8"/>
  <c r="E26" i="8"/>
  <c r="D5" i="9"/>
  <c r="D6" i="9"/>
  <c r="F9" i="9"/>
  <c r="F11" i="9"/>
  <c r="D16" i="9"/>
  <c r="F19" i="9"/>
  <c r="D21" i="9"/>
  <c r="F22" i="9"/>
  <c r="F27" i="9"/>
  <c r="E29" i="9"/>
  <c r="F32" i="9"/>
  <c r="F34" i="9"/>
  <c r="F3" i="10"/>
  <c r="E5" i="10"/>
  <c r="F6" i="10"/>
  <c r="F8" i="10"/>
  <c r="E15" i="10"/>
  <c r="F18" i="10"/>
  <c r="E20" i="10"/>
  <c r="E22" i="10"/>
  <c r="E24" i="10"/>
  <c r="F27" i="10"/>
  <c r="F29" i="10"/>
  <c r="F31" i="10"/>
  <c r="E33" i="10"/>
  <c r="F5" i="11"/>
  <c r="F8" i="11"/>
  <c r="E10" i="11"/>
  <c r="E13" i="11"/>
  <c r="E15" i="11"/>
  <c r="E17" i="11"/>
  <c r="E20" i="11"/>
  <c r="D22" i="11"/>
  <c r="D24" i="11"/>
  <c r="F3" i="12"/>
  <c r="D6" i="12"/>
  <c r="F7" i="12"/>
  <c r="F9" i="12"/>
  <c r="F11" i="12"/>
  <c r="E14" i="12"/>
  <c r="E16" i="12"/>
  <c r="D19" i="12"/>
  <c r="F21" i="12"/>
  <c r="D27" i="12"/>
  <c r="E10" i="13"/>
  <c r="E23" i="13"/>
  <c r="E8" i="14"/>
  <c r="F11" i="14"/>
  <c r="F14" i="14"/>
  <c r="F23" i="15"/>
  <c r="E24" i="16"/>
  <c r="E3" i="16"/>
  <c r="E8" i="16"/>
  <c r="E21" i="16"/>
  <c r="F28" i="16"/>
  <c r="E7" i="17"/>
  <c r="D17" i="17"/>
  <c r="D5" i="18"/>
  <c r="D26" i="21"/>
  <c r="F11" i="22"/>
  <c r="D24" i="25"/>
  <c r="E20" i="28"/>
  <c r="E4" i="29"/>
  <c r="E35" i="7"/>
  <c r="D37" i="7"/>
  <c r="D5" i="8"/>
  <c r="E6" i="8"/>
  <c r="E8" i="8"/>
  <c r="F11" i="8"/>
  <c r="E13" i="8"/>
  <c r="F23" i="8"/>
  <c r="E25" i="8"/>
  <c r="F28" i="8"/>
  <c r="F30" i="8"/>
  <c r="F32" i="8"/>
  <c r="D4" i="9"/>
  <c r="F5" i="9"/>
  <c r="F6" i="9"/>
  <c r="D8" i="9"/>
  <c r="D10" i="9"/>
  <c r="D12" i="9"/>
  <c r="F16" i="9"/>
  <c r="E18" i="9"/>
  <c r="F21" i="9"/>
  <c r="E24" i="9"/>
  <c r="D26" i="9"/>
  <c r="D28" i="9"/>
  <c r="D33" i="9"/>
  <c r="D35" i="9"/>
  <c r="E10" i="10"/>
  <c r="E12" i="10"/>
  <c r="D14" i="10"/>
  <c r="F17" i="10"/>
  <c r="E4" i="11"/>
  <c r="D7" i="11"/>
  <c r="D9" i="11"/>
  <c r="D12" i="11"/>
  <c r="E19" i="11"/>
  <c r="F22" i="11"/>
  <c r="F24" i="11"/>
  <c r="E26" i="11"/>
  <c r="E29" i="11"/>
  <c r="E31" i="11"/>
  <c r="E33" i="11"/>
  <c r="E5" i="12"/>
  <c r="F6" i="12"/>
  <c r="D8" i="12"/>
  <c r="D10" i="12"/>
  <c r="E13" i="12"/>
  <c r="D17" i="12"/>
  <c r="F30" i="12"/>
  <c r="E8" i="13"/>
  <c r="D11" i="13"/>
  <c r="E14" i="13"/>
  <c r="E24" i="13"/>
  <c r="E27" i="13"/>
  <c r="E12" i="14"/>
  <c r="D15" i="14"/>
  <c r="E28" i="14"/>
  <c r="D5" i="15"/>
  <c r="D14" i="15"/>
  <c r="E12" i="16"/>
  <c r="F25" i="16"/>
  <c r="D21" i="17"/>
  <c r="D24" i="17"/>
  <c r="E28" i="17"/>
  <c r="E8" i="18"/>
  <c r="E27" i="21"/>
  <c r="E19" i="25"/>
  <c r="F13" i="8"/>
  <c r="F18" i="8"/>
  <c r="E20" i="8"/>
  <c r="F25" i="8"/>
  <c r="E4" i="9"/>
  <c r="E8" i="9"/>
  <c r="E12" i="9"/>
  <c r="D15" i="9"/>
  <c r="F18" i="9"/>
  <c r="D20" i="9"/>
  <c r="F24" i="9"/>
  <c r="E26" i="9"/>
  <c r="E28" i="9"/>
  <c r="F31" i="9"/>
  <c r="E33" i="9"/>
  <c r="E35" i="9"/>
  <c r="E4" i="10"/>
  <c r="E7" i="10"/>
  <c r="F10" i="10"/>
  <c r="F12" i="10"/>
  <c r="E14" i="10"/>
  <c r="D16" i="10"/>
  <c r="D19" i="10"/>
  <c r="E26" i="10"/>
  <c r="E28" i="10"/>
  <c r="E30" i="10"/>
  <c r="E32" i="10"/>
  <c r="D3" i="11"/>
  <c r="F4" i="11"/>
  <c r="E7" i="11"/>
  <c r="E9" i="11"/>
  <c r="E12" i="11"/>
  <c r="D14" i="11"/>
  <c r="D16" i="11"/>
  <c r="F26" i="11"/>
  <c r="F29" i="11"/>
  <c r="F31" i="11"/>
  <c r="F33" i="11"/>
  <c r="F5" i="12"/>
  <c r="E8" i="12"/>
  <c r="E10" i="12"/>
  <c r="D12" i="12"/>
  <c r="F13" i="12"/>
  <c r="E17" i="12"/>
  <c r="D20" i="12"/>
  <c r="D25" i="12"/>
  <c r="E28" i="12"/>
  <c r="E4" i="13"/>
  <c r="E6" i="13"/>
  <c r="F6" i="14"/>
  <c r="E22" i="16"/>
  <c r="F29" i="16"/>
  <c r="D8" i="17"/>
  <c r="D18" i="17"/>
  <c r="E26" i="18"/>
  <c r="E3" i="18"/>
  <c r="D13" i="18"/>
  <c r="F19" i="20"/>
  <c r="D11" i="24"/>
  <c r="F15" i="27"/>
  <c r="F22" i="7"/>
  <c r="D24" i="7"/>
  <c r="D34" i="7"/>
  <c r="F37" i="7"/>
  <c r="F39" i="7"/>
  <c r="F5" i="8"/>
  <c r="E15" i="8"/>
  <c r="F20" i="8"/>
  <c r="E22" i="8"/>
  <c r="E34" i="8"/>
  <c r="D3" i="9"/>
  <c r="F4" i="9"/>
  <c r="F8" i="9"/>
  <c r="F10" i="9"/>
  <c r="F12" i="9"/>
  <c r="E15" i="9"/>
  <c r="D17" i="9"/>
  <c r="E20" i="9"/>
  <c r="D23" i="9"/>
  <c r="F26" i="9"/>
  <c r="F28" i="9"/>
  <c r="D30" i="9"/>
  <c r="F33" i="9"/>
  <c r="F35" i="9"/>
  <c r="F4" i="10"/>
  <c r="F7" i="10"/>
  <c r="E9" i="10"/>
  <c r="F14" i="10"/>
  <c r="E16" i="10"/>
  <c r="E21" i="10"/>
  <c r="E23" i="10"/>
  <c r="F26" i="10"/>
  <c r="F28" i="10"/>
  <c r="F30" i="10"/>
  <c r="F32" i="10"/>
  <c r="E3" i="11"/>
  <c r="F7" i="11"/>
  <c r="F9" i="11"/>
  <c r="D11" i="11"/>
  <c r="F12" i="11"/>
  <c r="E14" i="11"/>
  <c r="E16" i="11"/>
  <c r="D18" i="11"/>
  <c r="D21" i="11"/>
  <c r="D23" i="11"/>
  <c r="D25" i="11"/>
  <c r="D28" i="11"/>
  <c r="D4" i="12"/>
  <c r="F8" i="12"/>
  <c r="F10" i="12"/>
  <c r="E12" i="12"/>
  <c r="E15" i="12"/>
  <c r="F20" i="12"/>
  <c r="F22" i="12"/>
  <c r="F25" i="12"/>
  <c r="E31" i="12"/>
  <c r="F4" i="13"/>
  <c r="D12" i="13"/>
  <c r="D4" i="14"/>
  <c r="D13" i="14"/>
  <c r="E19" i="14"/>
  <c r="D25" i="14"/>
  <c r="D8" i="15"/>
  <c r="D15" i="15"/>
  <c r="D18" i="15"/>
  <c r="D25" i="15"/>
  <c r="D31" i="15"/>
  <c r="F4" i="16"/>
  <c r="D10" i="16"/>
  <c r="D13" i="16"/>
  <c r="E16" i="16"/>
  <c r="D12" i="17"/>
  <c r="D22" i="17"/>
  <c r="F23" i="18"/>
  <c r="E9" i="18"/>
  <c r="D18" i="18"/>
  <c r="E12" i="19"/>
  <c r="D14" i="20"/>
  <c r="E23" i="21"/>
  <c r="E19" i="12"/>
  <c r="D22" i="12"/>
  <c r="D24" i="12"/>
  <c r="D26" i="12"/>
  <c r="E29" i="12"/>
  <c r="F10" i="13"/>
  <c r="D16" i="13"/>
  <c r="D18" i="13"/>
  <c r="D21" i="13"/>
  <c r="F5" i="14"/>
  <c r="F8" i="14"/>
  <c r="F10" i="14"/>
  <c r="F13" i="14"/>
  <c r="E16" i="14"/>
  <c r="F19" i="14"/>
  <c r="F23" i="14"/>
  <c r="E25" i="14"/>
  <c r="F28" i="14"/>
  <c r="E31" i="14"/>
  <c r="D10" i="15"/>
  <c r="D17" i="15"/>
  <c r="F18" i="15"/>
  <c r="D20" i="15"/>
  <c r="D22" i="15"/>
  <c r="D27" i="15"/>
  <c r="F30" i="15"/>
  <c r="D4" i="16"/>
  <c r="F8" i="16"/>
  <c r="F10" i="16"/>
  <c r="F12" i="16"/>
  <c r="F14" i="16"/>
  <c r="E17" i="16"/>
  <c r="F22" i="16"/>
  <c r="D26" i="16"/>
  <c r="D5" i="17"/>
  <c r="E6" i="17"/>
  <c r="E9" i="17"/>
  <c r="D11" i="17"/>
  <c r="F12" i="17"/>
  <c r="D14" i="17"/>
  <c r="E19" i="17"/>
  <c r="E24" i="17"/>
  <c r="D26" i="17"/>
  <c r="E29" i="17"/>
  <c r="D31" i="17"/>
  <c r="E11" i="18"/>
  <c r="E13" i="18"/>
  <c r="E16" i="18"/>
  <c r="D21" i="18"/>
  <c r="E23" i="18"/>
  <c r="E25" i="18"/>
  <c r="E27" i="18"/>
  <c r="F3" i="19"/>
  <c r="F7" i="19"/>
  <c r="D27" i="19"/>
  <c r="D26" i="20"/>
  <c r="E15" i="21"/>
  <c r="E26" i="21"/>
  <c r="D5" i="22"/>
  <c r="F7" i="22"/>
  <c r="E7" i="26"/>
  <c r="F9" i="29"/>
  <c r="E15" i="29"/>
  <c r="F17" i="12"/>
  <c r="F19" i="12"/>
  <c r="E22" i="12"/>
  <c r="E24" i="12"/>
  <c r="E26" i="12"/>
  <c r="D28" i="12"/>
  <c r="F29" i="12"/>
  <c r="D19" i="13"/>
  <c r="D6" i="13"/>
  <c r="D9" i="13"/>
  <c r="E16" i="13"/>
  <c r="D23" i="13"/>
  <c r="D25" i="13"/>
  <c r="D31" i="13"/>
  <c r="D12" i="14"/>
  <c r="F16" i="14"/>
  <c r="D22" i="14"/>
  <c r="F25" i="14"/>
  <c r="F27" i="14"/>
  <c r="F31" i="14"/>
  <c r="D24" i="15"/>
  <c r="D29" i="15"/>
  <c r="D25" i="16"/>
  <c r="D3" i="16"/>
  <c r="E4" i="16"/>
  <c r="D7" i="16"/>
  <c r="D16" i="16"/>
  <c r="D19" i="16"/>
  <c r="F24" i="16"/>
  <c r="E26" i="16"/>
  <c r="E5" i="17"/>
  <c r="E11" i="17"/>
  <c r="E14" i="17"/>
  <c r="D16" i="17"/>
  <c r="E26" i="17"/>
  <c r="E31" i="17"/>
  <c r="D7" i="18"/>
  <c r="E21" i="18"/>
  <c r="F25" i="18"/>
  <c r="E10" i="19"/>
  <c r="D4" i="20"/>
  <c r="F15" i="20"/>
  <c r="D5" i="21"/>
  <c r="D23" i="21"/>
  <c r="E5" i="22"/>
  <c r="F13" i="22"/>
  <c r="D21" i="22"/>
  <c r="E17" i="23"/>
  <c r="D8" i="24"/>
  <c r="F25" i="24"/>
  <c r="F6" i="28"/>
  <c r="D17" i="28"/>
  <c r="D19" i="30"/>
  <c r="F11" i="32"/>
  <c r="E14" i="24"/>
  <c r="D5" i="26"/>
  <c r="F24" i="32"/>
  <c r="F28" i="12"/>
  <c r="F31" i="12"/>
  <c r="F17" i="13"/>
  <c r="E5" i="13"/>
  <c r="D8" i="13"/>
  <c r="E11" i="13"/>
  <c r="E13" i="13"/>
  <c r="D15" i="13"/>
  <c r="D20" i="13"/>
  <c r="F23" i="13"/>
  <c r="F29" i="13"/>
  <c r="F31" i="13"/>
  <c r="D30" i="14"/>
  <c r="D3" i="14"/>
  <c r="E4" i="14"/>
  <c r="E7" i="14"/>
  <c r="F12" i="14"/>
  <c r="E15" i="14"/>
  <c r="E21" i="14"/>
  <c r="F22" i="14"/>
  <c r="D24" i="14"/>
  <c r="E30" i="14"/>
  <c r="D9" i="15"/>
  <c r="D16" i="15"/>
  <c r="D19" i="15"/>
  <c r="D26" i="15"/>
  <c r="F23" i="16"/>
  <c r="F3" i="16"/>
  <c r="D6" i="16"/>
  <c r="F7" i="16"/>
  <c r="E9" i="16"/>
  <c r="E11" i="16"/>
  <c r="E13" i="16"/>
  <c r="D15" i="16"/>
  <c r="F16" i="16"/>
  <c r="F19" i="16"/>
  <c r="F21" i="16"/>
  <c r="D4" i="17"/>
  <c r="E8" i="17"/>
  <c r="D10" i="17"/>
  <c r="E18" i="17"/>
  <c r="E21" i="17"/>
  <c r="E23" i="17"/>
  <c r="E4" i="18"/>
  <c r="F9" i="18"/>
  <c r="D12" i="18"/>
  <c r="D26" i="18"/>
  <c r="D28" i="18"/>
  <c r="E4" i="19"/>
  <c r="D8" i="19"/>
  <c r="F5" i="20"/>
  <c r="D8" i="20"/>
  <c r="D12" i="20"/>
  <c r="E27" i="20"/>
  <c r="D9" i="21"/>
  <c r="F27" i="21"/>
  <c r="E18" i="22"/>
  <c r="E22" i="22"/>
  <c r="E11" i="25"/>
  <c r="D18" i="27"/>
  <c r="E15" i="13"/>
  <c r="D17" i="13"/>
  <c r="E20" i="13"/>
  <c r="E29" i="14"/>
  <c r="F4" i="14"/>
  <c r="F7" i="14"/>
  <c r="F9" i="14"/>
  <c r="D11" i="14"/>
  <c r="F15" i="14"/>
  <c r="E17" i="14"/>
  <c r="D20" i="14"/>
  <c r="F21" i="14"/>
  <c r="D29" i="14"/>
  <c r="F30" i="14"/>
  <c r="D3" i="15"/>
  <c r="D21" i="15"/>
  <c r="D23" i="15"/>
  <c r="E6" i="16"/>
  <c r="F9" i="16"/>
  <c r="F11" i="16"/>
  <c r="F13" i="16"/>
  <c r="E15" i="16"/>
  <c r="D18" i="16"/>
  <c r="F30" i="16"/>
  <c r="D28" i="17"/>
  <c r="D3" i="17"/>
  <c r="E4" i="17"/>
  <c r="E10" i="17"/>
  <c r="D13" i="17"/>
  <c r="D15" i="17"/>
  <c r="D25" i="17"/>
  <c r="D27" i="17"/>
  <c r="D30" i="17"/>
  <c r="D6" i="18"/>
  <c r="E12" i="18"/>
  <c r="D17" i="18"/>
  <c r="D22" i="18"/>
  <c r="D24" i="18"/>
  <c r="F4" i="19"/>
  <c r="D11" i="19"/>
  <c r="F17" i="19"/>
  <c r="E12" i="20"/>
  <c r="F24" i="20"/>
  <c r="E9" i="21"/>
  <c r="E13" i="21"/>
  <c r="D15" i="22"/>
  <c r="E14" i="23"/>
  <c r="D6" i="25"/>
  <c r="E17" i="25"/>
  <c r="E22" i="25"/>
  <c r="F3" i="26"/>
  <c r="E16" i="26"/>
  <c r="D13" i="27"/>
  <c r="D14" i="28"/>
  <c r="E6" i="29"/>
  <c r="F12" i="29"/>
  <c r="E18" i="29"/>
  <c r="F16" i="12"/>
  <c r="F18" i="12"/>
  <c r="E20" i="12"/>
  <c r="E23" i="12"/>
  <c r="E25" i="12"/>
  <c r="E27" i="12"/>
  <c r="D30" i="12"/>
  <c r="D32" i="12"/>
  <c r="D4" i="13"/>
  <c r="D7" i="13"/>
  <c r="F15" i="13"/>
  <c r="E17" i="13"/>
  <c r="D22" i="13"/>
  <c r="D26" i="13"/>
  <c r="D28" i="13"/>
  <c r="F3" i="14"/>
  <c r="E6" i="14"/>
  <c r="E11" i="14"/>
  <c r="E14" i="14"/>
  <c r="F17" i="14"/>
  <c r="E20" i="14"/>
  <c r="F24" i="14"/>
  <c r="F26" i="14"/>
  <c r="D11" i="15"/>
  <c r="D28" i="15"/>
  <c r="F6" i="16"/>
  <c r="F15" i="16"/>
  <c r="D20" i="16"/>
  <c r="E25" i="16"/>
  <c r="E27" i="16"/>
  <c r="E27" i="17"/>
  <c r="E3" i="17"/>
  <c r="F4" i="17"/>
  <c r="D7" i="17"/>
  <c r="E13" i="17"/>
  <c r="E15" i="17"/>
  <c r="E20" i="17"/>
  <c r="E25" i="17"/>
  <c r="E30" i="17"/>
  <c r="D3" i="18"/>
  <c r="E6" i="18"/>
  <c r="E10" i="18"/>
  <c r="D15" i="18"/>
  <c r="E20" i="18"/>
  <c r="E22" i="18"/>
  <c r="F6" i="19"/>
  <c r="F25" i="19"/>
  <c r="D21" i="20"/>
  <c r="D6" i="21"/>
  <c r="D17" i="21"/>
  <c r="E21" i="21"/>
  <c r="E6" i="22"/>
  <c r="E15" i="22"/>
  <c r="D6" i="23"/>
  <c r="D20" i="23"/>
  <c r="F14" i="28"/>
  <c r="D8" i="30"/>
  <c r="F19" i="31"/>
  <c r="D4" i="30"/>
  <c r="D12" i="30"/>
  <c r="E19" i="30"/>
  <c r="F22" i="30"/>
  <c r="D10" i="31"/>
  <c r="F13" i="31"/>
  <c r="E24" i="32"/>
  <c r="D8" i="32"/>
  <c r="E18" i="32"/>
  <c r="F21" i="32"/>
  <c r="D5" i="33"/>
  <c r="F10" i="33"/>
  <c r="E28" i="18"/>
  <c r="D28" i="19"/>
  <c r="F10" i="19"/>
  <c r="F18" i="19"/>
  <c r="D20" i="20"/>
  <c r="D3" i="20"/>
  <c r="E4" i="20"/>
  <c r="E8" i="20"/>
  <c r="D11" i="20"/>
  <c r="E14" i="20"/>
  <c r="D17" i="20"/>
  <c r="F21" i="20"/>
  <c r="E23" i="20"/>
  <c r="E26" i="20"/>
  <c r="F27" i="20"/>
  <c r="E5" i="21"/>
  <c r="D8" i="21"/>
  <c r="D12" i="21"/>
  <c r="E17" i="21"/>
  <c r="F23" i="21"/>
  <c r="F5" i="22"/>
  <c r="D10" i="22"/>
  <c r="D12" i="22"/>
  <c r="D14" i="22"/>
  <c r="F15" i="22"/>
  <c r="E21" i="22"/>
  <c r="E24" i="23"/>
  <c r="E3" i="23"/>
  <c r="E5" i="23"/>
  <c r="D8" i="23"/>
  <c r="D10" i="23"/>
  <c r="E12" i="23"/>
  <c r="D16" i="23"/>
  <c r="D4" i="24"/>
  <c r="F11" i="24"/>
  <c r="E20" i="24"/>
  <c r="F26" i="24"/>
  <c r="E6" i="25"/>
  <c r="F17" i="25"/>
  <c r="F22" i="25"/>
  <c r="F5" i="26"/>
  <c r="F10" i="26"/>
  <c r="E19" i="26"/>
  <c r="E24" i="26"/>
  <c r="D3" i="27"/>
  <c r="D16" i="27"/>
  <c r="F5" i="28"/>
  <c r="F20" i="28"/>
  <c r="E23" i="28"/>
  <c r="D13" i="29"/>
  <c r="F22" i="29"/>
  <c r="E12" i="30"/>
  <c r="F16" i="30"/>
  <c r="D5" i="31"/>
  <c r="E20" i="31"/>
  <c r="E4" i="32"/>
  <c r="D12" i="32"/>
  <c r="E25" i="32"/>
  <c r="E28" i="32"/>
  <c r="D7" i="33"/>
  <c r="F8" i="18"/>
  <c r="D10" i="18"/>
  <c r="E15" i="18"/>
  <c r="D20" i="18"/>
  <c r="D25" i="18"/>
  <c r="E27" i="19"/>
  <c r="D6" i="19"/>
  <c r="D12" i="19"/>
  <c r="D20" i="19"/>
  <c r="E3" i="20"/>
  <c r="F4" i="20"/>
  <c r="D7" i="20"/>
  <c r="F8" i="20"/>
  <c r="E11" i="20"/>
  <c r="F14" i="20"/>
  <c r="D16" i="20"/>
  <c r="E17" i="20"/>
  <c r="F23" i="20"/>
  <c r="F5" i="21"/>
  <c r="E8" i="21"/>
  <c r="E12" i="21"/>
  <c r="D14" i="21"/>
  <c r="E20" i="21"/>
  <c r="D22" i="21"/>
  <c r="D25" i="21"/>
  <c r="D4" i="22"/>
  <c r="E8" i="22"/>
  <c r="E10" i="22"/>
  <c r="E12" i="22"/>
  <c r="E14" i="22"/>
  <c r="D17" i="22"/>
  <c r="D20" i="22"/>
  <c r="E24" i="22"/>
  <c r="E10" i="23"/>
  <c r="E16" i="23"/>
  <c r="D21" i="23"/>
  <c r="F4" i="24"/>
  <c r="D5" i="25"/>
  <c r="E20" i="25"/>
  <c r="F25" i="25"/>
  <c r="D17" i="26"/>
  <c r="E22" i="26"/>
  <c r="D3" i="28"/>
  <c r="E7" i="28"/>
  <c r="D15" i="28"/>
  <c r="D18" i="28"/>
  <c r="D5" i="29"/>
  <c r="E7" i="29"/>
  <c r="E10" i="29"/>
  <c r="E13" i="29"/>
  <c r="F6" i="30"/>
  <c r="D9" i="30"/>
  <c r="E23" i="30"/>
  <c r="E14" i="31"/>
  <c r="F4" i="32"/>
  <c r="F9" i="32"/>
  <c r="D19" i="32"/>
  <c r="D22" i="32"/>
  <c r="E11" i="33"/>
  <c r="E20" i="19"/>
  <c r="E7" i="20"/>
  <c r="D10" i="20"/>
  <c r="E16" i="20"/>
  <c r="F17" i="20"/>
  <c r="E20" i="20"/>
  <c r="D22" i="20"/>
  <c r="D25" i="20"/>
  <c r="D4" i="21"/>
  <c r="F8" i="21"/>
  <c r="D11" i="21"/>
  <c r="E14" i="21"/>
  <c r="D16" i="21"/>
  <c r="F20" i="21"/>
  <c r="E22" i="21"/>
  <c r="E25" i="21"/>
  <c r="E4" i="22"/>
  <c r="F8" i="22"/>
  <c r="F12" i="22"/>
  <c r="E17" i="22"/>
  <c r="E20" i="22"/>
  <c r="F24" i="22"/>
  <c r="D26" i="22"/>
  <c r="D7" i="23"/>
  <c r="F6" i="24"/>
  <c r="F9" i="24"/>
  <c r="F12" i="24"/>
  <c r="E15" i="24"/>
  <c r="E18" i="24"/>
  <c r="E5" i="25"/>
  <c r="E12" i="25"/>
  <c r="D23" i="25"/>
  <c r="D4" i="26"/>
  <c r="E8" i="26"/>
  <c r="F11" i="26"/>
  <c r="D20" i="26"/>
  <c r="F22" i="26"/>
  <c r="E22" i="28"/>
  <c r="F7" i="28"/>
  <c r="E10" i="28"/>
  <c r="F18" i="28"/>
  <c r="F5" i="29"/>
  <c r="F23" i="29"/>
  <c r="D5" i="30"/>
  <c r="F17" i="30"/>
  <c r="F8" i="31"/>
  <c r="E11" i="31"/>
  <c r="F14" i="31"/>
  <c r="F16" i="32"/>
  <c r="E26" i="32"/>
  <c r="F11" i="33"/>
  <c r="E14" i="19"/>
  <c r="D16" i="19"/>
  <c r="F22" i="19"/>
  <c r="F24" i="19"/>
  <c r="F7" i="20"/>
  <c r="E10" i="20"/>
  <c r="D13" i="20"/>
  <c r="F16" i="20"/>
  <c r="E22" i="20"/>
  <c r="E25" i="20"/>
  <c r="E4" i="21"/>
  <c r="D7" i="21"/>
  <c r="D10" i="21"/>
  <c r="E11" i="21"/>
  <c r="F14" i="21"/>
  <c r="E16" i="21"/>
  <c r="D19" i="21"/>
  <c r="D24" i="21"/>
  <c r="D8" i="22"/>
  <c r="D3" i="22"/>
  <c r="F4" i="22"/>
  <c r="D23" i="22"/>
  <c r="E7" i="23"/>
  <c r="F18" i="24"/>
  <c r="F21" i="24"/>
  <c r="E3" i="25"/>
  <c r="D7" i="25"/>
  <c r="F18" i="25"/>
  <c r="F23" i="25"/>
  <c r="F26" i="25"/>
  <c r="F4" i="26"/>
  <c r="F20" i="26"/>
  <c r="D9" i="27"/>
  <c r="F10" i="28"/>
  <c r="D13" i="28"/>
  <c r="F3" i="29"/>
  <c r="F17" i="29"/>
  <c r="E20" i="29"/>
  <c r="E7" i="30"/>
  <c r="F10" i="30"/>
  <c r="E7" i="32"/>
  <c r="E10" i="32"/>
  <c r="F26" i="32"/>
  <c r="E14" i="18"/>
  <c r="E17" i="18"/>
  <c r="E24" i="18"/>
  <c r="D29" i="18"/>
  <c r="E5" i="19"/>
  <c r="F14" i="19"/>
  <c r="D5" i="20"/>
  <c r="D6" i="20"/>
  <c r="D9" i="20"/>
  <c r="E13" i="20"/>
  <c r="D15" i="20"/>
  <c r="D19" i="20"/>
  <c r="D24" i="20"/>
  <c r="D20" i="21"/>
  <c r="D3" i="21"/>
  <c r="F4" i="21"/>
  <c r="E7" i="21"/>
  <c r="E10" i="21"/>
  <c r="F11" i="21"/>
  <c r="F16" i="21"/>
  <c r="E19" i="21"/>
  <c r="E24" i="21"/>
  <c r="E25" i="22"/>
  <c r="E3" i="22"/>
  <c r="D7" i="22"/>
  <c r="D9" i="22"/>
  <c r="D11" i="22"/>
  <c r="D13" i="22"/>
  <c r="D16" i="22"/>
  <c r="E19" i="22"/>
  <c r="E23" i="22"/>
  <c r="E9" i="23"/>
  <c r="D11" i="23"/>
  <c r="D15" i="23"/>
  <c r="E19" i="23"/>
  <c r="E5" i="24"/>
  <c r="F3" i="25"/>
  <c r="F7" i="25"/>
  <c r="E10" i="25"/>
  <c r="F16" i="25"/>
  <c r="F21" i="25"/>
  <c r="D12" i="26"/>
  <c r="F9" i="27"/>
  <c r="D17" i="27"/>
  <c r="F13" i="28"/>
  <c r="F19" i="28"/>
  <c r="E17" i="30"/>
  <c r="F7" i="30"/>
  <c r="D18" i="30"/>
  <c r="F21" i="30"/>
  <c r="E3" i="31"/>
  <c r="D6" i="31"/>
  <c r="E9" i="31"/>
  <c r="E15" i="31"/>
  <c r="F18" i="31"/>
  <c r="D23" i="32"/>
  <c r="D12" i="33"/>
  <c r="D9" i="18"/>
  <c r="D11" i="18"/>
  <c r="D16" i="18"/>
  <c r="E19" i="18"/>
  <c r="E29" i="18"/>
  <c r="D7" i="19"/>
  <c r="F8" i="19"/>
  <c r="F11" i="19"/>
  <c r="F16" i="19"/>
  <c r="F19" i="19"/>
  <c r="E5" i="20"/>
  <c r="E6" i="20"/>
  <c r="E9" i="20"/>
  <c r="F13" i="20"/>
  <c r="E15" i="20"/>
  <c r="D18" i="20"/>
  <c r="E19" i="20"/>
  <c r="E24" i="20"/>
  <c r="E3" i="21"/>
  <c r="F7" i="21"/>
  <c r="D13" i="21"/>
  <c r="D15" i="21"/>
  <c r="D18" i="21"/>
  <c r="D21" i="21"/>
  <c r="F24" i="21"/>
  <c r="D27" i="21"/>
  <c r="F14" i="22"/>
  <c r="D6" i="22"/>
  <c r="E7" i="22"/>
  <c r="E9" i="22"/>
  <c r="E11" i="22"/>
  <c r="E13" i="22"/>
  <c r="E16" i="22"/>
  <c r="D22" i="22"/>
  <c r="D25" i="22"/>
  <c r="D17" i="23"/>
  <c r="E22" i="24"/>
  <c r="F5" i="24"/>
  <c r="F13" i="24"/>
  <c r="F10" i="25"/>
  <c r="F9" i="26"/>
  <c r="F12" i="26"/>
  <c r="F15" i="26"/>
  <c r="F18" i="26"/>
  <c r="F23" i="26"/>
  <c r="E8" i="28"/>
  <c r="E16" i="28"/>
  <c r="D18" i="29"/>
  <c r="F19" i="30"/>
  <c r="F3" i="30"/>
  <c r="E6" i="31"/>
  <c r="F9" i="31"/>
  <c r="E11" i="32"/>
  <c r="E27" i="32"/>
  <c r="E4" i="33"/>
  <c r="E6" i="33"/>
  <c r="F9" i="33"/>
  <c r="F15" i="24"/>
  <c r="F20" i="24"/>
  <c r="F22" i="24"/>
  <c r="F5" i="25"/>
  <c r="F6" i="25"/>
  <c r="E9" i="25"/>
  <c r="F12" i="25"/>
  <c r="E14" i="25"/>
  <c r="F19" i="25"/>
  <c r="E24" i="25"/>
  <c r="F7" i="26"/>
  <c r="D9" i="26"/>
  <c r="E14" i="26"/>
  <c r="F17" i="26"/>
  <c r="F19" i="26"/>
  <c r="F24" i="26"/>
  <c r="D7" i="27"/>
  <c r="D12" i="27"/>
  <c r="D14" i="27"/>
  <c r="F3" i="28"/>
  <c r="D5" i="28"/>
  <c r="D6" i="28"/>
  <c r="F12" i="28"/>
  <c r="F15" i="28"/>
  <c r="D19" i="28"/>
  <c r="F22" i="28"/>
  <c r="F4" i="29"/>
  <c r="F7" i="29"/>
  <c r="F10" i="29"/>
  <c r="F13" i="29"/>
  <c r="F15" i="29"/>
  <c r="F18" i="29"/>
  <c r="E21" i="29"/>
  <c r="E5" i="30"/>
  <c r="D6" i="30"/>
  <c r="E9" i="30"/>
  <c r="F12" i="30"/>
  <c r="E14" i="30"/>
  <c r="F15" i="31"/>
  <c r="F3" i="31"/>
  <c r="E5" i="31"/>
  <c r="F6" i="31"/>
  <c r="F11" i="31"/>
  <c r="F16" i="31"/>
  <c r="D18" i="31"/>
  <c r="E21" i="31"/>
  <c r="E13" i="32"/>
  <c r="D15" i="32"/>
  <c r="F18" i="32"/>
  <c r="E20" i="32"/>
  <c r="E23" i="32"/>
  <c r="F28" i="32"/>
  <c r="F5" i="33"/>
  <c r="E8" i="33"/>
  <c r="D10" i="33"/>
  <c r="E4" i="23"/>
  <c r="E8" i="23"/>
  <c r="D13" i="23"/>
  <c r="E21" i="23"/>
  <c r="E25" i="23"/>
  <c r="E4" i="24"/>
  <c r="D7" i="24"/>
  <c r="F10" i="24"/>
  <c r="E12" i="24"/>
  <c r="D14" i="24"/>
  <c r="D17" i="24"/>
  <c r="F24" i="24"/>
  <c r="E26" i="24"/>
  <c r="F9" i="25"/>
  <c r="D11" i="25"/>
  <c r="F14" i="25"/>
  <c r="E16" i="25"/>
  <c r="E21" i="25"/>
  <c r="F24" i="25"/>
  <c r="E26" i="25"/>
  <c r="D6" i="26"/>
  <c r="E11" i="26"/>
  <c r="F14" i="26"/>
  <c r="D16" i="26"/>
  <c r="F21" i="26"/>
  <c r="F26" i="26"/>
  <c r="D4" i="27"/>
  <c r="E12" i="27"/>
  <c r="F17" i="27"/>
  <c r="D21" i="27"/>
  <c r="E5" i="28"/>
  <c r="E6" i="28"/>
  <c r="F9" i="28"/>
  <c r="D11" i="28"/>
  <c r="F17" i="28"/>
  <c r="E3" i="29"/>
  <c r="E9" i="29"/>
  <c r="E12" i="29"/>
  <c r="E17" i="29"/>
  <c r="D20" i="29"/>
  <c r="F21" i="29"/>
  <c r="E23" i="29"/>
  <c r="F5" i="30"/>
  <c r="E6" i="30"/>
  <c r="F9" i="30"/>
  <c r="D11" i="30"/>
  <c r="F14" i="30"/>
  <c r="E21" i="30"/>
  <c r="E13" i="31"/>
  <c r="E18" i="31"/>
  <c r="F21" i="31"/>
  <c r="D18" i="32"/>
  <c r="D3" i="32"/>
  <c r="F8" i="32"/>
  <c r="D10" i="32"/>
  <c r="F13" i="32"/>
  <c r="E15" i="32"/>
  <c r="F20" i="32"/>
  <c r="D27" i="32"/>
  <c r="D4" i="33"/>
  <c r="F8" i="33"/>
  <c r="E10" i="33"/>
  <c r="D3" i="24"/>
  <c r="F7" i="24"/>
  <c r="F14" i="24"/>
  <c r="F17" i="24"/>
  <c r="E21" i="24"/>
  <c r="D23" i="24"/>
  <c r="E4" i="25"/>
  <c r="F8" i="25"/>
  <c r="F11" i="25"/>
  <c r="D13" i="25"/>
  <c r="D15" i="25"/>
  <c r="E18" i="25"/>
  <c r="E23" i="25"/>
  <c r="E4" i="26"/>
  <c r="E5" i="26"/>
  <c r="F6" i="26"/>
  <c r="D8" i="26"/>
  <c r="F13" i="26"/>
  <c r="F16" i="26"/>
  <c r="E23" i="26"/>
  <c r="E25" i="26"/>
  <c r="F4" i="27"/>
  <c r="D6" i="27"/>
  <c r="D11" i="27"/>
  <c r="D4" i="28"/>
  <c r="D8" i="28"/>
  <c r="F11" i="28"/>
  <c r="D16" i="28"/>
  <c r="F21" i="28"/>
  <c r="D23" i="28"/>
  <c r="E5" i="29"/>
  <c r="F6" i="29"/>
  <c r="D11" i="29"/>
  <c r="E14" i="29"/>
  <c r="F20" i="29"/>
  <c r="E4" i="30"/>
  <c r="E8" i="30"/>
  <c r="F11" i="30"/>
  <c r="D15" i="30"/>
  <c r="E18" i="30"/>
  <c r="F23" i="30"/>
  <c r="D7" i="31"/>
  <c r="E10" i="31"/>
  <c r="F20" i="31"/>
  <c r="F23" i="32"/>
  <c r="F3" i="32"/>
  <c r="D5" i="32"/>
  <c r="F7" i="32"/>
  <c r="F10" i="32"/>
  <c r="E12" i="32"/>
  <c r="E17" i="32"/>
  <c r="E19" i="32"/>
  <c r="E22" i="32"/>
  <c r="F25" i="32"/>
  <c r="F27" i="32"/>
  <c r="D3" i="33"/>
  <c r="F4" i="33"/>
  <c r="E7" i="33"/>
  <c r="E12" i="33"/>
  <c r="E8" i="29"/>
  <c r="E11" i="29"/>
  <c r="F14" i="29"/>
  <c r="E16" i="29"/>
  <c r="E19" i="29"/>
  <c r="F4" i="30"/>
  <c r="F8" i="30"/>
  <c r="D10" i="30"/>
  <c r="E13" i="30"/>
  <c r="E15" i="30"/>
  <c r="D17" i="30"/>
  <c r="F18" i="30"/>
  <c r="E4" i="31"/>
  <c r="E7" i="31"/>
  <c r="F10" i="31"/>
  <c r="E12" i="31"/>
  <c r="E17" i="31"/>
  <c r="E22" i="31"/>
  <c r="E5" i="32"/>
  <c r="E6" i="32"/>
  <c r="F12" i="32"/>
  <c r="E14" i="32"/>
  <c r="F17" i="32"/>
  <c r="F19" i="32"/>
  <c r="F22" i="32"/>
  <c r="D24" i="32"/>
  <c r="E5" i="33"/>
  <c r="E3" i="33"/>
  <c r="F7" i="33"/>
  <c r="D9" i="33"/>
  <c r="D5" i="23"/>
  <c r="E6" i="23"/>
  <c r="F10" i="23"/>
  <c r="E15" i="23"/>
  <c r="E20" i="23"/>
  <c r="F19" i="24"/>
  <c r="F3" i="24"/>
  <c r="E11" i="24"/>
  <c r="F16" i="24"/>
  <c r="D18" i="24"/>
  <c r="F23" i="24"/>
  <c r="E7" i="25"/>
  <c r="F13" i="25"/>
  <c r="F15" i="25"/>
  <c r="F20" i="25"/>
  <c r="E25" i="25"/>
  <c r="D3" i="26"/>
  <c r="F8" i="26"/>
  <c r="E15" i="26"/>
  <c r="E19" i="27"/>
  <c r="D5" i="27"/>
  <c r="D8" i="27"/>
  <c r="F11" i="27"/>
  <c r="D15" i="27"/>
  <c r="D20" i="27"/>
  <c r="F4" i="28"/>
  <c r="F8" i="28"/>
  <c r="D10" i="28"/>
  <c r="E13" i="28"/>
  <c r="F16" i="28"/>
  <c r="D20" i="28"/>
  <c r="F23" i="28"/>
  <c r="F8" i="29"/>
  <c r="F11" i="29"/>
  <c r="F16" i="29"/>
  <c r="F19" i="29"/>
  <c r="E22" i="29"/>
  <c r="D14" i="30"/>
  <c r="E10" i="30"/>
  <c r="F13" i="30"/>
  <c r="F15" i="30"/>
  <c r="F20" i="30"/>
  <c r="D22" i="30"/>
  <c r="F4" i="31"/>
  <c r="F7" i="31"/>
  <c r="F12" i="31"/>
  <c r="F17" i="31"/>
  <c r="E19" i="31"/>
  <c r="F22" i="31"/>
  <c r="D4" i="32"/>
  <c r="F5" i="32"/>
  <c r="F6" i="32"/>
  <c r="E9" i="32"/>
  <c r="D11" i="32"/>
  <c r="F14" i="32"/>
  <c r="D16" i="32"/>
  <c r="D21" i="32"/>
  <c r="F12" i="33"/>
  <c r="D6" i="33"/>
  <c r="E9" i="33"/>
  <c r="D11" i="33"/>
  <c r="D12" i="4"/>
  <c r="D64" i="4"/>
  <c r="D19" i="4"/>
  <c r="D18" i="4"/>
  <c r="D14" i="4"/>
  <c r="D56" i="4"/>
  <c r="D40" i="4"/>
  <c r="D17" i="4"/>
  <c r="D57" i="4"/>
  <c r="D41" i="4"/>
  <c r="D49" i="4"/>
  <c r="D33" i="4"/>
  <c r="D3" i="4"/>
  <c r="D48" i="4"/>
  <c r="D32" i="4"/>
  <c r="D11" i="4"/>
  <c r="D10" i="4"/>
  <c r="D36" i="4"/>
  <c r="D44" i="2"/>
  <c r="D61" i="4"/>
  <c r="R7" i="2"/>
  <c r="D37" i="2"/>
  <c r="D57" i="2"/>
  <c r="D61" i="2"/>
  <c r="D30" i="4"/>
  <c r="D52" i="4"/>
  <c r="E3" i="5"/>
  <c r="E53" i="5"/>
  <c r="E10" i="5"/>
  <c r="E7" i="5"/>
  <c r="E54" i="5"/>
  <c r="E11" i="5"/>
  <c r="E51" i="5"/>
  <c r="D16" i="4"/>
  <c r="D27" i="2"/>
  <c r="D44" i="4"/>
  <c r="D58" i="4"/>
  <c r="D17" i="2"/>
  <c r="D8" i="4"/>
  <c r="D24" i="4"/>
  <c r="D60" i="2"/>
  <c r="F56" i="3"/>
  <c r="F64" i="3"/>
  <c r="F63" i="3"/>
  <c r="F31" i="3"/>
  <c r="F30" i="3"/>
  <c r="F29" i="3"/>
  <c r="F28" i="3"/>
  <c r="F26" i="3"/>
  <c r="F18" i="3"/>
  <c r="F10" i="3"/>
  <c r="F6" i="3"/>
  <c r="R7" i="3"/>
  <c r="F9" i="3"/>
  <c r="F48" i="3"/>
  <c r="F59" i="3"/>
  <c r="K4" i="4"/>
  <c r="L3" i="4"/>
  <c r="D21" i="4"/>
  <c r="D29" i="4"/>
  <c r="D38" i="4"/>
  <c r="E50" i="5"/>
  <c r="Q7" i="6"/>
  <c r="Q6" i="6" s="1"/>
  <c r="D3" i="2"/>
  <c r="D58" i="2"/>
  <c r="D50" i="2"/>
  <c r="D42" i="2"/>
  <c r="D35" i="2"/>
  <c r="D28" i="2"/>
  <c r="D20" i="2"/>
  <c r="D13" i="2"/>
  <c r="D5" i="2"/>
  <c r="D55" i="2"/>
  <c r="D9" i="4"/>
  <c r="K4" i="2"/>
  <c r="L3" i="2"/>
  <c r="D23" i="2"/>
  <c r="D46" i="2"/>
  <c r="D48" i="2"/>
  <c r="D59" i="2"/>
  <c r="D4" i="4"/>
  <c r="D9" i="2"/>
  <c r="D22" i="2"/>
  <c r="D39" i="2"/>
  <c r="D41" i="2"/>
  <c r="D49" i="2"/>
  <c r="F37" i="3"/>
  <c r="F45" i="3"/>
  <c r="F47" i="3"/>
  <c r="O7" i="3"/>
  <c r="F61" i="3"/>
  <c r="D5" i="4"/>
  <c r="D13" i="4"/>
  <c r="D26" i="4"/>
  <c r="D45" i="4"/>
  <c r="D54" i="4"/>
  <c r="D60" i="4"/>
  <c r="D25" i="4"/>
  <c r="D50" i="4"/>
  <c r="D38" i="2"/>
  <c r="D54" i="2"/>
  <c r="D19" i="2"/>
  <c r="D30" i="2"/>
  <c r="Q7" i="3"/>
  <c r="D7" i="4"/>
  <c r="D37" i="4"/>
  <c r="D46" i="4"/>
  <c r="D10" i="2"/>
  <c r="D11" i="2"/>
  <c r="D12" i="2"/>
  <c r="D16" i="2"/>
  <c r="O7" i="2"/>
  <c r="D52" i="2"/>
  <c r="K6" i="3"/>
  <c r="F17" i="3"/>
  <c r="F25" i="3"/>
  <c r="F34" i="3"/>
  <c r="F58" i="3"/>
  <c r="D6" i="4"/>
  <c r="D34" i="4"/>
  <c r="D53" i="4"/>
  <c r="D63" i="4"/>
  <c r="P7" i="8"/>
  <c r="P6" i="8" s="1"/>
  <c r="D22" i="4"/>
  <c r="D8" i="2"/>
  <c r="D34" i="2"/>
  <c r="D56" i="2"/>
  <c r="P7" i="2"/>
  <c r="D47" i="2"/>
  <c r="L4" i="3"/>
  <c r="D40" i="2"/>
  <c r="D53" i="2"/>
  <c r="D6" i="2"/>
  <c r="D15" i="2"/>
  <c r="F39" i="3"/>
  <c r="F44" i="3"/>
  <c r="F55" i="3"/>
  <c r="D28" i="4"/>
  <c r="D42" i="4"/>
  <c r="D62" i="4"/>
  <c r="O6" i="6"/>
  <c r="F35" i="3"/>
  <c r="F8" i="5"/>
  <c r="E12" i="5"/>
  <c r="Q7" i="8"/>
  <c r="Q6" i="8" s="1"/>
  <c r="D45" i="3"/>
  <c r="F51" i="3"/>
  <c r="D27" i="4"/>
  <c r="F34" i="4"/>
  <c r="F40" i="4"/>
  <c r="D43" i="4"/>
  <c r="F50" i="4"/>
  <c r="F56" i="4"/>
  <c r="D59" i="4"/>
  <c r="F7" i="5"/>
  <c r="F12" i="5"/>
  <c r="Q7" i="5"/>
  <c r="Q6" i="5" s="1"/>
  <c r="F51" i="5"/>
  <c r="E3" i="6"/>
  <c r="E30" i="6"/>
  <c r="E22" i="6"/>
  <c r="E14" i="6"/>
  <c r="F6" i="6"/>
  <c r="E10" i="6"/>
  <c r="E18" i="6"/>
  <c r="E26" i="6"/>
  <c r="E34" i="6"/>
  <c r="D11" i="7"/>
  <c r="D31" i="7"/>
  <c r="D10" i="7"/>
  <c r="D20" i="7"/>
  <c r="D19" i="7"/>
  <c r="D5" i="7"/>
  <c r="D17" i="7"/>
  <c r="D23" i="7"/>
  <c r="D26" i="7"/>
  <c r="D35" i="7"/>
  <c r="O6" i="8"/>
  <c r="D18" i="8"/>
  <c r="D31" i="8"/>
  <c r="K6" i="10"/>
  <c r="L5" i="10"/>
  <c r="D8" i="10"/>
  <c r="D11" i="10"/>
  <c r="D30" i="10"/>
  <c r="D32" i="10"/>
  <c r="E3" i="15"/>
  <c r="E26" i="15"/>
  <c r="E18" i="15"/>
  <c r="E10" i="15"/>
  <c r="E6" i="15"/>
  <c r="E25" i="15"/>
  <c r="E17" i="15"/>
  <c r="E9" i="15"/>
  <c r="E19" i="15"/>
  <c r="E11" i="15"/>
  <c r="E31" i="15"/>
  <c r="E23" i="15"/>
  <c r="E15" i="15"/>
  <c r="E5" i="15"/>
  <c r="E16" i="15"/>
  <c r="E8" i="15"/>
  <c r="E27" i="15"/>
  <c r="F54" i="3"/>
  <c r="D15" i="4"/>
  <c r="D20" i="4"/>
  <c r="D39" i="4"/>
  <c r="D55" i="4"/>
  <c r="F3" i="5"/>
  <c r="F52" i="5"/>
  <c r="F9" i="5"/>
  <c r="F5" i="5"/>
  <c r="E6" i="5"/>
  <c r="F7" i="2"/>
  <c r="F11" i="2"/>
  <c r="F18" i="2"/>
  <c r="F26" i="2"/>
  <c r="F33" i="2"/>
  <c r="F41" i="2"/>
  <c r="F48" i="2"/>
  <c r="E7" i="3"/>
  <c r="E11" i="3"/>
  <c r="E19" i="3"/>
  <c r="E32" i="3"/>
  <c r="E44" i="3"/>
  <c r="F46" i="3"/>
  <c r="D57" i="3"/>
  <c r="O6" i="5"/>
  <c r="F10" i="5"/>
  <c r="F49" i="5"/>
  <c r="F3" i="6"/>
  <c r="F29" i="6"/>
  <c r="F21" i="6"/>
  <c r="F13" i="6"/>
  <c r="L5" i="6"/>
  <c r="F15" i="6"/>
  <c r="F23" i="6"/>
  <c r="F31" i="6"/>
  <c r="D29" i="7"/>
  <c r="D3" i="8"/>
  <c r="D27" i="8"/>
  <c r="D20" i="8"/>
  <c r="D35" i="8"/>
  <c r="D28" i="8"/>
  <c r="D16" i="8"/>
  <c r="D7" i="8"/>
  <c r="D24" i="8"/>
  <c r="D23" i="8"/>
  <c r="D13" i="10"/>
  <c r="D25" i="10"/>
  <c r="Q7" i="7"/>
  <c r="Q6" i="7" s="1"/>
  <c r="P7" i="9"/>
  <c r="P6" i="9" s="1"/>
  <c r="D31" i="4"/>
  <c r="D47" i="4"/>
  <c r="O7" i="4"/>
  <c r="F11" i="5"/>
  <c r="P7" i="5"/>
  <c r="P6" i="5" s="1"/>
  <c r="E49" i="5"/>
  <c r="P7" i="6"/>
  <c r="P6" i="6" s="1"/>
  <c r="L3" i="3"/>
  <c r="F27" i="3"/>
  <c r="D56" i="3"/>
  <c r="D61" i="3"/>
  <c r="R7" i="4"/>
  <c r="F22" i="4"/>
  <c r="F23" i="4"/>
  <c r="F26" i="4"/>
  <c r="F32" i="4"/>
  <c r="D35" i="4"/>
  <c r="F42" i="4"/>
  <c r="F48" i="4"/>
  <c r="D51" i="4"/>
  <c r="F58" i="4"/>
  <c r="E4" i="5"/>
  <c r="E5" i="5"/>
  <c r="E9" i="5"/>
  <c r="F54" i="5"/>
  <c r="L4" i="7"/>
  <c r="D12" i="7"/>
  <c r="D15" i="7"/>
  <c r="D22" i="7"/>
  <c r="D25" i="7"/>
  <c r="D39" i="7"/>
  <c r="K5" i="8"/>
  <c r="L4" i="8"/>
  <c r="D19" i="8"/>
  <c r="D22" i="8"/>
  <c r="D32" i="8"/>
  <c r="D17" i="10"/>
  <c r="D23" i="4"/>
  <c r="F4" i="5"/>
  <c r="F6" i="5"/>
  <c r="E48" i="5"/>
  <c r="E52" i="5"/>
  <c r="F12" i="6"/>
  <c r="F20" i="6"/>
  <c r="F28" i="6"/>
  <c r="F36" i="6"/>
  <c r="P7" i="7"/>
  <c r="P6" i="7" s="1"/>
  <c r="D27" i="7"/>
  <c r="D8" i="8"/>
  <c r="D11" i="8"/>
  <c r="D28" i="10"/>
  <c r="D20" i="10"/>
  <c r="D12" i="10"/>
  <c r="D7" i="10"/>
  <c r="D5" i="10"/>
  <c r="D3" i="10"/>
  <c r="D27" i="10"/>
  <c r="Q7" i="10"/>
  <c r="Q6" i="10" s="1"/>
  <c r="E3" i="7"/>
  <c r="E24" i="7"/>
  <c r="D30" i="7"/>
  <c r="E33" i="7"/>
  <c r="E36" i="7"/>
  <c r="E11" i="8"/>
  <c r="E12" i="8"/>
  <c r="D15" i="8"/>
  <c r="E18" i="8"/>
  <c r="D34" i="8"/>
  <c r="Q6" i="9"/>
  <c r="P6" i="13"/>
  <c r="F11" i="13"/>
  <c r="F13" i="13"/>
  <c r="P7" i="14"/>
  <c r="P6" i="14" s="1"/>
  <c r="D26" i="8"/>
  <c r="D30" i="8"/>
  <c r="D33" i="8"/>
  <c r="D22" i="10"/>
  <c r="D24" i="10"/>
  <c r="P7" i="11"/>
  <c r="P6" i="11" s="1"/>
  <c r="E18" i="7"/>
  <c r="D21" i="7"/>
  <c r="E26" i="7"/>
  <c r="E27" i="7"/>
  <c r="E29" i="7"/>
  <c r="D32" i="7"/>
  <c r="E38" i="7"/>
  <c r="D10" i="8"/>
  <c r="D14" i="8"/>
  <c r="D17" i="8"/>
  <c r="D29" i="8"/>
  <c r="D10" i="10"/>
  <c r="P7" i="10"/>
  <c r="P6" i="10" s="1"/>
  <c r="D29" i="10"/>
  <c r="D31" i="10"/>
  <c r="K6" i="11"/>
  <c r="L5" i="11"/>
  <c r="E7" i="7"/>
  <c r="E9" i="7"/>
  <c r="D14" i="7"/>
  <c r="E21" i="7"/>
  <c r="E25" i="7"/>
  <c r="E28" i="7"/>
  <c r="E32" i="7"/>
  <c r="D38" i="7"/>
  <c r="D9" i="8"/>
  <c r="E14" i="8"/>
  <c r="E17" i="8"/>
  <c r="D21" i="8"/>
  <c r="E29" i="8"/>
  <c r="E32" i="8"/>
  <c r="D9" i="10"/>
  <c r="D15" i="10"/>
  <c r="D26" i="10"/>
  <c r="D33" i="10"/>
  <c r="F27" i="13"/>
  <c r="F25" i="13"/>
  <c r="F3" i="13"/>
  <c r="F32" i="13"/>
  <c r="F21" i="13"/>
  <c r="F19" i="13"/>
  <c r="F8" i="13"/>
  <c r="F6" i="13"/>
  <c r="F12" i="13"/>
  <c r="F14" i="13"/>
  <c r="K4" i="14"/>
  <c r="L3" i="14"/>
  <c r="E24" i="15"/>
  <c r="D13" i="7"/>
  <c r="E20" i="7"/>
  <c r="D4" i="8"/>
  <c r="E9" i="8"/>
  <c r="D13" i="8"/>
  <c r="E21" i="8"/>
  <c r="E24" i="8"/>
  <c r="E35" i="8"/>
  <c r="E3" i="9"/>
  <c r="E31" i="9"/>
  <c r="E10" i="9"/>
  <c r="E13" i="9"/>
  <c r="E30" i="9"/>
  <c r="E34" i="9"/>
  <c r="D21" i="10"/>
  <c r="D23" i="10"/>
  <c r="K5" i="13"/>
  <c r="L4" i="13"/>
  <c r="F9" i="13"/>
  <c r="F18" i="13"/>
  <c r="F24" i="13"/>
  <c r="F26" i="13"/>
  <c r="E14" i="15"/>
  <c r="E11" i="10"/>
  <c r="E19" i="10"/>
  <c r="E27" i="10"/>
  <c r="F11" i="11"/>
  <c r="F19" i="11"/>
  <c r="F27" i="11"/>
  <c r="D5" i="12"/>
  <c r="D15" i="12"/>
  <c r="D23" i="12"/>
  <c r="D31" i="12"/>
  <c r="F30" i="13"/>
  <c r="F3" i="15"/>
  <c r="F25" i="15"/>
  <c r="F17" i="15"/>
  <c r="F9" i="15"/>
  <c r="F24" i="15"/>
  <c r="F16" i="15"/>
  <c r="F8" i="15"/>
  <c r="K6" i="15"/>
  <c r="F11" i="15"/>
  <c r="E22" i="15"/>
  <c r="F26" i="15"/>
  <c r="K6" i="16"/>
  <c r="L5" i="16"/>
  <c r="L4" i="16"/>
  <c r="L3" i="13"/>
  <c r="F28" i="13"/>
  <c r="E23" i="14"/>
  <c r="E27" i="14"/>
  <c r="L4" i="15"/>
  <c r="E13" i="15"/>
  <c r="F19" i="15"/>
  <c r="E30" i="15"/>
  <c r="D3" i="13"/>
  <c r="E21" i="13"/>
  <c r="F22" i="13"/>
  <c r="E3" i="14"/>
  <c r="D19" i="14"/>
  <c r="E24" i="14"/>
  <c r="F13" i="15"/>
  <c r="E21" i="15"/>
  <c r="F27" i="15"/>
  <c r="O7" i="16"/>
  <c r="O6" i="16" s="1"/>
  <c r="F26" i="17"/>
  <c r="F18" i="17"/>
  <c r="F10" i="17"/>
  <c r="F6" i="17"/>
  <c r="F23" i="17"/>
  <c r="F15" i="17"/>
  <c r="F5" i="17"/>
  <c r="F3" i="17"/>
  <c r="F31" i="17"/>
  <c r="F19" i="17"/>
  <c r="F27" i="17"/>
  <c r="F11" i="17"/>
  <c r="F28" i="17"/>
  <c r="L3" i="10"/>
  <c r="E3" i="13"/>
  <c r="F20" i="13"/>
  <c r="E5" i="14"/>
  <c r="D7" i="14"/>
  <c r="D10" i="14"/>
  <c r="D27" i="14"/>
  <c r="F5" i="15"/>
  <c r="F6" i="15"/>
  <c r="E7" i="15"/>
  <c r="F15" i="15"/>
  <c r="F21" i="15"/>
  <c r="E29" i="15"/>
  <c r="F20" i="17"/>
  <c r="F30" i="17"/>
  <c r="O7" i="22"/>
  <c r="O6" i="22" s="1"/>
  <c r="E26" i="13"/>
  <c r="D27" i="13"/>
  <c r="D32" i="13"/>
  <c r="D6" i="14"/>
  <c r="E10" i="14"/>
  <c r="D18" i="14"/>
  <c r="F7" i="15"/>
  <c r="E12" i="15"/>
  <c r="F29" i="15"/>
  <c r="D29" i="13"/>
  <c r="D9" i="14"/>
  <c r="E18" i="14"/>
  <c r="D26" i="14"/>
  <c r="E4" i="15"/>
  <c r="F12" i="15"/>
  <c r="F14" i="15"/>
  <c r="E20" i="15"/>
  <c r="F31" i="15"/>
  <c r="L3" i="11"/>
  <c r="E18" i="13"/>
  <c r="D24" i="13"/>
  <c r="D30" i="13"/>
  <c r="E31" i="13"/>
  <c r="D8" i="14"/>
  <c r="E9" i="14"/>
  <c r="E13" i="14"/>
  <c r="D14" i="14"/>
  <c r="D17" i="14"/>
  <c r="E26" i="14"/>
  <c r="D31" i="14"/>
  <c r="F4" i="15"/>
  <c r="F10" i="15"/>
  <c r="F20" i="15"/>
  <c r="F22" i="15"/>
  <c r="E28" i="15"/>
  <c r="E7" i="16"/>
  <c r="F17" i="16"/>
  <c r="E19" i="16"/>
  <c r="F26" i="16"/>
  <c r="D29" i="16"/>
  <c r="D30" i="16"/>
  <c r="P7" i="17"/>
  <c r="P6" i="17" s="1"/>
  <c r="K6" i="17"/>
  <c r="F14" i="17"/>
  <c r="F22" i="17"/>
  <c r="F10" i="18"/>
  <c r="F20" i="18"/>
  <c r="F26" i="18"/>
  <c r="D4" i="19"/>
  <c r="E11" i="19"/>
  <c r="E19" i="19"/>
  <c r="D23" i="19"/>
  <c r="D5" i="16"/>
  <c r="E18" i="16"/>
  <c r="E29" i="16"/>
  <c r="E30" i="16"/>
  <c r="D31" i="16"/>
  <c r="F9" i="17"/>
  <c r="F29" i="17"/>
  <c r="F4" i="18"/>
  <c r="F13" i="18"/>
  <c r="F22" i="18"/>
  <c r="F24" i="18"/>
  <c r="F29" i="18"/>
  <c r="E23" i="19"/>
  <c r="E25" i="19"/>
  <c r="E5" i="16"/>
  <c r="D21" i="16"/>
  <c r="D22" i="16"/>
  <c r="E28" i="16"/>
  <c r="E31" i="16"/>
  <c r="F13" i="17"/>
  <c r="F17" i="17"/>
  <c r="F21" i="17"/>
  <c r="F25" i="17"/>
  <c r="P7" i="18"/>
  <c r="P6" i="18" s="1"/>
  <c r="P7" i="22"/>
  <c r="P6" i="22" s="1"/>
  <c r="D9" i="16"/>
  <c r="F31" i="16"/>
  <c r="O7" i="18"/>
  <c r="O6" i="18" s="1"/>
  <c r="D19" i="19"/>
  <c r="D18" i="19"/>
  <c r="D3" i="19"/>
  <c r="D14" i="19"/>
  <c r="P7" i="19"/>
  <c r="P6" i="19" s="1"/>
  <c r="L5" i="19"/>
  <c r="E15" i="19"/>
  <c r="D22" i="19"/>
  <c r="E23" i="16"/>
  <c r="D24" i="16"/>
  <c r="D28" i="16"/>
  <c r="F8" i="17"/>
  <c r="F3" i="18"/>
  <c r="F27" i="18"/>
  <c r="F19" i="18"/>
  <c r="F11" i="18"/>
  <c r="F17" i="18"/>
  <c r="F5" i="18"/>
  <c r="F12" i="18"/>
  <c r="F18" i="18"/>
  <c r="F28" i="18"/>
  <c r="E7" i="19"/>
  <c r="E3" i="19"/>
  <c r="E6" i="19"/>
  <c r="E28" i="19"/>
  <c r="E21" i="19"/>
  <c r="E13" i="19"/>
  <c r="K7" i="19"/>
  <c r="L6" i="19"/>
  <c r="O6" i="19"/>
  <c r="E9" i="19"/>
  <c r="D10" i="19"/>
  <c r="E17" i="19"/>
  <c r="D26" i="19"/>
  <c r="O7" i="20"/>
  <c r="O6" i="20" s="1"/>
  <c r="K4" i="22"/>
  <c r="L3" i="22"/>
  <c r="L3" i="16"/>
  <c r="D27" i="16"/>
  <c r="F7" i="17"/>
  <c r="F16" i="17"/>
  <c r="F24" i="17"/>
  <c r="K4" i="18"/>
  <c r="L3" i="18"/>
  <c r="F7" i="18"/>
  <c r="F14" i="18"/>
  <c r="F16" i="18"/>
  <c r="F21" i="18"/>
  <c r="D5" i="19"/>
  <c r="D13" i="19"/>
  <c r="D21" i="19"/>
  <c r="E26" i="19"/>
  <c r="K5" i="20"/>
  <c r="L4" i="20"/>
  <c r="E18" i="18"/>
  <c r="D19" i="18"/>
  <c r="D27" i="18"/>
  <c r="F5" i="19"/>
  <c r="D9" i="19"/>
  <c r="F12" i="19"/>
  <c r="D17" i="19"/>
  <c r="F20" i="19"/>
  <c r="F23" i="19"/>
  <c r="F26" i="19"/>
  <c r="F27" i="19"/>
  <c r="F12" i="20"/>
  <c r="F22" i="20"/>
  <c r="P7" i="21"/>
  <c r="P6" i="21" s="1"/>
  <c r="F12" i="21"/>
  <c r="F25" i="22"/>
  <c r="M43" i="23"/>
  <c r="F9" i="23"/>
  <c r="F18" i="23"/>
  <c r="E8" i="19"/>
  <c r="E22" i="19"/>
  <c r="F28" i="19"/>
  <c r="F3" i="21"/>
  <c r="F26" i="21"/>
  <c r="F18" i="21"/>
  <c r="F10" i="21"/>
  <c r="F6" i="21"/>
  <c r="F25" i="21"/>
  <c r="F17" i="21"/>
  <c r="F9" i="21"/>
  <c r="F19" i="21"/>
  <c r="F10" i="22"/>
  <c r="K4" i="23"/>
  <c r="F24" i="23"/>
  <c r="D15" i="19"/>
  <c r="E16" i="19"/>
  <c r="D25" i="19"/>
  <c r="K4" i="21"/>
  <c r="L3" i="21"/>
  <c r="F25" i="23"/>
  <c r="F17" i="23"/>
  <c r="F21" i="23"/>
  <c r="F23" i="23"/>
  <c r="F22" i="23"/>
  <c r="F5" i="23"/>
  <c r="F3" i="23"/>
  <c r="F19" i="23"/>
  <c r="F8" i="23"/>
  <c r="F4" i="23"/>
  <c r="F13" i="23"/>
  <c r="F15" i="23"/>
  <c r="F14" i="23"/>
  <c r="F7" i="23"/>
  <c r="K6" i="24"/>
  <c r="L5" i="24"/>
  <c r="O7" i="24"/>
  <c r="O6" i="24" s="1"/>
  <c r="L4" i="19"/>
  <c r="F21" i="19"/>
  <c r="F11" i="23"/>
  <c r="P7" i="24"/>
  <c r="P6" i="24" s="1"/>
  <c r="L4" i="25"/>
  <c r="F15" i="19"/>
  <c r="D24" i="19"/>
  <c r="F3" i="20"/>
  <c r="F26" i="20"/>
  <c r="F18" i="20"/>
  <c r="F10" i="20"/>
  <c r="F6" i="20"/>
  <c r="F25" i="20"/>
  <c r="P7" i="20"/>
  <c r="P6" i="20" s="1"/>
  <c r="F22" i="21"/>
  <c r="K6" i="25"/>
  <c r="L5" i="25"/>
  <c r="D20" i="17"/>
  <c r="E24" i="19"/>
  <c r="F9" i="20"/>
  <c r="F11" i="20"/>
  <c r="F20" i="20"/>
  <c r="F13" i="21"/>
  <c r="F15" i="21"/>
  <c r="O7" i="21"/>
  <c r="O6" i="21" s="1"/>
  <c r="F3" i="22"/>
  <c r="F23" i="22"/>
  <c r="F22" i="22"/>
  <c r="F21" i="22"/>
  <c r="F20" i="22"/>
  <c r="F19" i="22"/>
  <c r="F18" i="22"/>
  <c r="F16" i="22"/>
  <c r="F6" i="22"/>
  <c r="F26" i="22"/>
  <c r="P7" i="23"/>
  <c r="L3" i="25"/>
  <c r="F9" i="22"/>
  <c r="E8" i="24"/>
  <c r="D20" i="24"/>
  <c r="E23" i="24"/>
  <c r="K4" i="31"/>
  <c r="L3" i="31"/>
  <c r="D19" i="22"/>
  <c r="D24" i="22"/>
  <c r="F6" i="23"/>
  <c r="D9" i="23"/>
  <c r="D14" i="23"/>
  <c r="D26" i="23"/>
  <c r="D21" i="24"/>
  <c r="D25" i="24"/>
  <c r="D10" i="24"/>
  <c r="D6" i="24"/>
  <c r="E6" i="24"/>
  <c r="E13" i="24"/>
  <c r="L4" i="29"/>
  <c r="K5" i="29"/>
  <c r="F16" i="23"/>
  <c r="F20" i="23"/>
  <c r="D23" i="23"/>
  <c r="D24" i="23"/>
  <c r="E16" i="24"/>
  <c r="E3" i="24"/>
  <c r="E24" i="24"/>
  <c r="E9" i="24"/>
  <c r="D13" i="24"/>
  <c r="E17" i="24"/>
  <c r="D19" i="24"/>
  <c r="D22" i="24"/>
  <c r="E25" i="24"/>
  <c r="F17" i="22"/>
  <c r="D4" i="23"/>
  <c r="D12" i="23"/>
  <c r="E13" i="23"/>
  <c r="E22" i="23"/>
  <c r="E23" i="23"/>
  <c r="F26" i="23"/>
  <c r="L4" i="24"/>
  <c r="D15" i="24"/>
  <c r="D16" i="24"/>
  <c r="D18" i="25"/>
  <c r="D10" i="25"/>
  <c r="D14" i="25"/>
  <c r="D26" i="25"/>
  <c r="D3" i="25"/>
  <c r="D4" i="25"/>
  <c r="D12" i="25"/>
  <c r="D22" i="25"/>
  <c r="P7" i="27"/>
  <c r="P6" i="27" s="1"/>
  <c r="D3" i="23"/>
  <c r="D19" i="23"/>
  <c r="P6" i="23"/>
  <c r="E10" i="24"/>
  <c r="E19" i="24"/>
  <c r="P7" i="25"/>
  <c r="P6" i="25" s="1"/>
  <c r="D8" i="25"/>
  <c r="E11" i="27"/>
  <c r="E20" i="27"/>
  <c r="E16" i="27"/>
  <c r="E8" i="27"/>
  <c r="E3" i="27"/>
  <c r="E4" i="27"/>
  <c r="E5" i="27"/>
  <c r="E26" i="22"/>
  <c r="E26" i="23"/>
  <c r="E18" i="23"/>
  <c r="E11" i="23"/>
  <c r="F12" i="23"/>
  <c r="D18" i="23"/>
  <c r="D22" i="23"/>
  <c r="D5" i="24"/>
  <c r="E7" i="24"/>
  <c r="D9" i="24"/>
  <c r="D12" i="24"/>
  <c r="D26" i="24"/>
  <c r="D19" i="25"/>
  <c r="E15" i="27"/>
  <c r="D9" i="25"/>
  <c r="D14" i="26"/>
  <c r="D22" i="26"/>
  <c r="D26" i="26"/>
  <c r="F3" i="27"/>
  <c r="F10" i="27"/>
  <c r="F6" i="27"/>
  <c r="F18" i="27"/>
  <c r="E7" i="27"/>
  <c r="F8" i="27"/>
  <c r="F12" i="27"/>
  <c r="F14" i="27"/>
  <c r="F16" i="27"/>
  <c r="P7" i="28"/>
  <c r="P6" i="28" s="1"/>
  <c r="E14" i="28"/>
  <c r="O6" i="30"/>
  <c r="F8" i="24"/>
  <c r="D17" i="25"/>
  <c r="D19" i="26"/>
  <c r="D11" i="26"/>
  <c r="D10" i="26"/>
  <c r="D13" i="26"/>
  <c r="O7" i="26"/>
  <c r="O6" i="26" s="1"/>
  <c r="D18" i="26"/>
  <c r="D21" i="26"/>
  <c r="K5" i="27"/>
  <c r="L4" i="27"/>
  <c r="F7" i="27"/>
  <c r="E3" i="28"/>
  <c r="E17" i="28"/>
  <c r="E9" i="28"/>
  <c r="L3" i="24"/>
  <c r="D16" i="25"/>
  <c r="E3" i="26"/>
  <c r="E26" i="26"/>
  <c r="E18" i="26"/>
  <c r="E10" i="26"/>
  <c r="E6" i="26"/>
  <c r="E13" i="26"/>
  <c r="E21" i="26"/>
  <c r="D25" i="26"/>
  <c r="F5" i="27"/>
  <c r="E6" i="27"/>
  <c r="E14" i="27"/>
  <c r="F19" i="27"/>
  <c r="D12" i="29"/>
  <c r="D21" i="25"/>
  <c r="D24" i="26"/>
  <c r="E10" i="27"/>
  <c r="E21" i="27"/>
  <c r="E21" i="28"/>
  <c r="D24" i="24"/>
  <c r="E13" i="25"/>
  <c r="E15" i="25"/>
  <c r="D20" i="25"/>
  <c r="E9" i="26"/>
  <c r="E12" i="26"/>
  <c r="D15" i="26"/>
  <c r="E17" i="26"/>
  <c r="E20" i="26"/>
  <c r="D23" i="26"/>
  <c r="E13" i="27"/>
  <c r="D22" i="29"/>
  <c r="D10" i="29"/>
  <c r="D3" i="29"/>
  <c r="D23" i="29"/>
  <c r="D14" i="29"/>
  <c r="D15" i="29"/>
  <c r="D6" i="29"/>
  <c r="D25" i="25"/>
  <c r="E9" i="27"/>
  <c r="O7" i="27"/>
  <c r="O6" i="27" s="1"/>
  <c r="F13" i="27"/>
  <c r="E17" i="27"/>
  <c r="E11" i="28"/>
  <c r="E15" i="28"/>
  <c r="E18" i="28"/>
  <c r="P7" i="29"/>
  <c r="P6" i="29" s="1"/>
  <c r="D19" i="29"/>
  <c r="F21" i="27"/>
  <c r="D21" i="29"/>
  <c r="E11" i="30"/>
  <c r="D4" i="31"/>
  <c r="D21" i="31"/>
  <c r="P6" i="32"/>
  <c r="D14" i="32"/>
  <c r="D26" i="32"/>
  <c r="L3" i="27"/>
  <c r="D19" i="27"/>
  <c r="D12" i="28"/>
  <c r="D21" i="28"/>
  <c r="D9" i="29"/>
  <c r="E22" i="30"/>
  <c r="D13" i="31"/>
  <c r="D6" i="32"/>
  <c r="D7" i="32"/>
  <c r="F3" i="33"/>
  <c r="F25" i="26"/>
  <c r="E18" i="27"/>
  <c r="F20" i="27"/>
  <c r="E12" i="28"/>
  <c r="D7" i="29"/>
  <c r="D8" i="29"/>
  <c r="D17" i="29"/>
  <c r="D20" i="31"/>
  <c r="K6" i="33"/>
  <c r="D16" i="29"/>
  <c r="D3" i="31"/>
  <c r="D17" i="31"/>
  <c r="D9" i="31"/>
  <c r="D12" i="31"/>
  <c r="E4" i="28"/>
  <c r="E19" i="28"/>
  <c r="D21" i="30"/>
  <c r="D3" i="30"/>
  <c r="D7" i="30"/>
  <c r="D13" i="30"/>
  <c r="D16" i="30"/>
  <c r="D15" i="31"/>
  <c r="D16" i="31"/>
  <c r="D19" i="31"/>
  <c r="D22" i="31"/>
  <c r="D13" i="32"/>
  <c r="D28" i="32"/>
  <c r="O6" i="33"/>
  <c r="D7" i="28"/>
  <c r="D9" i="28"/>
  <c r="D22" i="28"/>
  <c r="E20" i="30"/>
  <c r="E3" i="30"/>
  <c r="P7" i="30"/>
  <c r="P6" i="30" s="1"/>
  <c r="E16" i="30"/>
  <c r="D20" i="30"/>
  <c r="D23" i="30"/>
  <c r="D8" i="31"/>
  <c r="D11" i="31"/>
  <c r="D14" i="31"/>
  <c r="D25" i="32"/>
  <c r="D17" i="32"/>
  <c r="D9" i="32"/>
  <c r="D20" i="32"/>
  <c r="P6" i="33"/>
  <c r="E3" i="32"/>
  <c r="F5" i="31"/>
  <c r="E8" i="31"/>
  <c r="E16" i="31"/>
  <c r="E8" i="32"/>
  <c r="F15" i="32"/>
  <c r="E16" i="32"/>
  <c r="D8" i="33"/>
  <c r="L3" i="33"/>
  <c r="K7" i="7" l="1"/>
  <c r="K7" i="5"/>
  <c r="L5" i="5"/>
  <c r="K6" i="32"/>
  <c r="L5" i="32"/>
  <c r="L4" i="30"/>
  <c r="K5" i="30"/>
  <c r="L4" i="28"/>
  <c r="K5" i="28"/>
  <c r="K5" i="26"/>
  <c r="L4" i="26"/>
  <c r="L4" i="12"/>
  <c r="K5" i="12"/>
  <c r="L5" i="9"/>
  <c r="K6" i="9"/>
  <c r="K7" i="6"/>
  <c r="L6" i="6"/>
  <c r="K5" i="14"/>
  <c r="L4" i="14"/>
  <c r="K7" i="10"/>
  <c r="L6" i="10"/>
  <c r="K8" i="5"/>
  <c r="L7" i="5"/>
  <c r="L6" i="3"/>
  <c r="K7" i="3"/>
  <c r="L4" i="2"/>
  <c r="K5" i="2"/>
  <c r="L4" i="23"/>
  <c r="K5" i="23"/>
  <c r="K6" i="8"/>
  <c r="L5" i="8"/>
  <c r="L6" i="25"/>
  <c r="K7" i="25"/>
  <c r="L6" i="15"/>
  <c r="K7" i="15"/>
  <c r="K7" i="33"/>
  <c r="L6" i="33"/>
  <c r="K5" i="21"/>
  <c r="L4" i="21"/>
  <c r="K5" i="22"/>
  <c r="L4" i="22"/>
  <c r="K8" i="19"/>
  <c r="L7" i="19"/>
  <c r="L5" i="13"/>
  <c r="K6" i="13"/>
  <c r="L6" i="24"/>
  <c r="K7" i="24"/>
  <c r="K5" i="4"/>
  <c r="L4" i="4"/>
  <c r="K6" i="29"/>
  <c r="L5" i="29"/>
  <c r="L4" i="31"/>
  <c r="K5" i="31"/>
  <c r="K5" i="18"/>
  <c r="L4" i="18"/>
  <c r="K7" i="17"/>
  <c r="L6" i="17"/>
  <c r="L6" i="11"/>
  <c r="K7" i="11"/>
  <c r="L5" i="27"/>
  <c r="K6" i="27"/>
  <c r="L5" i="20"/>
  <c r="K6" i="20"/>
  <c r="L6" i="16"/>
  <c r="K7" i="16"/>
  <c r="K8" i="7"/>
  <c r="L7" i="7"/>
  <c r="K7" i="32" l="1"/>
  <c r="L6" i="32"/>
  <c r="K6" i="30"/>
  <c r="L5" i="30"/>
  <c r="K6" i="28"/>
  <c r="L5" i="28"/>
  <c r="K6" i="26"/>
  <c r="L5" i="26"/>
  <c r="L5" i="12"/>
  <c r="K6" i="12"/>
  <c r="K7" i="9"/>
  <c r="L6" i="9"/>
  <c r="K8" i="6"/>
  <c r="L7" i="6"/>
  <c r="L5" i="21"/>
  <c r="K6" i="21"/>
  <c r="L8" i="19"/>
  <c r="K9" i="19"/>
  <c r="L8" i="7"/>
  <c r="K9" i="7"/>
  <c r="K8" i="33"/>
  <c r="L7" i="33"/>
  <c r="K8" i="10"/>
  <c r="L7" i="10"/>
  <c r="L5" i="2"/>
  <c r="K6" i="2"/>
  <c r="K7" i="20"/>
  <c r="L6" i="20"/>
  <c r="L7" i="25"/>
  <c r="K8" i="25"/>
  <c r="K8" i="17"/>
  <c r="L7" i="17"/>
  <c r="L8" i="5"/>
  <c r="K9" i="5"/>
  <c r="L6" i="29"/>
  <c r="K7" i="29"/>
  <c r="K7" i="13"/>
  <c r="L6" i="13"/>
  <c r="K6" i="23"/>
  <c r="L5" i="23"/>
  <c r="L7" i="24"/>
  <c r="K8" i="24"/>
  <c r="K8" i="15"/>
  <c r="L7" i="15"/>
  <c r="K7" i="8"/>
  <c r="L6" i="8"/>
  <c r="K8" i="11"/>
  <c r="L7" i="11"/>
  <c r="K8" i="3"/>
  <c r="L7" i="3"/>
  <c r="K6" i="14"/>
  <c r="L5" i="14"/>
  <c r="K6" i="31"/>
  <c r="L5" i="31"/>
  <c r="K8" i="16"/>
  <c r="L7" i="16"/>
  <c r="K6" i="22"/>
  <c r="L5" i="22"/>
  <c r="K7" i="27"/>
  <c r="L6" i="27"/>
  <c r="L5" i="18"/>
  <c r="K6" i="18"/>
  <c r="L5" i="4"/>
  <c r="K6" i="4"/>
  <c r="L7" i="32" l="1"/>
  <c r="K8" i="32"/>
  <c r="K7" i="30"/>
  <c r="L6" i="30"/>
  <c r="K7" i="28"/>
  <c r="L6" i="28"/>
  <c r="L6" i="26"/>
  <c r="K7" i="26"/>
  <c r="K7" i="12"/>
  <c r="L6" i="12"/>
  <c r="K8" i="9"/>
  <c r="L7" i="9"/>
  <c r="K9" i="6"/>
  <c r="L8" i="6"/>
  <c r="L8" i="24"/>
  <c r="K9" i="24"/>
  <c r="K7" i="22"/>
  <c r="L6" i="22"/>
  <c r="K9" i="17"/>
  <c r="L8" i="17"/>
  <c r="K9" i="25"/>
  <c r="L8" i="25"/>
  <c r="K8" i="27"/>
  <c r="L7" i="27"/>
  <c r="K7" i="18"/>
  <c r="L6" i="18"/>
  <c r="K10" i="7"/>
  <c r="L9" i="7"/>
  <c r="L8" i="15"/>
  <c r="K9" i="15"/>
  <c r="L6" i="14"/>
  <c r="K7" i="14"/>
  <c r="K8" i="13"/>
  <c r="L7" i="13"/>
  <c r="L8" i="3"/>
  <c r="K9" i="3"/>
  <c r="K8" i="20"/>
  <c r="L7" i="20"/>
  <c r="K7" i="31"/>
  <c r="L6" i="31"/>
  <c r="K7" i="21"/>
  <c r="L6" i="21"/>
  <c r="K9" i="11"/>
  <c r="L8" i="11"/>
  <c r="K9" i="10"/>
  <c r="L8" i="10"/>
  <c r="L7" i="29"/>
  <c r="K8" i="29"/>
  <c r="K9" i="16"/>
  <c r="L8" i="16"/>
  <c r="K9" i="33"/>
  <c r="L8" i="33"/>
  <c r="L6" i="4"/>
  <c r="K7" i="4"/>
  <c r="K8" i="8"/>
  <c r="L7" i="8"/>
  <c r="K7" i="23"/>
  <c r="L6" i="23"/>
  <c r="L9" i="5"/>
  <c r="K10" i="5"/>
  <c r="L6" i="2"/>
  <c r="K7" i="2"/>
  <c r="K10" i="19"/>
  <c r="L9" i="19"/>
  <c r="K9" i="32" l="1"/>
  <c r="L8" i="32"/>
  <c r="K8" i="30"/>
  <c r="L7" i="30"/>
  <c r="K8" i="28"/>
  <c r="L7" i="28"/>
  <c r="L7" i="26"/>
  <c r="K8" i="26"/>
  <c r="L7" i="12"/>
  <c r="K8" i="12"/>
  <c r="K9" i="9"/>
  <c r="L8" i="9"/>
  <c r="L9" i="6"/>
  <c r="K10" i="6"/>
  <c r="L7" i="22"/>
  <c r="K8" i="22"/>
  <c r="K11" i="19"/>
  <c r="L10" i="19"/>
  <c r="K8" i="2"/>
  <c r="L7" i="2"/>
  <c r="L10" i="7"/>
  <c r="K11" i="7"/>
  <c r="K10" i="24"/>
  <c r="L9" i="24"/>
  <c r="L9" i="33"/>
  <c r="K10" i="33"/>
  <c r="L9" i="16"/>
  <c r="K10" i="16"/>
  <c r="L8" i="27"/>
  <c r="K9" i="27"/>
  <c r="L7" i="23"/>
  <c r="K8" i="23"/>
  <c r="L9" i="15"/>
  <c r="K10" i="15"/>
  <c r="K10" i="10"/>
  <c r="L9" i="10"/>
  <c r="K8" i="4"/>
  <c r="L7" i="4"/>
  <c r="L7" i="31"/>
  <c r="K8" i="31"/>
  <c r="K11" i="5"/>
  <c r="L10" i="5"/>
  <c r="K10" i="11"/>
  <c r="L9" i="11"/>
  <c r="K9" i="29"/>
  <c r="L8" i="29"/>
  <c r="K9" i="20"/>
  <c r="L8" i="20"/>
  <c r="K9" i="13"/>
  <c r="L8" i="13"/>
  <c r="L9" i="17"/>
  <c r="K10" i="17"/>
  <c r="K9" i="8"/>
  <c r="L8" i="8"/>
  <c r="L9" i="3"/>
  <c r="K10" i="3"/>
  <c r="K8" i="18"/>
  <c r="L7" i="18"/>
  <c r="K8" i="21"/>
  <c r="L7" i="21"/>
  <c r="K8" i="14"/>
  <c r="L7" i="14"/>
  <c r="K10" i="25"/>
  <c r="L9" i="25"/>
  <c r="K10" i="32" l="1"/>
  <c r="L9" i="32"/>
  <c r="L8" i="30"/>
  <c r="K9" i="30"/>
  <c r="L8" i="28"/>
  <c r="K9" i="28"/>
  <c r="L8" i="26"/>
  <c r="K9" i="26"/>
  <c r="K9" i="12"/>
  <c r="L8" i="12"/>
  <c r="K10" i="9"/>
  <c r="L9" i="9"/>
  <c r="K11" i="6"/>
  <c r="L10" i="6"/>
  <c r="K10" i="29"/>
  <c r="L9" i="29"/>
  <c r="K9" i="4"/>
  <c r="L8" i="4"/>
  <c r="K11" i="33"/>
  <c r="L10" i="33"/>
  <c r="L9" i="20"/>
  <c r="K10" i="20"/>
  <c r="K11" i="24"/>
  <c r="L10" i="24"/>
  <c r="K10" i="8"/>
  <c r="L9" i="8"/>
  <c r="L9" i="27"/>
  <c r="K10" i="27"/>
  <c r="K9" i="2"/>
  <c r="L8" i="2"/>
  <c r="L8" i="22"/>
  <c r="K9" i="22"/>
  <c r="L8" i="14"/>
  <c r="K9" i="14"/>
  <c r="K9" i="23"/>
  <c r="L8" i="23"/>
  <c r="K12" i="19"/>
  <c r="L11" i="19"/>
  <c r="L10" i="25"/>
  <c r="K11" i="25"/>
  <c r="K9" i="18"/>
  <c r="L8" i="18"/>
  <c r="K11" i="11"/>
  <c r="L10" i="11"/>
  <c r="L10" i="3"/>
  <c r="K11" i="3"/>
  <c r="K10" i="13"/>
  <c r="L9" i="13"/>
  <c r="K11" i="15"/>
  <c r="L10" i="15"/>
  <c r="L10" i="16"/>
  <c r="K11" i="16"/>
  <c r="K9" i="31"/>
  <c r="L8" i="31"/>
  <c r="L11" i="7"/>
  <c r="K12" i="7"/>
  <c r="K11" i="17"/>
  <c r="L10" i="17"/>
  <c r="K11" i="10"/>
  <c r="L10" i="10"/>
  <c r="K9" i="21"/>
  <c r="L8" i="21"/>
  <c r="K12" i="5"/>
  <c r="L11" i="5"/>
  <c r="L10" i="32" l="1"/>
  <c r="K11" i="32"/>
  <c r="K10" i="30"/>
  <c r="L9" i="30"/>
  <c r="L9" i="28"/>
  <c r="K10" i="28"/>
  <c r="K10" i="26"/>
  <c r="L9" i="26"/>
  <c r="K10" i="12"/>
  <c r="L9" i="12"/>
  <c r="L10" i="9"/>
  <c r="K11" i="9"/>
  <c r="L11" i="6"/>
  <c r="K12" i="6"/>
  <c r="K12" i="33"/>
  <c r="L12" i="33" s="1"/>
  <c r="P4" i="33" s="1"/>
  <c r="L11" i="33"/>
  <c r="O4" i="33" s="1"/>
  <c r="K12" i="17"/>
  <c r="L11" i="17"/>
  <c r="K10" i="31"/>
  <c r="L9" i="31"/>
  <c r="K11" i="8"/>
  <c r="L10" i="8"/>
  <c r="K12" i="11"/>
  <c r="L11" i="11"/>
  <c r="L9" i="22"/>
  <c r="K10" i="22"/>
  <c r="K13" i="5"/>
  <c r="L12" i="5"/>
  <c r="L9" i="21"/>
  <c r="K10" i="21"/>
  <c r="L9" i="18"/>
  <c r="K10" i="18"/>
  <c r="K11" i="20"/>
  <c r="L10" i="20"/>
  <c r="K12" i="15"/>
  <c r="L11" i="15"/>
  <c r="L11" i="24"/>
  <c r="K12" i="24"/>
  <c r="K11" i="13"/>
  <c r="L10" i="13"/>
  <c r="L11" i="25"/>
  <c r="K12" i="25"/>
  <c r="L9" i="23"/>
  <c r="K10" i="23"/>
  <c r="L9" i="2"/>
  <c r="K10" i="2"/>
  <c r="L10" i="29"/>
  <c r="K11" i="29"/>
  <c r="L11" i="16"/>
  <c r="K12" i="16"/>
  <c r="K10" i="14"/>
  <c r="L9" i="14"/>
  <c r="L12" i="7"/>
  <c r="K13" i="7"/>
  <c r="L12" i="19"/>
  <c r="K13" i="19"/>
  <c r="K10" i="4"/>
  <c r="L9" i="4"/>
  <c r="L11" i="10"/>
  <c r="K12" i="10"/>
  <c r="K12" i="3"/>
  <c r="L11" i="3"/>
  <c r="K11" i="27"/>
  <c r="L10" i="27"/>
  <c r="L11" i="32" l="1"/>
  <c r="K12" i="32"/>
  <c r="L10" i="30"/>
  <c r="K11" i="30"/>
  <c r="K11" i="28"/>
  <c r="L10" i="28"/>
  <c r="K11" i="26"/>
  <c r="L10" i="26"/>
  <c r="K11" i="12"/>
  <c r="L10" i="12"/>
  <c r="K12" i="9"/>
  <c r="L11" i="9"/>
  <c r="K13" i="6"/>
  <c r="L12" i="6"/>
  <c r="L13" i="19"/>
  <c r="K14" i="19"/>
  <c r="L10" i="23"/>
  <c r="K11" i="23"/>
  <c r="L10" i="18"/>
  <c r="K11" i="18"/>
  <c r="L10" i="22"/>
  <c r="K11" i="22"/>
  <c r="K11" i="14"/>
  <c r="L10" i="14"/>
  <c r="K13" i="16"/>
  <c r="L12" i="16"/>
  <c r="K14" i="5"/>
  <c r="L13" i="5"/>
  <c r="L10" i="31"/>
  <c r="K11" i="31"/>
  <c r="K14" i="7"/>
  <c r="L13" i="7"/>
  <c r="L12" i="11"/>
  <c r="K13" i="11"/>
  <c r="K13" i="17"/>
  <c r="L12" i="17"/>
  <c r="L10" i="2"/>
  <c r="K11" i="2"/>
  <c r="L11" i="20"/>
  <c r="K12" i="20"/>
  <c r="K13" i="24"/>
  <c r="L12" i="24"/>
  <c r="K12" i="27"/>
  <c r="L11" i="27"/>
  <c r="L11" i="29"/>
  <c r="K12" i="29"/>
  <c r="K11" i="21"/>
  <c r="L10" i="21"/>
  <c r="K11" i="4"/>
  <c r="L10" i="4"/>
  <c r="K13" i="3"/>
  <c r="L12" i="3"/>
  <c r="L11" i="8"/>
  <c r="K12" i="8"/>
  <c r="L12" i="25"/>
  <c r="K13" i="25"/>
  <c r="K13" i="10"/>
  <c r="L12" i="10"/>
  <c r="K12" i="13"/>
  <c r="L11" i="13"/>
  <c r="K13" i="15"/>
  <c r="L12" i="15"/>
  <c r="L12" i="32" l="1"/>
  <c r="K13" i="32"/>
  <c r="L11" i="30"/>
  <c r="K12" i="30"/>
  <c r="L11" i="28"/>
  <c r="K12" i="28"/>
  <c r="L11" i="26"/>
  <c r="K12" i="26"/>
  <c r="K12" i="12"/>
  <c r="L11" i="12"/>
  <c r="K13" i="9"/>
  <c r="L12" i="9"/>
  <c r="K14" i="6"/>
  <c r="L13" i="6"/>
  <c r="L11" i="23"/>
  <c r="K12" i="23"/>
  <c r="K14" i="24"/>
  <c r="L13" i="24"/>
  <c r="K13" i="13"/>
  <c r="L12" i="13"/>
  <c r="K12" i="14"/>
  <c r="L11" i="14"/>
  <c r="L11" i="2"/>
  <c r="K12" i="2"/>
  <c r="L13" i="3"/>
  <c r="K14" i="3"/>
  <c r="K15" i="5"/>
  <c r="L14" i="5"/>
  <c r="K12" i="21"/>
  <c r="L11" i="21"/>
  <c r="L12" i="8"/>
  <c r="K13" i="8"/>
  <c r="L12" i="29"/>
  <c r="K13" i="29"/>
  <c r="K13" i="20"/>
  <c r="L12" i="20"/>
  <c r="K12" i="22"/>
  <c r="L11" i="22"/>
  <c r="L14" i="19"/>
  <c r="K15" i="19"/>
  <c r="K12" i="18"/>
  <c r="L11" i="18"/>
  <c r="K14" i="10"/>
  <c r="L13" i="10"/>
  <c r="K15" i="7"/>
  <c r="L14" i="7"/>
  <c r="K14" i="25"/>
  <c r="L13" i="25"/>
  <c r="K13" i="27"/>
  <c r="L12" i="27"/>
  <c r="K12" i="31"/>
  <c r="L11" i="31"/>
  <c r="K14" i="15"/>
  <c r="L13" i="15"/>
  <c r="K12" i="4"/>
  <c r="L11" i="4"/>
  <c r="L13" i="17"/>
  <c r="K14" i="17"/>
  <c r="K14" i="16"/>
  <c r="L13" i="16"/>
  <c r="K14" i="11"/>
  <c r="L13" i="11"/>
  <c r="L13" i="32" l="1"/>
  <c r="K14" i="32"/>
  <c r="L12" i="30"/>
  <c r="K13" i="30"/>
  <c r="K13" i="28"/>
  <c r="L12" i="28"/>
  <c r="K13" i="26"/>
  <c r="L12" i="26"/>
  <c r="K13" i="12"/>
  <c r="L12" i="12"/>
  <c r="K14" i="9"/>
  <c r="L13" i="9"/>
  <c r="K15" i="6"/>
  <c r="L14" i="6"/>
  <c r="K13" i="31"/>
  <c r="L12" i="31"/>
  <c r="K15" i="10"/>
  <c r="L14" i="10"/>
  <c r="K14" i="13"/>
  <c r="L13" i="13"/>
  <c r="K14" i="20"/>
  <c r="L13" i="20"/>
  <c r="K13" i="21"/>
  <c r="L12" i="21"/>
  <c r="K15" i="24"/>
  <c r="L14" i="24"/>
  <c r="K13" i="23"/>
  <c r="L12" i="23"/>
  <c r="K13" i="2"/>
  <c r="L12" i="2"/>
  <c r="K13" i="4"/>
  <c r="L12" i="4"/>
  <c r="L15" i="5"/>
  <c r="K16" i="5"/>
  <c r="K15" i="16"/>
  <c r="L14" i="16"/>
  <c r="K14" i="27"/>
  <c r="L13" i="27"/>
  <c r="K14" i="29"/>
  <c r="L13" i="29"/>
  <c r="K14" i="8"/>
  <c r="L13" i="8"/>
  <c r="K15" i="3"/>
  <c r="L14" i="3"/>
  <c r="L14" i="17"/>
  <c r="K15" i="17"/>
  <c r="K13" i="18"/>
  <c r="L12" i="18"/>
  <c r="K16" i="19"/>
  <c r="L15" i="19"/>
  <c r="L14" i="25"/>
  <c r="K15" i="25"/>
  <c r="K15" i="11"/>
  <c r="L14" i="11"/>
  <c r="K15" i="15"/>
  <c r="L14" i="15"/>
  <c r="K16" i="7"/>
  <c r="L15" i="7"/>
  <c r="K13" i="22"/>
  <c r="L12" i="22"/>
  <c r="K13" i="14"/>
  <c r="L12" i="14"/>
  <c r="K15" i="32" l="1"/>
  <c r="L14" i="32"/>
  <c r="L13" i="30"/>
  <c r="K14" i="30"/>
  <c r="K14" i="28"/>
  <c r="L13" i="28"/>
  <c r="K14" i="26"/>
  <c r="L13" i="26"/>
  <c r="K14" i="12"/>
  <c r="L13" i="12"/>
  <c r="L14" i="9"/>
  <c r="K15" i="9"/>
  <c r="K16" i="6"/>
  <c r="L15" i="6"/>
  <c r="K14" i="18"/>
  <c r="L13" i="18"/>
  <c r="L15" i="25"/>
  <c r="K16" i="25"/>
  <c r="K16" i="17"/>
  <c r="L15" i="17"/>
  <c r="K14" i="23"/>
  <c r="L13" i="23"/>
  <c r="K15" i="20"/>
  <c r="L14" i="20"/>
  <c r="K14" i="22"/>
  <c r="L13" i="22"/>
  <c r="K16" i="10"/>
  <c r="L15" i="10"/>
  <c r="K16" i="3"/>
  <c r="L15" i="3"/>
  <c r="K15" i="13"/>
  <c r="L14" i="13"/>
  <c r="K14" i="31"/>
  <c r="L13" i="31"/>
  <c r="K17" i="7"/>
  <c r="L16" i="7"/>
  <c r="K14" i="2"/>
  <c r="L13" i="2"/>
  <c r="K16" i="24"/>
  <c r="L15" i="24"/>
  <c r="L14" i="29"/>
  <c r="K15" i="29"/>
  <c r="K15" i="27"/>
  <c r="L14" i="27"/>
  <c r="L13" i="4"/>
  <c r="K14" i="4"/>
  <c r="K14" i="14"/>
  <c r="L13" i="14"/>
  <c r="K16" i="11"/>
  <c r="L15" i="11"/>
  <c r="L16" i="19"/>
  <c r="K17" i="19"/>
  <c r="K15" i="8"/>
  <c r="L14" i="8"/>
  <c r="K16" i="16"/>
  <c r="L15" i="16"/>
  <c r="K16" i="15"/>
  <c r="L15" i="15"/>
  <c r="K17" i="5"/>
  <c r="L16" i="5"/>
  <c r="K14" i="21"/>
  <c r="L13" i="21"/>
  <c r="L15" i="32" l="1"/>
  <c r="K16" i="32"/>
  <c r="L14" i="30"/>
  <c r="K15" i="30"/>
  <c r="K15" i="28"/>
  <c r="L14" i="28"/>
  <c r="K15" i="26"/>
  <c r="L14" i="26"/>
  <c r="K15" i="12"/>
  <c r="L14" i="12"/>
  <c r="L15" i="9"/>
  <c r="K16" i="9"/>
  <c r="K17" i="6"/>
  <c r="L16" i="6"/>
  <c r="L15" i="29"/>
  <c r="K16" i="29"/>
  <c r="L15" i="13"/>
  <c r="K16" i="13"/>
  <c r="K15" i="22"/>
  <c r="L14" i="22"/>
  <c r="K17" i="11"/>
  <c r="L16" i="11"/>
  <c r="K17" i="17"/>
  <c r="L16" i="17"/>
  <c r="K15" i="21"/>
  <c r="L14" i="21"/>
  <c r="L14" i="14"/>
  <c r="K15" i="14"/>
  <c r="K18" i="7"/>
  <c r="L17" i="7"/>
  <c r="K17" i="3"/>
  <c r="L16" i="3"/>
  <c r="K17" i="25"/>
  <c r="L16" i="25"/>
  <c r="K18" i="5"/>
  <c r="L17" i="5"/>
  <c r="K16" i="8"/>
  <c r="L15" i="8"/>
  <c r="K17" i="24"/>
  <c r="L16" i="24"/>
  <c r="K16" i="20"/>
  <c r="L15" i="20"/>
  <c r="K17" i="16"/>
  <c r="L16" i="16"/>
  <c r="L14" i="4"/>
  <c r="K15" i="4"/>
  <c r="K18" i="19"/>
  <c r="L17" i="19"/>
  <c r="L14" i="31"/>
  <c r="K15" i="31"/>
  <c r="L16" i="10"/>
  <c r="K17" i="10"/>
  <c r="K15" i="18"/>
  <c r="L14" i="18"/>
  <c r="L16" i="15"/>
  <c r="K17" i="15"/>
  <c r="K16" i="27"/>
  <c r="L15" i="27"/>
  <c r="L14" i="2"/>
  <c r="K15" i="2"/>
  <c r="K15" i="23"/>
  <c r="L14" i="23"/>
  <c r="K17" i="32" l="1"/>
  <c r="L16" i="32"/>
  <c r="K16" i="30"/>
  <c r="L15" i="30"/>
  <c r="K16" i="28"/>
  <c r="L15" i="28"/>
  <c r="K16" i="26"/>
  <c r="L15" i="26"/>
  <c r="L15" i="12"/>
  <c r="K16" i="12"/>
  <c r="L16" i="9"/>
  <c r="K17" i="9"/>
  <c r="K18" i="6"/>
  <c r="L17" i="6"/>
  <c r="L17" i="17"/>
  <c r="K18" i="17"/>
  <c r="K16" i="22"/>
  <c r="L15" i="22"/>
  <c r="K16" i="18"/>
  <c r="L15" i="18"/>
  <c r="K19" i="5"/>
  <c r="L18" i="5"/>
  <c r="K18" i="3"/>
  <c r="L17" i="3"/>
  <c r="K17" i="29"/>
  <c r="L16" i="29"/>
  <c r="L17" i="24"/>
  <c r="K18" i="24"/>
  <c r="L15" i="23"/>
  <c r="K16" i="23"/>
  <c r="K18" i="25"/>
  <c r="L17" i="25"/>
  <c r="K17" i="13"/>
  <c r="L16" i="13"/>
  <c r="K16" i="4"/>
  <c r="L15" i="4"/>
  <c r="K17" i="20"/>
  <c r="L16" i="20"/>
  <c r="K18" i="11"/>
  <c r="L17" i="11"/>
  <c r="K19" i="19"/>
  <c r="L18" i="19"/>
  <c r="L15" i="14"/>
  <c r="K16" i="14"/>
  <c r="K18" i="10"/>
  <c r="L17" i="10"/>
  <c r="L15" i="31"/>
  <c r="K16" i="31"/>
  <c r="K17" i="27"/>
  <c r="L16" i="27"/>
  <c r="K19" i="7"/>
  <c r="L18" i="7"/>
  <c r="L16" i="8"/>
  <c r="K17" i="8"/>
  <c r="K16" i="2"/>
  <c r="L15" i="2"/>
  <c r="L17" i="15"/>
  <c r="K18" i="15"/>
  <c r="K18" i="16"/>
  <c r="L17" i="16"/>
  <c r="K16" i="21"/>
  <c r="L15" i="21"/>
  <c r="L17" i="32" l="1"/>
  <c r="K18" i="32"/>
  <c r="K17" i="30"/>
  <c r="L16" i="30"/>
  <c r="K17" i="28"/>
  <c r="L16" i="28"/>
  <c r="L16" i="26"/>
  <c r="K17" i="26"/>
  <c r="K17" i="12"/>
  <c r="L16" i="12"/>
  <c r="L17" i="9"/>
  <c r="K18" i="9"/>
  <c r="K19" i="6"/>
  <c r="L18" i="6"/>
  <c r="K17" i="21"/>
  <c r="L16" i="21"/>
  <c r="K18" i="8"/>
  <c r="L17" i="8"/>
  <c r="K17" i="31"/>
  <c r="L16" i="31"/>
  <c r="L18" i="24"/>
  <c r="K19" i="24"/>
  <c r="K19" i="17"/>
  <c r="L18" i="17"/>
  <c r="K20" i="19"/>
  <c r="L19" i="19"/>
  <c r="K17" i="4"/>
  <c r="L16" i="4"/>
  <c r="K19" i="10"/>
  <c r="L18" i="10"/>
  <c r="K18" i="29"/>
  <c r="L17" i="29"/>
  <c r="K19" i="15"/>
  <c r="L18" i="15"/>
  <c r="K20" i="7"/>
  <c r="L19" i="7"/>
  <c r="K18" i="13"/>
  <c r="L17" i="13"/>
  <c r="L16" i="14"/>
  <c r="K17" i="14"/>
  <c r="L18" i="25"/>
  <c r="K19" i="25"/>
  <c r="L18" i="3"/>
  <c r="K19" i="3"/>
  <c r="L18" i="16"/>
  <c r="K19" i="16"/>
  <c r="K19" i="11"/>
  <c r="L18" i="11"/>
  <c r="K17" i="18"/>
  <c r="L16" i="18"/>
  <c r="L16" i="23"/>
  <c r="K17" i="23"/>
  <c r="K17" i="2"/>
  <c r="L16" i="2"/>
  <c r="K18" i="27"/>
  <c r="L17" i="27"/>
  <c r="L17" i="20"/>
  <c r="K18" i="20"/>
  <c r="K20" i="5"/>
  <c r="L19" i="5"/>
  <c r="K17" i="22"/>
  <c r="L16" i="22"/>
  <c r="K19" i="32" l="1"/>
  <c r="L18" i="32"/>
  <c r="K18" i="30"/>
  <c r="L17" i="30"/>
  <c r="K18" i="28"/>
  <c r="L17" i="28"/>
  <c r="L17" i="26"/>
  <c r="K18" i="26"/>
  <c r="K18" i="12"/>
  <c r="L17" i="12"/>
  <c r="K19" i="9"/>
  <c r="L18" i="9"/>
  <c r="K20" i="6"/>
  <c r="L19" i="6"/>
  <c r="K18" i="31"/>
  <c r="L17" i="31"/>
  <c r="K18" i="22"/>
  <c r="L17" i="22"/>
  <c r="K19" i="13"/>
  <c r="L18" i="13"/>
  <c r="K21" i="19"/>
  <c r="L20" i="19"/>
  <c r="K20" i="10"/>
  <c r="L19" i="10"/>
  <c r="K19" i="8"/>
  <c r="L18" i="8"/>
  <c r="L20" i="7"/>
  <c r="K21" i="7"/>
  <c r="L17" i="2"/>
  <c r="K18" i="2"/>
  <c r="L17" i="18"/>
  <c r="K18" i="18"/>
  <c r="K20" i="3"/>
  <c r="L19" i="3"/>
  <c r="K18" i="14"/>
  <c r="L17" i="14"/>
  <c r="K20" i="17"/>
  <c r="L19" i="17"/>
  <c r="K18" i="21"/>
  <c r="L17" i="21"/>
  <c r="K20" i="16"/>
  <c r="L19" i="16"/>
  <c r="K21" i="5"/>
  <c r="L20" i="5"/>
  <c r="K19" i="20"/>
  <c r="L18" i="20"/>
  <c r="L19" i="24"/>
  <c r="K20" i="24"/>
  <c r="L18" i="29"/>
  <c r="K19" i="29"/>
  <c r="K19" i="27"/>
  <c r="L18" i="27"/>
  <c r="L17" i="23"/>
  <c r="K18" i="23"/>
  <c r="K20" i="11"/>
  <c r="L19" i="11"/>
  <c r="L19" i="25"/>
  <c r="K20" i="25"/>
  <c r="K20" i="15"/>
  <c r="L19" i="15"/>
  <c r="L17" i="4"/>
  <c r="K18" i="4"/>
  <c r="L19" i="32" l="1"/>
  <c r="K20" i="32"/>
  <c r="L18" i="30"/>
  <c r="K19" i="30"/>
  <c r="L18" i="28"/>
  <c r="K19" i="28"/>
  <c r="K19" i="26"/>
  <c r="L18" i="26"/>
  <c r="K19" i="12"/>
  <c r="L18" i="12"/>
  <c r="K20" i="9"/>
  <c r="L19" i="9"/>
  <c r="K21" i="6"/>
  <c r="L20" i="6"/>
  <c r="K20" i="27"/>
  <c r="L19" i="27"/>
  <c r="K19" i="22"/>
  <c r="L18" i="22"/>
  <c r="K21" i="17"/>
  <c r="L20" i="17"/>
  <c r="L19" i="8"/>
  <c r="K20" i="8"/>
  <c r="L19" i="13"/>
  <c r="K20" i="13"/>
  <c r="L18" i="31"/>
  <c r="K19" i="31"/>
  <c r="L19" i="29"/>
  <c r="K20" i="29"/>
  <c r="K19" i="2"/>
  <c r="L18" i="2"/>
  <c r="L18" i="4"/>
  <c r="K19" i="4"/>
  <c r="K21" i="24"/>
  <c r="L20" i="24"/>
  <c r="K22" i="5"/>
  <c r="L21" i="5"/>
  <c r="K21" i="10"/>
  <c r="L20" i="10"/>
  <c r="K21" i="3"/>
  <c r="L20" i="3"/>
  <c r="K22" i="19"/>
  <c r="L21" i="19"/>
  <c r="K22" i="7"/>
  <c r="L21" i="7"/>
  <c r="L18" i="21"/>
  <c r="K19" i="21"/>
  <c r="K21" i="25"/>
  <c r="L20" i="25"/>
  <c r="L20" i="11"/>
  <c r="K21" i="11"/>
  <c r="K19" i="23"/>
  <c r="L18" i="23"/>
  <c r="K21" i="16"/>
  <c r="L20" i="16"/>
  <c r="K19" i="14"/>
  <c r="L18" i="14"/>
  <c r="K19" i="18"/>
  <c r="L18" i="18"/>
  <c r="K21" i="15"/>
  <c r="L20" i="15"/>
  <c r="L19" i="20"/>
  <c r="K20" i="20"/>
  <c r="K21" i="32" l="1"/>
  <c r="L20" i="32"/>
  <c r="L19" i="30"/>
  <c r="K20" i="30"/>
  <c r="L19" i="28"/>
  <c r="K20" i="28"/>
  <c r="K20" i="26"/>
  <c r="L19" i="26"/>
  <c r="K20" i="12"/>
  <c r="L19" i="12"/>
  <c r="L20" i="9"/>
  <c r="K21" i="9"/>
  <c r="K22" i="6"/>
  <c r="L21" i="6"/>
  <c r="K22" i="25"/>
  <c r="L21" i="25"/>
  <c r="L22" i="19"/>
  <c r="K23" i="19"/>
  <c r="L21" i="24"/>
  <c r="K22" i="24"/>
  <c r="L21" i="17"/>
  <c r="K22" i="17"/>
  <c r="K20" i="14"/>
  <c r="L19" i="14"/>
  <c r="K20" i="22"/>
  <c r="L19" i="22"/>
  <c r="K20" i="21"/>
  <c r="L19" i="21"/>
  <c r="L20" i="13"/>
  <c r="K21" i="13"/>
  <c r="K20" i="18"/>
  <c r="L19" i="18"/>
  <c r="K20" i="31"/>
  <c r="L19" i="31"/>
  <c r="L21" i="3"/>
  <c r="K22" i="3"/>
  <c r="K20" i="23"/>
  <c r="L19" i="23"/>
  <c r="K22" i="10"/>
  <c r="L21" i="10"/>
  <c r="K20" i="2"/>
  <c r="L19" i="2"/>
  <c r="L20" i="27"/>
  <c r="K21" i="27"/>
  <c r="L21" i="27" s="1"/>
  <c r="K22" i="16"/>
  <c r="L21" i="16"/>
  <c r="L19" i="4"/>
  <c r="K20" i="4"/>
  <c r="K22" i="11"/>
  <c r="L21" i="11"/>
  <c r="L20" i="29"/>
  <c r="K21" i="29"/>
  <c r="L20" i="8"/>
  <c r="K21" i="8"/>
  <c r="K21" i="20"/>
  <c r="L20" i="20"/>
  <c r="K22" i="15"/>
  <c r="L21" i="15"/>
  <c r="K23" i="7"/>
  <c r="L22" i="7"/>
  <c r="K23" i="5"/>
  <c r="L22" i="5"/>
  <c r="K22" i="32" l="1"/>
  <c r="L21" i="32"/>
  <c r="K21" i="30"/>
  <c r="L20" i="30"/>
  <c r="K21" i="28"/>
  <c r="L20" i="28"/>
  <c r="L20" i="26"/>
  <c r="K21" i="26"/>
  <c r="L20" i="12"/>
  <c r="K21" i="12"/>
  <c r="K22" i="9"/>
  <c r="L21" i="9"/>
  <c r="K23" i="6"/>
  <c r="L22" i="6"/>
  <c r="L22" i="17"/>
  <c r="K23" i="17"/>
  <c r="K23" i="11"/>
  <c r="L22" i="11"/>
  <c r="K21" i="2"/>
  <c r="L20" i="2"/>
  <c r="L22" i="25"/>
  <c r="K23" i="25"/>
  <c r="K21" i="21"/>
  <c r="L20" i="21"/>
  <c r="K21" i="4"/>
  <c r="L20" i="4"/>
  <c r="K21" i="18"/>
  <c r="L20" i="18"/>
  <c r="L23" i="5"/>
  <c r="K24" i="5"/>
  <c r="L21" i="20"/>
  <c r="K22" i="20"/>
  <c r="L21" i="13"/>
  <c r="K22" i="13"/>
  <c r="K21" i="22"/>
  <c r="L20" i="22"/>
  <c r="L22" i="24"/>
  <c r="K23" i="24"/>
  <c r="K21" i="31"/>
  <c r="L20" i="31"/>
  <c r="K23" i="15"/>
  <c r="L22" i="15"/>
  <c r="K23" i="10"/>
  <c r="L22" i="10"/>
  <c r="K22" i="8"/>
  <c r="L21" i="8"/>
  <c r="K23" i="16"/>
  <c r="L22" i="16"/>
  <c r="K21" i="23"/>
  <c r="L20" i="23"/>
  <c r="L23" i="7"/>
  <c r="K24" i="7"/>
  <c r="P4" i="27"/>
  <c r="O4" i="27"/>
  <c r="K23" i="3"/>
  <c r="L22" i="3"/>
  <c r="K24" i="19"/>
  <c r="L23" i="19"/>
  <c r="K22" i="29"/>
  <c r="L21" i="29"/>
  <c r="K21" i="14"/>
  <c r="L20" i="14"/>
  <c r="L22" i="32" l="1"/>
  <c r="K23" i="32"/>
  <c r="K22" i="30"/>
  <c r="L21" i="30"/>
  <c r="K22" i="28"/>
  <c r="L21" i="28"/>
  <c r="L21" i="26"/>
  <c r="K22" i="26"/>
  <c r="L21" i="12"/>
  <c r="K22" i="12"/>
  <c r="L22" i="9"/>
  <c r="K23" i="9"/>
  <c r="L23" i="6"/>
  <c r="K24" i="6"/>
  <c r="K24" i="17"/>
  <c r="L23" i="17"/>
  <c r="K22" i="18"/>
  <c r="L21" i="18"/>
  <c r="L22" i="29"/>
  <c r="K23" i="29"/>
  <c r="L23" i="29" s="1"/>
  <c r="K24" i="16"/>
  <c r="L23" i="16"/>
  <c r="K22" i="31"/>
  <c r="L22" i="31" s="1"/>
  <c r="L21" i="31"/>
  <c r="L21" i="23"/>
  <c r="K22" i="23"/>
  <c r="K25" i="7"/>
  <c r="L24" i="7"/>
  <c r="K22" i="2"/>
  <c r="L21" i="2"/>
  <c r="L23" i="25"/>
  <c r="K24" i="25"/>
  <c r="K22" i="4"/>
  <c r="L21" i="4"/>
  <c r="K22" i="14"/>
  <c r="L21" i="14"/>
  <c r="K23" i="8"/>
  <c r="L22" i="8"/>
  <c r="K23" i="20"/>
  <c r="L22" i="20"/>
  <c r="L23" i="24"/>
  <c r="K24" i="24"/>
  <c r="L21" i="21"/>
  <c r="K22" i="21"/>
  <c r="K23" i="13"/>
  <c r="L22" i="13"/>
  <c r="K24" i="15"/>
  <c r="L23" i="15"/>
  <c r="K25" i="19"/>
  <c r="L24" i="19"/>
  <c r="K24" i="3"/>
  <c r="L23" i="3"/>
  <c r="K24" i="10"/>
  <c r="L23" i="10"/>
  <c r="L21" i="22"/>
  <c r="K22" i="22"/>
  <c r="K25" i="5"/>
  <c r="L24" i="5"/>
  <c r="K24" i="11"/>
  <c r="L23" i="11"/>
  <c r="L23" i="32" l="1"/>
  <c r="K24" i="32"/>
  <c r="L22" i="30"/>
  <c r="K23" i="30"/>
  <c r="L23" i="30" s="1"/>
  <c r="K23" i="28"/>
  <c r="L23" i="28" s="1"/>
  <c r="L22" i="28"/>
  <c r="L22" i="26"/>
  <c r="K23" i="26"/>
  <c r="L22" i="12"/>
  <c r="K23" i="12"/>
  <c r="L23" i="9"/>
  <c r="K24" i="9"/>
  <c r="K25" i="6"/>
  <c r="L24" i="6"/>
  <c r="K23" i="21"/>
  <c r="L22" i="21"/>
  <c r="K23" i="18"/>
  <c r="L22" i="18"/>
  <c r="K26" i="7"/>
  <c r="L25" i="7"/>
  <c r="L24" i="16"/>
  <c r="K25" i="16"/>
  <c r="K25" i="11"/>
  <c r="L24" i="11"/>
  <c r="K25" i="10"/>
  <c r="L24" i="10"/>
  <c r="K26" i="19"/>
  <c r="L25" i="19"/>
  <c r="K24" i="20"/>
  <c r="L23" i="20"/>
  <c r="K23" i="4"/>
  <c r="L22" i="4"/>
  <c r="K23" i="23"/>
  <c r="L22" i="23"/>
  <c r="K25" i="17"/>
  <c r="L24" i="17"/>
  <c r="L22" i="22"/>
  <c r="K23" i="22"/>
  <c r="K23" i="2"/>
  <c r="L22" i="2"/>
  <c r="K25" i="24"/>
  <c r="L24" i="24"/>
  <c r="P4" i="29"/>
  <c r="O4" i="29"/>
  <c r="K24" i="8"/>
  <c r="L23" i="8"/>
  <c r="K25" i="25"/>
  <c r="L24" i="25"/>
  <c r="P4" i="31"/>
  <c r="O4" i="31"/>
  <c r="K23" i="14"/>
  <c r="L22" i="14"/>
  <c r="K25" i="15"/>
  <c r="L24" i="15"/>
  <c r="K26" i="5"/>
  <c r="L25" i="5"/>
  <c r="L24" i="3"/>
  <c r="K25" i="3"/>
  <c r="L23" i="13"/>
  <c r="K24" i="13"/>
  <c r="K25" i="32" l="1"/>
  <c r="L24" i="32"/>
  <c r="P4" i="30"/>
  <c r="O4" i="30"/>
  <c r="O4" i="28"/>
  <c r="P4" i="28"/>
  <c r="L23" i="26"/>
  <c r="K24" i="26"/>
  <c r="K24" i="12"/>
  <c r="L23" i="12"/>
  <c r="K25" i="9"/>
  <c r="L24" i="9"/>
  <c r="L25" i="6"/>
  <c r="K26" i="6"/>
  <c r="K24" i="4"/>
  <c r="L23" i="4"/>
  <c r="K24" i="22"/>
  <c r="L23" i="22"/>
  <c r="K24" i="18"/>
  <c r="L23" i="18"/>
  <c r="L24" i="8"/>
  <c r="K25" i="8"/>
  <c r="L25" i="16"/>
  <c r="K26" i="16"/>
  <c r="K24" i="21"/>
  <c r="L23" i="21"/>
  <c r="K27" i="5"/>
  <c r="L26" i="5"/>
  <c r="L25" i="17"/>
  <c r="K26" i="17"/>
  <c r="K27" i="19"/>
  <c r="L26" i="19"/>
  <c r="L25" i="15"/>
  <c r="K26" i="15"/>
  <c r="K24" i="2"/>
  <c r="L23" i="2"/>
  <c r="K25" i="13"/>
  <c r="L24" i="13"/>
  <c r="K24" i="14"/>
  <c r="L23" i="14"/>
  <c r="K26" i="25"/>
  <c r="L26" i="25" s="1"/>
  <c r="L25" i="25"/>
  <c r="L25" i="24"/>
  <c r="K26" i="24"/>
  <c r="L26" i="24" s="1"/>
  <c r="L23" i="23"/>
  <c r="K24" i="23"/>
  <c r="K26" i="10"/>
  <c r="L25" i="10"/>
  <c r="L26" i="7"/>
  <c r="K27" i="7"/>
  <c r="K26" i="11"/>
  <c r="L25" i="11"/>
  <c r="K25" i="20"/>
  <c r="L24" i="20"/>
  <c r="L25" i="3"/>
  <c r="K26" i="3"/>
  <c r="K26" i="32" l="1"/>
  <c r="L25" i="32"/>
  <c r="L24" i="26"/>
  <c r="K25" i="26"/>
  <c r="K25" i="12"/>
  <c r="L24" i="12"/>
  <c r="K26" i="9"/>
  <c r="L25" i="9"/>
  <c r="L26" i="6"/>
  <c r="K27" i="6"/>
  <c r="L24" i="22"/>
  <c r="K25" i="22"/>
  <c r="L27" i="7"/>
  <c r="K28" i="7"/>
  <c r="P4" i="25"/>
  <c r="O4" i="25"/>
  <c r="L27" i="19"/>
  <c r="K28" i="19"/>
  <c r="L28" i="19" s="1"/>
  <c r="K27" i="10"/>
  <c r="L26" i="10"/>
  <c r="L24" i="14"/>
  <c r="K25" i="14"/>
  <c r="K27" i="17"/>
  <c r="L26" i="17"/>
  <c r="K26" i="8"/>
  <c r="L25" i="8"/>
  <c r="L24" i="23"/>
  <c r="K25" i="23"/>
  <c r="L24" i="2"/>
  <c r="K25" i="2"/>
  <c r="L24" i="4"/>
  <c r="K25" i="4"/>
  <c r="K26" i="13"/>
  <c r="L25" i="13"/>
  <c r="K27" i="15"/>
  <c r="L26" i="15"/>
  <c r="P4" i="24"/>
  <c r="O4" i="24"/>
  <c r="L27" i="5"/>
  <c r="K28" i="5"/>
  <c r="K25" i="18"/>
  <c r="L24" i="18"/>
  <c r="K25" i="21"/>
  <c r="L24" i="21"/>
  <c r="L26" i="16"/>
  <c r="K27" i="16"/>
  <c r="L25" i="20"/>
  <c r="K26" i="20"/>
  <c r="L26" i="3"/>
  <c r="K27" i="3"/>
  <c r="K27" i="11"/>
  <c r="L26" i="11"/>
  <c r="L26" i="32" l="1"/>
  <c r="K27" i="32"/>
  <c r="L25" i="26"/>
  <c r="K26" i="26"/>
  <c r="L26" i="26" s="1"/>
  <c r="P4" i="26" s="1"/>
  <c r="O4" i="26"/>
  <c r="K26" i="12"/>
  <c r="L25" i="12"/>
  <c r="K27" i="9"/>
  <c r="L26" i="9"/>
  <c r="K28" i="6"/>
  <c r="L27" i="6"/>
  <c r="K26" i="23"/>
  <c r="L26" i="23" s="1"/>
  <c r="L25" i="23"/>
  <c r="L27" i="10"/>
  <c r="K28" i="10"/>
  <c r="K28" i="15"/>
  <c r="L27" i="15"/>
  <c r="L25" i="22"/>
  <c r="K26" i="22"/>
  <c r="L26" i="22" s="1"/>
  <c r="L27" i="3"/>
  <c r="K28" i="3"/>
  <c r="L25" i="18"/>
  <c r="K26" i="18"/>
  <c r="L28" i="5"/>
  <c r="K29" i="5"/>
  <c r="K28" i="16"/>
  <c r="L27" i="16"/>
  <c r="L25" i="4"/>
  <c r="K26" i="4"/>
  <c r="K27" i="8"/>
  <c r="L26" i="8"/>
  <c r="K27" i="20"/>
  <c r="L27" i="20" s="1"/>
  <c r="L26" i="20"/>
  <c r="P4" i="19"/>
  <c r="O4" i="19"/>
  <c r="L28" i="7"/>
  <c r="K29" i="7"/>
  <c r="K27" i="13"/>
  <c r="L26" i="13"/>
  <c r="K28" i="17"/>
  <c r="L27" i="17"/>
  <c r="K28" i="11"/>
  <c r="L27" i="11"/>
  <c r="L25" i="21"/>
  <c r="K26" i="21"/>
  <c r="L25" i="2"/>
  <c r="K26" i="2"/>
  <c r="K26" i="14"/>
  <c r="L25" i="14"/>
  <c r="K28" i="32" l="1"/>
  <c r="L28" i="32" s="1"/>
  <c r="L27" i="32"/>
  <c r="O4" i="32"/>
  <c r="P4" i="32"/>
  <c r="K27" i="12"/>
  <c r="L26" i="12"/>
  <c r="K28" i="9"/>
  <c r="L27" i="9"/>
  <c r="K29" i="6"/>
  <c r="L28" i="6"/>
  <c r="L28" i="11"/>
  <c r="K29" i="11"/>
  <c r="K29" i="16"/>
  <c r="L28" i="16"/>
  <c r="K27" i="14"/>
  <c r="L26" i="14"/>
  <c r="L26" i="2"/>
  <c r="K27" i="2"/>
  <c r="K30" i="7"/>
  <c r="L29" i="7"/>
  <c r="K29" i="15"/>
  <c r="L28" i="15"/>
  <c r="K27" i="4"/>
  <c r="L26" i="4"/>
  <c r="P4" i="20"/>
  <c r="O4" i="20"/>
  <c r="P4" i="22"/>
  <c r="O4" i="22"/>
  <c r="L27" i="13"/>
  <c r="K28" i="13"/>
  <c r="K30" i="5"/>
  <c r="L29" i="5"/>
  <c r="K29" i="17"/>
  <c r="L28" i="17"/>
  <c r="L27" i="8"/>
  <c r="K28" i="8"/>
  <c r="L26" i="18"/>
  <c r="K27" i="18"/>
  <c r="K29" i="10"/>
  <c r="L28" i="10"/>
  <c r="K27" i="21"/>
  <c r="L27" i="21" s="1"/>
  <c r="L26" i="21"/>
  <c r="L28" i="3"/>
  <c r="K29" i="3"/>
  <c r="P4" i="23"/>
  <c r="O4" i="23"/>
  <c r="K28" i="12" l="1"/>
  <c r="L27" i="12"/>
  <c r="K29" i="9"/>
  <c r="L28" i="9"/>
  <c r="K30" i="6"/>
  <c r="L29" i="6"/>
  <c r="L28" i="13"/>
  <c r="K29" i="13"/>
  <c r="K29" i="8"/>
  <c r="L28" i="8"/>
  <c r="K31" i="7"/>
  <c r="L30" i="7"/>
  <c r="K28" i="14"/>
  <c r="L27" i="14"/>
  <c r="K28" i="2"/>
  <c r="L27" i="2"/>
  <c r="L29" i="16"/>
  <c r="K30" i="16"/>
  <c r="K30" i="3"/>
  <c r="L29" i="3"/>
  <c r="K30" i="15"/>
  <c r="L29" i="15"/>
  <c r="P4" i="21"/>
  <c r="O4" i="21"/>
  <c r="L29" i="17"/>
  <c r="K30" i="17"/>
  <c r="K30" i="10"/>
  <c r="L29" i="10"/>
  <c r="K30" i="11"/>
  <c r="L29" i="11"/>
  <c r="K28" i="18"/>
  <c r="L27" i="18"/>
  <c r="K31" i="5"/>
  <c r="L30" i="5"/>
  <c r="K28" i="4"/>
  <c r="L27" i="4"/>
  <c r="K29" i="12" l="1"/>
  <c r="L28" i="12"/>
  <c r="K30" i="9"/>
  <c r="L29" i="9"/>
  <c r="K31" i="6"/>
  <c r="L30" i="6"/>
  <c r="K29" i="18"/>
  <c r="L29" i="18" s="1"/>
  <c r="L28" i="18"/>
  <c r="K29" i="2"/>
  <c r="L28" i="2"/>
  <c r="L29" i="13"/>
  <c r="K30" i="13"/>
  <c r="K31" i="11"/>
  <c r="L30" i="11"/>
  <c r="K31" i="15"/>
  <c r="L31" i="15" s="1"/>
  <c r="L30" i="15"/>
  <c r="L28" i="14"/>
  <c r="K29" i="14"/>
  <c r="K30" i="8"/>
  <c r="L29" i="8"/>
  <c r="K31" i="10"/>
  <c r="L30" i="10"/>
  <c r="K31" i="3"/>
  <c r="L30" i="3"/>
  <c r="K29" i="4"/>
  <c r="L28" i="4"/>
  <c r="K32" i="5"/>
  <c r="L31" i="5"/>
  <c r="L30" i="17"/>
  <c r="K31" i="17"/>
  <c r="L31" i="17" s="1"/>
  <c r="K31" i="16"/>
  <c r="L31" i="16" s="1"/>
  <c r="L30" i="16"/>
  <c r="L31" i="7"/>
  <c r="K32" i="7"/>
  <c r="K30" i="12" l="1"/>
  <c r="L29" i="12"/>
  <c r="K31" i="9"/>
  <c r="L30" i="9"/>
  <c r="K32" i="6"/>
  <c r="L31" i="6"/>
  <c r="K32" i="10"/>
  <c r="L31" i="10"/>
  <c r="K30" i="2"/>
  <c r="L29" i="2"/>
  <c r="P4" i="17"/>
  <c r="O4" i="17"/>
  <c r="K33" i="5"/>
  <c r="L32" i="5"/>
  <c r="K33" i="7"/>
  <c r="L32" i="7"/>
  <c r="K31" i="8"/>
  <c r="L30" i="8"/>
  <c r="P4" i="15"/>
  <c r="O4" i="15"/>
  <c r="K30" i="4"/>
  <c r="L29" i="4"/>
  <c r="K32" i="11"/>
  <c r="L31" i="11"/>
  <c r="P4" i="18"/>
  <c r="O4" i="18"/>
  <c r="P4" i="16"/>
  <c r="O4" i="16"/>
  <c r="K32" i="3"/>
  <c r="L31" i="3"/>
  <c r="L29" i="14"/>
  <c r="K30" i="14"/>
  <c r="K31" i="13"/>
  <c r="L30" i="13"/>
  <c r="K31" i="12" l="1"/>
  <c r="L30" i="12"/>
  <c r="L31" i="9"/>
  <c r="K32" i="9"/>
  <c r="K33" i="6"/>
  <c r="L32" i="6"/>
  <c r="K32" i="8"/>
  <c r="L31" i="8"/>
  <c r="K31" i="2"/>
  <c r="L30" i="2"/>
  <c r="K31" i="4"/>
  <c r="L30" i="4"/>
  <c r="K34" i="7"/>
  <c r="L33" i="7"/>
  <c r="K33" i="3"/>
  <c r="L32" i="3"/>
  <c r="L31" i="13"/>
  <c r="K32" i="13"/>
  <c r="L32" i="13" s="1"/>
  <c r="K34" i="5"/>
  <c r="L33" i="5"/>
  <c r="K31" i="14"/>
  <c r="L31" i="14" s="1"/>
  <c r="L30" i="14"/>
  <c r="K33" i="11"/>
  <c r="L33" i="11" s="1"/>
  <c r="L32" i="11"/>
  <c r="K33" i="10"/>
  <c r="L32" i="10"/>
  <c r="K32" i="12" l="1"/>
  <c r="L32" i="12" s="1"/>
  <c r="L31" i="12"/>
  <c r="O4" i="12" s="1"/>
  <c r="K33" i="9"/>
  <c r="L32" i="9"/>
  <c r="K34" i="6"/>
  <c r="L33" i="6"/>
  <c r="K34" i="3"/>
  <c r="L33" i="3"/>
  <c r="P4" i="13"/>
  <c r="O4" i="13"/>
  <c r="L31" i="2"/>
  <c r="K32" i="2"/>
  <c r="K35" i="5"/>
  <c r="L34" i="5"/>
  <c r="K34" i="10"/>
  <c r="L34" i="10" s="1"/>
  <c r="L33" i="10"/>
  <c r="L34" i="7"/>
  <c r="K35" i="7"/>
  <c r="K33" i="8"/>
  <c r="L32" i="8"/>
  <c r="P4" i="11"/>
  <c r="O4" i="11"/>
  <c r="K32" i="4"/>
  <c r="L31" i="4"/>
  <c r="P4" i="14"/>
  <c r="O4" i="14"/>
  <c r="P4" i="12" l="1"/>
  <c r="K34" i="9"/>
  <c r="L33" i="9"/>
  <c r="K35" i="6"/>
  <c r="L34" i="6"/>
  <c r="L35" i="7"/>
  <c r="K36" i="7"/>
  <c r="Q4" i="10"/>
  <c r="P4" i="10"/>
  <c r="O4" i="10"/>
  <c r="K35" i="3"/>
  <c r="L34" i="3"/>
  <c r="K36" i="5"/>
  <c r="L35" i="5"/>
  <c r="K34" i="8"/>
  <c r="L33" i="8"/>
  <c r="K33" i="4"/>
  <c r="L32" i="4"/>
  <c r="L32" i="2"/>
  <c r="K33" i="2"/>
  <c r="K35" i="9" l="1"/>
  <c r="L35" i="9" s="1"/>
  <c r="L34" i="9"/>
  <c r="Q4" i="9" s="1"/>
  <c r="L35" i="6"/>
  <c r="K36" i="6"/>
  <c r="K36" i="3"/>
  <c r="L35" i="3"/>
  <c r="L33" i="4"/>
  <c r="K34" i="4"/>
  <c r="K35" i="8"/>
  <c r="L35" i="8" s="1"/>
  <c r="L34" i="8"/>
  <c r="L36" i="7"/>
  <c r="K37" i="7"/>
  <c r="L33" i="2"/>
  <c r="K34" i="2"/>
  <c r="K37" i="5"/>
  <c r="L36" i="5"/>
  <c r="P4" i="9" l="1"/>
  <c r="O4" i="9"/>
  <c r="K37" i="6"/>
  <c r="L37" i="6" s="1"/>
  <c r="L36" i="6"/>
  <c r="O4" i="6" s="1"/>
  <c r="P4" i="6"/>
  <c r="Q4" i="8"/>
  <c r="P4" i="8"/>
  <c r="O4" i="8"/>
  <c r="K35" i="4"/>
  <c r="L34" i="4"/>
  <c r="K38" i="7"/>
  <c r="L37" i="7"/>
  <c r="K38" i="5"/>
  <c r="L37" i="5"/>
  <c r="K35" i="2"/>
  <c r="L34" i="2"/>
  <c r="K37" i="3"/>
  <c r="L36" i="3"/>
  <c r="Q4" i="6" l="1"/>
  <c r="K39" i="5"/>
  <c r="L38" i="5"/>
  <c r="K39" i="7"/>
  <c r="L39" i="7" s="1"/>
  <c r="L38" i="7"/>
  <c r="K36" i="4"/>
  <c r="L35" i="4"/>
  <c r="K36" i="2"/>
  <c r="L35" i="2"/>
  <c r="K38" i="3"/>
  <c r="L37" i="3"/>
  <c r="K37" i="2" l="1"/>
  <c r="L36" i="2"/>
  <c r="K37" i="4"/>
  <c r="L36" i="4"/>
  <c r="Q4" i="7"/>
  <c r="P4" i="7"/>
  <c r="O4" i="7"/>
  <c r="K39" i="3"/>
  <c r="L38" i="3"/>
  <c r="L39" i="5"/>
  <c r="K40" i="5"/>
  <c r="K40" i="3" l="1"/>
  <c r="L39" i="3"/>
  <c r="K41" i="5"/>
  <c r="L40" i="5"/>
  <c r="L37" i="4"/>
  <c r="K38" i="4"/>
  <c r="K38" i="2"/>
  <c r="L37" i="2"/>
  <c r="L38" i="4" l="1"/>
  <c r="K39" i="4"/>
  <c r="K42" i="5"/>
  <c r="L41" i="5"/>
  <c r="K39" i="2"/>
  <c r="L38" i="2"/>
  <c r="K41" i="3"/>
  <c r="L40" i="3"/>
  <c r="K43" i="5" l="1"/>
  <c r="L42" i="5"/>
  <c r="K42" i="3"/>
  <c r="L41" i="3"/>
  <c r="K40" i="4"/>
  <c r="L39" i="4"/>
  <c r="L39" i="2"/>
  <c r="K40" i="2"/>
  <c r="K41" i="4" l="1"/>
  <c r="L40" i="4"/>
  <c r="K44" i="5"/>
  <c r="L43" i="5"/>
  <c r="K43" i="3"/>
  <c r="L42" i="3"/>
  <c r="L40" i="2"/>
  <c r="K41" i="2"/>
  <c r="L41" i="4" l="1"/>
  <c r="K42" i="4"/>
  <c r="K44" i="3"/>
  <c r="L43" i="3"/>
  <c r="L44" i="5"/>
  <c r="K45" i="5"/>
  <c r="K42" i="2"/>
  <c r="L41" i="2"/>
  <c r="K43" i="4" l="1"/>
  <c r="L42" i="4"/>
  <c r="K45" i="3"/>
  <c r="L44" i="3"/>
  <c r="K43" i="2"/>
  <c r="L42" i="2"/>
  <c r="K46" i="5"/>
  <c r="L45" i="5"/>
  <c r="L43" i="2" l="1"/>
  <c r="K44" i="2"/>
  <c r="K44" i="4"/>
  <c r="L43" i="4"/>
  <c r="K46" i="3"/>
  <c r="L45" i="3"/>
  <c r="K47" i="5"/>
  <c r="L46" i="5"/>
  <c r="K45" i="4" l="1"/>
  <c r="L44" i="4"/>
  <c r="L46" i="3"/>
  <c r="K47" i="3"/>
  <c r="K45" i="2"/>
  <c r="L44" i="2"/>
  <c r="L47" i="5"/>
  <c r="K48" i="5"/>
  <c r="K46" i="2" l="1"/>
  <c r="L45" i="2"/>
  <c r="K46" i="4"/>
  <c r="L45" i="4"/>
  <c r="L47" i="3"/>
  <c r="K48" i="3"/>
  <c r="K49" i="5"/>
  <c r="L48" i="5"/>
  <c r="K50" i="5" l="1"/>
  <c r="L49" i="5"/>
  <c r="K49" i="3"/>
  <c r="L48" i="3"/>
  <c r="K47" i="4"/>
  <c r="L46" i="4"/>
  <c r="L46" i="2"/>
  <c r="K47" i="2"/>
  <c r="L49" i="3" l="1"/>
  <c r="K50" i="3"/>
  <c r="L47" i="2"/>
  <c r="K48" i="2"/>
  <c r="K48" i="4"/>
  <c r="L47" i="4"/>
  <c r="K51" i="5"/>
  <c r="L50" i="5"/>
  <c r="K52" i="5" l="1"/>
  <c r="L51" i="5"/>
  <c r="K49" i="4"/>
  <c r="L48" i="4"/>
  <c r="K49" i="2"/>
  <c r="L48" i="2"/>
  <c r="L50" i="3"/>
  <c r="K51" i="3"/>
  <c r="L51" i="3" l="1"/>
  <c r="K52" i="3"/>
  <c r="K50" i="2"/>
  <c r="L49" i="2"/>
  <c r="L49" i="4"/>
  <c r="K50" i="4"/>
  <c r="L52" i="5"/>
  <c r="K53" i="5"/>
  <c r="K54" i="5" l="1"/>
  <c r="L54" i="5" s="1"/>
  <c r="L53" i="5"/>
  <c r="L52" i="3"/>
  <c r="K53" i="3"/>
  <c r="K51" i="4"/>
  <c r="L50" i="4"/>
  <c r="K51" i="2"/>
  <c r="L50" i="2"/>
  <c r="L51" i="2" l="1"/>
  <c r="K52" i="2"/>
  <c r="K54" i="3"/>
  <c r="L53" i="3"/>
  <c r="K52" i="4"/>
  <c r="L51" i="4"/>
  <c r="R4" i="5"/>
  <c r="Q4" i="5"/>
  <c r="P4" i="5"/>
  <c r="O4" i="5"/>
  <c r="K53" i="2" l="1"/>
  <c r="L52" i="2"/>
  <c r="K53" i="4"/>
  <c r="L52" i="4"/>
  <c r="L54" i="3"/>
  <c r="K55" i="3"/>
  <c r="L55" i="3" l="1"/>
  <c r="K56" i="3"/>
  <c r="L53" i="4"/>
  <c r="K54" i="4"/>
  <c r="K54" i="2"/>
  <c r="L53" i="2"/>
  <c r="K55" i="2" l="1"/>
  <c r="L54" i="2"/>
  <c r="L54" i="4"/>
  <c r="K55" i="4"/>
  <c r="K57" i="3"/>
  <c r="L56" i="3"/>
  <c r="K56" i="4" l="1"/>
  <c r="L55" i="4"/>
  <c r="K58" i="3"/>
  <c r="L57" i="3"/>
  <c r="K56" i="2"/>
  <c r="L55" i="2"/>
  <c r="K57" i="4" l="1"/>
  <c r="L56" i="4"/>
  <c r="L56" i="2"/>
  <c r="K57" i="2"/>
  <c r="L58" i="3"/>
  <c r="K59" i="3"/>
  <c r="L57" i="4" l="1"/>
  <c r="K58" i="4"/>
  <c r="L59" i="3"/>
  <c r="K60" i="3"/>
  <c r="K58" i="2"/>
  <c r="L57" i="2"/>
  <c r="L60" i="3" l="1"/>
  <c r="K61" i="3"/>
  <c r="K59" i="4"/>
  <c r="L58" i="4"/>
  <c r="K59" i="2"/>
  <c r="L58" i="2"/>
  <c r="K60" i="4" l="1"/>
  <c r="L59" i="4"/>
  <c r="K60" i="2"/>
  <c r="L59" i="2"/>
  <c r="K62" i="3"/>
  <c r="L61" i="3"/>
  <c r="K61" i="2" l="1"/>
  <c r="L61" i="2" s="1"/>
  <c r="L60" i="2"/>
  <c r="L62" i="3"/>
  <c r="K63" i="3"/>
  <c r="K61" i="4"/>
  <c r="L60" i="4"/>
  <c r="L63" i="3" l="1"/>
  <c r="K64" i="3"/>
  <c r="L64" i="3" s="1"/>
  <c r="L61" i="4"/>
  <c r="K62" i="4"/>
  <c r="R4" i="2"/>
  <c r="Q4" i="2"/>
  <c r="P4" i="2"/>
  <c r="O4" i="2"/>
  <c r="R4" i="3" l="1"/>
  <c r="Q4" i="3"/>
  <c r="P4" i="3"/>
  <c r="O4" i="3"/>
  <c r="L62" i="4"/>
  <c r="K63" i="4"/>
  <c r="K64" i="4" l="1"/>
  <c r="L64" i="4" s="1"/>
  <c r="L63" i="4"/>
  <c r="R4" i="4" l="1"/>
  <c r="Q4" i="4"/>
  <c r="P4" i="4"/>
  <c r="O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1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1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A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A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B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B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C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C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D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D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E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E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F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F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0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0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1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1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  <comment ref="N12" authorId="0" shapeId="0" xr:uid="{00000000-0006-0000-1100-000003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13" authorId="0" shapeId="0" xr:uid="{00000000-0006-0000-1100-000004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2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2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3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3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2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2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4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4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5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5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  <comment ref="A36" authorId="0" shapeId="0" xr:uid="{00000000-0006-0000-1500-000003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  <comment ref="A37" authorId="0" shapeId="0" xr:uid="{00000000-0006-0000-1500-000004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6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6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7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7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8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8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9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9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A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A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B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B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C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C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D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D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3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3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E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E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1F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1F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20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20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4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4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5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5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6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6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7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7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8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8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N6" authorId="0" shapeId="0" xr:uid="{00000000-0006-0000-0900-000001000000}">
      <text>
        <r>
          <rPr>
            <sz val="11"/>
            <color theme="1"/>
            <rFont val="宋体"/>
            <charset val="134"/>
            <scheme val="minor"/>
          </rPr>
          <t>DELL:
夏普比率=年化收益率/年化波动率</t>
        </r>
      </text>
    </comment>
    <comment ref="N7" authorId="0" shapeId="0" xr:uid="{00000000-0006-0000-0900-000002000000}">
      <text>
        <r>
          <rPr>
            <sz val="11"/>
            <color theme="1"/>
            <rFont val="宋体"/>
            <charset val="134"/>
            <scheme val="minor"/>
          </rPr>
          <t>DELL:
年化波动率（月收益率标准差的年化指）=收益率标准差*（n^0.5）
n=12个月</t>
        </r>
      </text>
    </comment>
  </commentList>
</comments>
</file>

<file path=xl/sharedStrings.xml><?xml version="1.0" encoding="utf-8"?>
<sst xmlns="http://schemas.openxmlformats.org/spreadsheetml/2006/main" count="630" uniqueCount="120">
  <si>
    <t>序号</t>
  </si>
  <si>
    <t>产品名称</t>
  </si>
  <si>
    <t>精选2号</t>
  </si>
  <si>
    <t>顾佳美（共25个）</t>
  </si>
  <si>
    <t>尊享1号</t>
  </si>
  <si>
    <t>专享1号</t>
  </si>
  <si>
    <t>多策略1号</t>
  </si>
  <si>
    <t>多策略2号</t>
  </si>
  <si>
    <t>专享3号</t>
  </si>
  <si>
    <t>工作内容</t>
  </si>
  <si>
    <t>精选5号</t>
  </si>
  <si>
    <t>此excel中需要修改的内容</t>
  </si>
  <si>
    <t>Step1:上月末实际净值更新（可提前做）</t>
  </si>
  <si>
    <t>精选3号</t>
  </si>
  <si>
    <t>Step2:当月预估净值更新、沪深300等指数更新（约5点）</t>
  </si>
  <si>
    <t>尊享2号</t>
  </si>
  <si>
    <t>Step3:最大回撤、年化收益率、夏普比率、波动率计算更新</t>
  </si>
  <si>
    <t>专享5号</t>
  </si>
  <si>
    <t>Monthly report-data&amp;template需修改内容</t>
  </si>
  <si>
    <t>Step4:data excel-图sheet更新</t>
  </si>
  <si>
    <t>尊享7号</t>
  </si>
  <si>
    <t>Step5:data excel-表格sheet更新（需对照私募排排网）</t>
  </si>
  <si>
    <t>尊享3号</t>
  </si>
  <si>
    <t>Step6:data excel-配置sheet更新（需检查图的数轴线&amp;50%仓位线，word数据部分更新）</t>
  </si>
  <si>
    <t>尊享6号</t>
  </si>
  <si>
    <t>Step7:word template 更新</t>
  </si>
  <si>
    <t>多策略3号</t>
  </si>
  <si>
    <t>最后修改</t>
  </si>
  <si>
    <t>Step8:图在word里的位置移动</t>
  </si>
  <si>
    <t>尊享8号</t>
  </si>
  <si>
    <t>Step9：word转pdf转JPEG</t>
  </si>
  <si>
    <t>尊享5号</t>
  </si>
  <si>
    <t>多策略5号</t>
  </si>
  <si>
    <t>尊享11号</t>
  </si>
  <si>
    <t>专享6号</t>
  </si>
  <si>
    <t>专享7号</t>
  </si>
  <si>
    <t>专享11号</t>
  </si>
  <si>
    <t>高洋涛（共22个）</t>
  </si>
  <si>
    <t>精选6号</t>
  </si>
  <si>
    <t>尊享16号</t>
  </si>
  <si>
    <t>尊享15号</t>
  </si>
  <si>
    <t>尊享17号</t>
  </si>
  <si>
    <t>尊享17号A期</t>
  </si>
  <si>
    <t>精选7号</t>
  </si>
  <si>
    <t>尊享18号</t>
  </si>
  <si>
    <t>尊享19号</t>
  </si>
  <si>
    <t>医药健康1号</t>
  </si>
  <si>
    <t>Word模板不同</t>
  </si>
  <si>
    <t>顾佳美</t>
  </si>
  <si>
    <t>医药健康1号A期</t>
  </si>
  <si>
    <t>医药健康1号B期</t>
  </si>
  <si>
    <t>医药健康2号</t>
  </si>
  <si>
    <t>医药健康3号</t>
  </si>
  <si>
    <t>新兴成长（手动画）</t>
  </si>
  <si>
    <t>高洋涛</t>
  </si>
  <si>
    <t>睿扬精选7号A期、B期</t>
  </si>
  <si>
    <t>精选7号C期、D期、E期</t>
  </si>
  <si>
    <t>小图</t>
  </si>
  <si>
    <t>精选7号F期</t>
  </si>
  <si>
    <t>陆享1号</t>
  </si>
  <si>
    <t>陆享2号</t>
  </si>
  <si>
    <t>明晟1号</t>
  </si>
  <si>
    <t>尊享9号</t>
  </si>
  <si>
    <t>尊享17号B期</t>
  </si>
  <si>
    <t>尊享18号A期</t>
  </si>
  <si>
    <t>尊享20号</t>
  </si>
  <si>
    <t>东北7号</t>
  </si>
  <si>
    <t>中融-尊扬1号</t>
  </si>
  <si>
    <t>睿扬精选2号</t>
  </si>
  <si>
    <t>仓位(右)</t>
  </si>
  <si>
    <t>沪深300</t>
  </si>
  <si>
    <t>中证500</t>
  </si>
  <si>
    <t>创业板指</t>
  </si>
  <si>
    <t>000300.SH</t>
  </si>
  <si>
    <t>000905.SH</t>
  </si>
  <si>
    <t>399006.SZ</t>
  </si>
  <si>
    <t>近一年</t>
  </si>
  <si>
    <t>近二年</t>
  </si>
  <si>
    <t>近三年</t>
  </si>
  <si>
    <t>成立以来</t>
  </si>
  <si>
    <t>最大回撤</t>
  </si>
  <si>
    <t>年化收益率</t>
  </si>
  <si>
    <t>夏普比率</t>
  </si>
  <si>
    <t>年化波动率</t>
  </si>
  <si>
    <t>PS:该数据部分由自己计算+私募排排组成，写程序时有公式的按公式，生成word时数据内容会进行微调。</t>
  </si>
  <si>
    <t>睿扬尊享1号</t>
  </si>
  <si>
    <t>399905.SZ</t>
  </si>
  <si>
    <t>睿扬专享1号</t>
  </si>
  <si>
    <t>399300.SZ</t>
  </si>
  <si>
    <t>睿扬多策略1号</t>
  </si>
  <si>
    <t>睿扬多策略2号</t>
  </si>
  <si>
    <t>日期</t>
  </si>
  <si>
    <t>睿扬专享3号</t>
  </si>
  <si>
    <t>睿扬科技成长</t>
  </si>
  <si>
    <t>睿扬精选3号</t>
  </si>
  <si>
    <t>睿扬尊享2号</t>
  </si>
  <si>
    <t>睿扬专享5号</t>
  </si>
  <si>
    <t>睿扬尊享7号</t>
  </si>
  <si>
    <t>睿扬尊享3号</t>
  </si>
  <si>
    <t>睿扬尊享6号</t>
  </si>
  <si>
    <t>睿扬多策略3号</t>
  </si>
  <si>
    <t>睿扬尊享8号</t>
  </si>
  <si>
    <t>睿扬尊享5号</t>
  </si>
  <si>
    <t>睿扬多策略5号</t>
  </si>
  <si>
    <t>睿扬尊享11号</t>
  </si>
  <si>
    <t>睿扬专享6号</t>
  </si>
  <si>
    <t>睿扬专享7号</t>
  </si>
  <si>
    <t>睿扬专享11号</t>
  </si>
  <si>
    <t>睿扬精选6号</t>
  </si>
  <si>
    <t>睿扬尊享16号</t>
  </si>
  <si>
    <t>睿扬尊享15号</t>
  </si>
  <si>
    <t>睿扬尊享17号</t>
  </si>
  <si>
    <t>睿扬尊享17号A期</t>
  </si>
  <si>
    <t>睿扬精选7号</t>
  </si>
  <si>
    <t xml:space="preserve">睿扬精选7号A期、B期 </t>
  </si>
  <si>
    <t>睿扬尊享18号</t>
  </si>
  <si>
    <t>睿扬尊享19号</t>
  </si>
  <si>
    <t>睿扬新兴成长</t>
  </si>
  <si>
    <t>月度收益率</t>
  </si>
  <si>
    <t>睿扬专享8号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</si>
</sst>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76" formatCode="0.0000_);[Red]\(0.0000\)"/>
    <numFmt numFmtId="177" formatCode="0.000_ "/>
    <numFmt numFmtId="178" formatCode="0.0000_ "/>
    <numFmt numFmtId="179" formatCode="0.000_);[Red]\(0.000\)"/>
    <numFmt numFmtId="180" formatCode="0_);[Red]\(0\)"/>
    <numFmt numFmtId="181" formatCode="###,###,##0.00"/>
    <numFmt numFmtId="182" formatCode="yyyy\-mm\-dd"/>
    <numFmt numFmtId="183" formatCode="0.0%"/>
    <numFmt numFmtId="184" formatCode="0.0_);[Red]\(0.0\)"/>
    <numFmt numFmtId="185" formatCode="0.000"/>
    <numFmt numFmtId="186" formatCode="0.0000"/>
    <numFmt numFmtId="187" formatCode="#,##0.0_);[Red]\(#,##0.0\)"/>
  </numFmts>
  <fonts count="19">
    <font>
      <sz val="11"/>
      <color theme="1"/>
      <name val="宋体"/>
      <charset val="134"/>
      <scheme val="minor"/>
    </font>
    <font>
      <sz val="11"/>
      <color theme="1"/>
      <name val="STKaiti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STKaiti"/>
      <charset val="134"/>
    </font>
    <font>
      <b/>
      <sz val="11"/>
      <color theme="1"/>
      <name val="宋体"/>
      <charset val="134"/>
    </font>
    <font>
      <b/>
      <sz val="11"/>
      <color rgb="FF000000"/>
      <name val="宋体"/>
      <charset val="134"/>
    </font>
    <font>
      <sz val="9"/>
      <name val="Arial"/>
      <family val="2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3" tint="0.3996704000976592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0.59999389629810485"/>
      </left>
      <right/>
      <top style="thin">
        <color theme="7" tint="0.59999389629810485"/>
      </top>
      <bottom/>
      <diagonal/>
    </border>
    <border>
      <left/>
      <right/>
      <top style="thin">
        <color theme="7" tint="0.59999389629810485"/>
      </top>
      <bottom/>
      <diagonal/>
    </border>
    <border>
      <left/>
      <right style="thin">
        <color theme="7" tint="0.59999389629810485"/>
      </right>
      <top style="thin">
        <color theme="7" tint="0.59999389629810485"/>
      </top>
      <bottom style="medium">
        <color theme="7" tint="0.59999389629810485"/>
      </bottom>
      <diagonal/>
    </border>
    <border>
      <left style="thin">
        <color theme="7" tint="0.59999389629810485"/>
      </left>
      <right/>
      <top/>
      <bottom/>
      <diagonal/>
    </border>
    <border>
      <left/>
      <right style="thin">
        <color theme="7" tint="0.59999389629810485"/>
      </right>
      <top/>
      <bottom/>
      <diagonal/>
    </border>
    <border>
      <left style="thin">
        <color theme="7" tint="0.59999389629810485"/>
      </left>
      <right/>
      <top/>
      <bottom style="medium">
        <color theme="7" tint="0.59999389629810485"/>
      </bottom>
      <diagonal/>
    </border>
    <border>
      <left/>
      <right/>
      <top/>
      <bottom style="medium">
        <color theme="7" tint="0.59999389629810485"/>
      </bottom>
      <diagonal/>
    </border>
    <border>
      <left/>
      <right style="thin">
        <color theme="7" tint="0.59999389629810485"/>
      </right>
      <top/>
      <bottom style="medium">
        <color theme="7" tint="0.59999389629810485"/>
      </bottom>
      <diagonal/>
    </border>
    <border>
      <left/>
      <right style="thin">
        <color theme="7" tint="0.59999389629810485"/>
      </right>
      <top/>
      <bottom style="thin">
        <color theme="7" tint="0.59999389629810485"/>
      </bottom>
      <diagonal/>
    </border>
    <border>
      <left style="thin">
        <color theme="7" tint="0.59999389629810485"/>
      </left>
      <right/>
      <top/>
      <bottom style="thin">
        <color theme="7" tint="0.59999389629810485"/>
      </bottom>
      <diagonal/>
    </border>
    <border>
      <left/>
      <right/>
      <top/>
      <bottom style="thin">
        <color theme="7" tint="0.59999389629810485"/>
      </bottom>
      <diagonal/>
    </border>
    <border>
      <left/>
      <right/>
      <top/>
      <bottom style="medium">
        <color auto="1"/>
      </bottom>
      <diagonal/>
    </border>
  </borders>
  <cellStyleXfs count="12">
    <xf numFmtId="0" fontId="0" fillId="0" borderId="0"/>
    <xf numFmtId="43" fontId="14" fillId="0" borderId="0">
      <alignment vertical="center"/>
    </xf>
    <xf numFmtId="9" fontId="14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4" fillId="0" borderId="0"/>
    <xf numFmtId="0" fontId="14" fillId="0" borderId="0">
      <alignment vertical="center"/>
    </xf>
  </cellStyleXfs>
  <cellXfs count="1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14" fillId="0" borderId="0" xfId="2" applyNumberFormat="1" applyAlignment="1">
      <alignment horizontal="center"/>
    </xf>
    <xf numFmtId="2" fontId="0" fillId="0" borderId="0" xfId="0" applyNumberFormat="1"/>
    <xf numFmtId="9" fontId="14" fillId="0" borderId="0" xfId="2" applyAlignment="1">
      <alignment horizontal="center"/>
    </xf>
    <xf numFmtId="9" fontId="14" fillId="0" borderId="5" xfId="2" applyBorder="1" applyAlignment="1">
      <alignment horizontal="center"/>
    </xf>
    <xf numFmtId="9" fontId="14" fillId="0" borderId="7" xfId="2" applyBorder="1" applyAlignment="1">
      <alignment horizontal="center"/>
    </xf>
    <xf numFmtId="9" fontId="14" fillId="0" borderId="8" xfId="2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14" fillId="0" borderId="0" xfId="2" applyNumberForma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3" borderId="0" xfId="0" applyFill="1"/>
    <xf numFmtId="0" fontId="0" fillId="4" borderId="10" xfId="0" applyFill="1" applyBorder="1"/>
    <xf numFmtId="0" fontId="0" fillId="5" borderId="11" xfId="0" applyFill="1" applyBorder="1"/>
    <xf numFmtId="0" fontId="0" fillId="4" borderId="11" xfId="0" applyFill="1" applyBorder="1"/>
    <xf numFmtId="0" fontId="0" fillId="2" borderId="13" xfId="0" applyFill="1" applyBorder="1"/>
    <xf numFmtId="0" fontId="0" fillId="5" borderId="0" xfId="0" applyFill="1"/>
    <xf numFmtId="0" fontId="0" fillId="4" borderId="0" xfId="0" applyFill="1"/>
    <xf numFmtId="0" fontId="0" fillId="0" borderId="13" xfId="0" applyBorder="1"/>
    <xf numFmtId="0" fontId="0" fillId="4" borderId="13" xfId="0" applyFill="1" applyBorder="1"/>
    <xf numFmtId="0" fontId="0" fillId="6" borderId="0" xfId="0" applyFill="1"/>
    <xf numFmtId="0" fontId="0" fillId="8" borderId="0" xfId="0" applyFill="1" applyAlignment="1">
      <alignment horizontal="left"/>
    </xf>
    <xf numFmtId="0" fontId="0" fillId="2" borderId="15" xfId="0" applyFill="1" applyBorder="1"/>
    <xf numFmtId="0" fontId="0" fillId="4" borderId="16" xfId="0" applyFill="1" applyBorder="1"/>
    <xf numFmtId="0" fontId="0" fillId="11" borderId="13" xfId="0" applyFill="1" applyBorder="1"/>
    <xf numFmtId="0" fontId="0" fillId="11" borderId="0" xfId="0" applyFill="1"/>
    <xf numFmtId="0" fontId="0" fillId="11" borderId="19" xfId="0" applyFill="1" applyBorder="1"/>
    <xf numFmtId="0" fontId="0" fillId="11" borderId="20" xfId="0" applyFill="1" applyBorder="1"/>
    <xf numFmtId="0" fontId="0" fillId="12" borderId="0" xfId="0" applyFill="1"/>
    <xf numFmtId="0" fontId="0" fillId="11" borderId="0" xfId="0" applyFill="1" applyAlignment="1">
      <alignment vertical="center" wrapText="1"/>
    </xf>
    <xf numFmtId="0" fontId="0" fillId="11" borderId="21" xfId="0" applyFill="1" applyBorder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/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 vertical="center"/>
    </xf>
    <xf numFmtId="179" fontId="4" fillId="0" borderId="0" xfId="0" applyNumberFormat="1" applyFont="1" applyAlignment="1">
      <alignment horizontal="center"/>
    </xf>
    <xf numFmtId="180" fontId="2" fillId="0" borderId="0" xfId="1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182" fontId="2" fillId="0" borderId="1" xfId="0" applyNumberFormat="1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82" fontId="2" fillId="0" borderId="4" xfId="0" applyNumberFormat="1" applyFont="1" applyBorder="1" applyAlignment="1">
      <alignment horizontal="center"/>
    </xf>
    <xf numFmtId="183" fontId="14" fillId="0" borderId="0" xfId="2" applyNumberFormat="1" applyAlignment="1">
      <alignment horizontal="center"/>
    </xf>
    <xf numFmtId="183" fontId="14" fillId="0" borderId="5" xfId="2" applyNumberFormat="1" applyBorder="1" applyAlignment="1">
      <alignment horizontal="center"/>
    </xf>
    <xf numFmtId="184" fontId="0" fillId="2" borderId="0" xfId="0" applyNumberFormat="1" applyFill="1" applyAlignment="1">
      <alignment horizontal="center"/>
    </xf>
    <xf numFmtId="182" fontId="2" fillId="0" borderId="6" xfId="0" applyNumberFormat="1" applyFont="1" applyBorder="1" applyAlignment="1">
      <alignment horizontal="center"/>
    </xf>
    <xf numFmtId="183" fontId="14" fillId="0" borderId="0" xfId="2" applyNumberFormat="1" applyAlignment="1"/>
    <xf numFmtId="177" fontId="14" fillId="0" borderId="0" xfId="0" applyNumberFormat="1" applyFont="1" applyAlignment="1">
      <alignment horizontal="center"/>
    </xf>
    <xf numFmtId="181" fontId="14" fillId="0" borderId="0" xfId="0" applyNumberFormat="1" applyFont="1" applyAlignment="1">
      <alignment horizontal="center"/>
    </xf>
    <xf numFmtId="182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/>
    </xf>
    <xf numFmtId="180" fontId="14" fillId="0" borderId="0" xfId="2" applyNumberForma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82" fontId="0" fillId="0" borderId="0" xfId="0" applyNumberFormat="1" applyAlignment="1">
      <alignment horizontal="center"/>
    </xf>
    <xf numFmtId="180" fontId="11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85" fontId="0" fillId="0" borderId="0" xfId="0" applyNumberFormat="1" applyAlignment="1">
      <alignment horizontal="center"/>
    </xf>
    <xf numFmtId="185" fontId="14" fillId="0" borderId="0" xfId="0" applyNumberFormat="1" applyFont="1" applyAlignment="1">
      <alignment horizontal="center"/>
    </xf>
    <xf numFmtId="178" fontId="14" fillId="0" borderId="0" xfId="0" applyNumberFormat="1" applyFont="1" applyAlignment="1">
      <alignment horizontal="center" vertical="center"/>
    </xf>
    <xf numFmtId="186" fontId="8" fillId="0" borderId="9" xfId="0" applyNumberFormat="1" applyFont="1" applyBorder="1" applyAlignment="1">
      <alignment horizontal="center" vertical="center"/>
    </xf>
    <xf numFmtId="186" fontId="7" fillId="0" borderId="9" xfId="0" applyNumberFormat="1" applyFont="1" applyBorder="1" applyAlignment="1">
      <alignment horizontal="center" vertical="center"/>
    </xf>
    <xf numFmtId="180" fontId="5" fillId="0" borderId="0" xfId="0" applyNumberFormat="1" applyFont="1" applyAlignment="1">
      <alignment horizontal="center"/>
    </xf>
    <xf numFmtId="186" fontId="9" fillId="0" borderId="0" xfId="0" applyNumberFormat="1" applyFont="1" applyAlignment="1">
      <alignment horizontal="center" vertical="center"/>
    </xf>
    <xf numFmtId="186" fontId="7" fillId="0" borderId="8" xfId="0" applyNumberFormat="1" applyFont="1" applyBorder="1" applyAlignment="1">
      <alignment horizontal="center" vertical="center"/>
    </xf>
    <xf numFmtId="184" fontId="0" fillId="0" borderId="5" xfId="0" applyNumberFormat="1" applyBorder="1" applyAlignment="1">
      <alignment horizontal="center"/>
    </xf>
    <xf numFmtId="187" fontId="6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6" fontId="14" fillId="0" borderId="0" xfId="0" applyNumberFormat="1" applyFont="1" applyAlignment="1">
      <alignment horizontal="center"/>
    </xf>
    <xf numFmtId="176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12" fillId="3" borderId="0" xfId="0" applyFont="1" applyFill="1" applyAlignment="1">
      <alignment horizontal="center"/>
    </xf>
    <xf numFmtId="0" fontId="0" fillId="0" borderId="0" xfId="0"/>
    <xf numFmtId="0" fontId="0" fillId="12" borderId="1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0" borderId="14" xfId="0" applyBorder="1"/>
    <xf numFmtId="0" fontId="0" fillId="0" borderId="17" xfId="0" applyBorder="1"/>
    <xf numFmtId="0" fontId="0" fillId="11" borderId="18" xfId="0" applyFill="1" applyBorder="1" applyAlignment="1">
      <alignment horizontal="center" vertical="center" wrapText="1"/>
    </xf>
    <xf numFmtId="0" fontId="0" fillId="0" borderId="18" xfId="0" applyBorder="1"/>
    <xf numFmtId="0" fontId="0" fillId="12" borderId="0" xfId="0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Border="1"/>
  </cellXfs>
  <cellStyles count="12">
    <cellStyle name="3232" xfId="5" xr:uid="{00000000-0005-0000-0000-000005000000}"/>
    <cellStyle name="百分比" xfId="2" builtinId="5"/>
    <cellStyle name="常规" xfId="0" builtinId="0"/>
    <cellStyle name="常规 2" xfId="6" xr:uid="{00000000-0005-0000-0000-000006000000}"/>
    <cellStyle name="常规 245" xfId="4" xr:uid="{00000000-0005-0000-0000-000004000000}"/>
    <cellStyle name="常规 3" xfId="7" xr:uid="{00000000-0005-0000-0000-000007000000}"/>
    <cellStyle name="常规 33" xfId="8" xr:uid="{00000000-0005-0000-0000-000008000000}"/>
    <cellStyle name="常规 36" xfId="9" xr:uid="{00000000-0005-0000-0000-000009000000}"/>
    <cellStyle name="常规 4" xfId="10" xr:uid="{00000000-0005-0000-0000-00000A000000}"/>
    <cellStyle name="常规 5" xfId="11" xr:uid="{00000000-0005-0000-0000-00000B000000}"/>
    <cellStyle name="常规 6" xfId="3" xr:uid="{00000000-0005-0000-0000-000003000000}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="86" zoomScaleNormal="86" workbookViewId="0">
      <selection activeCell="G2" sqref="G2"/>
    </sheetView>
  </sheetViews>
  <sheetFormatPr defaultColWidth="9" defaultRowHeight="13.5"/>
  <cols>
    <col min="2" max="2" width="21.25" style="46" customWidth="1"/>
    <col min="5" max="5" width="7.875" style="46" customWidth="1"/>
    <col min="6" max="6" width="14.875" style="46" customWidth="1"/>
    <col min="13" max="13" width="22" style="46" customWidth="1"/>
  </cols>
  <sheetData>
    <row r="1" spans="1:13">
      <c r="A1" s="23" t="s">
        <v>0</v>
      </c>
      <c r="B1" s="23" t="s">
        <v>1</v>
      </c>
      <c r="C1" s="23"/>
      <c r="D1" s="23"/>
    </row>
    <row r="2" spans="1:13" ht="14.25" customHeight="1">
      <c r="A2" s="24">
        <v>1</v>
      </c>
      <c r="B2" s="25" t="s">
        <v>2</v>
      </c>
      <c r="C2" s="26">
        <v>1</v>
      </c>
      <c r="D2" s="100" t="s">
        <v>3</v>
      </c>
    </row>
    <row r="3" spans="1:13">
      <c r="A3" s="27">
        <v>2</v>
      </c>
      <c r="B3" s="28" t="s">
        <v>4</v>
      </c>
      <c r="C3" s="29">
        <v>3</v>
      </c>
      <c r="D3" s="101"/>
      <c r="E3" s="30"/>
    </row>
    <row r="4" spans="1:13">
      <c r="A4" s="31">
        <v>3</v>
      </c>
      <c r="B4" s="28" t="s">
        <v>5</v>
      </c>
      <c r="C4" s="29">
        <v>2</v>
      </c>
      <c r="D4" s="101"/>
    </row>
    <row r="5" spans="1:13">
      <c r="A5" s="27">
        <v>4</v>
      </c>
      <c r="B5" s="28" t="s">
        <v>6</v>
      </c>
      <c r="C5" s="29">
        <v>4</v>
      </c>
      <c r="D5" s="101"/>
    </row>
    <row r="6" spans="1:13">
      <c r="A6" s="31">
        <v>5</v>
      </c>
      <c r="B6" s="28" t="s">
        <v>7</v>
      </c>
      <c r="C6" s="29">
        <v>5</v>
      </c>
      <c r="D6" s="101"/>
    </row>
    <row r="7" spans="1:13" ht="15.6" customHeight="1">
      <c r="A7" s="27">
        <v>6</v>
      </c>
      <c r="B7" s="28" t="s">
        <v>8</v>
      </c>
      <c r="C7" s="29">
        <v>6</v>
      </c>
      <c r="D7" s="101"/>
      <c r="F7" s="96" t="s">
        <v>9</v>
      </c>
      <c r="G7" s="97"/>
      <c r="H7" s="97"/>
      <c r="I7" s="97"/>
      <c r="J7" s="97"/>
      <c r="K7" s="97"/>
      <c r="L7" s="97"/>
      <c r="M7" s="97"/>
    </row>
    <row r="8" spans="1:13">
      <c r="A8" s="31">
        <v>7</v>
      </c>
      <c r="B8" s="32" t="s">
        <v>10</v>
      </c>
      <c r="C8" s="29"/>
      <c r="D8" s="101"/>
      <c r="F8" s="106" t="s">
        <v>11</v>
      </c>
      <c r="G8" s="33" t="s">
        <v>12</v>
      </c>
      <c r="H8" s="33"/>
      <c r="I8" s="33"/>
      <c r="J8" s="33"/>
      <c r="K8" s="33"/>
      <c r="L8" s="33"/>
      <c r="M8" s="33"/>
    </row>
    <row r="9" spans="1:13">
      <c r="A9" s="27">
        <v>8</v>
      </c>
      <c r="B9" s="28" t="s">
        <v>13</v>
      </c>
      <c r="C9" s="29">
        <v>7</v>
      </c>
      <c r="D9" s="101"/>
      <c r="F9" s="97"/>
      <c r="G9" s="33" t="s">
        <v>14</v>
      </c>
      <c r="H9" s="33"/>
      <c r="I9" s="33"/>
      <c r="J9" s="33"/>
      <c r="K9" s="33"/>
      <c r="L9" s="33"/>
      <c r="M9" s="33"/>
    </row>
    <row r="10" spans="1:13">
      <c r="A10" s="27">
        <v>9</v>
      </c>
      <c r="B10" s="29" t="s">
        <v>15</v>
      </c>
      <c r="C10" s="29"/>
      <c r="D10" s="101"/>
      <c r="F10" s="97"/>
      <c r="G10" s="33" t="s">
        <v>16</v>
      </c>
      <c r="H10" s="33"/>
      <c r="I10" s="33"/>
      <c r="J10" s="33"/>
      <c r="K10" s="33"/>
      <c r="L10" s="33"/>
      <c r="M10" s="33"/>
    </row>
    <row r="11" spans="1:13">
      <c r="A11" s="27">
        <v>10</v>
      </c>
      <c r="B11" s="28" t="s">
        <v>17</v>
      </c>
      <c r="C11" s="29">
        <v>9</v>
      </c>
      <c r="D11" s="101"/>
      <c r="F11" s="107" t="s">
        <v>18</v>
      </c>
      <c r="G11" s="33" t="s">
        <v>19</v>
      </c>
      <c r="H11" s="33"/>
      <c r="I11" s="33"/>
      <c r="J11" s="33"/>
      <c r="K11" s="33"/>
      <c r="L11" s="33"/>
      <c r="M11" s="33"/>
    </row>
    <row r="12" spans="1:13">
      <c r="A12" s="31">
        <v>11</v>
      </c>
      <c r="B12" s="29" t="s">
        <v>20</v>
      </c>
      <c r="C12" s="29"/>
      <c r="D12" s="101"/>
      <c r="F12" s="97"/>
      <c r="G12" s="33" t="s">
        <v>21</v>
      </c>
      <c r="H12" s="33"/>
      <c r="I12" s="33"/>
      <c r="J12" s="33"/>
      <c r="K12" s="33"/>
      <c r="L12" s="33"/>
      <c r="M12" s="33"/>
    </row>
    <row r="13" spans="1:13">
      <c r="A13" s="31">
        <v>12</v>
      </c>
      <c r="B13" s="29" t="s">
        <v>22</v>
      </c>
      <c r="C13" s="29"/>
      <c r="D13" s="101"/>
      <c r="F13" s="97"/>
      <c r="G13" s="33" t="s">
        <v>23</v>
      </c>
      <c r="H13" s="33"/>
      <c r="I13" s="33"/>
      <c r="J13" s="33"/>
      <c r="K13" s="33"/>
      <c r="L13" s="33"/>
      <c r="M13" s="33"/>
    </row>
    <row r="14" spans="1:13">
      <c r="A14" s="31">
        <v>13</v>
      </c>
      <c r="B14" s="29" t="s">
        <v>24</v>
      </c>
      <c r="C14" s="29"/>
      <c r="D14" s="101"/>
      <c r="F14" s="97"/>
      <c r="G14" s="33" t="s">
        <v>25</v>
      </c>
      <c r="H14" s="33"/>
      <c r="I14" s="33"/>
      <c r="J14" s="33"/>
      <c r="K14" s="33"/>
      <c r="L14" s="33"/>
      <c r="M14" s="33"/>
    </row>
    <row r="15" spans="1:13">
      <c r="A15" s="27">
        <v>14</v>
      </c>
      <c r="B15" s="28" t="s">
        <v>26</v>
      </c>
      <c r="C15" s="29">
        <v>10</v>
      </c>
      <c r="D15" s="101"/>
      <c r="F15" s="108" t="s">
        <v>27</v>
      </c>
      <c r="G15" s="33" t="s">
        <v>28</v>
      </c>
      <c r="H15" s="33"/>
      <c r="I15" s="33"/>
      <c r="J15" s="33"/>
      <c r="K15" s="33"/>
      <c r="L15" s="33"/>
      <c r="M15" s="33"/>
    </row>
    <row r="16" spans="1:13">
      <c r="A16" s="31">
        <v>15</v>
      </c>
      <c r="B16" s="29" t="s">
        <v>29</v>
      </c>
      <c r="C16" s="29"/>
      <c r="D16" s="101"/>
      <c r="F16" s="97"/>
      <c r="G16" s="33" t="s">
        <v>30</v>
      </c>
      <c r="H16" s="33"/>
      <c r="I16" s="33"/>
      <c r="J16" s="33"/>
      <c r="K16" s="33"/>
      <c r="L16" s="33"/>
      <c r="M16" s="33"/>
    </row>
    <row r="17" spans="1:4">
      <c r="A17" s="31">
        <v>16</v>
      </c>
      <c r="B17" s="29" t="s">
        <v>31</v>
      </c>
      <c r="C17" s="29"/>
      <c r="D17" s="101"/>
    </row>
    <row r="18" spans="1:4">
      <c r="A18" s="27">
        <v>17</v>
      </c>
      <c r="B18" s="28" t="s">
        <v>32</v>
      </c>
      <c r="C18" s="29">
        <v>8</v>
      </c>
      <c r="D18" s="101"/>
    </row>
    <row r="19" spans="1:4">
      <c r="A19" s="31">
        <v>18</v>
      </c>
      <c r="B19" s="29" t="s">
        <v>33</v>
      </c>
      <c r="C19" s="29"/>
      <c r="D19" s="101"/>
    </row>
    <row r="20" spans="1:4">
      <c r="A20" s="31">
        <v>19</v>
      </c>
      <c r="B20" s="29" t="s">
        <v>34</v>
      </c>
      <c r="C20" s="29"/>
      <c r="D20" s="101"/>
    </row>
    <row r="21" spans="1:4" ht="15" customHeight="1">
      <c r="A21" s="34">
        <v>20</v>
      </c>
      <c r="B21" s="35" t="s">
        <v>35</v>
      </c>
      <c r="C21" s="35"/>
      <c r="D21" s="102"/>
    </row>
    <row r="22" spans="1:4">
      <c r="A22" s="36">
        <v>21</v>
      </c>
      <c r="B22" s="37" t="s">
        <v>36</v>
      </c>
      <c r="C22" s="37"/>
      <c r="D22" s="103" t="s">
        <v>37</v>
      </c>
    </row>
    <row r="23" spans="1:4">
      <c r="A23" s="36">
        <v>22</v>
      </c>
      <c r="B23" s="37" t="s">
        <v>38</v>
      </c>
      <c r="C23" s="37"/>
      <c r="D23" s="101"/>
    </row>
    <row r="24" spans="1:4">
      <c r="A24" s="36">
        <v>23</v>
      </c>
      <c r="B24" s="37" t="s">
        <v>39</v>
      </c>
      <c r="C24" s="37"/>
      <c r="D24" s="101"/>
    </row>
    <row r="25" spans="1:4">
      <c r="A25" s="36">
        <v>24</v>
      </c>
      <c r="B25" s="37" t="s">
        <v>40</v>
      </c>
      <c r="C25" s="37"/>
      <c r="D25" s="101"/>
    </row>
    <row r="26" spans="1:4">
      <c r="A26" s="36">
        <v>25</v>
      </c>
      <c r="B26" s="37" t="s">
        <v>41</v>
      </c>
      <c r="C26" s="37"/>
      <c r="D26" s="101"/>
    </row>
    <row r="27" spans="1:4">
      <c r="A27" s="36">
        <v>26</v>
      </c>
      <c r="B27" s="37" t="s">
        <v>42</v>
      </c>
      <c r="C27" s="37"/>
      <c r="D27" s="101"/>
    </row>
    <row r="28" spans="1:4">
      <c r="A28" s="36">
        <v>27</v>
      </c>
      <c r="B28" s="37" t="s">
        <v>43</v>
      </c>
      <c r="C28" s="37"/>
      <c r="D28" s="101"/>
    </row>
    <row r="29" spans="1:4">
      <c r="A29" s="36">
        <v>28</v>
      </c>
      <c r="B29" s="37" t="s">
        <v>44</v>
      </c>
      <c r="C29" s="37"/>
      <c r="D29" s="101"/>
    </row>
    <row r="30" spans="1:4">
      <c r="A30" s="38">
        <v>29</v>
      </c>
      <c r="B30" s="39" t="s">
        <v>45</v>
      </c>
      <c r="C30" s="39"/>
      <c r="D30" s="104"/>
    </row>
    <row r="31" spans="1:4">
      <c r="A31" s="40">
        <v>30</v>
      </c>
      <c r="B31" s="40" t="s">
        <v>46</v>
      </c>
      <c r="C31" s="98" t="s">
        <v>47</v>
      </c>
      <c r="D31" s="105" t="s">
        <v>48</v>
      </c>
    </row>
    <row r="32" spans="1:4">
      <c r="A32" s="40">
        <v>31</v>
      </c>
      <c r="B32" s="40" t="s">
        <v>49</v>
      </c>
      <c r="C32" s="97"/>
      <c r="D32" s="97"/>
    </row>
    <row r="33" spans="1:4">
      <c r="A33" s="40">
        <v>32</v>
      </c>
      <c r="B33" s="40" t="s">
        <v>50</v>
      </c>
      <c r="C33" s="97"/>
      <c r="D33" s="97"/>
    </row>
    <row r="34" spans="1:4">
      <c r="A34" s="40">
        <v>33</v>
      </c>
      <c r="B34" s="40" t="s">
        <v>51</v>
      </c>
      <c r="C34" s="97"/>
      <c r="D34" s="97"/>
    </row>
    <row r="35" spans="1:4">
      <c r="A35" s="40">
        <v>34</v>
      </c>
      <c r="B35" s="40" t="s">
        <v>52</v>
      </c>
      <c r="C35" s="97"/>
      <c r="D35" s="97"/>
    </row>
    <row r="36" spans="1:4">
      <c r="A36" s="37">
        <v>35</v>
      </c>
      <c r="B36" s="37" t="s">
        <v>53</v>
      </c>
      <c r="C36" s="41"/>
      <c r="D36" s="99" t="s">
        <v>54</v>
      </c>
    </row>
    <row r="37" spans="1:4" ht="15" customHeight="1">
      <c r="A37" s="42">
        <v>36</v>
      </c>
      <c r="B37" s="42" t="s">
        <v>55</v>
      </c>
      <c r="C37" s="42"/>
      <c r="D37" s="97"/>
    </row>
    <row r="38" spans="1:4">
      <c r="A38" s="37">
        <v>37</v>
      </c>
      <c r="B38" s="37" t="s">
        <v>56</v>
      </c>
      <c r="C38" s="99" t="s">
        <v>57</v>
      </c>
      <c r="D38" s="97"/>
    </row>
    <row r="39" spans="1:4">
      <c r="A39" s="37">
        <v>38</v>
      </c>
      <c r="B39" s="37" t="s">
        <v>58</v>
      </c>
      <c r="C39" s="97"/>
      <c r="D39" s="97"/>
    </row>
    <row r="40" spans="1:4">
      <c r="A40" s="37">
        <v>39</v>
      </c>
      <c r="B40" s="37" t="s">
        <v>59</v>
      </c>
      <c r="C40" s="97"/>
      <c r="D40" s="97"/>
    </row>
    <row r="41" spans="1:4">
      <c r="A41" s="37">
        <v>40</v>
      </c>
      <c r="B41" s="37" t="s">
        <v>60</v>
      </c>
      <c r="C41" s="97"/>
      <c r="D41" s="97"/>
    </row>
    <row r="42" spans="1:4">
      <c r="A42" s="37">
        <v>41</v>
      </c>
      <c r="B42" s="37" t="s">
        <v>61</v>
      </c>
      <c r="C42" s="97"/>
      <c r="D42" s="97"/>
    </row>
    <row r="43" spans="1:4">
      <c r="A43" s="37">
        <v>42</v>
      </c>
      <c r="B43" s="37" t="s">
        <v>62</v>
      </c>
      <c r="C43" s="97"/>
      <c r="D43" s="97"/>
    </row>
    <row r="44" spans="1:4">
      <c r="A44" s="37">
        <v>43</v>
      </c>
      <c r="B44" s="37" t="s">
        <v>63</v>
      </c>
      <c r="C44" s="97"/>
      <c r="D44" s="97"/>
    </row>
    <row r="45" spans="1:4">
      <c r="A45" s="37">
        <v>44</v>
      </c>
      <c r="B45" s="37" t="s">
        <v>64</v>
      </c>
      <c r="C45" s="97"/>
      <c r="D45" s="97"/>
    </row>
    <row r="46" spans="1:4">
      <c r="A46" s="37">
        <v>45</v>
      </c>
      <c r="B46" s="37" t="s">
        <v>65</v>
      </c>
      <c r="C46" s="97"/>
      <c r="D46" s="97"/>
    </row>
    <row r="47" spans="1:4">
      <c r="A47" s="37">
        <v>46</v>
      </c>
      <c r="B47" s="37" t="s">
        <v>66</v>
      </c>
      <c r="C47" s="97"/>
      <c r="D47" s="97"/>
    </row>
    <row r="48" spans="1:4">
      <c r="A48" s="37">
        <v>47</v>
      </c>
      <c r="B48" s="37" t="s">
        <v>67</v>
      </c>
      <c r="C48" s="97"/>
      <c r="D48" s="97"/>
    </row>
  </sheetData>
  <mergeCells count="10">
    <mergeCell ref="F7:M7"/>
    <mergeCell ref="C31:C35"/>
    <mergeCell ref="C38:C48"/>
    <mergeCell ref="D2:D21"/>
    <mergeCell ref="D22:D30"/>
    <mergeCell ref="D31:D35"/>
    <mergeCell ref="D36:D48"/>
    <mergeCell ref="F8:F10"/>
    <mergeCell ref="F11:F14"/>
    <mergeCell ref="F15:F16"/>
  </mergeCells>
  <phoneticPr fontId="18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>
    <tabColor theme="9" tint="-0.249977111117893"/>
  </sheetPr>
  <dimension ref="A1:X415"/>
  <sheetViews>
    <sheetView zoomScale="90" zoomScaleNormal="90" workbookViewId="0">
      <pane xSplit="1" ySplit="2" topLeftCell="B12" activePane="bottomRight" state="frozen"/>
      <selection pane="topRight"/>
      <selection pane="bottomLeft"/>
      <selection pane="bottomRight" activeCell="C29" sqref="C29:C32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4" s="1" customFormat="1" ht="15.6" customHeight="1">
      <c r="A1" s="5"/>
      <c r="B1" s="49" t="s">
        <v>95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4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4">
      <c r="A3" s="8">
        <v>43861</v>
      </c>
      <c r="B3" s="86">
        <v>1</v>
      </c>
      <c r="C3" s="53">
        <v>0</v>
      </c>
      <c r="D3" s="48">
        <f t="shared" ref="D3:D34" si="0">G3/$G$3</f>
        <v>1</v>
      </c>
      <c r="E3" s="48">
        <f t="shared" ref="E3:E34" si="1">H3/$H$3</f>
        <v>1</v>
      </c>
      <c r="F3" s="48">
        <f t="shared" ref="F3:F34" si="2">I3/$I$3</f>
        <v>1</v>
      </c>
      <c r="G3" s="7">
        <f>[1]!i_dq_close(G$2,$A3)</f>
        <v>4003.9013</v>
      </c>
      <c r="H3" s="7">
        <f>[1]!i_dq_close(H$2,$A3)</f>
        <v>5377.7411000000002</v>
      </c>
      <c r="I3" s="7">
        <f>[1]!i_dq_close(I$2,$A3)</f>
        <v>1927.7418</v>
      </c>
      <c r="K3" s="7">
        <f t="shared" ref="K3:K34" si="3">IF(B3&gt;K2,B3,K2)</f>
        <v>1</v>
      </c>
      <c r="L3" s="7">
        <f t="shared" ref="L3:L34" si="4">B3/K3-1</f>
        <v>0</v>
      </c>
      <c r="N3" s="55"/>
      <c r="O3" s="56" t="s">
        <v>76</v>
      </c>
      <c r="P3" s="56" t="s">
        <v>77</v>
      </c>
      <c r="Q3" s="58" t="s">
        <v>79</v>
      </c>
    </row>
    <row r="4" spans="1:24">
      <c r="A4" s="16">
        <v>43889</v>
      </c>
      <c r="B4" s="86">
        <v>1.0543</v>
      </c>
      <c r="C4" s="53">
        <v>28.9</v>
      </c>
      <c r="D4" s="48">
        <f t="shared" si="0"/>
        <v>0.98405242906462254</v>
      </c>
      <c r="E4" s="48">
        <f t="shared" si="1"/>
        <v>1.0136764858390077</v>
      </c>
      <c r="F4" s="48">
        <f t="shared" si="2"/>
        <v>1.0746078650159476</v>
      </c>
      <c r="G4" s="7">
        <f>[1]!i_dq_close(G$2,$A4)</f>
        <v>3940.0488</v>
      </c>
      <c r="H4" s="7">
        <f>[1]!i_dq_close(H$2,$A4)</f>
        <v>5451.2897000000003</v>
      </c>
      <c r="I4" s="7">
        <f>[1]!i_dq_close(I$2,$A4)</f>
        <v>2071.5664999999999</v>
      </c>
      <c r="J4" s="7">
        <f t="shared" ref="J4:J34" si="5">B4/B3-1</f>
        <v>5.4300000000000015E-2</v>
      </c>
      <c r="K4" s="7">
        <f t="shared" si="3"/>
        <v>1.0543</v>
      </c>
      <c r="L4" s="7">
        <f t="shared" si="4"/>
        <v>0</v>
      </c>
      <c r="N4" s="59" t="s">
        <v>80</v>
      </c>
      <c r="O4" s="60">
        <f>MIN(L23:L34)</f>
        <v>-0.20794968553459114</v>
      </c>
      <c r="P4" s="60">
        <f>MIN(L11:L34)</f>
        <v>-0.20794968553459114</v>
      </c>
      <c r="Q4" s="61">
        <f>MIN(L4:L34)</f>
        <v>-0.20794968553459114</v>
      </c>
    </row>
    <row r="5" spans="1:24">
      <c r="A5" s="16">
        <v>43921</v>
      </c>
      <c r="B5" s="86">
        <v>1.0107999999999999</v>
      </c>
      <c r="C5" s="53">
        <v>6.98</v>
      </c>
      <c r="D5" s="48">
        <f t="shared" si="0"/>
        <v>0.92064085096203541</v>
      </c>
      <c r="E5" s="48">
        <f t="shared" si="1"/>
        <v>0.93746673673078096</v>
      </c>
      <c r="F5" s="48">
        <f t="shared" si="2"/>
        <v>0.97104155753638788</v>
      </c>
      <c r="G5" s="7">
        <f>[1]!i_dq_close(G$2,$A5)</f>
        <v>3686.1550999999999</v>
      </c>
      <c r="H5" s="7">
        <f>[1]!i_dq_close(H$2,$A5)</f>
        <v>5041.4534000000003</v>
      </c>
      <c r="I5" s="7">
        <f>[1]!i_dq_close(I$2,$A5)</f>
        <v>1871.9174</v>
      </c>
      <c r="J5" s="7">
        <f t="shared" si="5"/>
        <v>-4.1259603528407518E-2</v>
      </c>
      <c r="K5" s="7">
        <f t="shared" si="3"/>
        <v>1.0543</v>
      </c>
      <c r="L5" s="7">
        <f t="shared" si="4"/>
        <v>-4.1259603528407518E-2</v>
      </c>
      <c r="N5" s="59" t="s">
        <v>81</v>
      </c>
      <c r="O5" s="12">
        <f>(B34/B22)^(12/COUNT(B23:B34))-1</f>
        <v>-0.13616546150574227</v>
      </c>
      <c r="P5" s="12">
        <f>(B34/B10)^(12/COUNT(B11:B34))-1</f>
        <v>9.1148617551272793E-2</v>
      </c>
      <c r="Q5" s="13">
        <f>(B34/B3)^(12/COUNT(B4:B34))-1</f>
        <v>0.20667306388480511</v>
      </c>
      <c r="X5">
        <v>1</v>
      </c>
    </row>
    <row r="6" spans="1:24">
      <c r="A6" s="16">
        <v>43951</v>
      </c>
      <c r="B6" s="86">
        <v>1.0192000000000001</v>
      </c>
      <c r="C6" s="53">
        <v>16.7</v>
      </c>
      <c r="D6" s="48">
        <f t="shared" si="0"/>
        <v>0.97719122097240518</v>
      </c>
      <c r="E6" s="48">
        <f t="shared" si="1"/>
        <v>0.99555917632405166</v>
      </c>
      <c r="F6" s="48">
        <f t="shared" si="2"/>
        <v>1.0735006627962314</v>
      </c>
      <c r="G6" s="7">
        <f>[1]!i_dq_close(G$2,$A6)</f>
        <v>3912.5772000000002</v>
      </c>
      <c r="H6" s="7">
        <f>[1]!i_dq_close(H$2,$A6)</f>
        <v>5353.8594999999996</v>
      </c>
      <c r="I6" s="7">
        <f>[1]!i_dq_close(I$2,$A6)</f>
        <v>2069.4321</v>
      </c>
      <c r="J6" s="7">
        <f t="shared" si="5"/>
        <v>8.3102493074793671E-3</v>
      </c>
      <c r="K6" s="7">
        <f t="shared" si="3"/>
        <v>1.0543</v>
      </c>
      <c r="L6" s="7">
        <f t="shared" si="4"/>
        <v>-3.3292231812577011E-2</v>
      </c>
      <c r="N6" s="59" t="s">
        <v>82</v>
      </c>
      <c r="O6" s="73">
        <f>O5/O7</f>
        <v>-0.75805704223578618</v>
      </c>
      <c r="P6" s="73">
        <f>P5/P7</f>
        <v>0.5209706092202665</v>
      </c>
      <c r="Q6" s="73">
        <f>Q5/Q7</f>
        <v>0.96913961517464187</v>
      </c>
    </row>
    <row r="7" spans="1:24">
      <c r="A7" s="16">
        <v>43982</v>
      </c>
      <c r="B7" s="86">
        <v>1.0431999999999999</v>
      </c>
      <c r="C7" s="53">
        <v>29.6</v>
      </c>
      <c r="D7" s="48">
        <f t="shared" si="0"/>
        <v>0.96581381763831198</v>
      </c>
      <c r="E7" s="48">
        <f t="shared" si="1"/>
        <v>1.0053180693284025</v>
      </c>
      <c r="F7" s="48">
        <f t="shared" si="2"/>
        <v>1.0824405011086029</v>
      </c>
      <c r="G7" s="7">
        <f>[1]!i_dq_close(G$2,$A7)</f>
        <v>3867.0232000000001</v>
      </c>
      <c r="H7" s="7">
        <f>[1]!i_dq_close(H$2,$A7)</f>
        <v>5406.3402999999998</v>
      </c>
      <c r="I7" s="7">
        <f>[1]!i_dq_close(I$2,$A7)</f>
        <v>2086.6658000000002</v>
      </c>
      <c r="J7" s="7">
        <f t="shared" si="5"/>
        <v>2.3547880690737655E-2</v>
      </c>
      <c r="K7" s="7">
        <f t="shared" si="3"/>
        <v>1.0543</v>
      </c>
      <c r="L7" s="7">
        <f t="shared" si="4"/>
        <v>-1.0528312624490277E-2</v>
      </c>
      <c r="N7" s="63" t="s">
        <v>83</v>
      </c>
      <c r="O7" s="14">
        <f>STDEV(J23:J34)*(12^0.5)</f>
        <v>0.17962429463637822</v>
      </c>
      <c r="P7" s="14">
        <f>STDEV(J11:J34)*(12^0.5)</f>
        <v>0.17495923174571087</v>
      </c>
      <c r="Q7" s="15">
        <f>STDEV(J4:J34)*(12^0.5)</f>
        <v>0.21325416962504623</v>
      </c>
    </row>
    <row r="8" spans="1:24">
      <c r="A8" s="16">
        <v>44012</v>
      </c>
      <c r="B8" s="86">
        <v>1.1477999999999999</v>
      </c>
      <c r="C8" s="53">
        <v>59.1</v>
      </c>
      <c r="D8" s="48">
        <f t="shared" si="0"/>
        <v>1.0399766098130341</v>
      </c>
      <c r="E8" s="48">
        <f t="shared" si="1"/>
        <v>1.0904980903599097</v>
      </c>
      <c r="F8" s="48">
        <f t="shared" si="2"/>
        <v>1.2647942271107053</v>
      </c>
      <c r="G8" s="7">
        <f>[1]!i_dq_close(G$2,$A8)</f>
        <v>4163.9637000000002</v>
      </c>
      <c r="H8" s="7">
        <f>[1]!i_dq_close(H$2,$A8)</f>
        <v>5864.4164000000001</v>
      </c>
      <c r="I8" s="7">
        <f>[1]!i_dq_close(I$2,$A8)</f>
        <v>2438.1967</v>
      </c>
      <c r="J8" s="7">
        <f t="shared" si="5"/>
        <v>0.10026840490797539</v>
      </c>
      <c r="K8" s="7">
        <f t="shared" si="3"/>
        <v>1.1477999999999999</v>
      </c>
      <c r="L8" s="7">
        <f t="shared" si="4"/>
        <v>0</v>
      </c>
    </row>
    <row r="9" spans="1:24">
      <c r="A9" s="16">
        <v>44043</v>
      </c>
      <c r="B9" s="86">
        <v>1.3965000000000001</v>
      </c>
      <c r="C9" s="53">
        <v>63.9</v>
      </c>
      <c r="D9" s="48">
        <f t="shared" si="0"/>
        <v>1.172617866479376</v>
      </c>
      <c r="E9" s="48">
        <f t="shared" si="1"/>
        <v>1.2235006255693492</v>
      </c>
      <c r="F9" s="48">
        <f t="shared" si="2"/>
        <v>1.4500903596114376</v>
      </c>
      <c r="G9" s="7">
        <f>[1]!i_dq_close(G$2,$A9)</f>
        <v>4695.0461999999998</v>
      </c>
      <c r="H9" s="7">
        <f>[1]!i_dq_close(H$2,$A9)</f>
        <v>6579.6696000000002</v>
      </c>
      <c r="I9" s="7">
        <f>[1]!i_dq_close(I$2,$A9)</f>
        <v>2795.3998000000001</v>
      </c>
      <c r="J9" s="7">
        <f t="shared" si="5"/>
        <v>0.21667537898588618</v>
      </c>
      <c r="K9" s="7">
        <f t="shared" si="3"/>
        <v>1.3965000000000001</v>
      </c>
      <c r="L9" s="7">
        <f t="shared" si="4"/>
        <v>0</v>
      </c>
    </row>
    <row r="10" spans="1:24">
      <c r="A10" s="16">
        <v>44074</v>
      </c>
      <c r="B10" s="86">
        <v>1.3646</v>
      </c>
      <c r="C10" s="53">
        <v>47.9</v>
      </c>
      <c r="D10" s="48">
        <f t="shared" si="0"/>
        <v>1.202880625453979</v>
      </c>
      <c r="E10" s="48">
        <f t="shared" si="1"/>
        <v>1.2400063476465983</v>
      </c>
      <c r="F10" s="48">
        <f t="shared" si="2"/>
        <v>1.4152898484641461</v>
      </c>
      <c r="G10" s="7">
        <f>[1]!i_dq_close(G$2,$A10)</f>
        <v>4816.2152999999998</v>
      </c>
      <c r="H10" s="7">
        <f>[1]!i_dq_close(H$2,$A10)</f>
        <v>6668.4331000000002</v>
      </c>
      <c r="I10" s="7">
        <f>[1]!i_dq_close(I$2,$A10)</f>
        <v>2728.3134</v>
      </c>
      <c r="J10" s="7">
        <f t="shared" si="5"/>
        <v>-2.2842821339062014E-2</v>
      </c>
      <c r="K10" s="7">
        <f t="shared" si="3"/>
        <v>1.3965000000000001</v>
      </c>
      <c r="L10" s="7">
        <f t="shared" si="4"/>
        <v>-2.2842821339062014E-2</v>
      </c>
    </row>
    <row r="11" spans="1:24">
      <c r="A11" s="16">
        <v>44104</v>
      </c>
      <c r="B11" s="86">
        <v>1.3317000000000001</v>
      </c>
      <c r="C11" s="53">
        <v>48.6</v>
      </c>
      <c r="D11" s="48">
        <f t="shared" si="0"/>
        <v>1.1457313645568636</v>
      </c>
      <c r="E11" s="48">
        <f t="shared" si="1"/>
        <v>1.1515066242218317</v>
      </c>
      <c r="F11" s="48">
        <f t="shared" si="2"/>
        <v>1.3356344195057657</v>
      </c>
      <c r="G11" s="7">
        <f>[1]!i_dq_close(G$2,$A11)</f>
        <v>4587.3953000000001</v>
      </c>
      <c r="H11" s="7">
        <f>[1]!i_dq_close(H$2,$A11)</f>
        <v>6192.5045</v>
      </c>
      <c r="I11" s="7">
        <f>[1]!i_dq_close(I$2,$A11)</f>
        <v>2574.7583</v>
      </c>
      <c r="J11" s="7">
        <f t="shared" si="5"/>
        <v>-2.410962919536852E-2</v>
      </c>
      <c r="K11" s="7">
        <f t="shared" si="3"/>
        <v>1.3965000000000001</v>
      </c>
      <c r="L11" s="7">
        <f t="shared" si="4"/>
        <v>-4.6401718582169682E-2</v>
      </c>
    </row>
    <row r="12" spans="1:24">
      <c r="A12" s="16">
        <v>44134</v>
      </c>
      <c r="B12" s="86">
        <v>1.3001</v>
      </c>
      <c r="C12" s="53">
        <v>47.9</v>
      </c>
      <c r="D12" s="48">
        <f t="shared" si="0"/>
        <v>1.1726896964218374</v>
      </c>
      <c r="E12" s="48">
        <f t="shared" si="1"/>
        <v>1.1364400379929038</v>
      </c>
      <c r="F12" s="48">
        <f t="shared" si="2"/>
        <v>1.3777076369874846</v>
      </c>
      <c r="G12" s="7">
        <f>[1]!i_dq_close(G$2,$A12)</f>
        <v>4695.3338000000003</v>
      </c>
      <c r="H12" s="7">
        <f>[1]!i_dq_close(H$2,$A12)</f>
        <v>6111.4803000000002</v>
      </c>
      <c r="I12" s="7">
        <f>[1]!i_dq_close(I$2,$A12)</f>
        <v>2655.8645999999999</v>
      </c>
      <c r="J12" s="7">
        <f t="shared" si="5"/>
        <v>-2.3729068108432894E-2</v>
      </c>
      <c r="K12" s="7">
        <f t="shared" si="3"/>
        <v>1.3965000000000001</v>
      </c>
      <c r="L12" s="7">
        <f t="shared" si="4"/>
        <v>-6.9029717150017933E-2</v>
      </c>
    </row>
    <row r="13" spans="1:24">
      <c r="A13" s="16">
        <v>44165</v>
      </c>
      <c r="B13" s="86">
        <v>1.3122</v>
      </c>
      <c r="C13" s="53">
        <v>57.8</v>
      </c>
      <c r="D13" s="48">
        <f t="shared" si="0"/>
        <v>1.238854689050402</v>
      </c>
      <c r="E13" s="48">
        <f t="shared" si="1"/>
        <v>1.1753901838078444</v>
      </c>
      <c r="F13" s="48">
        <f t="shared" si="2"/>
        <v>1.3652706498349518</v>
      </c>
      <c r="G13" s="7">
        <f>[1]!i_dq_close(G$2,$A13)</f>
        <v>4960.2519000000002</v>
      </c>
      <c r="H13" s="7">
        <f>[1]!i_dq_close(H$2,$A13)</f>
        <v>6320.9440999999997</v>
      </c>
      <c r="I13" s="7">
        <f>[1]!i_dq_close(I$2,$A13)</f>
        <v>2631.8892999999998</v>
      </c>
      <c r="J13" s="7">
        <f t="shared" si="5"/>
        <v>9.3069763864317423E-3</v>
      </c>
      <c r="K13" s="7">
        <f t="shared" si="3"/>
        <v>1.3965000000000001</v>
      </c>
      <c r="L13" s="7">
        <f t="shared" si="4"/>
        <v>-6.0365198711063384E-2</v>
      </c>
    </row>
    <row r="14" spans="1:24">
      <c r="A14" s="16">
        <v>44196</v>
      </c>
      <c r="B14" s="86">
        <v>1.3748</v>
      </c>
      <c r="C14" s="53">
        <v>60.1</v>
      </c>
      <c r="D14" s="48">
        <f t="shared" si="0"/>
        <v>1.301552688124455</v>
      </c>
      <c r="E14" s="48">
        <f t="shared" si="1"/>
        <v>1.1839757217021845</v>
      </c>
      <c r="F14" s="48">
        <f t="shared" si="2"/>
        <v>1.538720745693225</v>
      </c>
      <c r="G14" s="7">
        <f>[1]!i_dq_close(G$2,$A14)</f>
        <v>5211.2884999999997</v>
      </c>
      <c r="H14" s="7">
        <f>[1]!i_dq_close(H$2,$A14)</f>
        <v>6367.1148999999996</v>
      </c>
      <c r="I14" s="7">
        <f>[1]!i_dq_close(I$2,$A14)</f>
        <v>2966.2563</v>
      </c>
      <c r="J14" s="7">
        <f t="shared" si="5"/>
        <v>4.7706142356348069E-2</v>
      </c>
      <c r="K14" s="7">
        <f t="shared" si="3"/>
        <v>1.3965000000000001</v>
      </c>
      <c r="L14" s="7">
        <f t="shared" si="4"/>
        <v>-1.5538847117794519E-2</v>
      </c>
    </row>
    <row r="15" spans="1:24">
      <c r="A15" s="6">
        <v>44225</v>
      </c>
      <c r="B15" s="86">
        <v>1.4246000000000001</v>
      </c>
      <c r="C15" s="53">
        <v>54.465900183364099</v>
      </c>
      <c r="D15" s="48">
        <f t="shared" si="0"/>
        <v>1.3366874453173958</v>
      </c>
      <c r="E15" s="48">
        <f t="shared" si="1"/>
        <v>1.180074864518859</v>
      </c>
      <c r="F15" s="48">
        <f t="shared" si="2"/>
        <v>1.6230726023578468</v>
      </c>
      <c r="G15" s="7">
        <f>[1]!i_dq_close(G$2,$A15)</f>
        <v>5351.9646000000002</v>
      </c>
      <c r="H15" s="7">
        <f>[1]!i_dq_close(H$2,$A15)</f>
        <v>6346.1370999999999</v>
      </c>
      <c r="I15" s="7">
        <f>[1]!i_dq_close(I$2,$A15)</f>
        <v>3128.8649</v>
      </c>
      <c r="J15" s="7">
        <f t="shared" si="5"/>
        <v>3.6223450683735781E-2</v>
      </c>
      <c r="K15" s="7">
        <f t="shared" si="3"/>
        <v>1.4246000000000001</v>
      </c>
      <c r="L15" s="7">
        <f t="shared" si="4"/>
        <v>0</v>
      </c>
    </row>
    <row r="16" spans="1:24">
      <c r="A16" s="6">
        <v>44253</v>
      </c>
      <c r="B16" s="86">
        <v>1.3903000000000001</v>
      </c>
      <c r="C16" s="53">
        <v>30.7</v>
      </c>
      <c r="D16" s="48">
        <f t="shared" si="0"/>
        <v>1.3328902238424309</v>
      </c>
      <c r="E16" s="48">
        <f t="shared" si="1"/>
        <v>1.1834621231579927</v>
      </c>
      <c r="F16" s="48">
        <f t="shared" si="2"/>
        <v>1.5116716875672873</v>
      </c>
      <c r="G16" s="7">
        <f>[1]!i_dq_close(G$2,$A16)</f>
        <v>5336.7609000000002</v>
      </c>
      <c r="H16" s="7">
        <f>[1]!i_dq_close(H$2,$A16)</f>
        <v>6364.3528999999999</v>
      </c>
      <c r="I16" s="7">
        <f>[1]!i_dq_close(I$2,$A16)</f>
        <v>2914.1127000000001</v>
      </c>
      <c r="J16" s="7">
        <f t="shared" si="5"/>
        <v>-2.407693387617571E-2</v>
      </c>
      <c r="K16" s="7">
        <f t="shared" si="3"/>
        <v>1.4246000000000001</v>
      </c>
      <c r="L16" s="7">
        <f t="shared" si="4"/>
        <v>-2.407693387617571E-2</v>
      </c>
    </row>
    <row r="17" spans="1:12">
      <c r="A17" s="6">
        <v>44286</v>
      </c>
      <c r="B17" s="86">
        <v>1.3838999999999999</v>
      </c>
      <c r="C17" s="53">
        <v>34.6</v>
      </c>
      <c r="D17" s="48">
        <f t="shared" si="0"/>
        <v>1.2608604263047145</v>
      </c>
      <c r="E17" s="48">
        <f t="shared" si="1"/>
        <v>1.1629547394908988</v>
      </c>
      <c r="F17" s="48">
        <f t="shared" si="2"/>
        <v>1.4309496738619247</v>
      </c>
      <c r="G17" s="7">
        <f>[1]!i_dq_close(G$2,$A17)</f>
        <v>5048.3607000000002</v>
      </c>
      <c r="H17" s="7">
        <f>[1]!i_dq_close(H$2,$A17)</f>
        <v>6254.0694999999996</v>
      </c>
      <c r="I17" s="7">
        <f>[1]!i_dq_close(I$2,$A17)</f>
        <v>2758.5014999999999</v>
      </c>
      <c r="J17" s="7">
        <f t="shared" si="5"/>
        <v>-4.6033230238079481E-3</v>
      </c>
      <c r="K17" s="7">
        <f t="shared" si="3"/>
        <v>1.4246000000000001</v>
      </c>
      <c r="L17" s="7">
        <f t="shared" si="4"/>
        <v>-2.8569422995928795E-2</v>
      </c>
    </row>
    <row r="18" spans="1:12">
      <c r="A18" s="6">
        <v>44316</v>
      </c>
      <c r="B18" s="86">
        <v>1.4229000000000001</v>
      </c>
      <c r="C18" s="53">
        <v>45.1</v>
      </c>
      <c r="D18" s="48">
        <f t="shared" si="0"/>
        <v>1.2796242005266212</v>
      </c>
      <c r="E18" s="48">
        <f t="shared" si="1"/>
        <v>1.2060282150808637</v>
      </c>
      <c r="F18" s="48">
        <f t="shared" si="2"/>
        <v>1.603635507618292</v>
      </c>
      <c r="G18" s="7">
        <f>[1]!i_dq_close(G$2,$A18)</f>
        <v>5123.4889999999996</v>
      </c>
      <c r="H18" s="7">
        <f>[1]!i_dq_close(H$2,$A18)</f>
        <v>6485.7075000000004</v>
      </c>
      <c r="I18" s="7">
        <f>[1]!i_dq_close(I$2,$A18)</f>
        <v>3091.3951999999999</v>
      </c>
      <c r="J18" s="7">
        <f t="shared" si="5"/>
        <v>2.8181226967266548E-2</v>
      </c>
      <c r="K18" s="7">
        <f t="shared" si="3"/>
        <v>1.4246000000000001</v>
      </c>
      <c r="L18" s="7">
        <f t="shared" si="4"/>
        <v>-1.1933174224343368E-3</v>
      </c>
    </row>
    <row r="19" spans="1:12">
      <c r="A19" s="6">
        <v>44347</v>
      </c>
      <c r="B19" s="86">
        <v>1.5059</v>
      </c>
      <c r="C19" s="53">
        <v>65.099999999999994</v>
      </c>
      <c r="D19" s="48">
        <f t="shared" si="0"/>
        <v>1.3315936634102343</v>
      </c>
      <c r="E19" s="48">
        <f t="shared" si="1"/>
        <v>1.2512671165965947</v>
      </c>
      <c r="F19" s="48">
        <f t="shared" si="2"/>
        <v>1.7165519780709222</v>
      </c>
      <c r="G19" s="7">
        <f>[1]!i_dq_close(G$2,$A19)</f>
        <v>5331.5695999999998</v>
      </c>
      <c r="H19" s="7">
        <f>[1]!i_dq_close(H$2,$A19)</f>
        <v>6728.9906000000001</v>
      </c>
      <c r="I19" s="7">
        <f>[1]!i_dq_close(I$2,$A19)</f>
        <v>3309.069</v>
      </c>
      <c r="J19" s="7">
        <f t="shared" si="5"/>
        <v>5.833157635814179E-2</v>
      </c>
      <c r="K19" s="7">
        <f t="shared" si="3"/>
        <v>1.5059</v>
      </c>
      <c r="L19" s="7">
        <f t="shared" si="4"/>
        <v>0</v>
      </c>
    </row>
    <row r="20" spans="1:12">
      <c r="A20" s="6">
        <v>44377</v>
      </c>
      <c r="B20" s="86">
        <v>1.6313</v>
      </c>
      <c r="C20" s="53">
        <v>68.5</v>
      </c>
      <c r="D20" s="48">
        <f t="shared" si="0"/>
        <v>1.3047377066962165</v>
      </c>
      <c r="E20" s="48">
        <f t="shared" si="1"/>
        <v>1.2659930951305931</v>
      </c>
      <c r="F20" s="48">
        <f t="shared" si="2"/>
        <v>1.8037570695411596</v>
      </c>
      <c r="G20" s="7">
        <f>[1]!i_dq_close(G$2,$A20)</f>
        <v>5224.0410000000002</v>
      </c>
      <c r="H20" s="7">
        <f>[1]!i_dq_close(H$2,$A20)</f>
        <v>6808.1831000000002</v>
      </c>
      <c r="I20" s="7">
        <f>[1]!i_dq_close(I$2,$A20)</f>
        <v>3477.1779000000001</v>
      </c>
      <c r="J20" s="7">
        <f t="shared" si="5"/>
        <v>8.3272461650840013E-2</v>
      </c>
      <c r="K20" s="7">
        <f t="shared" si="3"/>
        <v>1.6313</v>
      </c>
      <c r="L20" s="7">
        <f t="shared" si="4"/>
        <v>0</v>
      </c>
    </row>
    <row r="21" spans="1:12">
      <c r="A21" s="6">
        <v>44407</v>
      </c>
      <c r="B21" s="86">
        <v>1.8018000000000001</v>
      </c>
      <c r="C21" s="53">
        <v>66.3</v>
      </c>
      <c r="D21" s="48">
        <f t="shared" si="0"/>
        <v>1.2016204045789041</v>
      </c>
      <c r="E21" s="48">
        <f t="shared" si="1"/>
        <v>1.2583937891692107</v>
      </c>
      <c r="F21" s="48">
        <f t="shared" si="2"/>
        <v>1.7845655989821874</v>
      </c>
      <c r="G21" s="7">
        <f>[1]!i_dq_close(G$2,$A21)</f>
        <v>4811.1695</v>
      </c>
      <c r="H21" s="7">
        <f>[1]!i_dq_close(H$2,$A21)</f>
        <v>6767.3159999999998</v>
      </c>
      <c r="I21" s="7">
        <f>[1]!i_dq_close(I$2,$A21)</f>
        <v>3440.1817000000001</v>
      </c>
      <c r="J21" s="7">
        <f t="shared" si="5"/>
        <v>0.10451786918408645</v>
      </c>
      <c r="K21" s="7">
        <f t="shared" si="3"/>
        <v>1.8018000000000001</v>
      </c>
      <c r="L21" s="7">
        <f t="shared" si="4"/>
        <v>0</v>
      </c>
    </row>
    <row r="22" spans="1:12">
      <c r="A22" s="6">
        <v>44439</v>
      </c>
      <c r="B22" s="86">
        <v>1.8808</v>
      </c>
      <c r="C22" s="53">
        <v>63.7</v>
      </c>
      <c r="D22" s="48">
        <f t="shared" si="0"/>
        <v>1.2002318588622554</v>
      </c>
      <c r="E22" s="48">
        <f t="shared" si="1"/>
        <v>1.3491430072749317</v>
      </c>
      <c r="F22" s="48">
        <f t="shared" si="2"/>
        <v>1.6672963671794636</v>
      </c>
      <c r="G22" s="7">
        <f>[1]!i_dq_close(G$2,$A22)</f>
        <v>4805.6099000000004</v>
      </c>
      <c r="H22" s="7">
        <f>[1]!i_dq_close(H$2,$A22)</f>
        <v>7255.3418000000001</v>
      </c>
      <c r="I22" s="7">
        <f>[1]!i_dq_close(I$2,$A22)</f>
        <v>3214.1169</v>
      </c>
      <c r="J22" s="7">
        <f t="shared" si="5"/>
        <v>4.384504384504373E-2</v>
      </c>
      <c r="K22" s="7">
        <f t="shared" si="3"/>
        <v>1.8808</v>
      </c>
      <c r="L22" s="7">
        <f t="shared" si="4"/>
        <v>0</v>
      </c>
    </row>
    <row r="23" spans="1:12">
      <c r="A23" s="6">
        <v>44469</v>
      </c>
      <c r="B23" s="86">
        <v>1.7953713627907799</v>
      </c>
      <c r="C23" s="53">
        <v>41.354362518451197</v>
      </c>
      <c r="D23" s="48">
        <f t="shared" si="0"/>
        <v>1.2154102300174083</v>
      </c>
      <c r="E23" s="48">
        <f t="shared" si="1"/>
        <v>1.3209277776499877</v>
      </c>
      <c r="F23" s="48">
        <f t="shared" si="2"/>
        <v>1.6831328241157608</v>
      </c>
      <c r="G23" s="7">
        <f>[1]!i_dq_close(G$2,$A23)</f>
        <v>4866.3825999999999</v>
      </c>
      <c r="H23" s="7">
        <f>[1]!i_dq_close(H$2,$A23)</f>
        <v>7103.6076000000003</v>
      </c>
      <c r="I23" s="7">
        <f>[1]!i_dq_close(I$2,$A23)</f>
        <v>3244.6455000000001</v>
      </c>
      <c r="J23" s="7">
        <f t="shared" si="5"/>
        <v>-4.542143620226502E-2</v>
      </c>
      <c r="K23" s="7">
        <f t="shared" si="3"/>
        <v>1.8808</v>
      </c>
      <c r="L23" s="7">
        <f t="shared" si="4"/>
        <v>-4.542143620226502E-2</v>
      </c>
    </row>
    <row r="24" spans="1:12">
      <c r="A24" s="6">
        <v>44498</v>
      </c>
      <c r="B24" s="86">
        <v>1.9875</v>
      </c>
      <c r="C24" s="53">
        <v>49.870820711234302</v>
      </c>
      <c r="D24" s="48">
        <f t="shared" si="0"/>
        <v>1.225996779690848</v>
      </c>
      <c r="E24" s="48">
        <f t="shared" si="1"/>
        <v>1.3058455342894808</v>
      </c>
      <c r="F24" s="48">
        <f t="shared" si="2"/>
        <v>1.7381295565619834</v>
      </c>
      <c r="G24" s="7">
        <f>[1]!i_dq_close(G$2,$A24)</f>
        <v>4908.7700999999997</v>
      </c>
      <c r="H24" s="7">
        <f>[1]!i_dq_close(H$2,$A24)</f>
        <v>7022.4992000000002</v>
      </c>
      <c r="I24" s="7">
        <f>[1]!i_dq_close(I$2,$A24)</f>
        <v>3350.665</v>
      </c>
      <c r="J24" s="7">
        <f t="shared" si="5"/>
        <v>0.10701331278369586</v>
      </c>
      <c r="K24" s="7">
        <f t="shared" si="3"/>
        <v>1.9875</v>
      </c>
      <c r="L24" s="7">
        <f t="shared" si="4"/>
        <v>0</v>
      </c>
    </row>
    <row r="25" spans="1:12">
      <c r="A25" s="6">
        <v>44530</v>
      </c>
      <c r="B25" s="86">
        <v>1.9198</v>
      </c>
      <c r="C25" s="53">
        <v>50.375378351640897</v>
      </c>
      <c r="D25" s="48">
        <f t="shared" si="0"/>
        <v>1.2068294490675882</v>
      </c>
      <c r="E25" s="48">
        <f t="shared" si="1"/>
        <v>1.348662024655668</v>
      </c>
      <c r="F25" s="48">
        <f t="shared" si="2"/>
        <v>1.8133095417653962</v>
      </c>
      <c r="G25" s="7">
        <f>[1]!i_dq_close(G$2,$A25)</f>
        <v>4832.0259999999998</v>
      </c>
      <c r="H25" s="7">
        <f>[1]!i_dq_close(H$2,$A25)</f>
        <v>7252.7551999999996</v>
      </c>
      <c r="I25" s="7">
        <f>[1]!i_dq_close(I$2,$A25)</f>
        <v>3495.5925999999999</v>
      </c>
      <c r="J25" s="7">
        <f t="shared" si="5"/>
        <v>-3.4062893081761025E-2</v>
      </c>
      <c r="K25" s="7">
        <f t="shared" si="3"/>
        <v>1.9875</v>
      </c>
      <c r="L25" s="7">
        <f t="shared" si="4"/>
        <v>-3.4062893081761025E-2</v>
      </c>
    </row>
    <row r="26" spans="1:12">
      <c r="A26" s="6">
        <v>44561</v>
      </c>
      <c r="B26" s="86">
        <v>1.7810999999999999</v>
      </c>
      <c r="C26" s="53">
        <v>45.361473149779499</v>
      </c>
      <c r="D26" s="48">
        <f t="shared" si="0"/>
        <v>1.2338898813514709</v>
      </c>
      <c r="E26" s="48">
        <f t="shared" si="1"/>
        <v>1.3684932508186383</v>
      </c>
      <c r="F26" s="48">
        <f t="shared" si="2"/>
        <v>1.7236086803741042</v>
      </c>
      <c r="G26" s="7">
        <f>[1]!i_dq_close(G$2,$A26)</f>
        <v>4940.3733000000002</v>
      </c>
      <c r="H26" s="7">
        <f>[1]!i_dq_close(H$2,$A26)</f>
        <v>7359.4023999999999</v>
      </c>
      <c r="I26" s="7">
        <f>[1]!i_dq_close(I$2,$A26)</f>
        <v>3322.6725000000001</v>
      </c>
      <c r="J26" s="7">
        <f t="shared" si="5"/>
        <v>-7.2247109073861893E-2</v>
      </c>
      <c r="K26" s="7">
        <f t="shared" si="3"/>
        <v>1.9875</v>
      </c>
      <c r="L26" s="7">
        <f t="shared" si="4"/>
        <v>-0.10384905660377364</v>
      </c>
    </row>
    <row r="27" spans="1:12">
      <c r="A27" s="6">
        <v>44589</v>
      </c>
      <c r="B27" s="86">
        <v>1.6754</v>
      </c>
      <c r="C27" s="53">
        <v>36.017109774986302</v>
      </c>
      <c r="D27" s="48">
        <f t="shared" si="0"/>
        <v>1.1398312940431374</v>
      </c>
      <c r="E27" s="48">
        <f t="shared" si="1"/>
        <v>1.223660618396077</v>
      </c>
      <c r="F27" s="48">
        <f t="shared" si="2"/>
        <v>1.5089908824926659</v>
      </c>
      <c r="G27" s="7">
        <f>[1]!i_dq_close(G$2,$A27)</f>
        <v>4563.7719999999999</v>
      </c>
      <c r="H27" s="7">
        <f>[1]!i_dq_close(H$2,$A27)</f>
        <v>6580.53</v>
      </c>
      <c r="I27" s="7">
        <f>[1]!i_dq_close(I$2,$A27)</f>
        <v>2908.9448000000002</v>
      </c>
      <c r="J27" s="7">
        <f t="shared" si="5"/>
        <v>-5.9345348380214435E-2</v>
      </c>
      <c r="K27" s="7">
        <f t="shared" si="3"/>
        <v>1.9875</v>
      </c>
      <c r="L27" s="7">
        <f t="shared" si="4"/>
        <v>-0.15703144654088053</v>
      </c>
    </row>
    <row r="28" spans="1:12" ht="14.25" customHeight="1">
      <c r="A28" s="6">
        <v>44620</v>
      </c>
      <c r="B28" s="84">
        <v>1.6916</v>
      </c>
      <c r="C28" s="53">
        <v>37.130118737978599</v>
      </c>
      <c r="D28" s="48">
        <f t="shared" si="0"/>
        <v>1.1442954150742928</v>
      </c>
      <c r="E28" s="48">
        <f t="shared" si="1"/>
        <v>1.2743841647564624</v>
      </c>
      <c r="F28" s="48">
        <f t="shared" si="2"/>
        <v>1.494653744604179</v>
      </c>
      <c r="G28" s="7">
        <f>[1]!i_dq_close(G$2,$A28)</f>
        <v>4581.6459000000004</v>
      </c>
      <c r="H28" s="7">
        <f>[1]!i_dq_close(H$2,$A28)</f>
        <v>6853.3081000000002</v>
      </c>
      <c r="I28" s="7">
        <f>[1]!i_dq_close(I$2,$A28)</f>
        <v>2881.3065000000001</v>
      </c>
      <c r="J28" s="7">
        <f t="shared" si="5"/>
        <v>9.6693326966694748E-3</v>
      </c>
      <c r="K28" s="7">
        <f t="shared" si="3"/>
        <v>1.9875</v>
      </c>
      <c r="L28" s="7">
        <f t="shared" si="4"/>
        <v>-0.14888050314465406</v>
      </c>
    </row>
    <row r="29" spans="1:12">
      <c r="A29" s="6">
        <v>44651</v>
      </c>
      <c r="B29" s="84">
        <v>1.6089</v>
      </c>
      <c r="C29" s="53">
        <v>24.120276121899401</v>
      </c>
      <c r="D29" s="48">
        <f t="shared" si="0"/>
        <v>1.0546206021611972</v>
      </c>
      <c r="E29" s="48">
        <f t="shared" si="1"/>
        <v>1.1761371145219319</v>
      </c>
      <c r="F29" s="48">
        <f t="shared" si="2"/>
        <v>1.3795895798908338</v>
      </c>
      <c r="G29" s="7">
        <f>[1]!i_dq_close(G$2,$A29)</f>
        <v>4222.5968000000003</v>
      </c>
      <c r="H29" s="7">
        <f>[1]!i_dq_close(H$2,$A29)</f>
        <v>6324.9609</v>
      </c>
      <c r="I29" s="7">
        <f>[1]!i_dq_close(I$2,$A29)</f>
        <v>2659.4924999999998</v>
      </c>
      <c r="J29" s="7">
        <f t="shared" si="5"/>
        <v>-4.8888626152754799E-2</v>
      </c>
      <c r="K29" s="7">
        <f t="shared" si="3"/>
        <v>1.9875</v>
      </c>
      <c r="L29" s="7">
        <f t="shared" si="4"/>
        <v>-0.19049056603773584</v>
      </c>
    </row>
    <row r="30" spans="1:12">
      <c r="A30" s="6">
        <v>44680</v>
      </c>
      <c r="B30" s="84">
        <v>1.5742</v>
      </c>
      <c r="C30" s="53">
        <v>25.4161083791934</v>
      </c>
      <c r="D30" s="48">
        <f t="shared" si="0"/>
        <v>1.0030819191272273</v>
      </c>
      <c r="E30" s="48">
        <f t="shared" si="1"/>
        <v>1.0465178585856429</v>
      </c>
      <c r="F30" s="48">
        <f t="shared" si="2"/>
        <v>1.2030329995438187</v>
      </c>
      <c r="G30" s="7">
        <f>[1]!i_dq_close(G$2,$A30)</f>
        <v>4016.241</v>
      </c>
      <c r="H30" s="7">
        <f>[1]!i_dq_close(H$2,$A30)</f>
        <v>5627.9021000000002</v>
      </c>
      <c r="I30" s="7">
        <f>[1]!i_dq_close(I$2,$A30)</f>
        <v>2319.1370000000002</v>
      </c>
      <c r="J30" s="7">
        <f t="shared" si="5"/>
        <v>-2.1567530610976382E-2</v>
      </c>
      <c r="K30" s="7">
        <f t="shared" si="3"/>
        <v>1.9875</v>
      </c>
      <c r="L30" s="7">
        <f t="shared" si="4"/>
        <v>-0.20794968553459114</v>
      </c>
    </row>
    <row r="31" spans="1:12">
      <c r="A31" s="6">
        <v>44712</v>
      </c>
      <c r="B31" s="84">
        <v>1.5762</v>
      </c>
      <c r="C31" s="53">
        <v>37.628123942846798</v>
      </c>
      <c r="D31" s="48">
        <f t="shared" si="0"/>
        <v>1.0218827322241935</v>
      </c>
      <c r="E31" s="48">
        <f t="shared" si="1"/>
        <v>1.1205889588102333</v>
      </c>
      <c r="F31" s="48">
        <f t="shared" si="2"/>
        <v>1.2476177566933495</v>
      </c>
      <c r="G31" s="7">
        <f>[1]!i_dq_close(G$2,$A31)</f>
        <v>4091.5176000000001</v>
      </c>
      <c r="H31" s="7">
        <f>[1]!i_dq_close(H$2,$A31)</f>
        <v>6026.2372999999998</v>
      </c>
      <c r="I31" s="7">
        <f>[1]!i_dq_close(I$2,$A31)</f>
        <v>2405.0848999999998</v>
      </c>
      <c r="J31" s="7">
        <f t="shared" si="5"/>
        <v>1.2704865963664158E-3</v>
      </c>
      <c r="K31" s="7">
        <f t="shared" si="3"/>
        <v>1.9875</v>
      </c>
      <c r="L31" s="7">
        <f t="shared" si="4"/>
        <v>-0.20694339622641511</v>
      </c>
    </row>
    <row r="32" spans="1:12">
      <c r="A32" s="6">
        <v>44742</v>
      </c>
      <c r="B32" s="84">
        <v>1.6486000000000001</v>
      </c>
      <c r="C32" s="53">
        <v>54.409505690167798</v>
      </c>
      <c r="D32" s="48">
        <f t="shared" si="0"/>
        <v>1.1201601797726632</v>
      </c>
      <c r="E32" s="48">
        <f t="shared" si="1"/>
        <v>1.2001466191817973</v>
      </c>
      <c r="F32" s="48">
        <f t="shared" si="2"/>
        <v>1.4579759073543976</v>
      </c>
      <c r="G32" s="7">
        <f>[1]!i_dq_close(G$2,$A32)</f>
        <v>4485.0108</v>
      </c>
      <c r="H32" s="7">
        <f>[1]!i_dq_close(H$2,$A32)</f>
        <v>6454.0778</v>
      </c>
      <c r="I32" s="7">
        <f>[1]!i_dq_close(I$2,$A32)</f>
        <v>2810.6010999999999</v>
      </c>
      <c r="J32" s="7">
        <f t="shared" si="5"/>
        <v>4.5933257200862831E-2</v>
      </c>
      <c r="K32" s="7">
        <f t="shared" si="3"/>
        <v>1.9875</v>
      </c>
      <c r="L32" s="7">
        <f t="shared" si="4"/>
        <v>-0.17051572327044029</v>
      </c>
    </row>
    <row r="33" spans="1:12">
      <c r="A33" s="6">
        <v>44771</v>
      </c>
      <c r="B33" s="84">
        <v>1.6952</v>
      </c>
      <c r="C33" s="53">
        <v>65.220371523228593</v>
      </c>
      <c r="D33" s="48">
        <f t="shared" si="0"/>
        <v>1.0415096645863873</v>
      </c>
      <c r="E33" s="48">
        <f t="shared" si="1"/>
        <v>1.1704011559797849</v>
      </c>
      <c r="F33" s="48">
        <f t="shared" si="2"/>
        <v>1.3852740548552716</v>
      </c>
      <c r="G33" s="7">
        <f>[1]!i_dq_close(G$2,$A33)</f>
        <v>4170.1018999999997</v>
      </c>
      <c r="H33" s="7">
        <f>[1]!i_dq_close(H$2,$A33)</f>
        <v>6294.1144000000004</v>
      </c>
      <c r="I33" s="7">
        <f>[1]!i_dq_close(I$2,$A33)</f>
        <v>2670.4506999999999</v>
      </c>
      <c r="J33" s="7">
        <f t="shared" si="5"/>
        <v>2.8266407861215592E-2</v>
      </c>
      <c r="K33" s="7">
        <f t="shared" si="3"/>
        <v>1.9875</v>
      </c>
      <c r="L33" s="7">
        <f t="shared" si="4"/>
        <v>-0.14706918238993716</v>
      </c>
    </row>
    <row r="34" spans="1:12">
      <c r="A34" s="6">
        <v>44804</v>
      </c>
      <c r="B34" s="84">
        <v>1.6247</v>
      </c>
      <c r="C34" s="53">
        <v>41.234504526177503</v>
      </c>
      <c r="D34" s="65">
        <f t="shared" si="0"/>
        <v>1.0187164703585476</v>
      </c>
      <c r="E34" s="65">
        <f t="shared" si="1"/>
        <v>1.1446712263630541</v>
      </c>
      <c r="F34" s="65">
        <f t="shared" si="2"/>
        <v>1.3333813169377768</v>
      </c>
      <c r="G34" s="43">
        <f>[1]!i_dq_close(G$2,$A34)</f>
        <v>4078.8402000000001</v>
      </c>
      <c r="H34" s="43">
        <f>[1]!i_dq_close(H$2,$A34)</f>
        <v>6155.7455</v>
      </c>
      <c r="I34" s="43">
        <f>[1]!i_dq_close(I$2,$A34)</f>
        <v>2570.4149000000002</v>
      </c>
      <c r="J34" s="43">
        <f t="shared" si="5"/>
        <v>-4.1588013213780139E-2</v>
      </c>
      <c r="K34" s="43">
        <f t="shared" si="3"/>
        <v>1.9875</v>
      </c>
      <c r="L34" s="43">
        <f t="shared" si="4"/>
        <v>-0.18254088050314465</v>
      </c>
    </row>
    <row r="42" spans="1:12" s="3" customFormat="1"/>
    <row r="43" spans="1:12" s="3" customFormat="1"/>
    <row r="44" spans="1:12" s="3" customFormat="1"/>
    <row r="45" spans="1:12" s="3" customFormat="1">
      <c r="A45" s="67"/>
      <c r="B45" s="68"/>
      <c r="C45" s="47"/>
      <c r="D45" s="48"/>
      <c r="H45" s="48"/>
      <c r="I45" s="48"/>
    </row>
    <row r="46" spans="1:12" s="3" customFormat="1">
      <c r="A46" s="67"/>
      <c r="B46" s="47"/>
      <c r="C46" s="47"/>
      <c r="D46" s="48"/>
      <c r="H46" s="48"/>
      <c r="I46" s="48"/>
    </row>
    <row r="47" spans="1:12" s="3" customFormat="1">
      <c r="A47" s="67"/>
      <c r="B47" s="47"/>
      <c r="C47" s="47"/>
      <c r="D47" s="48"/>
      <c r="H47" s="48"/>
      <c r="I47" s="48"/>
    </row>
    <row r="48" spans="1:12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D371" s="48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3" customFormat="1">
      <c r="A376" s="67"/>
      <c r="B376" s="47"/>
      <c r="C376" s="47"/>
      <c r="H376" s="48"/>
      <c r="I376" s="48"/>
    </row>
    <row r="377" spans="1:9" s="3" customFormat="1">
      <c r="A377" s="67"/>
      <c r="B377" s="47"/>
      <c r="C377" s="47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  <row r="415" spans="1:9" s="47" customFormat="1">
      <c r="A415" s="67"/>
      <c r="D415" s="3"/>
      <c r="E415" s="3"/>
      <c r="F415" s="3"/>
      <c r="G415" s="3"/>
      <c r="H415" s="48"/>
      <c r="I415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tabColor theme="9" tint="-0.249977111117893"/>
  </sheetPr>
  <dimension ref="A1:W414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8" sqref="C28:C3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96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3">
      <c r="A3" s="16">
        <v>43889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3940.0488</v>
      </c>
      <c r="H3" s="7">
        <f>[1]!i_dq_close(H$2,$A3)</f>
        <v>5451.2897000000003</v>
      </c>
      <c r="I3" s="7">
        <f>[1]!i_dq_close(I$2,$A3)</f>
        <v>2071.5664999999999</v>
      </c>
      <c r="K3" s="7">
        <f t="shared" ref="K3:K33" si="3">IF(B3&gt;K2,B3,K2)</f>
        <v>1</v>
      </c>
      <c r="L3" s="7">
        <f t="shared" ref="L3:L33" si="4">B3/K3-1</f>
        <v>0</v>
      </c>
      <c r="N3" s="55"/>
      <c r="O3" s="56" t="s">
        <v>76</v>
      </c>
      <c r="P3" s="58" t="s">
        <v>79</v>
      </c>
    </row>
    <row r="4" spans="1:23">
      <c r="A4" s="16">
        <v>43921</v>
      </c>
      <c r="B4" s="51">
        <v>0.996</v>
      </c>
      <c r="C4" s="53">
        <v>5.3</v>
      </c>
      <c r="D4" s="48">
        <f t="shared" si="0"/>
        <v>0.93556077274981975</v>
      </c>
      <c r="E4" s="48">
        <f t="shared" si="1"/>
        <v>0.9248184700218739</v>
      </c>
      <c r="F4" s="48">
        <f t="shared" si="2"/>
        <v>0.90362409316814118</v>
      </c>
      <c r="G4" s="7">
        <f>[1]!i_dq_close(G$2,$A4)</f>
        <v>3686.1550999999999</v>
      </c>
      <c r="H4" s="7">
        <f>[1]!i_dq_close(H$2,$A4)</f>
        <v>5041.4534000000003</v>
      </c>
      <c r="I4" s="7">
        <f>[1]!i_dq_close(I$2,$A4)</f>
        <v>1871.9174</v>
      </c>
      <c r="J4" s="7">
        <f t="shared" ref="J4:J33" si="5">B4/B3-1</f>
        <v>-4.0000000000000036E-3</v>
      </c>
      <c r="K4" s="7">
        <f t="shared" si="3"/>
        <v>1</v>
      </c>
      <c r="L4" s="7">
        <f t="shared" si="4"/>
        <v>-4.0000000000000036E-3</v>
      </c>
      <c r="N4" s="59" t="s">
        <v>80</v>
      </c>
      <c r="O4" s="60">
        <f>MIN(L22:L33)</f>
        <v>-0.21496259351620939</v>
      </c>
      <c r="P4" s="61">
        <f>MIN(L4:L33)</f>
        <v>-0.21496259351620939</v>
      </c>
    </row>
    <row r="5" spans="1:23">
      <c r="A5" s="16">
        <v>43951</v>
      </c>
      <c r="B5" s="51">
        <v>1.002</v>
      </c>
      <c r="C5" s="53">
        <v>14.9</v>
      </c>
      <c r="D5" s="48">
        <f t="shared" si="0"/>
        <v>0.99302759904902704</v>
      </c>
      <c r="E5" s="48">
        <f t="shared" si="1"/>
        <v>0.98212712855821982</v>
      </c>
      <c r="F5" s="48">
        <f t="shared" si="2"/>
        <v>0.99896966860585945</v>
      </c>
      <c r="G5" s="7">
        <f>[1]!i_dq_close(G$2,$A5)</f>
        <v>3912.5772000000002</v>
      </c>
      <c r="H5" s="7">
        <f>[1]!i_dq_close(H$2,$A5)</f>
        <v>5353.8594999999996</v>
      </c>
      <c r="I5" s="7">
        <f>[1]!i_dq_close(I$2,$A5)</f>
        <v>2069.4321</v>
      </c>
      <c r="J5" s="7">
        <f t="shared" si="5"/>
        <v>6.0240963855422436E-3</v>
      </c>
      <c r="K5" s="7">
        <f t="shared" si="3"/>
        <v>1.002</v>
      </c>
      <c r="L5" s="7">
        <f t="shared" si="4"/>
        <v>0</v>
      </c>
      <c r="N5" s="59" t="s">
        <v>81</v>
      </c>
      <c r="O5" s="12">
        <f>(B33/B21)^(12/COUNT(B22:B33))-1</f>
        <v>-0.14150447133087851</v>
      </c>
      <c r="P5" s="13">
        <f>(B33/B3)^(12/COUNT(B4:B33))-1</f>
        <v>0.21643263133556045</v>
      </c>
      <c r="W5">
        <v>1</v>
      </c>
    </row>
    <row r="6" spans="1:23">
      <c r="A6" s="16">
        <v>43980</v>
      </c>
      <c r="B6" s="51">
        <v>1.0249999999999999</v>
      </c>
      <c r="C6" s="53">
        <v>29.6</v>
      </c>
      <c r="D6" s="48">
        <f t="shared" si="0"/>
        <v>0.98146581331683003</v>
      </c>
      <c r="E6" s="48">
        <f t="shared" si="1"/>
        <v>0.99175435493732789</v>
      </c>
      <c r="F6" s="48">
        <f t="shared" si="2"/>
        <v>1.0072888319057101</v>
      </c>
      <c r="G6" s="7">
        <f>[1]!i_dq_close(G$2,$A6)</f>
        <v>3867.0232000000001</v>
      </c>
      <c r="H6" s="7">
        <f>[1]!i_dq_close(H$2,$A6)</f>
        <v>5406.3402999999998</v>
      </c>
      <c r="I6" s="7">
        <f>[1]!i_dq_close(I$2,$A6)</f>
        <v>2086.6658000000002</v>
      </c>
      <c r="J6" s="7">
        <f t="shared" si="5"/>
        <v>2.2954091816367095E-2</v>
      </c>
      <c r="K6" s="7">
        <f t="shared" si="3"/>
        <v>1.0249999999999999</v>
      </c>
      <c r="L6" s="7">
        <f t="shared" si="4"/>
        <v>0</v>
      </c>
      <c r="N6" s="59" t="s">
        <v>82</v>
      </c>
      <c r="O6" s="73">
        <f>O5/O7</f>
        <v>-0.78531456770838448</v>
      </c>
      <c r="P6" s="73">
        <f>P5/P7</f>
        <v>0.95543797557594501</v>
      </c>
    </row>
    <row r="7" spans="1:23">
      <c r="A7" s="16">
        <v>44012</v>
      </c>
      <c r="B7" s="51">
        <v>1.1279999999999999</v>
      </c>
      <c r="C7" s="53">
        <v>60.8</v>
      </c>
      <c r="D7" s="48">
        <f t="shared" si="0"/>
        <v>1.0568304890030804</v>
      </c>
      <c r="E7" s="48">
        <f t="shared" si="1"/>
        <v>1.0757851302600923</v>
      </c>
      <c r="F7" s="48">
        <f t="shared" si="2"/>
        <v>1.176982105088106</v>
      </c>
      <c r="G7" s="7">
        <f>[1]!i_dq_close(G$2,$A7)</f>
        <v>4163.9637000000002</v>
      </c>
      <c r="H7" s="7">
        <f>[1]!i_dq_close(H$2,$A7)</f>
        <v>5864.4164000000001</v>
      </c>
      <c r="I7" s="7">
        <f>[1]!i_dq_close(I$2,$A7)</f>
        <v>2438.1967</v>
      </c>
      <c r="J7" s="7">
        <f t="shared" si="5"/>
        <v>0.10048780487804887</v>
      </c>
      <c r="K7" s="7">
        <f t="shared" si="3"/>
        <v>1.1279999999999999</v>
      </c>
      <c r="L7" s="7">
        <f t="shared" si="4"/>
        <v>0</v>
      </c>
      <c r="N7" s="63" t="s">
        <v>83</v>
      </c>
      <c r="O7" s="14">
        <f>STDEV(J22:J33)*(12^0.5)</f>
        <v>0.18018826741467531</v>
      </c>
      <c r="P7" s="15">
        <f>STDEV(J4:J33)*(12^0.5)</f>
        <v>0.22652713924741508</v>
      </c>
    </row>
    <row r="8" spans="1:23">
      <c r="A8" s="16">
        <v>44043</v>
      </c>
      <c r="B8" s="51">
        <v>1.405</v>
      </c>
      <c r="C8" s="53">
        <v>66.599999999999994</v>
      </c>
      <c r="D8" s="48">
        <f t="shared" si="0"/>
        <v>1.1916213322027889</v>
      </c>
      <c r="E8" s="48">
        <f t="shared" si="1"/>
        <v>1.206993200159588</v>
      </c>
      <c r="F8" s="48">
        <f t="shared" si="2"/>
        <v>1.3494134993976781</v>
      </c>
      <c r="G8" s="7">
        <f>[1]!i_dq_close(G$2,$A8)</f>
        <v>4695.0461999999998</v>
      </c>
      <c r="H8" s="7">
        <f>[1]!i_dq_close(H$2,$A8)</f>
        <v>6579.6696000000002</v>
      </c>
      <c r="I8" s="7">
        <f>[1]!i_dq_close(I$2,$A8)</f>
        <v>2795.3998000000001</v>
      </c>
      <c r="J8" s="7">
        <f t="shared" si="5"/>
        <v>0.24556737588652489</v>
      </c>
      <c r="K8" s="7">
        <f t="shared" si="3"/>
        <v>1.405</v>
      </c>
      <c r="L8" s="7">
        <f t="shared" si="4"/>
        <v>0</v>
      </c>
    </row>
    <row r="9" spans="1:23">
      <c r="A9" s="16">
        <v>44074</v>
      </c>
      <c r="B9" s="51">
        <v>1.369</v>
      </c>
      <c r="C9" s="53">
        <v>49.6</v>
      </c>
      <c r="D9" s="48">
        <f t="shared" si="0"/>
        <v>1.2223745299804407</v>
      </c>
      <c r="E9" s="48">
        <f t="shared" si="1"/>
        <v>1.2232762276420568</v>
      </c>
      <c r="F9" s="48">
        <f t="shared" si="2"/>
        <v>1.3170291178197755</v>
      </c>
      <c r="G9" s="7">
        <f>[1]!i_dq_close(G$2,$A9)</f>
        <v>4816.2152999999998</v>
      </c>
      <c r="H9" s="7">
        <f>[1]!i_dq_close(H$2,$A9)</f>
        <v>6668.4331000000002</v>
      </c>
      <c r="I9" s="7">
        <f>[1]!i_dq_close(I$2,$A9)</f>
        <v>2728.3134</v>
      </c>
      <c r="J9" s="7">
        <f t="shared" si="5"/>
        <v>-2.5622775800711817E-2</v>
      </c>
      <c r="K9" s="7">
        <f t="shared" si="3"/>
        <v>1.405</v>
      </c>
      <c r="L9" s="7">
        <f t="shared" si="4"/>
        <v>-2.5622775800711817E-2</v>
      </c>
    </row>
    <row r="10" spans="1:23">
      <c r="A10" s="16">
        <v>44104</v>
      </c>
      <c r="B10" s="51">
        <v>1.335</v>
      </c>
      <c r="C10" s="53">
        <v>48.5</v>
      </c>
      <c r="D10" s="48">
        <f t="shared" si="0"/>
        <v>1.1642991071582667</v>
      </c>
      <c r="E10" s="48">
        <f t="shared" si="1"/>
        <v>1.1359705392285424</v>
      </c>
      <c r="F10" s="48">
        <f t="shared" si="2"/>
        <v>1.242904005253995</v>
      </c>
      <c r="G10" s="7">
        <f>[1]!i_dq_close(G$2,$A10)</f>
        <v>4587.3953000000001</v>
      </c>
      <c r="H10" s="7">
        <f>[1]!i_dq_close(H$2,$A10)</f>
        <v>6192.5045</v>
      </c>
      <c r="I10" s="7">
        <f>[1]!i_dq_close(I$2,$A10)</f>
        <v>2574.7583</v>
      </c>
      <c r="J10" s="7">
        <f t="shared" si="5"/>
        <v>-2.4835646457268101E-2</v>
      </c>
      <c r="K10" s="7">
        <f t="shared" si="3"/>
        <v>1.405</v>
      </c>
      <c r="L10" s="7">
        <f t="shared" si="4"/>
        <v>-4.9822064056939563E-2</v>
      </c>
    </row>
    <row r="11" spans="1:23">
      <c r="A11" s="16">
        <v>44134</v>
      </c>
      <c r="B11" s="51">
        <v>1.304</v>
      </c>
      <c r="C11" s="53">
        <v>46.7</v>
      </c>
      <c r="D11" s="48">
        <f t="shared" si="0"/>
        <v>1.1916943262225586</v>
      </c>
      <c r="E11" s="48">
        <f t="shared" si="1"/>
        <v>1.121107230826496</v>
      </c>
      <c r="F11" s="48">
        <f t="shared" si="2"/>
        <v>1.2820561637775085</v>
      </c>
      <c r="G11" s="7">
        <f>[1]!i_dq_close(G$2,$A11)</f>
        <v>4695.3338000000003</v>
      </c>
      <c r="H11" s="7">
        <f>[1]!i_dq_close(H$2,$A11)</f>
        <v>6111.4803000000002</v>
      </c>
      <c r="I11" s="7">
        <f>[1]!i_dq_close(I$2,$A11)</f>
        <v>2655.8645999999999</v>
      </c>
      <c r="J11" s="7">
        <f t="shared" si="5"/>
        <v>-2.3220973782771437E-2</v>
      </c>
      <c r="K11" s="7">
        <f t="shared" si="3"/>
        <v>1.405</v>
      </c>
      <c r="L11" s="7">
        <f t="shared" si="4"/>
        <v>-7.1886120996441316E-2</v>
      </c>
    </row>
    <row r="12" spans="1:23">
      <c r="A12" s="16">
        <v>44165</v>
      </c>
      <c r="B12" s="51">
        <v>1.3160000000000001</v>
      </c>
      <c r="C12" s="53">
        <v>57.2</v>
      </c>
      <c r="D12" s="48">
        <f t="shared" si="0"/>
        <v>1.2589315898828461</v>
      </c>
      <c r="E12" s="48">
        <f t="shared" si="1"/>
        <v>1.159531862707645</v>
      </c>
      <c r="F12" s="48">
        <f t="shared" si="2"/>
        <v>1.2704826516551604</v>
      </c>
      <c r="G12" s="7">
        <f>[1]!i_dq_close(G$2,$A12)</f>
        <v>4960.2519000000002</v>
      </c>
      <c r="H12" s="7">
        <f>[1]!i_dq_close(H$2,$A12)</f>
        <v>6320.9440999999997</v>
      </c>
      <c r="I12" s="7">
        <f>[1]!i_dq_close(I$2,$A12)</f>
        <v>2631.8892999999998</v>
      </c>
      <c r="J12" s="7">
        <f t="shared" si="5"/>
        <v>9.2024539877300082E-3</v>
      </c>
      <c r="K12" s="7">
        <f t="shared" si="3"/>
        <v>1.405</v>
      </c>
      <c r="L12" s="7">
        <f t="shared" si="4"/>
        <v>-6.334519572953734E-2</v>
      </c>
    </row>
    <row r="13" spans="1:23">
      <c r="A13" s="16">
        <v>44196</v>
      </c>
      <c r="B13" s="51">
        <v>1.379</v>
      </c>
      <c r="C13" s="53">
        <v>59.8</v>
      </c>
      <c r="D13" s="48">
        <f t="shared" si="0"/>
        <v>1.3226456738302326</v>
      </c>
      <c r="E13" s="48">
        <f t="shared" si="1"/>
        <v>1.1680015648407016</v>
      </c>
      <c r="F13" s="48">
        <f t="shared" si="2"/>
        <v>1.4318904558458538</v>
      </c>
      <c r="G13" s="7">
        <f>[1]!i_dq_close(G$2,$A13)</f>
        <v>5211.2884999999997</v>
      </c>
      <c r="H13" s="7">
        <f>[1]!i_dq_close(H$2,$A13)</f>
        <v>6367.1148999999996</v>
      </c>
      <c r="I13" s="7">
        <f>[1]!i_dq_close(I$2,$A13)</f>
        <v>2966.2563</v>
      </c>
      <c r="J13" s="7">
        <f t="shared" si="5"/>
        <v>4.7872340425531901E-2</v>
      </c>
      <c r="K13" s="7">
        <f t="shared" si="3"/>
        <v>1.405</v>
      </c>
      <c r="L13" s="7">
        <f t="shared" si="4"/>
        <v>-1.85053380782918E-2</v>
      </c>
    </row>
    <row r="14" spans="1:23">
      <c r="A14" s="6">
        <v>44225</v>
      </c>
      <c r="B14" s="51">
        <v>1.4239999999999999</v>
      </c>
      <c r="C14" s="53">
        <v>55.411000668711502</v>
      </c>
      <c r="D14" s="48">
        <f t="shared" si="0"/>
        <v>1.3583498255148516</v>
      </c>
      <c r="E14" s="48">
        <f t="shared" si="1"/>
        <v>1.1641533378789242</v>
      </c>
      <c r="F14" s="48">
        <f t="shared" si="2"/>
        <v>1.5103859325780757</v>
      </c>
      <c r="G14" s="7">
        <f>[1]!i_dq_close(G$2,$A14)</f>
        <v>5351.9646000000002</v>
      </c>
      <c r="H14" s="7">
        <f>[1]!i_dq_close(H$2,$A14)</f>
        <v>6346.1370999999999</v>
      </c>
      <c r="I14" s="7">
        <f>[1]!i_dq_close(I$2,$A14)</f>
        <v>3128.8649</v>
      </c>
      <c r="J14" s="7">
        <f t="shared" si="5"/>
        <v>3.2632342277012283E-2</v>
      </c>
      <c r="K14" s="7">
        <f t="shared" si="3"/>
        <v>1.4239999999999999</v>
      </c>
      <c r="L14" s="7">
        <f t="shared" si="4"/>
        <v>0</v>
      </c>
    </row>
    <row r="15" spans="1:23">
      <c r="A15" s="6">
        <v>44253</v>
      </c>
      <c r="B15" s="51">
        <v>1.387</v>
      </c>
      <c r="C15" s="53">
        <v>35.6</v>
      </c>
      <c r="D15" s="48">
        <f t="shared" si="0"/>
        <v>1.3544910662020226</v>
      </c>
      <c r="E15" s="48">
        <f t="shared" si="1"/>
        <v>1.1674948957491655</v>
      </c>
      <c r="F15" s="48">
        <f t="shared" si="2"/>
        <v>1.4067193594798912</v>
      </c>
      <c r="G15" s="7">
        <f>[1]!i_dq_close(G$2,$A15)</f>
        <v>5336.7609000000002</v>
      </c>
      <c r="H15" s="7">
        <f>[1]!i_dq_close(H$2,$A15)</f>
        <v>6364.3528999999999</v>
      </c>
      <c r="I15" s="7">
        <f>[1]!i_dq_close(I$2,$A15)</f>
        <v>2914.1127000000001</v>
      </c>
      <c r="J15" s="7">
        <f t="shared" si="5"/>
        <v>-2.5983146067415697E-2</v>
      </c>
      <c r="K15" s="7">
        <f t="shared" si="3"/>
        <v>1.4239999999999999</v>
      </c>
      <c r="L15" s="7">
        <f t="shared" si="4"/>
        <v>-2.5983146067415697E-2</v>
      </c>
    </row>
    <row r="16" spans="1:23">
      <c r="A16" s="6">
        <v>44286</v>
      </c>
      <c r="B16" s="51">
        <v>1.3779999999999999</v>
      </c>
      <c r="C16" s="53">
        <v>35.200000000000003</v>
      </c>
      <c r="D16" s="48">
        <f t="shared" si="0"/>
        <v>1.281293952501299</v>
      </c>
      <c r="E16" s="48">
        <f t="shared" si="1"/>
        <v>1.1472641969477424</v>
      </c>
      <c r="F16" s="48">
        <f t="shared" si="2"/>
        <v>1.331601713003179</v>
      </c>
      <c r="G16" s="7">
        <f>[1]!i_dq_close(G$2,$A16)</f>
        <v>5048.3607000000002</v>
      </c>
      <c r="H16" s="7">
        <f>[1]!i_dq_close(H$2,$A16)</f>
        <v>6254.0694999999996</v>
      </c>
      <c r="I16" s="7">
        <f>[1]!i_dq_close(I$2,$A16)</f>
        <v>2758.5014999999999</v>
      </c>
      <c r="J16" s="7">
        <f t="shared" si="5"/>
        <v>-6.4888248017304084E-3</v>
      </c>
      <c r="K16" s="7">
        <f t="shared" si="3"/>
        <v>1.4239999999999999</v>
      </c>
      <c r="L16" s="7">
        <f t="shared" si="4"/>
        <v>-3.2303370786516905E-2</v>
      </c>
    </row>
    <row r="17" spans="1:12">
      <c r="A17" s="6">
        <v>44316</v>
      </c>
      <c r="B17" s="51">
        <v>1.4159999999999999</v>
      </c>
      <c r="C17" s="53">
        <v>44.5</v>
      </c>
      <c r="D17" s="48">
        <f t="shared" si="0"/>
        <v>1.3003618127775471</v>
      </c>
      <c r="E17" s="48">
        <f t="shared" si="1"/>
        <v>1.1897565267903483</v>
      </c>
      <c r="F17" s="48">
        <f t="shared" si="2"/>
        <v>1.4922983162741819</v>
      </c>
      <c r="G17" s="7">
        <f>[1]!i_dq_close(G$2,$A17)</f>
        <v>5123.4889999999996</v>
      </c>
      <c r="H17" s="7">
        <f>[1]!i_dq_close(H$2,$A17)</f>
        <v>6485.7075000000004</v>
      </c>
      <c r="I17" s="7">
        <f>[1]!i_dq_close(I$2,$A17)</f>
        <v>3091.3951999999999</v>
      </c>
      <c r="J17" s="7">
        <f t="shared" si="5"/>
        <v>2.7576197387518153E-2</v>
      </c>
      <c r="K17" s="7">
        <f t="shared" si="3"/>
        <v>1.4239999999999999</v>
      </c>
      <c r="L17" s="7">
        <f t="shared" si="4"/>
        <v>-5.6179775280899014E-3</v>
      </c>
    </row>
    <row r="18" spans="1:12">
      <c r="A18" s="6">
        <v>44347</v>
      </c>
      <c r="B18" s="51">
        <v>1.498</v>
      </c>
      <c r="C18" s="53">
        <v>64.2</v>
      </c>
      <c r="D18" s="48">
        <f t="shared" si="0"/>
        <v>1.3531734936887077</v>
      </c>
      <c r="E18" s="48">
        <f t="shared" si="1"/>
        <v>1.2343850667118279</v>
      </c>
      <c r="F18" s="48">
        <f t="shared" si="2"/>
        <v>1.5973752230498033</v>
      </c>
      <c r="G18" s="7">
        <f>[1]!i_dq_close(G$2,$A18)</f>
        <v>5331.5695999999998</v>
      </c>
      <c r="H18" s="7">
        <f>[1]!i_dq_close(H$2,$A18)</f>
        <v>6728.9906000000001</v>
      </c>
      <c r="I18" s="7">
        <f>[1]!i_dq_close(I$2,$A18)</f>
        <v>3309.069</v>
      </c>
      <c r="J18" s="7">
        <f t="shared" si="5"/>
        <v>5.7909604519774005E-2</v>
      </c>
      <c r="K18" s="7">
        <f t="shared" si="3"/>
        <v>1.498</v>
      </c>
      <c r="L18" s="7">
        <f t="shared" si="4"/>
        <v>0</v>
      </c>
    </row>
    <row r="19" spans="1:12">
      <c r="A19" s="6">
        <v>44377</v>
      </c>
      <c r="B19" s="51">
        <v>1.6207</v>
      </c>
      <c r="C19" s="53">
        <v>68</v>
      </c>
      <c r="D19" s="48">
        <f t="shared" si="0"/>
        <v>1.3258823088688647</v>
      </c>
      <c r="E19" s="48">
        <f t="shared" si="1"/>
        <v>1.2489123628854286</v>
      </c>
      <c r="F19" s="48">
        <f t="shared" si="2"/>
        <v>1.6785258402276733</v>
      </c>
      <c r="G19" s="7">
        <f>[1]!i_dq_close(G$2,$A19)</f>
        <v>5224.0410000000002</v>
      </c>
      <c r="H19" s="7">
        <f>[1]!i_dq_close(H$2,$A19)</f>
        <v>6808.1831000000002</v>
      </c>
      <c r="I19" s="7">
        <f>[1]!i_dq_close(I$2,$A19)</f>
        <v>3477.1779000000001</v>
      </c>
      <c r="J19" s="7">
        <f t="shared" si="5"/>
        <v>8.1909212283044042E-2</v>
      </c>
      <c r="K19" s="7">
        <f t="shared" si="3"/>
        <v>1.6207</v>
      </c>
      <c r="L19" s="7">
        <f t="shared" si="4"/>
        <v>0</v>
      </c>
    </row>
    <row r="20" spans="1:12">
      <c r="A20" s="6">
        <v>44407</v>
      </c>
      <c r="B20" s="51">
        <v>1.7949999999999999</v>
      </c>
      <c r="C20" s="53">
        <v>66.599999999999994</v>
      </c>
      <c r="D20" s="48">
        <f t="shared" si="0"/>
        <v>1.2210938859437477</v>
      </c>
      <c r="E20" s="48">
        <f t="shared" si="1"/>
        <v>1.2414155864803882</v>
      </c>
      <c r="F20" s="48">
        <f t="shared" si="2"/>
        <v>1.660666794911001</v>
      </c>
      <c r="G20" s="7">
        <f>[1]!i_dq_close(G$2,$A20)</f>
        <v>4811.1695</v>
      </c>
      <c r="H20" s="7">
        <f>[1]!i_dq_close(H$2,$A20)</f>
        <v>6767.3159999999998</v>
      </c>
      <c r="I20" s="7">
        <f>[1]!i_dq_close(I$2,$A20)</f>
        <v>3440.1817000000001</v>
      </c>
      <c r="J20" s="7">
        <f t="shared" si="5"/>
        <v>0.10754612204602942</v>
      </c>
      <c r="K20" s="7">
        <f t="shared" si="3"/>
        <v>1.7949999999999999</v>
      </c>
      <c r="L20" s="7">
        <f t="shared" si="4"/>
        <v>0</v>
      </c>
    </row>
    <row r="21" spans="1:12">
      <c r="A21" s="6">
        <v>44439</v>
      </c>
      <c r="B21" s="51">
        <v>1.901</v>
      </c>
      <c r="C21" s="53">
        <v>60.7</v>
      </c>
      <c r="D21" s="48">
        <f t="shared" si="0"/>
        <v>1.2196828374308462</v>
      </c>
      <c r="E21" s="48">
        <f t="shared" si="1"/>
        <v>1.3309404194754133</v>
      </c>
      <c r="F21" s="48">
        <f t="shared" si="2"/>
        <v>1.5515393302604576</v>
      </c>
      <c r="G21" s="7">
        <f>[1]!i_dq_close(G$2,$A21)</f>
        <v>4805.6099000000004</v>
      </c>
      <c r="H21" s="7">
        <f>[1]!i_dq_close(H$2,$A21)</f>
        <v>7255.3418000000001</v>
      </c>
      <c r="I21" s="7">
        <f>[1]!i_dq_close(I$2,$A21)</f>
        <v>3214.1169</v>
      </c>
      <c r="J21" s="7">
        <f t="shared" si="5"/>
        <v>5.9052924791086481E-2</v>
      </c>
      <c r="K21" s="7">
        <f t="shared" si="3"/>
        <v>1.901</v>
      </c>
      <c r="L21" s="7">
        <f t="shared" si="4"/>
        <v>0</v>
      </c>
    </row>
    <row r="22" spans="1:12">
      <c r="A22" s="6">
        <v>44469</v>
      </c>
      <c r="B22" s="51">
        <v>1.8165194750494</v>
      </c>
      <c r="C22" s="53">
        <v>40.208719023894602</v>
      </c>
      <c r="D22" s="48">
        <f t="shared" si="0"/>
        <v>1.2351071895353174</v>
      </c>
      <c r="E22" s="48">
        <f t="shared" si="1"/>
        <v>1.3031058686901194</v>
      </c>
      <c r="F22" s="48">
        <f t="shared" si="2"/>
        <v>1.5662762938095398</v>
      </c>
      <c r="G22" s="7">
        <f>[1]!i_dq_close(G$2,$A22)</f>
        <v>4866.3825999999999</v>
      </c>
      <c r="H22" s="7">
        <f>[1]!i_dq_close(H$2,$A22)</f>
        <v>7103.6076000000003</v>
      </c>
      <c r="I22" s="7">
        <f>[1]!i_dq_close(I$2,$A22)</f>
        <v>3244.6455000000001</v>
      </c>
      <c r="J22" s="7">
        <f t="shared" si="5"/>
        <v>-4.4440044687322433E-2</v>
      </c>
      <c r="K22" s="7">
        <f t="shared" si="3"/>
        <v>1.901</v>
      </c>
      <c r="L22" s="7">
        <f t="shared" si="4"/>
        <v>-4.4440044687322433E-2</v>
      </c>
    </row>
    <row r="23" spans="1:12">
      <c r="A23" s="6">
        <v>44498</v>
      </c>
      <c r="B23" s="51">
        <v>2.0049999999999999</v>
      </c>
      <c r="C23" s="53">
        <v>49.064919043620897</v>
      </c>
      <c r="D23" s="48">
        <f t="shared" si="0"/>
        <v>1.2458653050185571</v>
      </c>
      <c r="E23" s="48">
        <f t="shared" si="1"/>
        <v>1.2882271144019368</v>
      </c>
      <c r="F23" s="48">
        <f t="shared" si="2"/>
        <v>1.6174547136188966</v>
      </c>
      <c r="G23" s="7">
        <f>[1]!i_dq_close(G$2,$A23)</f>
        <v>4908.7700999999997</v>
      </c>
      <c r="H23" s="7">
        <f>[1]!i_dq_close(H$2,$A23)</f>
        <v>7022.4992000000002</v>
      </c>
      <c r="I23" s="7">
        <f>[1]!i_dq_close(I$2,$A23)</f>
        <v>3350.665</v>
      </c>
      <c r="J23" s="7">
        <f t="shared" si="5"/>
        <v>0.10375915454772322</v>
      </c>
      <c r="K23" s="7">
        <f t="shared" si="3"/>
        <v>2.0049999999999999</v>
      </c>
      <c r="L23" s="7">
        <f t="shared" si="4"/>
        <v>0</v>
      </c>
    </row>
    <row r="24" spans="1:12">
      <c r="A24" s="6">
        <v>44530</v>
      </c>
      <c r="B24" s="51">
        <v>1.9390000000000001</v>
      </c>
      <c r="C24" s="53">
        <v>50.094560464971302</v>
      </c>
      <c r="D24" s="48">
        <f t="shared" si="0"/>
        <v>1.2263873482988332</v>
      </c>
      <c r="E24" s="48">
        <f t="shared" si="1"/>
        <v>1.3304659262559462</v>
      </c>
      <c r="F24" s="48">
        <f t="shared" si="2"/>
        <v>1.6874151034977638</v>
      </c>
      <c r="G24" s="7">
        <f>[1]!i_dq_close(G$2,$A24)</f>
        <v>4832.0259999999998</v>
      </c>
      <c r="H24" s="7">
        <f>[1]!i_dq_close(H$2,$A24)</f>
        <v>7252.7551999999996</v>
      </c>
      <c r="I24" s="7">
        <f>[1]!i_dq_close(I$2,$A24)</f>
        <v>3495.5925999999999</v>
      </c>
      <c r="J24" s="7">
        <f t="shared" si="5"/>
        <v>-3.2917705735660774E-2</v>
      </c>
      <c r="K24" s="7">
        <f t="shared" si="3"/>
        <v>2.0049999999999999</v>
      </c>
      <c r="L24" s="7">
        <f t="shared" si="4"/>
        <v>-3.2917705735660774E-2</v>
      </c>
    </row>
    <row r="25" spans="1:12">
      <c r="A25" s="6">
        <v>44561</v>
      </c>
      <c r="B25" s="84">
        <v>1.798</v>
      </c>
      <c r="C25" s="53">
        <v>46.495288821042799</v>
      </c>
      <c r="D25" s="48">
        <f t="shared" si="0"/>
        <v>1.2538863224232146</v>
      </c>
      <c r="E25" s="48">
        <f t="shared" si="1"/>
        <v>1.3500295902454056</v>
      </c>
      <c r="F25" s="48">
        <f t="shared" si="2"/>
        <v>1.6039419926900731</v>
      </c>
      <c r="G25" s="7">
        <f>[1]!i_dq_close(G$2,$A25)</f>
        <v>4940.3733000000002</v>
      </c>
      <c r="H25" s="7">
        <f>[1]!i_dq_close(H$2,$A25)</f>
        <v>7359.4023999999999</v>
      </c>
      <c r="I25" s="7">
        <f>[1]!i_dq_close(I$2,$A25)</f>
        <v>3322.6725000000001</v>
      </c>
      <c r="J25" s="7">
        <f t="shared" si="5"/>
        <v>-7.2717895822588918E-2</v>
      </c>
      <c r="K25" s="7">
        <f t="shared" si="3"/>
        <v>2.0049999999999999</v>
      </c>
      <c r="L25" s="7">
        <f t="shared" si="4"/>
        <v>-0.10324189526184535</v>
      </c>
    </row>
    <row r="26" spans="1:12">
      <c r="A26" s="6">
        <v>44589</v>
      </c>
      <c r="B26" s="87">
        <v>1.6870000000000001</v>
      </c>
      <c r="C26" s="53">
        <v>37.320923940125098</v>
      </c>
      <c r="D26" s="48">
        <f t="shared" si="0"/>
        <v>1.1583034199982498</v>
      </c>
      <c r="E26" s="48">
        <f t="shared" si="1"/>
        <v>1.207151034368986</v>
      </c>
      <c r="F26" s="48">
        <f t="shared" si="2"/>
        <v>1.4042246773154521</v>
      </c>
      <c r="G26" s="7">
        <f>[1]!i_dq_close(G$2,$A26)</f>
        <v>4563.7719999999999</v>
      </c>
      <c r="H26" s="7">
        <f>[1]!i_dq_close(H$2,$A26)</f>
        <v>6580.53</v>
      </c>
      <c r="I26" s="7">
        <f>[1]!i_dq_close(I$2,$A26)</f>
        <v>2908.9448000000002</v>
      </c>
      <c r="J26" s="7">
        <f t="shared" si="5"/>
        <v>-6.1735261401557273E-2</v>
      </c>
      <c r="K26" s="7">
        <f t="shared" si="3"/>
        <v>2.0049999999999999</v>
      </c>
      <c r="L26" s="7">
        <f t="shared" si="4"/>
        <v>-0.15860349127182038</v>
      </c>
    </row>
    <row r="27" spans="1:12" ht="14.25" customHeight="1">
      <c r="A27" s="6">
        <v>44620</v>
      </c>
      <c r="B27" s="84">
        <v>1.704</v>
      </c>
      <c r="C27" s="53">
        <v>37.889478289751402</v>
      </c>
      <c r="D27" s="48">
        <f>G27/G$3</f>
        <v>1.1628398866531806</v>
      </c>
      <c r="E27" s="48">
        <f>H27/H$3</f>
        <v>1.2571902205087357</v>
      </c>
      <c r="F27" s="48">
        <f>I27/I$3</f>
        <v>1.3908829381050525</v>
      </c>
      <c r="G27" s="54">
        <f>[1]!i_dq_close(G$2,$A27)</f>
        <v>4581.6459000000004</v>
      </c>
      <c r="H27" s="54">
        <f>[1]!i_dq_close(H$2,$A27)</f>
        <v>6853.3081000000002</v>
      </c>
      <c r="I27" s="54">
        <f>[1]!i_dq_close(I$2,$A27)</f>
        <v>2881.3065000000001</v>
      </c>
      <c r="J27" s="7">
        <f t="shared" si="5"/>
        <v>1.0077059869590954E-2</v>
      </c>
      <c r="K27" s="7">
        <f t="shared" si="3"/>
        <v>2.0049999999999999</v>
      </c>
      <c r="L27" s="7">
        <f t="shared" si="4"/>
        <v>-0.1501246882793017</v>
      </c>
    </row>
    <row r="28" spans="1:12">
      <c r="A28" s="6">
        <v>44651</v>
      </c>
      <c r="B28" s="84">
        <v>1.617</v>
      </c>
      <c r="C28" s="53">
        <v>25.613502261746302</v>
      </c>
      <c r="D28" s="48">
        <f t="shared" ref="D28:D33" si="6">G28/$G$3</f>
        <v>1.0717118021482375</v>
      </c>
      <c r="E28" s="48">
        <f t="shared" ref="E28:E33" si="7">H28/$H$3</f>
        <v>1.1602687158600284</v>
      </c>
      <c r="F28" s="48">
        <f t="shared" ref="F28:F33" si="8">I28/$I$3</f>
        <v>1.2838074471661904</v>
      </c>
      <c r="G28" s="54">
        <f>[1]!i_dq_close(G$2,$A28)</f>
        <v>4222.5968000000003</v>
      </c>
      <c r="H28" s="54">
        <f>[1]!i_dq_close(H$2,$A28)</f>
        <v>6324.9609</v>
      </c>
      <c r="I28" s="54">
        <f>[1]!i_dq_close(I$2,$A28)</f>
        <v>2659.4924999999998</v>
      </c>
      <c r="J28" s="7">
        <f t="shared" si="5"/>
        <v>-5.1056338028169002E-2</v>
      </c>
      <c r="K28" s="7">
        <f t="shared" si="3"/>
        <v>2.0049999999999999</v>
      </c>
      <c r="L28" s="7">
        <f t="shared" si="4"/>
        <v>-0.19351620947630921</v>
      </c>
    </row>
    <row r="29" spans="1:12">
      <c r="A29" s="6">
        <v>44680</v>
      </c>
      <c r="B29" s="84">
        <v>1.5740000000000001</v>
      </c>
      <c r="C29" s="53">
        <v>26.6934391650823</v>
      </c>
      <c r="D29" s="48">
        <f t="shared" si="6"/>
        <v>1.0193378823125236</v>
      </c>
      <c r="E29" s="48">
        <f t="shared" si="7"/>
        <v>1.0323982781542504</v>
      </c>
      <c r="F29" s="48">
        <f t="shared" si="8"/>
        <v>1.1195088354634042</v>
      </c>
      <c r="G29" s="54">
        <f>[1]!i_dq_close(G$2,$A29)</f>
        <v>4016.241</v>
      </c>
      <c r="H29" s="54">
        <f>[1]!i_dq_close(H$2,$A29)</f>
        <v>5627.9021000000002</v>
      </c>
      <c r="I29" s="54">
        <f>[1]!i_dq_close(I$2,$A29)</f>
        <v>2319.1370000000002</v>
      </c>
      <c r="J29" s="7">
        <f t="shared" si="5"/>
        <v>-2.6592455163883644E-2</v>
      </c>
      <c r="K29" s="7">
        <f t="shared" si="3"/>
        <v>2.0049999999999999</v>
      </c>
      <c r="L29" s="7">
        <f t="shared" si="4"/>
        <v>-0.21496259351620939</v>
      </c>
    </row>
    <row r="30" spans="1:12">
      <c r="A30" s="6">
        <v>44712</v>
      </c>
      <c r="B30" s="84">
        <v>1.5820000000000001</v>
      </c>
      <c r="C30" s="53">
        <v>37.838570913088198</v>
      </c>
      <c r="D30" s="48">
        <f t="shared" si="6"/>
        <v>1.0384433817164904</v>
      </c>
      <c r="E30" s="48">
        <f t="shared" si="7"/>
        <v>1.105470013820766</v>
      </c>
      <c r="F30" s="48">
        <f t="shared" si="8"/>
        <v>1.1609981625016623</v>
      </c>
      <c r="G30" s="54">
        <f>[1]!i_dq_close(G$2,$A30)</f>
        <v>4091.5176000000001</v>
      </c>
      <c r="H30" s="54">
        <f>[1]!i_dq_close(H$2,$A30)</f>
        <v>6026.2372999999998</v>
      </c>
      <c r="I30" s="54">
        <f>[1]!i_dq_close(I$2,$A30)</f>
        <v>2405.0848999999998</v>
      </c>
      <c r="J30" s="7">
        <f t="shared" si="5"/>
        <v>5.0825921219821435E-3</v>
      </c>
      <c r="K30" s="7">
        <f t="shared" si="3"/>
        <v>2.0049999999999999</v>
      </c>
      <c r="L30" s="7">
        <f t="shared" si="4"/>
        <v>-0.21097256857855351</v>
      </c>
    </row>
    <row r="31" spans="1:12">
      <c r="A31" s="6">
        <v>44742</v>
      </c>
      <c r="B31" s="84">
        <v>1.655</v>
      </c>
      <c r="C31" s="53">
        <v>54.172984460156698</v>
      </c>
      <c r="D31" s="48">
        <f t="shared" si="6"/>
        <v>1.1383135153046835</v>
      </c>
      <c r="E31" s="48">
        <f t="shared" si="7"/>
        <v>1.1839542851666827</v>
      </c>
      <c r="F31" s="48">
        <f t="shared" si="8"/>
        <v>1.3567515694041201</v>
      </c>
      <c r="G31" s="54">
        <f>[1]!i_dq_close(G$2,$A31)</f>
        <v>4485.0108</v>
      </c>
      <c r="H31" s="54">
        <f>[1]!i_dq_close(H$2,$A31)</f>
        <v>6454.0778</v>
      </c>
      <c r="I31" s="54">
        <f>[1]!i_dq_close(I$2,$A31)</f>
        <v>2810.6010999999999</v>
      </c>
      <c r="J31" s="7">
        <f t="shared" si="5"/>
        <v>4.6144121365360169E-2</v>
      </c>
      <c r="K31" s="7">
        <f t="shared" si="3"/>
        <v>2.0049999999999999</v>
      </c>
      <c r="L31" s="7">
        <f t="shared" si="4"/>
        <v>-0.17456359102244379</v>
      </c>
    </row>
    <row r="32" spans="1:12">
      <c r="A32" s="6">
        <v>44771</v>
      </c>
      <c r="B32" s="84">
        <v>1.706</v>
      </c>
      <c r="C32" s="53">
        <v>65.586536533712604</v>
      </c>
      <c r="D32" s="48">
        <f t="shared" si="6"/>
        <v>1.0583883884889953</v>
      </c>
      <c r="E32" s="48">
        <f t="shared" si="7"/>
        <v>1.1546101466594227</v>
      </c>
      <c r="F32" s="48">
        <f t="shared" si="8"/>
        <v>1.2890972604548296</v>
      </c>
      <c r="G32" s="54">
        <f>[1]!i_dq_close(G$2,$A32)</f>
        <v>4170.1018999999997</v>
      </c>
      <c r="H32" s="54">
        <f>[1]!i_dq_close(H$2,$A32)</f>
        <v>6294.1144000000004</v>
      </c>
      <c r="I32" s="54">
        <f>[1]!i_dq_close(I$2,$A32)</f>
        <v>2670.4506999999999</v>
      </c>
      <c r="J32" s="7">
        <f t="shared" si="5"/>
        <v>3.0815709969788552E-2</v>
      </c>
      <c r="K32" s="7">
        <f t="shared" si="3"/>
        <v>2.0049999999999999</v>
      </c>
      <c r="L32" s="7">
        <f t="shared" si="4"/>
        <v>-0.14912718204488773</v>
      </c>
    </row>
    <row r="33" spans="1:12">
      <c r="A33" s="6">
        <v>44804</v>
      </c>
      <c r="B33" s="84">
        <v>1.6319999999999999</v>
      </c>
      <c r="C33" s="53">
        <v>41.519912979442502</v>
      </c>
      <c r="D33" s="65">
        <f t="shared" si="6"/>
        <v>1.0352258073554825</v>
      </c>
      <c r="E33" s="65">
        <f t="shared" si="7"/>
        <v>1.1292273643061017</v>
      </c>
      <c r="F33" s="65">
        <f t="shared" si="8"/>
        <v>1.2408073310704726</v>
      </c>
      <c r="G33" s="66">
        <f>[1]!i_dq_close(G$2,$A33)</f>
        <v>4078.8402000000001</v>
      </c>
      <c r="H33" s="66">
        <f>[1]!i_dq_close(H$2,$A33)</f>
        <v>6155.7455</v>
      </c>
      <c r="I33" s="66">
        <f>[1]!i_dq_close(I$2,$A33)</f>
        <v>2570.4149000000002</v>
      </c>
      <c r="J33" s="43">
        <f t="shared" si="5"/>
        <v>-4.3376318874560393E-2</v>
      </c>
      <c r="K33" s="43">
        <f t="shared" si="3"/>
        <v>2.0049999999999999</v>
      </c>
      <c r="L33" s="43">
        <f t="shared" si="4"/>
        <v>-0.18603491271820449</v>
      </c>
    </row>
    <row r="41" spans="1:12" s="3" customFormat="1"/>
    <row r="42" spans="1:12" s="3" customFormat="1"/>
    <row r="43" spans="1:12" s="3" customFormat="1">
      <c r="A43" s="67"/>
      <c r="B43" s="47"/>
      <c r="C43" s="47"/>
      <c r="D43" s="48"/>
      <c r="H43" s="48"/>
      <c r="I43" s="48"/>
    </row>
    <row r="44" spans="1:12" s="3" customFormat="1">
      <c r="A44" s="67"/>
      <c r="B44" s="68"/>
      <c r="C44" s="47"/>
      <c r="D44" s="48"/>
      <c r="H44" s="48"/>
      <c r="I44" s="48"/>
    </row>
    <row r="45" spans="1:12" s="3" customFormat="1">
      <c r="A45" s="67"/>
      <c r="B45" s="47"/>
      <c r="C45" s="47"/>
      <c r="D45" s="48"/>
      <c r="H45" s="48"/>
      <c r="I45" s="48"/>
    </row>
    <row r="46" spans="1:12" s="3" customFormat="1">
      <c r="A46" s="67"/>
      <c r="B46" s="47"/>
      <c r="C46" s="47"/>
      <c r="D46" s="48"/>
      <c r="H46" s="48"/>
      <c r="I46" s="48"/>
    </row>
    <row r="47" spans="1:12" s="3" customFormat="1">
      <c r="A47" s="67"/>
      <c r="B47" s="47"/>
      <c r="C47" s="47"/>
      <c r="D47" s="48"/>
      <c r="H47" s="48"/>
      <c r="I47" s="48"/>
    </row>
    <row r="48" spans="1:12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3" customFormat="1">
      <c r="A376" s="67"/>
      <c r="B376" s="47"/>
      <c r="C376" s="47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W413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7" sqref="C27:C30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97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3">
      <c r="A3" s="16">
        <v>43921</v>
      </c>
      <c r="B3" s="51">
        <v>1</v>
      </c>
      <c r="C3" s="53">
        <v>0</v>
      </c>
      <c r="D3" s="48">
        <f t="shared" ref="D3:D25" si="0">G3/$G$3</f>
        <v>1</v>
      </c>
      <c r="E3" s="48">
        <f t="shared" ref="E3:E25" si="1">H3/$H$3</f>
        <v>1</v>
      </c>
      <c r="F3" s="48">
        <f t="shared" ref="F3:F25" si="2">I3/$I$3</f>
        <v>1</v>
      </c>
      <c r="G3" s="7">
        <f>[1]!i_dq_close(G$2,$A3)</f>
        <v>3686.1550999999999</v>
      </c>
      <c r="H3" s="7">
        <f>[1]!i_dq_close(H$2,$A3)</f>
        <v>5041.4534000000003</v>
      </c>
      <c r="I3" s="7">
        <f>[1]!i_dq_close(I$2,$A3)</f>
        <v>1871.9174</v>
      </c>
      <c r="J3" s="7"/>
      <c r="K3" s="7">
        <f t="shared" ref="K3:K32" si="3">IF(B3&gt;K2,B3,K2)</f>
        <v>1</v>
      </c>
      <c r="L3" s="7">
        <f t="shared" ref="L3:L32" si="4">B3/K3-1</f>
        <v>0</v>
      </c>
      <c r="N3" s="55"/>
      <c r="O3" s="56" t="s">
        <v>76</v>
      </c>
      <c r="P3" s="58" t="s">
        <v>79</v>
      </c>
    </row>
    <row r="4" spans="1:23">
      <c r="A4" s="16">
        <v>43951</v>
      </c>
      <c r="B4" s="51">
        <v>1</v>
      </c>
      <c r="C4" s="53">
        <v>8.8000000000000007</v>
      </c>
      <c r="D4" s="48">
        <f t="shared" si="0"/>
        <v>1.0614250062348163</v>
      </c>
      <c r="E4" s="48">
        <f t="shared" si="1"/>
        <v>1.061967467556082</v>
      </c>
      <c r="F4" s="48">
        <f t="shared" si="2"/>
        <v>1.1055146450372222</v>
      </c>
      <c r="G4" s="7">
        <f>[1]!i_dq_close(G$2,$A4)</f>
        <v>3912.5772000000002</v>
      </c>
      <c r="H4" s="7">
        <f>[1]!i_dq_close(H$2,$A4)</f>
        <v>5353.8594999999996</v>
      </c>
      <c r="I4" s="7">
        <f>[1]!i_dq_close(I$2,$A4)</f>
        <v>2069.4321</v>
      </c>
      <c r="J4" s="7">
        <f t="shared" ref="J4:J32" si="5">B4/B3-1</f>
        <v>0</v>
      </c>
      <c r="K4" s="7">
        <f t="shared" si="3"/>
        <v>1</v>
      </c>
      <c r="L4" s="7">
        <f t="shared" si="4"/>
        <v>0</v>
      </c>
      <c r="N4" s="59" t="s">
        <v>80</v>
      </c>
      <c r="O4" s="60">
        <f>MIN(L21:L32)</f>
        <v>-0.227979274611399</v>
      </c>
      <c r="P4" s="61">
        <f>MIN(L4:L32)</f>
        <v>-0.227979274611399</v>
      </c>
    </row>
    <row r="5" spans="1:23">
      <c r="A5" s="16">
        <v>43980</v>
      </c>
      <c r="B5" s="51">
        <v>1.0189999999999999</v>
      </c>
      <c r="C5" s="53">
        <v>27.8</v>
      </c>
      <c r="D5" s="48">
        <f t="shared" si="0"/>
        <v>1.0490668718741651</v>
      </c>
      <c r="E5" s="48">
        <f t="shared" si="1"/>
        <v>1.0723773227775941</v>
      </c>
      <c r="F5" s="48">
        <f t="shared" si="2"/>
        <v>1.1147210875864502</v>
      </c>
      <c r="G5" s="7">
        <f>[1]!i_dq_close(G$2,$A5)</f>
        <v>3867.0232000000001</v>
      </c>
      <c r="H5" s="7">
        <f>[1]!i_dq_close(H$2,$A5)</f>
        <v>5406.3402999999998</v>
      </c>
      <c r="I5" s="7">
        <f>[1]!i_dq_close(I$2,$A5)</f>
        <v>2086.6658000000002</v>
      </c>
      <c r="J5" s="7">
        <f t="shared" si="5"/>
        <v>1.8999999999999906E-2</v>
      </c>
      <c r="K5" s="7">
        <f t="shared" si="3"/>
        <v>1.0189999999999999</v>
      </c>
      <c r="L5" s="7">
        <f t="shared" si="4"/>
        <v>0</v>
      </c>
      <c r="N5" s="59" t="s">
        <v>81</v>
      </c>
      <c r="O5" s="12">
        <f>(B32/B20)^(12/COUNT(B21:B32))-1</f>
        <v>-0.1553980370774265</v>
      </c>
      <c r="P5" s="13">
        <f>(B32/B3)^(12/COUNT(B4:B32))-1</f>
        <v>0.1985108388424599</v>
      </c>
      <c r="W5">
        <v>1</v>
      </c>
    </row>
    <row r="6" spans="1:23">
      <c r="A6" s="16">
        <v>44012</v>
      </c>
      <c r="B6" s="51">
        <v>1.121</v>
      </c>
      <c r="C6" s="53">
        <v>61.9</v>
      </c>
      <c r="D6" s="48">
        <f t="shared" si="0"/>
        <v>1.1296224892978595</v>
      </c>
      <c r="E6" s="48">
        <f t="shared" si="1"/>
        <v>1.1632392357330923</v>
      </c>
      <c r="F6" s="48">
        <f t="shared" si="2"/>
        <v>1.302512974130162</v>
      </c>
      <c r="G6" s="7">
        <f>[1]!i_dq_close(G$2,$A6)</f>
        <v>4163.9637000000002</v>
      </c>
      <c r="H6" s="7">
        <f>[1]!i_dq_close(H$2,$A6)</f>
        <v>5864.4164000000001</v>
      </c>
      <c r="I6" s="7">
        <f>[1]!i_dq_close(I$2,$A6)</f>
        <v>2438.1967</v>
      </c>
      <c r="J6" s="7">
        <f t="shared" si="5"/>
        <v>0.10009813542688928</v>
      </c>
      <c r="K6" s="7">
        <f t="shared" si="3"/>
        <v>1.121</v>
      </c>
      <c r="L6" s="7">
        <f t="shared" si="4"/>
        <v>0</v>
      </c>
      <c r="N6" s="59" t="s">
        <v>82</v>
      </c>
      <c r="O6" s="73">
        <f>O5/O7</f>
        <v>-0.82361887774018339</v>
      </c>
      <c r="P6" s="73">
        <f>P5/P7</f>
        <v>0.87553367730194465</v>
      </c>
    </row>
    <row r="7" spans="1:23">
      <c r="A7" s="16">
        <v>44043</v>
      </c>
      <c r="B7" s="51">
        <v>1.387</v>
      </c>
      <c r="C7" s="53">
        <v>70.599999999999994</v>
      </c>
      <c r="D7" s="48">
        <f t="shared" si="0"/>
        <v>1.2736974089885691</v>
      </c>
      <c r="E7" s="48">
        <f t="shared" si="1"/>
        <v>1.3051136404434482</v>
      </c>
      <c r="F7" s="48">
        <f t="shared" si="2"/>
        <v>1.4933350157437504</v>
      </c>
      <c r="G7" s="7">
        <f>[1]!i_dq_close(G$2,$A7)</f>
        <v>4695.0461999999998</v>
      </c>
      <c r="H7" s="7">
        <f>[1]!i_dq_close(H$2,$A7)</f>
        <v>6579.6696000000002</v>
      </c>
      <c r="I7" s="7">
        <f>[1]!i_dq_close(I$2,$A7)</f>
        <v>2795.3998000000001</v>
      </c>
      <c r="J7" s="7">
        <f t="shared" si="5"/>
        <v>0.23728813559322037</v>
      </c>
      <c r="K7" s="7">
        <f t="shared" si="3"/>
        <v>1.387</v>
      </c>
      <c r="L7" s="7">
        <f t="shared" si="4"/>
        <v>0</v>
      </c>
      <c r="N7" s="63" t="s">
        <v>83</v>
      </c>
      <c r="O7" s="14">
        <f>STDEV(J21:J32)*(12^0.5)</f>
        <v>0.18867711908668508</v>
      </c>
      <c r="P7" s="15">
        <f>STDEV(J4:J32)*(12^0.5)</f>
        <v>0.22673124288513188</v>
      </c>
    </row>
    <row r="8" spans="1:23">
      <c r="A8" s="16">
        <v>44074</v>
      </c>
      <c r="B8" s="51">
        <v>1.361</v>
      </c>
      <c r="C8" s="53">
        <v>55.9</v>
      </c>
      <c r="D8" s="48">
        <f t="shared" si="0"/>
        <v>1.3065688147522605</v>
      </c>
      <c r="E8" s="48">
        <f t="shared" si="1"/>
        <v>1.3227203686936786</v>
      </c>
      <c r="F8" s="48">
        <f t="shared" si="2"/>
        <v>1.4574966822788227</v>
      </c>
      <c r="G8" s="7">
        <f>[1]!i_dq_close(G$2,$A8)</f>
        <v>4816.2152999999998</v>
      </c>
      <c r="H8" s="7">
        <f>[1]!i_dq_close(H$2,$A8)</f>
        <v>6668.4331000000002</v>
      </c>
      <c r="I8" s="7">
        <f>[1]!i_dq_close(I$2,$A8)</f>
        <v>2728.3134</v>
      </c>
      <c r="J8" s="7">
        <f t="shared" si="5"/>
        <v>-1.8745493871665464E-2</v>
      </c>
      <c r="K8" s="7">
        <f t="shared" si="3"/>
        <v>1.387</v>
      </c>
      <c r="L8" s="7">
        <f t="shared" si="4"/>
        <v>-1.8745493871665464E-2</v>
      </c>
    </row>
    <row r="9" spans="1:23">
      <c r="A9" s="16">
        <v>44104</v>
      </c>
      <c r="B9" s="51">
        <v>1.3320000000000001</v>
      </c>
      <c r="C9" s="53">
        <v>51</v>
      </c>
      <c r="D9" s="48">
        <f t="shared" si="0"/>
        <v>1.2444932932963131</v>
      </c>
      <c r="E9" s="48">
        <f t="shared" si="1"/>
        <v>1.2283173142094301</v>
      </c>
      <c r="F9" s="48">
        <f t="shared" si="2"/>
        <v>1.3754657657437235</v>
      </c>
      <c r="G9" s="7">
        <f>[1]!i_dq_close(G$2,$A9)</f>
        <v>4587.3953000000001</v>
      </c>
      <c r="H9" s="7">
        <f>[1]!i_dq_close(H$2,$A9)</f>
        <v>6192.5045</v>
      </c>
      <c r="I9" s="7">
        <f>[1]!i_dq_close(I$2,$A9)</f>
        <v>2574.7583</v>
      </c>
      <c r="J9" s="7">
        <f t="shared" si="5"/>
        <v>-2.1307861866274758E-2</v>
      </c>
      <c r="K9" s="7">
        <f t="shared" si="3"/>
        <v>1.387</v>
      </c>
      <c r="L9" s="7">
        <f t="shared" si="4"/>
        <v>-3.9653929343907657E-2</v>
      </c>
    </row>
    <row r="10" spans="1:23">
      <c r="A10" s="16">
        <v>44134</v>
      </c>
      <c r="B10" s="51">
        <v>1.296</v>
      </c>
      <c r="C10" s="53">
        <v>50</v>
      </c>
      <c r="D10" s="48">
        <f t="shared" si="0"/>
        <v>1.2737754306648683</v>
      </c>
      <c r="E10" s="48">
        <f t="shared" si="1"/>
        <v>1.2122457186651769</v>
      </c>
      <c r="F10" s="48">
        <f t="shared" si="2"/>
        <v>1.418793692499466</v>
      </c>
      <c r="G10" s="7">
        <f>[1]!i_dq_close(G$2,$A10)</f>
        <v>4695.3338000000003</v>
      </c>
      <c r="H10" s="7">
        <f>[1]!i_dq_close(H$2,$A10)</f>
        <v>6111.4803000000002</v>
      </c>
      <c r="I10" s="7">
        <f>[1]!i_dq_close(I$2,$A10)</f>
        <v>2655.8645999999999</v>
      </c>
      <c r="J10" s="7">
        <f t="shared" si="5"/>
        <v>-2.7027027027027084E-2</v>
      </c>
      <c r="K10" s="7">
        <f t="shared" si="3"/>
        <v>1.387</v>
      </c>
      <c r="L10" s="7">
        <f t="shared" si="4"/>
        <v>-6.5609228550829068E-2</v>
      </c>
    </row>
    <row r="11" spans="1:23">
      <c r="A11" s="16">
        <v>44165</v>
      </c>
      <c r="B11" s="51">
        <v>1.3080000000000001</v>
      </c>
      <c r="C11" s="53">
        <v>61.3</v>
      </c>
      <c r="D11" s="48">
        <f t="shared" si="0"/>
        <v>1.3456438390234855</v>
      </c>
      <c r="E11" s="48">
        <f t="shared" si="1"/>
        <v>1.2537940150354259</v>
      </c>
      <c r="F11" s="48">
        <f t="shared" si="2"/>
        <v>1.4059858089892212</v>
      </c>
      <c r="G11" s="7">
        <f>[1]!i_dq_close(G$2,$A11)</f>
        <v>4960.2519000000002</v>
      </c>
      <c r="H11" s="7">
        <f>[1]!i_dq_close(H$2,$A11)</f>
        <v>6320.9440999999997</v>
      </c>
      <c r="I11" s="7">
        <f>[1]!i_dq_close(I$2,$A11)</f>
        <v>2631.8892999999998</v>
      </c>
      <c r="J11" s="7">
        <f t="shared" si="5"/>
        <v>9.2592592592593004E-3</v>
      </c>
      <c r="K11" s="7">
        <f t="shared" si="3"/>
        <v>1.387</v>
      </c>
      <c r="L11" s="7">
        <f t="shared" si="4"/>
        <v>-5.6957462148521931E-2</v>
      </c>
    </row>
    <row r="12" spans="1:23">
      <c r="A12" s="16">
        <v>44196</v>
      </c>
      <c r="B12" s="51">
        <v>1.3740000000000001</v>
      </c>
      <c r="C12" s="53">
        <v>62.8</v>
      </c>
      <c r="D12" s="48">
        <f t="shared" si="0"/>
        <v>1.4137463993308366</v>
      </c>
      <c r="E12" s="48">
        <f t="shared" si="1"/>
        <v>1.2629522470643086</v>
      </c>
      <c r="F12" s="48">
        <f t="shared" si="2"/>
        <v>1.5846085409537836</v>
      </c>
      <c r="G12" s="7">
        <f>[1]!i_dq_close(G$2,$A12)</f>
        <v>5211.2884999999997</v>
      </c>
      <c r="H12" s="7">
        <f>[1]!i_dq_close(H$2,$A12)</f>
        <v>6367.1148999999996</v>
      </c>
      <c r="I12" s="7">
        <f>[1]!i_dq_close(I$2,$A12)</f>
        <v>2966.2563</v>
      </c>
      <c r="J12" s="7">
        <f t="shared" si="5"/>
        <v>5.0458715596330306E-2</v>
      </c>
      <c r="K12" s="7">
        <f t="shared" si="3"/>
        <v>1.387</v>
      </c>
      <c r="L12" s="7">
        <f t="shared" si="4"/>
        <v>-9.3727469358326765E-3</v>
      </c>
    </row>
    <row r="13" spans="1:23">
      <c r="A13" s="6">
        <v>44225</v>
      </c>
      <c r="B13" s="51">
        <v>1.4450000000000001</v>
      </c>
      <c r="C13" s="53">
        <v>61.528944692023202</v>
      </c>
      <c r="D13" s="48">
        <f t="shared" si="0"/>
        <v>1.451909769070759</v>
      </c>
      <c r="E13" s="48">
        <f t="shared" si="1"/>
        <v>1.2587911850975355</v>
      </c>
      <c r="F13" s="48">
        <f t="shared" si="2"/>
        <v>1.6714759422611276</v>
      </c>
      <c r="G13" s="7">
        <f>[1]!i_dq_close(G$2,$A13)</f>
        <v>5351.9646000000002</v>
      </c>
      <c r="H13" s="7">
        <f>[1]!i_dq_close(H$2,$A13)</f>
        <v>6346.1370999999999</v>
      </c>
      <c r="I13" s="7">
        <f>[1]!i_dq_close(I$2,$A13)</f>
        <v>3128.8649</v>
      </c>
      <c r="J13" s="7">
        <f t="shared" si="5"/>
        <v>5.1673944687045115E-2</v>
      </c>
      <c r="K13" s="7">
        <f t="shared" si="3"/>
        <v>1.4450000000000001</v>
      </c>
      <c r="L13" s="7">
        <f t="shared" si="4"/>
        <v>0</v>
      </c>
    </row>
    <row r="14" spans="1:23">
      <c r="A14" s="6">
        <v>44253</v>
      </c>
      <c r="B14" s="51">
        <v>1.403</v>
      </c>
      <c r="C14" s="53">
        <v>37.1</v>
      </c>
      <c r="D14" s="48">
        <f t="shared" si="0"/>
        <v>1.4477852274854088</v>
      </c>
      <c r="E14" s="48">
        <f t="shared" si="1"/>
        <v>1.2624043891787236</v>
      </c>
      <c r="F14" s="48">
        <f t="shared" si="2"/>
        <v>1.5567528246705757</v>
      </c>
      <c r="G14" s="7">
        <f>[1]!i_dq_close(G$2,$A14)</f>
        <v>5336.7609000000002</v>
      </c>
      <c r="H14" s="7">
        <f>[1]!i_dq_close(H$2,$A14)</f>
        <v>6364.3528999999999</v>
      </c>
      <c r="I14" s="7">
        <f>[1]!i_dq_close(I$2,$A14)</f>
        <v>2914.1127000000001</v>
      </c>
      <c r="J14" s="7">
        <f t="shared" si="5"/>
        <v>-2.9065743944636679E-2</v>
      </c>
      <c r="K14" s="7">
        <f t="shared" si="3"/>
        <v>1.4450000000000001</v>
      </c>
      <c r="L14" s="7">
        <f t="shared" si="4"/>
        <v>-2.9065743944636679E-2</v>
      </c>
    </row>
    <row r="15" spans="1:23">
      <c r="A15" s="6">
        <v>44286</v>
      </c>
      <c r="B15" s="51">
        <v>1.3919999999999999</v>
      </c>
      <c r="C15" s="53">
        <v>35.6</v>
      </c>
      <c r="D15" s="48">
        <f t="shared" si="0"/>
        <v>1.3695464686225494</v>
      </c>
      <c r="E15" s="48">
        <f t="shared" si="1"/>
        <v>1.2405290704462326</v>
      </c>
      <c r="F15" s="48">
        <f t="shared" si="2"/>
        <v>1.4736235156529875</v>
      </c>
      <c r="G15" s="7">
        <f>[1]!i_dq_close(G$2,$A15)</f>
        <v>5048.3607000000002</v>
      </c>
      <c r="H15" s="7">
        <f>[1]!i_dq_close(H$2,$A15)</f>
        <v>6254.0694999999996</v>
      </c>
      <c r="I15" s="7">
        <f>[1]!i_dq_close(I$2,$A15)</f>
        <v>2758.5014999999999</v>
      </c>
      <c r="J15" s="7">
        <f t="shared" si="5"/>
        <v>-7.8403421240200721E-3</v>
      </c>
      <c r="K15" s="7">
        <f t="shared" si="3"/>
        <v>1.4450000000000001</v>
      </c>
      <c r="L15" s="7">
        <f t="shared" si="4"/>
        <v>-3.667820069204164E-2</v>
      </c>
    </row>
    <row r="16" spans="1:23">
      <c r="A16" s="6">
        <v>44316</v>
      </c>
      <c r="B16" s="51">
        <v>1.429</v>
      </c>
      <c r="C16" s="53">
        <v>44.2</v>
      </c>
      <c r="D16" s="48">
        <f t="shared" si="0"/>
        <v>1.389927678300894</v>
      </c>
      <c r="E16" s="48">
        <f t="shared" si="1"/>
        <v>1.2864757413011096</v>
      </c>
      <c r="F16" s="48">
        <f t="shared" si="2"/>
        <v>1.6514591936588654</v>
      </c>
      <c r="G16" s="7">
        <f>[1]!i_dq_close(G$2,$A16)</f>
        <v>5123.4889999999996</v>
      </c>
      <c r="H16" s="7">
        <f>[1]!i_dq_close(H$2,$A16)</f>
        <v>6485.7075000000004</v>
      </c>
      <c r="I16" s="7">
        <f>[1]!i_dq_close(I$2,$A16)</f>
        <v>3091.3951999999999</v>
      </c>
      <c r="J16" s="7">
        <f t="shared" si="5"/>
        <v>2.6580459770115139E-2</v>
      </c>
      <c r="K16" s="7">
        <f t="shared" si="3"/>
        <v>1.4450000000000001</v>
      </c>
      <c r="L16" s="7">
        <f t="shared" si="4"/>
        <v>-1.107266435986165E-2</v>
      </c>
    </row>
    <row r="17" spans="1:12">
      <c r="A17" s="6">
        <v>44347</v>
      </c>
      <c r="B17" s="51">
        <v>1.51</v>
      </c>
      <c r="C17" s="53">
        <v>64.099999999999994</v>
      </c>
      <c r="D17" s="48">
        <f t="shared" si="0"/>
        <v>1.4463769036739664</v>
      </c>
      <c r="E17" s="48">
        <f t="shared" si="1"/>
        <v>1.3347322817662064</v>
      </c>
      <c r="F17" s="48">
        <f t="shared" si="2"/>
        <v>1.7677430638766432</v>
      </c>
      <c r="G17" s="7">
        <f>[1]!i_dq_close(G$2,$A17)</f>
        <v>5331.5695999999998</v>
      </c>
      <c r="H17" s="7">
        <f>[1]!i_dq_close(H$2,$A17)</f>
        <v>6728.9906000000001</v>
      </c>
      <c r="I17" s="7">
        <f>[1]!i_dq_close(I$2,$A17)</f>
        <v>3309.069</v>
      </c>
      <c r="J17" s="7">
        <f t="shared" si="5"/>
        <v>5.6682995101469569E-2</v>
      </c>
      <c r="K17" s="7">
        <f t="shared" si="3"/>
        <v>1.51</v>
      </c>
      <c r="L17" s="7">
        <f t="shared" si="4"/>
        <v>0</v>
      </c>
    </row>
    <row r="18" spans="1:12">
      <c r="A18" s="6">
        <v>44377</v>
      </c>
      <c r="B18" s="51">
        <v>1.5995999999999999</v>
      </c>
      <c r="C18" s="53">
        <v>67.900000000000006</v>
      </c>
      <c r="D18" s="48">
        <f t="shared" si="0"/>
        <v>1.4172059661841143</v>
      </c>
      <c r="E18" s="48">
        <f t="shared" si="1"/>
        <v>1.3504405495447007</v>
      </c>
      <c r="F18" s="48">
        <f t="shared" si="2"/>
        <v>1.8575487892788431</v>
      </c>
      <c r="G18" s="7">
        <f>[1]!i_dq_close(G$2,$A18)</f>
        <v>5224.0410000000002</v>
      </c>
      <c r="H18" s="7">
        <f>[1]!i_dq_close(H$2,$A18)</f>
        <v>6808.1831000000002</v>
      </c>
      <c r="I18" s="7">
        <f>[1]!i_dq_close(I$2,$A18)</f>
        <v>3477.1779000000001</v>
      </c>
      <c r="J18" s="7">
        <f t="shared" si="5"/>
        <v>5.9337748344370889E-2</v>
      </c>
      <c r="K18" s="7">
        <f t="shared" si="3"/>
        <v>1.5995999999999999</v>
      </c>
      <c r="L18" s="7">
        <f t="shared" si="4"/>
        <v>0</v>
      </c>
    </row>
    <row r="19" spans="1:12">
      <c r="A19" s="6">
        <v>44407</v>
      </c>
      <c r="B19" s="51">
        <v>1.7629999999999999</v>
      </c>
      <c r="C19" s="53">
        <v>64</v>
      </c>
      <c r="D19" s="48">
        <f t="shared" si="0"/>
        <v>1.3051999629641196</v>
      </c>
      <c r="E19" s="48">
        <f t="shared" si="1"/>
        <v>1.34233433557077</v>
      </c>
      <c r="F19" s="48">
        <f t="shared" si="2"/>
        <v>1.8377849898718821</v>
      </c>
      <c r="G19" s="7">
        <f>[1]!i_dq_close(G$2,$A19)</f>
        <v>4811.1695</v>
      </c>
      <c r="H19" s="7">
        <f>[1]!i_dq_close(H$2,$A19)</f>
        <v>6767.3159999999998</v>
      </c>
      <c r="I19" s="7">
        <f>[1]!i_dq_close(I$2,$A19)</f>
        <v>3440.1817000000001</v>
      </c>
      <c r="J19" s="7">
        <f t="shared" si="5"/>
        <v>0.10215053763440851</v>
      </c>
      <c r="K19" s="7">
        <f t="shared" si="3"/>
        <v>1.7629999999999999</v>
      </c>
      <c r="L19" s="7">
        <f t="shared" si="4"/>
        <v>0</v>
      </c>
    </row>
    <row r="20" spans="1:12">
      <c r="A20" s="6">
        <v>44439</v>
      </c>
      <c r="B20" s="51">
        <v>1.8340000000000001</v>
      </c>
      <c r="C20" s="53">
        <v>61.8</v>
      </c>
      <c r="D20" s="48">
        <f t="shared" si="0"/>
        <v>1.3036917247459285</v>
      </c>
      <c r="E20" s="48">
        <f t="shared" si="1"/>
        <v>1.4391369361859021</v>
      </c>
      <c r="F20" s="48">
        <f t="shared" si="2"/>
        <v>1.7170185500706387</v>
      </c>
      <c r="G20" s="7">
        <f>[1]!i_dq_close(G$2,$A20)</f>
        <v>4805.6099000000004</v>
      </c>
      <c r="H20" s="7">
        <f>[1]!i_dq_close(H$2,$A20)</f>
        <v>7255.3418000000001</v>
      </c>
      <c r="I20" s="7">
        <f>[1]!i_dq_close(I$2,$A20)</f>
        <v>3214.1169</v>
      </c>
      <c r="J20" s="7">
        <f t="shared" si="5"/>
        <v>4.0272263187748347E-2</v>
      </c>
      <c r="K20" s="7">
        <f t="shared" si="3"/>
        <v>1.8340000000000001</v>
      </c>
      <c r="L20" s="7">
        <f t="shared" si="4"/>
        <v>0</v>
      </c>
    </row>
    <row r="21" spans="1:12">
      <c r="A21" s="8">
        <v>44469</v>
      </c>
      <c r="B21" s="51">
        <v>1.75342982891405</v>
      </c>
      <c r="C21" s="53">
        <v>40.856590222443202</v>
      </c>
      <c r="D21" s="48">
        <f t="shared" si="0"/>
        <v>1.3201784699726824</v>
      </c>
      <c r="E21" s="48">
        <f t="shared" si="1"/>
        <v>1.4090396233752751</v>
      </c>
      <c r="F21" s="48">
        <f t="shared" si="2"/>
        <v>1.733327282496546</v>
      </c>
      <c r="G21" s="7">
        <f>[1]!i_dq_close(G$2,$A21)</f>
        <v>4866.3825999999999</v>
      </c>
      <c r="H21" s="7">
        <f>[1]!i_dq_close(H$2,$A21)</f>
        <v>7103.6076000000003</v>
      </c>
      <c r="I21" s="7">
        <f>[1]!i_dq_close(I$2,$A21)</f>
        <v>3244.6455000000001</v>
      </c>
      <c r="J21" s="7">
        <f t="shared" si="5"/>
        <v>-4.393139099561072E-2</v>
      </c>
      <c r="K21" s="7">
        <f t="shared" si="3"/>
        <v>1.8340000000000001</v>
      </c>
      <c r="L21" s="7">
        <f t="shared" si="4"/>
        <v>-4.393139099561072E-2</v>
      </c>
    </row>
    <row r="22" spans="1:12">
      <c r="A22" s="8">
        <v>44498</v>
      </c>
      <c r="B22" s="51">
        <v>1.93</v>
      </c>
      <c r="C22" s="53">
        <v>49.030305739604799</v>
      </c>
      <c r="D22" s="48">
        <f t="shared" si="0"/>
        <v>1.3316775791664328</v>
      </c>
      <c r="E22" s="48">
        <f t="shared" si="1"/>
        <v>1.3929513262980868</v>
      </c>
      <c r="F22" s="48">
        <f t="shared" si="2"/>
        <v>1.7899641298275233</v>
      </c>
      <c r="G22" s="7">
        <f>[1]!i_dq_close(G$2,$A22)</f>
        <v>4908.7700999999997</v>
      </c>
      <c r="H22" s="7">
        <f>[1]!i_dq_close(H$2,$A22)</f>
        <v>7022.4992000000002</v>
      </c>
      <c r="I22" s="7">
        <f>[1]!i_dq_close(I$2,$A22)</f>
        <v>3350.665</v>
      </c>
      <c r="J22" s="7">
        <f t="shared" si="5"/>
        <v>0.10069987870304731</v>
      </c>
      <c r="K22" s="7">
        <f t="shared" si="3"/>
        <v>1.93</v>
      </c>
      <c r="L22" s="7">
        <f t="shared" si="4"/>
        <v>0</v>
      </c>
    </row>
    <row r="23" spans="1:12">
      <c r="A23" s="8">
        <v>44530</v>
      </c>
      <c r="B23" s="51">
        <v>1.863</v>
      </c>
      <c r="C23" s="53">
        <v>50.366702755344299</v>
      </c>
      <c r="D23" s="48">
        <f t="shared" si="0"/>
        <v>1.3108580265654042</v>
      </c>
      <c r="E23" s="48">
        <f t="shared" si="1"/>
        <v>1.4386238698546732</v>
      </c>
      <c r="F23" s="48">
        <f t="shared" si="2"/>
        <v>1.8673861357344079</v>
      </c>
      <c r="G23" s="7">
        <f>[1]!i_dq_close(G$2,$A23)</f>
        <v>4832.0259999999998</v>
      </c>
      <c r="H23" s="7">
        <f>[1]!i_dq_close(H$2,$A23)</f>
        <v>7252.7551999999996</v>
      </c>
      <c r="I23" s="7">
        <f>[1]!i_dq_close(I$2,$A23)</f>
        <v>3495.5925999999999</v>
      </c>
      <c r="J23" s="7">
        <f t="shared" si="5"/>
        <v>-3.4715025906735697E-2</v>
      </c>
      <c r="K23" s="7">
        <f t="shared" si="3"/>
        <v>1.93</v>
      </c>
      <c r="L23" s="7">
        <f t="shared" si="4"/>
        <v>-3.4715025906735697E-2</v>
      </c>
    </row>
    <row r="24" spans="1:12">
      <c r="A24" s="8">
        <v>44561</v>
      </c>
      <c r="B24" s="51">
        <v>1.726</v>
      </c>
      <c r="C24" s="53">
        <v>46.484913752697601</v>
      </c>
      <c r="D24" s="48">
        <f t="shared" si="0"/>
        <v>1.3402510653987403</v>
      </c>
      <c r="E24" s="48">
        <f t="shared" si="1"/>
        <v>1.4597779283251928</v>
      </c>
      <c r="F24" s="48">
        <f t="shared" si="2"/>
        <v>1.7750102114548432</v>
      </c>
      <c r="G24" s="7">
        <f>[1]!i_dq_close(G$2,$A24)</f>
        <v>4940.3733000000002</v>
      </c>
      <c r="H24" s="7">
        <f>[1]!i_dq_close(H$2,$A24)</f>
        <v>7359.4023999999999</v>
      </c>
      <c r="I24" s="7">
        <f>[1]!i_dq_close(I$2,$A24)</f>
        <v>3322.6725000000001</v>
      </c>
      <c r="J24" s="7">
        <f t="shared" si="5"/>
        <v>-7.3537305421363386E-2</v>
      </c>
      <c r="K24" s="7">
        <f t="shared" si="3"/>
        <v>1.93</v>
      </c>
      <c r="L24" s="7">
        <f t="shared" si="4"/>
        <v>-0.10569948186528499</v>
      </c>
    </row>
    <row r="25" spans="1:12">
      <c r="A25" s="6">
        <v>44589</v>
      </c>
      <c r="B25" s="51">
        <v>1.6180000000000001</v>
      </c>
      <c r="C25" s="53">
        <v>38.245256176570898</v>
      </c>
      <c r="D25" s="48">
        <f t="shared" si="0"/>
        <v>1.2380846372959184</v>
      </c>
      <c r="E25" s="48">
        <f t="shared" si="1"/>
        <v>1.3052843055139614</v>
      </c>
      <c r="F25" s="48">
        <f t="shared" si="2"/>
        <v>1.5539920725134562</v>
      </c>
      <c r="G25" s="7">
        <f>[1]!i_dq_close(G$2,$A25)</f>
        <v>4563.7719999999999</v>
      </c>
      <c r="H25" s="7">
        <f>[1]!i_dq_close(H$2,$A25)</f>
        <v>6580.53</v>
      </c>
      <c r="I25" s="7">
        <f>[1]!i_dq_close(I$2,$A25)</f>
        <v>2908.9448000000002</v>
      </c>
      <c r="J25" s="7">
        <f t="shared" si="5"/>
        <v>-6.2572421784472643E-2</v>
      </c>
      <c r="K25" s="7">
        <f t="shared" si="3"/>
        <v>1.93</v>
      </c>
      <c r="L25" s="7">
        <f t="shared" si="4"/>
        <v>-0.16165803108808285</v>
      </c>
    </row>
    <row r="26" spans="1:12" ht="14.25" customHeight="1">
      <c r="A26" s="6">
        <v>44620</v>
      </c>
      <c r="B26" s="84">
        <v>1.6379999999999999</v>
      </c>
      <c r="C26" s="53">
        <v>41.1366139598776</v>
      </c>
      <c r="D26" s="48">
        <f>G26/G$3</f>
        <v>1.2429335651123308</v>
      </c>
      <c r="E26" s="48">
        <f>H26/H$3</f>
        <v>1.3593913413937337</v>
      </c>
      <c r="F26" s="48">
        <f>I26/I$3</f>
        <v>1.5392273718915161</v>
      </c>
      <c r="G26" s="54">
        <f>[1]!i_dq_close(G$2,$A26)</f>
        <v>4581.6459000000004</v>
      </c>
      <c r="H26" s="54">
        <f>[1]!i_dq_close(H$2,$A26)</f>
        <v>6853.3081000000002</v>
      </c>
      <c r="I26" s="54">
        <f>[1]!i_dq_close(I$2,$A26)</f>
        <v>2881.3065000000001</v>
      </c>
      <c r="J26" s="7">
        <f t="shared" si="5"/>
        <v>1.23609394313966E-2</v>
      </c>
      <c r="K26" s="7">
        <f t="shared" si="3"/>
        <v>1.93</v>
      </c>
      <c r="L26" s="7">
        <f t="shared" si="4"/>
        <v>-0.15129533678756479</v>
      </c>
    </row>
    <row r="27" spans="1:12">
      <c r="A27" s="6">
        <v>44651</v>
      </c>
      <c r="B27" s="84">
        <v>1.5369999999999999</v>
      </c>
      <c r="C27" s="53">
        <v>30.3294489981614</v>
      </c>
      <c r="D27" s="48">
        <f t="shared" ref="D27:D32" si="6">G27/$G$3</f>
        <v>1.1455287923180444</v>
      </c>
      <c r="E27" s="48">
        <f t="shared" ref="E27:E32" si="7">H27/$H$3</f>
        <v>1.2545907693999512</v>
      </c>
      <c r="F27" s="48">
        <f t="shared" ref="F27:F32" si="8">I27/$I$3</f>
        <v>1.4207317587838009</v>
      </c>
      <c r="G27" s="54">
        <f>[1]!i_dq_close(G$2,$A27)</f>
        <v>4222.5968000000003</v>
      </c>
      <c r="H27" s="54">
        <f>[1]!i_dq_close(H$2,$A27)</f>
        <v>6324.9609</v>
      </c>
      <c r="I27" s="54">
        <f>[1]!i_dq_close(I$2,$A27)</f>
        <v>2659.4924999999998</v>
      </c>
      <c r="J27" s="7">
        <f t="shared" si="5"/>
        <v>-6.1660561660561664E-2</v>
      </c>
      <c r="K27" s="7">
        <f t="shared" si="3"/>
        <v>1.93</v>
      </c>
      <c r="L27" s="7">
        <f t="shared" si="4"/>
        <v>-0.20362694300518136</v>
      </c>
    </row>
    <row r="28" spans="1:12">
      <c r="A28" s="6">
        <v>44680</v>
      </c>
      <c r="B28" s="84">
        <v>1.49</v>
      </c>
      <c r="C28" s="53">
        <v>26.6104883918557</v>
      </c>
      <c r="D28" s="48">
        <f t="shared" si="6"/>
        <v>1.0895474799744591</v>
      </c>
      <c r="E28" s="48">
        <f t="shared" si="7"/>
        <v>1.1163253239631254</v>
      </c>
      <c r="F28" s="48">
        <f t="shared" si="8"/>
        <v>1.2389099006184783</v>
      </c>
      <c r="G28" s="54">
        <f>[1]!i_dq_close(G$2,$A28)</f>
        <v>4016.241</v>
      </c>
      <c r="H28" s="54">
        <f>[1]!i_dq_close(H$2,$A28)</f>
        <v>5627.9021000000002</v>
      </c>
      <c r="I28" s="54">
        <f>[1]!i_dq_close(I$2,$A28)</f>
        <v>2319.1370000000002</v>
      </c>
      <c r="J28" s="7">
        <f t="shared" si="5"/>
        <v>-3.0579050097592653E-2</v>
      </c>
      <c r="K28" s="7">
        <f t="shared" si="3"/>
        <v>1.93</v>
      </c>
      <c r="L28" s="7">
        <f t="shared" si="4"/>
        <v>-0.227979274611399</v>
      </c>
    </row>
    <row r="29" spans="1:12">
      <c r="A29" s="6">
        <v>44712</v>
      </c>
      <c r="B29" s="84">
        <v>1.4950000000000001</v>
      </c>
      <c r="C29" s="53">
        <v>37.000522061316502</v>
      </c>
      <c r="D29" s="48">
        <f t="shared" si="6"/>
        <v>1.1099689212751791</v>
      </c>
      <c r="E29" s="48">
        <f t="shared" si="7"/>
        <v>1.1953373009457946</v>
      </c>
      <c r="F29" s="48">
        <f t="shared" si="8"/>
        <v>1.2848242662843989</v>
      </c>
      <c r="G29" s="54">
        <f>[1]!i_dq_close(G$2,$A29)</f>
        <v>4091.5176000000001</v>
      </c>
      <c r="H29" s="54">
        <f>[1]!i_dq_close(H$2,$A29)</f>
        <v>6026.2372999999998</v>
      </c>
      <c r="I29" s="54">
        <f>[1]!i_dq_close(I$2,$A29)</f>
        <v>2405.0848999999998</v>
      </c>
      <c r="J29" s="7">
        <f t="shared" si="5"/>
        <v>3.3557046979866278E-3</v>
      </c>
      <c r="K29" s="7">
        <f t="shared" si="3"/>
        <v>1.93</v>
      </c>
      <c r="L29" s="7">
        <f t="shared" si="4"/>
        <v>-0.22538860103626934</v>
      </c>
    </row>
    <row r="30" spans="1:12">
      <c r="A30" s="6">
        <v>44742</v>
      </c>
      <c r="B30" s="84">
        <v>1.5780000000000001</v>
      </c>
      <c r="C30" s="53">
        <v>63.601328431372998</v>
      </c>
      <c r="D30" s="48">
        <f t="shared" si="6"/>
        <v>1.2167178749478014</v>
      </c>
      <c r="E30" s="48">
        <f t="shared" si="7"/>
        <v>1.2802018164047693</v>
      </c>
      <c r="F30" s="48">
        <f t="shared" si="8"/>
        <v>1.5014557266255444</v>
      </c>
      <c r="G30" s="54">
        <f>[1]!i_dq_close(G$2,$A30)</f>
        <v>4485.0108</v>
      </c>
      <c r="H30" s="54">
        <f>[1]!i_dq_close(H$2,$A30)</f>
        <v>6454.0778</v>
      </c>
      <c r="I30" s="54">
        <f>[1]!i_dq_close(I$2,$A30)</f>
        <v>2810.6010999999999</v>
      </c>
      <c r="J30" s="7">
        <f t="shared" si="5"/>
        <v>5.551839464882935E-2</v>
      </c>
      <c r="K30" s="7">
        <f t="shared" si="3"/>
        <v>1.93</v>
      </c>
      <c r="L30" s="7">
        <f t="shared" si="4"/>
        <v>-0.18238341968911909</v>
      </c>
    </row>
    <row r="31" spans="1:12">
      <c r="A31" s="6">
        <v>44771</v>
      </c>
      <c r="B31" s="84">
        <v>1.6339999999999999</v>
      </c>
      <c r="C31" s="53">
        <v>71.785342636813994</v>
      </c>
      <c r="D31" s="48">
        <f t="shared" si="6"/>
        <v>1.1312876932389524</v>
      </c>
      <c r="E31" s="48">
        <f t="shared" si="7"/>
        <v>1.2484721965296754</v>
      </c>
      <c r="F31" s="48">
        <f t="shared" si="8"/>
        <v>1.4265857564014308</v>
      </c>
      <c r="G31" s="54">
        <f>[1]!i_dq_close(G$2,$A31)</f>
        <v>4170.1018999999997</v>
      </c>
      <c r="H31" s="54">
        <f>[1]!i_dq_close(H$2,$A31)</f>
        <v>6294.1144000000004</v>
      </c>
      <c r="I31" s="54">
        <f>[1]!i_dq_close(I$2,$A31)</f>
        <v>2670.4506999999999</v>
      </c>
      <c r="J31" s="7">
        <f t="shared" si="5"/>
        <v>3.5487959442331851E-2</v>
      </c>
      <c r="K31" s="7">
        <f t="shared" si="3"/>
        <v>1.93</v>
      </c>
      <c r="L31" s="7">
        <f t="shared" si="4"/>
        <v>-0.15336787564766841</v>
      </c>
    </row>
    <row r="32" spans="1:12">
      <c r="A32" s="6">
        <v>44804</v>
      </c>
      <c r="B32" s="84">
        <v>1.5489999999999999</v>
      </c>
      <c r="C32" s="53">
        <v>47.277400440628199</v>
      </c>
      <c r="D32" s="65">
        <f t="shared" si="6"/>
        <v>1.1065297279542037</v>
      </c>
      <c r="E32" s="65">
        <f t="shared" si="7"/>
        <v>1.2210259644569956</v>
      </c>
      <c r="F32" s="65">
        <f t="shared" si="8"/>
        <v>1.3731454710555071</v>
      </c>
      <c r="G32" s="66">
        <f>[1]!i_dq_close(G$2,$A32)</f>
        <v>4078.8402000000001</v>
      </c>
      <c r="H32" s="66">
        <f>[1]!i_dq_close(H$2,$A32)</f>
        <v>6155.7455</v>
      </c>
      <c r="I32" s="66">
        <f>[1]!i_dq_close(I$2,$A32)</f>
        <v>2570.4149000000002</v>
      </c>
      <c r="J32" s="43">
        <f t="shared" si="5"/>
        <v>-5.2019583843329276E-2</v>
      </c>
      <c r="K32" s="43">
        <f t="shared" si="3"/>
        <v>1.93</v>
      </c>
      <c r="L32" s="43">
        <f t="shared" si="4"/>
        <v>-0.19740932642487052</v>
      </c>
    </row>
    <row r="40" spans="1:9" s="3" customFormat="1"/>
    <row r="41" spans="1:9" s="3" customFormat="1"/>
    <row r="42" spans="1:9" s="3" customFormat="1"/>
    <row r="43" spans="1:9" s="3" customFormat="1"/>
    <row r="44" spans="1:9" s="3" customFormat="1">
      <c r="A44" s="67"/>
      <c r="B44" s="47"/>
      <c r="C44" s="47"/>
      <c r="D44" s="48"/>
      <c r="H44" s="48"/>
      <c r="I44" s="48"/>
    </row>
    <row r="45" spans="1:9" s="3" customFormat="1">
      <c r="A45" s="67"/>
      <c r="B45" s="47"/>
      <c r="C45" s="47"/>
      <c r="D45" s="48"/>
      <c r="H45" s="48"/>
      <c r="I45" s="48"/>
    </row>
    <row r="46" spans="1:9" s="3" customFormat="1">
      <c r="A46" s="67"/>
      <c r="B46" s="47"/>
      <c r="C46" s="47"/>
      <c r="D46" s="48"/>
      <c r="H46" s="48"/>
      <c r="I46" s="48"/>
    </row>
    <row r="47" spans="1:9" s="3" customFormat="1">
      <c r="A47" s="67"/>
      <c r="B47" s="47"/>
      <c r="C47" s="47"/>
      <c r="D47" s="48"/>
      <c r="H47" s="48"/>
      <c r="I47" s="48"/>
    </row>
    <row r="48" spans="1:9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W413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E37" sqref="E37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98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3">
      <c r="A3" s="16">
        <v>43921</v>
      </c>
      <c r="B3" s="51">
        <v>1</v>
      </c>
      <c r="C3" s="53">
        <v>0</v>
      </c>
      <c r="D3" s="48">
        <f t="shared" ref="D3:D25" si="0">G3/$G$3</f>
        <v>1</v>
      </c>
      <c r="E3" s="48">
        <f t="shared" ref="E3:E25" si="1">H3/$H$3</f>
        <v>1</v>
      </c>
      <c r="F3" s="48">
        <f t="shared" ref="F3:F25" si="2">I3/$I$3</f>
        <v>1</v>
      </c>
      <c r="G3" s="7">
        <f>[1]!i_dq_close(G$2,$A3)</f>
        <v>3686.1550999999999</v>
      </c>
      <c r="H3" s="7">
        <f>[1]!i_dq_close(H$2,$A3)</f>
        <v>5041.4534000000003</v>
      </c>
      <c r="I3" s="7">
        <f>[1]!i_dq_close(I$2,$A3)</f>
        <v>1871.9174</v>
      </c>
      <c r="K3" s="7">
        <f t="shared" ref="K3:K32" si="3">IF(B3&gt;K2,B3,K2)</f>
        <v>1</v>
      </c>
      <c r="L3" s="7">
        <f t="shared" ref="L3:L32" si="4">B3/K3-1</f>
        <v>0</v>
      </c>
      <c r="N3" s="55"/>
      <c r="O3" s="56" t="s">
        <v>76</v>
      </c>
      <c r="P3" s="58" t="s">
        <v>79</v>
      </c>
    </row>
    <row r="4" spans="1:23">
      <c r="A4" s="16">
        <v>43951</v>
      </c>
      <c r="B4" s="51">
        <v>0.99960000000000004</v>
      </c>
      <c r="C4" s="53">
        <v>3.8</v>
      </c>
      <c r="D4" s="48">
        <f t="shared" si="0"/>
        <v>1.0614250062348163</v>
      </c>
      <c r="E4" s="48">
        <f t="shared" si="1"/>
        <v>1.061967467556082</v>
      </c>
      <c r="F4" s="48">
        <f t="shared" si="2"/>
        <v>1.1055146450372222</v>
      </c>
      <c r="G4" s="7">
        <f>[1]!i_dq_close(G$2,$A4)</f>
        <v>3912.5772000000002</v>
      </c>
      <c r="H4" s="7">
        <f>[1]!i_dq_close(H$2,$A4)</f>
        <v>5353.8594999999996</v>
      </c>
      <c r="I4" s="7">
        <f>[1]!i_dq_close(I$2,$A4)</f>
        <v>2069.4321</v>
      </c>
      <c r="J4" s="7">
        <f t="shared" ref="J4:J32" si="5">B4/B3-1</f>
        <v>-3.9999999999995595E-4</v>
      </c>
      <c r="K4" s="7">
        <f t="shared" si="3"/>
        <v>1</v>
      </c>
      <c r="L4" s="7">
        <f t="shared" si="4"/>
        <v>-3.9999999999995595E-4</v>
      </c>
      <c r="N4" s="59" t="s">
        <v>80</v>
      </c>
      <c r="O4" s="60">
        <f>MIN(L21:L32)</f>
        <v>-0.22906875543951266</v>
      </c>
      <c r="P4" s="61">
        <f>MIN(L4:L32)</f>
        <v>-0.22906875543951266</v>
      </c>
    </row>
    <row r="5" spans="1:23">
      <c r="A5" s="16">
        <v>43980</v>
      </c>
      <c r="B5" s="51">
        <v>1.0173000000000001</v>
      </c>
      <c r="C5" s="53">
        <v>27.6</v>
      </c>
      <c r="D5" s="48">
        <f t="shared" si="0"/>
        <v>1.0490668718741651</v>
      </c>
      <c r="E5" s="48">
        <f t="shared" si="1"/>
        <v>1.0723773227775941</v>
      </c>
      <c r="F5" s="48">
        <f t="shared" si="2"/>
        <v>1.1147210875864502</v>
      </c>
      <c r="G5" s="7">
        <f>[1]!i_dq_close(G$2,$A5)</f>
        <v>3867.0232000000001</v>
      </c>
      <c r="H5" s="7">
        <f>[1]!i_dq_close(H$2,$A5)</f>
        <v>5406.3402999999998</v>
      </c>
      <c r="I5" s="7">
        <f>[1]!i_dq_close(I$2,$A5)</f>
        <v>2086.6658000000002</v>
      </c>
      <c r="J5" s="7">
        <f t="shared" si="5"/>
        <v>1.7707082833133381E-2</v>
      </c>
      <c r="K5" s="7">
        <f t="shared" si="3"/>
        <v>1.0173000000000001</v>
      </c>
      <c r="L5" s="7">
        <f t="shared" si="4"/>
        <v>0</v>
      </c>
      <c r="N5" s="59" t="s">
        <v>81</v>
      </c>
      <c r="O5" s="12">
        <f>(B32/B20)^(12/COUNT(B21:B32))-1</f>
        <v>-0.1756167492981302</v>
      </c>
      <c r="P5" s="13">
        <f>(B32/B3)^(12/COUNT(B4:B32))-1</f>
        <v>0.14259948274918521</v>
      </c>
      <c r="W5">
        <v>1</v>
      </c>
    </row>
    <row r="6" spans="1:23">
      <c r="A6" s="16">
        <v>44012</v>
      </c>
      <c r="B6" s="51">
        <v>1.1011</v>
      </c>
      <c r="C6" s="53">
        <v>57.8</v>
      </c>
      <c r="D6" s="48">
        <f t="shared" si="0"/>
        <v>1.1296224892978595</v>
      </c>
      <c r="E6" s="48">
        <f t="shared" si="1"/>
        <v>1.1632392357330923</v>
      </c>
      <c r="F6" s="48">
        <f t="shared" si="2"/>
        <v>1.302512974130162</v>
      </c>
      <c r="G6" s="7">
        <f>[1]!i_dq_close(G$2,$A6)</f>
        <v>4163.9637000000002</v>
      </c>
      <c r="H6" s="7">
        <f>[1]!i_dq_close(H$2,$A6)</f>
        <v>5864.4164000000001</v>
      </c>
      <c r="I6" s="7">
        <f>[1]!i_dq_close(I$2,$A6)</f>
        <v>2438.1967</v>
      </c>
      <c r="J6" s="7">
        <f t="shared" si="5"/>
        <v>8.2374913988007448E-2</v>
      </c>
      <c r="K6" s="7">
        <f t="shared" si="3"/>
        <v>1.1011</v>
      </c>
      <c r="L6" s="7">
        <f t="shared" si="4"/>
        <v>0</v>
      </c>
      <c r="N6" s="59" t="s">
        <v>82</v>
      </c>
      <c r="O6" s="73">
        <f>O5/O7</f>
        <v>-0.87312576126505181</v>
      </c>
      <c r="P6" s="73">
        <f>P5/P7</f>
        <v>0.64327006710780321</v>
      </c>
    </row>
    <row r="7" spans="1:23">
      <c r="A7" s="16">
        <v>44043</v>
      </c>
      <c r="B7" s="51">
        <v>1.3251999999999999</v>
      </c>
      <c r="C7" s="53">
        <v>67.599999999999994</v>
      </c>
      <c r="D7" s="48">
        <f t="shared" si="0"/>
        <v>1.2736974089885691</v>
      </c>
      <c r="E7" s="48">
        <f t="shared" si="1"/>
        <v>1.3051136404434482</v>
      </c>
      <c r="F7" s="48">
        <f t="shared" si="2"/>
        <v>1.4933350157437504</v>
      </c>
      <c r="G7" s="7">
        <f>[1]!i_dq_close(G$2,$A7)</f>
        <v>4695.0461999999998</v>
      </c>
      <c r="H7" s="7">
        <f>[1]!i_dq_close(H$2,$A7)</f>
        <v>6579.6696000000002</v>
      </c>
      <c r="I7" s="7">
        <f>[1]!i_dq_close(I$2,$A7)</f>
        <v>2795.3998000000001</v>
      </c>
      <c r="J7" s="7">
        <f t="shared" si="5"/>
        <v>0.20352374897829439</v>
      </c>
      <c r="K7" s="7">
        <f t="shared" si="3"/>
        <v>1.3251999999999999</v>
      </c>
      <c r="L7" s="7">
        <f t="shared" si="4"/>
        <v>0</v>
      </c>
      <c r="N7" s="63" t="s">
        <v>83</v>
      </c>
      <c r="O7" s="14">
        <f>STDEV(J21:J32)*(12^0.5)</f>
        <v>0.20113568639148058</v>
      </c>
      <c r="P7" s="15">
        <f>STDEV(J4:J32)*(12^0.5)</f>
        <v>0.22167902727127439</v>
      </c>
    </row>
    <row r="8" spans="1:23">
      <c r="A8" s="16">
        <v>44074</v>
      </c>
      <c r="B8" s="51">
        <v>1.2704</v>
      </c>
      <c r="C8" s="53">
        <v>49.6</v>
      </c>
      <c r="D8" s="48">
        <f t="shared" si="0"/>
        <v>1.3065688147522605</v>
      </c>
      <c r="E8" s="48">
        <f t="shared" si="1"/>
        <v>1.3227203686936786</v>
      </c>
      <c r="F8" s="48">
        <f t="shared" si="2"/>
        <v>1.4574966822788227</v>
      </c>
      <c r="G8" s="7">
        <f>[1]!i_dq_close(G$2,$A8)</f>
        <v>4816.2152999999998</v>
      </c>
      <c r="H8" s="7">
        <f>[1]!i_dq_close(H$2,$A8)</f>
        <v>6668.4331000000002</v>
      </c>
      <c r="I8" s="7">
        <f>[1]!i_dq_close(I$2,$A8)</f>
        <v>2728.3134</v>
      </c>
      <c r="J8" s="7">
        <f t="shared" si="5"/>
        <v>-4.1352248717174689E-2</v>
      </c>
      <c r="K8" s="7">
        <f t="shared" si="3"/>
        <v>1.3251999999999999</v>
      </c>
      <c r="L8" s="7">
        <f t="shared" si="4"/>
        <v>-4.1352248717174689E-2</v>
      </c>
    </row>
    <row r="9" spans="1:23">
      <c r="A9" s="16">
        <v>44104</v>
      </c>
      <c r="B9" s="51">
        <v>1.2363</v>
      </c>
      <c r="C9" s="53">
        <v>48.4</v>
      </c>
      <c r="D9" s="48">
        <f t="shared" si="0"/>
        <v>1.2444932932963131</v>
      </c>
      <c r="E9" s="48">
        <f t="shared" si="1"/>
        <v>1.2283173142094301</v>
      </c>
      <c r="F9" s="48">
        <f t="shared" si="2"/>
        <v>1.3754657657437235</v>
      </c>
      <c r="G9" s="7">
        <f>[1]!i_dq_close(G$2,$A9)</f>
        <v>4587.3953000000001</v>
      </c>
      <c r="H9" s="7">
        <f>[1]!i_dq_close(H$2,$A9)</f>
        <v>6192.5045</v>
      </c>
      <c r="I9" s="7">
        <f>[1]!i_dq_close(I$2,$A9)</f>
        <v>2574.7583</v>
      </c>
      <c r="J9" s="7">
        <f t="shared" si="5"/>
        <v>-2.6841939546599525E-2</v>
      </c>
      <c r="K9" s="7">
        <f t="shared" si="3"/>
        <v>1.3251999999999999</v>
      </c>
      <c r="L9" s="7">
        <f t="shared" si="4"/>
        <v>-6.7084213703591855E-2</v>
      </c>
    </row>
    <row r="10" spans="1:23">
      <c r="A10" s="16">
        <v>44134</v>
      </c>
      <c r="B10" s="51">
        <v>1.2058</v>
      </c>
      <c r="C10" s="53">
        <v>48.4</v>
      </c>
      <c r="D10" s="48">
        <f t="shared" si="0"/>
        <v>1.2737754306648683</v>
      </c>
      <c r="E10" s="48">
        <f t="shared" si="1"/>
        <v>1.2122457186651769</v>
      </c>
      <c r="F10" s="48">
        <f t="shared" si="2"/>
        <v>1.418793692499466</v>
      </c>
      <c r="G10" s="7">
        <f>[1]!i_dq_close(G$2,$A10)</f>
        <v>4695.3338000000003</v>
      </c>
      <c r="H10" s="7">
        <f>[1]!i_dq_close(H$2,$A10)</f>
        <v>6111.4803000000002</v>
      </c>
      <c r="I10" s="7">
        <f>[1]!i_dq_close(I$2,$A10)</f>
        <v>2655.8645999999999</v>
      </c>
      <c r="J10" s="7">
        <f t="shared" si="5"/>
        <v>-2.46703874464127E-2</v>
      </c>
      <c r="K10" s="7">
        <f t="shared" si="3"/>
        <v>1.3251999999999999</v>
      </c>
      <c r="L10" s="7">
        <f t="shared" si="4"/>
        <v>-9.0099607606399013E-2</v>
      </c>
    </row>
    <row r="11" spans="1:23">
      <c r="A11" s="16">
        <v>44165</v>
      </c>
      <c r="B11" s="51">
        <v>1.2150000000000001</v>
      </c>
      <c r="C11" s="53">
        <v>58.7</v>
      </c>
      <c r="D11" s="48">
        <f t="shared" si="0"/>
        <v>1.3456438390234855</v>
      </c>
      <c r="E11" s="48">
        <f t="shared" si="1"/>
        <v>1.2537940150354259</v>
      </c>
      <c r="F11" s="48">
        <f t="shared" si="2"/>
        <v>1.4059858089892212</v>
      </c>
      <c r="G11" s="7">
        <f>[1]!i_dq_close(G$2,$A11)</f>
        <v>4960.2519000000002</v>
      </c>
      <c r="H11" s="7">
        <f>[1]!i_dq_close(H$2,$A11)</f>
        <v>6320.9440999999997</v>
      </c>
      <c r="I11" s="7">
        <f>[1]!i_dq_close(I$2,$A11)</f>
        <v>2631.8892999999998</v>
      </c>
      <c r="J11" s="7">
        <f t="shared" si="5"/>
        <v>7.6297893514680748E-3</v>
      </c>
      <c r="K11" s="7">
        <f t="shared" si="3"/>
        <v>1.3251999999999999</v>
      </c>
      <c r="L11" s="7">
        <f t="shared" si="4"/>
        <v>-8.3157259281617768E-2</v>
      </c>
    </row>
    <row r="12" spans="1:23">
      <c r="A12" s="16">
        <v>44196</v>
      </c>
      <c r="B12" s="51">
        <v>1.2714000000000001</v>
      </c>
      <c r="C12" s="53">
        <v>59.9</v>
      </c>
      <c r="D12" s="48">
        <f t="shared" si="0"/>
        <v>1.4137463993308366</v>
      </c>
      <c r="E12" s="48">
        <f t="shared" si="1"/>
        <v>1.2629522470643086</v>
      </c>
      <c r="F12" s="48">
        <f t="shared" si="2"/>
        <v>1.5846085409537836</v>
      </c>
      <c r="G12" s="7">
        <f>[1]!i_dq_close(G$2,$A12)</f>
        <v>5211.2884999999997</v>
      </c>
      <c r="H12" s="7">
        <f>[1]!i_dq_close(H$2,$A12)</f>
        <v>6367.1148999999996</v>
      </c>
      <c r="I12" s="7">
        <f>[1]!i_dq_close(I$2,$A12)</f>
        <v>2966.2563</v>
      </c>
      <c r="J12" s="7">
        <f t="shared" si="5"/>
        <v>4.6419753086419657E-2</v>
      </c>
      <c r="K12" s="7">
        <f t="shared" si="3"/>
        <v>1.3251999999999999</v>
      </c>
      <c r="L12" s="7">
        <f t="shared" si="4"/>
        <v>-4.0597645638394075E-2</v>
      </c>
    </row>
    <row r="13" spans="1:23">
      <c r="A13" s="6">
        <v>44225</v>
      </c>
      <c r="B13" s="51">
        <v>1.3129</v>
      </c>
      <c r="C13" s="53">
        <v>54.927678735654297</v>
      </c>
      <c r="D13" s="48">
        <f t="shared" si="0"/>
        <v>1.451909769070759</v>
      </c>
      <c r="E13" s="48">
        <f t="shared" si="1"/>
        <v>1.2587911850975355</v>
      </c>
      <c r="F13" s="48">
        <f t="shared" si="2"/>
        <v>1.6714759422611276</v>
      </c>
      <c r="G13" s="7">
        <f>[1]!i_dq_close(G$2,$A13)</f>
        <v>5351.9646000000002</v>
      </c>
      <c r="H13" s="7">
        <f>[1]!i_dq_close(H$2,$A13)</f>
        <v>6346.1370999999999</v>
      </c>
      <c r="I13" s="7">
        <f>[1]!i_dq_close(I$2,$A13)</f>
        <v>3128.8649</v>
      </c>
      <c r="J13" s="7">
        <f t="shared" si="5"/>
        <v>3.2641182947931391E-2</v>
      </c>
      <c r="K13" s="7">
        <f t="shared" si="3"/>
        <v>1.3251999999999999</v>
      </c>
      <c r="L13" s="7">
        <f t="shared" si="4"/>
        <v>-9.2816178690008355E-3</v>
      </c>
    </row>
    <row r="14" spans="1:23">
      <c r="A14" s="6">
        <v>44253</v>
      </c>
      <c r="B14" s="51">
        <v>1.2503</v>
      </c>
      <c r="C14" s="53">
        <v>33.4</v>
      </c>
      <c r="D14" s="48">
        <f t="shared" si="0"/>
        <v>1.4477852274854088</v>
      </c>
      <c r="E14" s="48">
        <f t="shared" si="1"/>
        <v>1.2624043891787236</v>
      </c>
      <c r="F14" s="48">
        <f t="shared" si="2"/>
        <v>1.5567528246705757</v>
      </c>
      <c r="G14" s="7">
        <f>[1]!i_dq_close(G$2,$A14)</f>
        <v>5336.7609000000002</v>
      </c>
      <c r="H14" s="7">
        <f>[1]!i_dq_close(H$2,$A14)</f>
        <v>6364.3528999999999</v>
      </c>
      <c r="I14" s="7">
        <f>[1]!i_dq_close(I$2,$A14)</f>
        <v>2914.1127000000001</v>
      </c>
      <c r="J14" s="7">
        <f t="shared" si="5"/>
        <v>-4.768070683220349E-2</v>
      </c>
      <c r="K14" s="7">
        <f t="shared" si="3"/>
        <v>1.3251999999999999</v>
      </c>
      <c r="L14" s="7">
        <f t="shared" si="4"/>
        <v>-5.6519770600664043E-2</v>
      </c>
    </row>
    <row r="15" spans="1:23">
      <c r="A15" s="6">
        <v>44286</v>
      </c>
      <c r="B15" s="51">
        <v>1.2418</v>
      </c>
      <c r="C15" s="53">
        <v>35.700000000000003</v>
      </c>
      <c r="D15" s="48">
        <f t="shared" si="0"/>
        <v>1.3695464686225494</v>
      </c>
      <c r="E15" s="48">
        <f t="shared" si="1"/>
        <v>1.2405290704462326</v>
      </c>
      <c r="F15" s="48">
        <f t="shared" si="2"/>
        <v>1.4736235156529875</v>
      </c>
      <c r="G15" s="7">
        <f>[1]!i_dq_close(G$2,$A15)</f>
        <v>5048.3607000000002</v>
      </c>
      <c r="H15" s="7">
        <f>[1]!i_dq_close(H$2,$A15)</f>
        <v>6254.0694999999996</v>
      </c>
      <c r="I15" s="7">
        <f>[1]!i_dq_close(I$2,$A15)</f>
        <v>2758.5014999999999</v>
      </c>
      <c r="J15" s="7">
        <f t="shared" si="5"/>
        <v>-6.7983683915859849E-3</v>
      </c>
      <c r="K15" s="7">
        <f t="shared" si="3"/>
        <v>1.3251999999999999</v>
      </c>
      <c r="L15" s="7">
        <f t="shared" si="4"/>
        <v>-6.2933896770298814E-2</v>
      </c>
    </row>
    <row r="16" spans="1:23">
      <c r="A16" s="6">
        <v>44316</v>
      </c>
      <c r="B16" s="51">
        <v>1.2748999999999999</v>
      </c>
      <c r="C16" s="53">
        <v>45.3</v>
      </c>
      <c r="D16" s="48">
        <f t="shared" si="0"/>
        <v>1.389927678300894</v>
      </c>
      <c r="E16" s="48">
        <f t="shared" si="1"/>
        <v>1.2864757413011096</v>
      </c>
      <c r="F16" s="48">
        <f t="shared" si="2"/>
        <v>1.6514591936588654</v>
      </c>
      <c r="G16" s="7">
        <f>[1]!i_dq_close(G$2,$A16)</f>
        <v>5123.4889999999996</v>
      </c>
      <c r="H16" s="7">
        <f>[1]!i_dq_close(H$2,$A16)</f>
        <v>6485.7075000000004</v>
      </c>
      <c r="I16" s="7">
        <f>[1]!i_dq_close(I$2,$A16)</f>
        <v>3091.3951999999999</v>
      </c>
      <c r="J16" s="7">
        <f t="shared" si="5"/>
        <v>2.6654855854404857E-2</v>
      </c>
      <c r="K16" s="7">
        <f t="shared" si="3"/>
        <v>1.3251999999999999</v>
      </c>
      <c r="L16" s="7">
        <f t="shared" si="4"/>
        <v>-3.7956534862662261E-2</v>
      </c>
    </row>
    <row r="17" spans="1:12">
      <c r="A17" s="6">
        <v>44347</v>
      </c>
      <c r="B17" s="51">
        <v>1.3485</v>
      </c>
      <c r="C17" s="53">
        <v>65.2</v>
      </c>
      <c r="D17" s="48">
        <f t="shared" si="0"/>
        <v>1.4463769036739664</v>
      </c>
      <c r="E17" s="48">
        <f t="shared" si="1"/>
        <v>1.3347322817662064</v>
      </c>
      <c r="F17" s="48">
        <f t="shared" si="2"/>
        <v>1.7677430638766432</v>
      </c>
      <c r="G17" s="7">
        <f>[1]!i_dq_close(G$2,$A17)</f>
        <v>5331.5695999999998</v>
      </c>
      <c r="H17" s="7">
        <f>[1]!i_dq_close(H$2,$A17)</f>
        <v>6728.9906000000001</v>
      </c>
      <c r="I17" s="7">
        <f>[1]!i_dq_close(I$2,$A17)</f>
        <v>3309.069</v>
      </c>
      <c r="J17" s="7">
        <f t="shared" si="5"/>
        <v>5.7730018040630826E-2</v>
      </c>
      <c r="K17" s="7">
        <f t="shared" si="3"/>
        <v>1.3485</v>
      </c>
      <c r="L17" s="7">
        <f t="shared" si="4"/>
        <v>0</v>
      </c>
    </row>
    <row r="18" spans="1:12">
      <c r="A18" s="6">
        <v>44377</v>
      </c>
      <c r="B18" s="51">
        <v>1.4550000000000001</v>
      </c>
      <c r="C18" s="53">
        <v>68.7</v>
      </c>
      <c r="D18" s="48">
        <f t="shared" si="0"/>
        <v>1.4172059661841143</v>
      </c>
      <c r="E18" s="48">
        <f t="shared" si="1"/>
        <v>1.3504405495447007</v>
      </c>
      <c r="F18" s="48">
        <f t="shared" si="2"/>
        <v>1.8575487892788431</v>
      </c>
      <c r="G18" s="7">
        <f>[1]!i_dq_close(G$2,$A18)</f>
        <v>5224.0410000000002</v>
      </c>
      <c r="H18" s="7">
        <f>[1]!i_dq_close(H$2,$A18)</f>
        <v>6808.1831000000002</v>
      </c>
      <c r="I18" s="7">
        <f>[1]!i_dq_close(I$2,$A18)</f>
        <v>3477.1779000000001</v>
      </c>
      <c r="J18" s="7">
        <f t="shared" si="5"/>
        <v>7.8976640711902135E-2</v>
      </c>
      <c r="K18" s="7">
        <f t="shared" si="3"/>
        <v>1.4550000000000001</v>
      </c>
      <c r="L18" s="7">
        <f t="shared" si="4"/>
        <v>0</v>
      </c>
    </row>
    <row r="19" spans="1:12">
      <c r="A19" s="6">
        <v>44407</v>
      </c>
      <c r="B19" s="51">
        <v>1.6062000000000001</v>
      </c>
      <c r="C19" s="53">
        <v>65.8</v>
      </c>
      <c r="D19" s="48">
        <f t="shared" si="0"/>
        <v>1.3051999629641196</v>
      </c>
      <c r="E19" s="48">
        <f t="shared" si="1"/>
        <v>1.34233433557077</v>
      </c>
      <c r="F19" s="48">
        <f t="shared" si="2"/>
        <v>1.8377849898718821</v>
      </c>
      <c r="G19" s="7">
        <f>[1]!i_dq_close(G$2,$A19)</f>
        <v>4811.1695</v>
      </c>
      <c r="H19" s="7">
        <f>[1]!i_dq_close(H$2,$A19)</f>
        <v>6767.3159999999998</v>
      </c>
      <c r="I19" s="7">
        <f>[1]!i_dq_close(I$2,$A19)</f>
        <v>3440.1817000000001</v>
      </c>
      <c r="J19" s="7">
        <f t="shared" si="5"/>
        <v>0.10391752577319591</v>
      </c>
      <c r="K19" s="7">
        <f t="shared" si="3"/>
        <v>1.6062000000000001</v>
      </c>
      <c r="L19" s="7">
        <f t="shared" si="4"/>
        <v>0</v>
      </c>
    </row>
    <row r="20" spans="1:12">
      <c r="A20" s="6">
        <v>44439</v>
      </c>
      <c r="B20" s="51">
        <v>1.6740999999999999</v>
      </c>
      <c r="C20" s="53">
        <v>63.5</v>
      </c>
      <c r="D20" s="48">
        <f t="shared" si="0"/>
        <v>1.3036917247459285</v>
      </c>
      <c r="E20" s="48">
        <f t="shared" si="1"/>
        <v>1.4391369361859021</v>
      </c>
      <c r="F20" s="48">
        <f t="shared" si="2"/>
        <v>1.7170185500706387</v>
      </c>
      <c r="G20" s="7">
        <f>[1]!i_dq_close(G$2,$A20)</f>
        <v>4805.6099000000004</v>
      </c>
      <c r="H20" s="7">
        <f>[1]!i_dq_close(H$2,$A20)</f>
        <v>7255.3418000000001</v>
      </c>
      <c r="I20" s="7">
        <f>[1]!i_dq_close(I$2,$A20)</f>
        <v>3214.1169</v>
      </c>
      <c r="J20" s="7">
        <f t="shared" si="5"/>
        <v>4.227368945336818E-2</v>
      </c>
      <c r="K20" s="7">
        <f t="shared" si="3"/>
        <v>1.6740999999999999</v>
      </c>
      <c r="L20" s="7">
        <f t="shared" si="4"/>
        <v>0</v>
      </c>
    </row>
    <row r="21" spans="1:12">
      <c r="A21" s="6">
        <v>44469</v>
      </c>
      <c r="B21" s="51">
        <v>1.5524472313380699</v>
      </c>
      <c r="C21" s="53">
        <v>42.880238636617499</v>
      </c>
      <c r="D21" s="48">
        <f t="shared" si="0"/>
        <v>1.3201784699726824</v>
      </c>
      <c r="E21" s="48">
        <f t="shared" si="1"/>
        <v>1.4090396233752751</v>
      </c>
      <c r="F21" s="48">
        <f t="shared" si="2"/>
        <v>1.733327282496546</v>
      </c>
      <c r="G21" s="7">
        <f>[1]!i_dq_close(G$2,$A21)</f>
        <v>4866.3825999999999</v>
      </c>
      <c r="H21" s="7">
        <f>[1]!i_dq_close(H$2,$A21)</f>
        <v>7103.6076000000003</v>
      </c>
      <c r="I21" s="7">
        <f>[1]!i_dq_close(I$2,$A21)</f>
        <v>3244.6455000000001</v>
      </c>
      <c r="J21" s="7">
        <f t="shared" si="5"/>
        <v>-7.2667563862331974E-2</v>
      </c>
      <c r="K21" s="7">
        <f t="shared" si="3"/>
        <v>1.6740999999999999</v>
      </c>
      <c r="L21" s="7">
        <f t="shared" si="4"/>
        <v>-7.2667563862331974E-2</v>
      </c>
    </row>
    <row r="22" spans="1:12">
      <c r="A22" s="6">
        <v>44498</v>
      </c>
      <c r="B22" s="51">
        <v>1.7235</v>
      </c>
      <c r="C22" s="53">
        <v>49.7607616131409</v>
      </c>
      <c r="D22" s="48">
        <f t="shared" si="0"/>
        <v>1.3316775791664328</v>
      </c>
      <c r="E22" s="48">
        <f t="shared" si="1"/>
        <v>1.3929513262980868</v>
      </c>
      <c r="F22" s="48">
        <f t="shared" si="2"/>
        <v>1.7899641298275233</v>
      </c>
      <c r="G22" s="7">
        <f>[1]!i_dq_close(G$2,$A22)</f>
        <v>4908.7700999999997</v>
      </c>
      <c r="H22" s="7">
        <f>[1]!i_dq_close(H$2,$A22)</f>
        <v>7022.4992000000002</v>
      </c>
      <c r="I22" s="7">
        <f>[1]!i_dq_close(I$2,$A22)</f>
        <v>3350.665</v>
      </c>
      <c r="J22" s="7">
        <f t="shared" si="5"/>
        <v>0.11018266206349447</v>
      </c>
      <c r="K22" s="7">
        <f t="shared" si="3"/>
        <v>1.7235</v>
      </c>
      <c r="L22" s="7">
        <f t="shared" si="4"/>
        <v>0</v>
      </c>
    </row>
    <row r="23" spans="1:12">
      <c r="A23" s="6">
        <v>44530</v>
      </c>
      <c r="B23" s="51">
        <v>1.6609</v>
      </c>
      <c r="C23" s="53">
        <v>50.111856000879001</v>
      </c>
      <c r="D23" s="48">
        <f t="shared" si="0"/>
        <v>1.3108580265654042</v>
      </c>
      <c r="E23" s="48">
        <f t="shared" si="1"/>
        <v>1.4386238698546732</v>
      </c>
      <c r="F23" s="48">
        <f t="shared" si="2"/>
        <v>1.8673861357344079</v>
      </c>
      <c r="G23" s="7">
        <f>[1]!i_dq_close(G$2,$A23)</f>
        <v>4832.0259999999998</v>
      </c>
      <c r="H23" s="7">
        <f>[1]!i_dq_close(H$2,$A23)</f>
        <v>7252.7551999999996</v>
      </c>
      <c r="I23" s="7">
        <f>[1]!i_dq_close(I$2,$A23)</f>
        <v>3495.5925999999999</v>
      </c>
      <c r="J23" s="7">
        <f t="shared" si="5"/>
        <v>-3.6321438932405026E-2</v>
      </c>
      <c r="K23" s="7">
        <f t="shared" si="3"/>
        <v>1.7235</v>
      </c>
      <c r="L23" s="7">
        <f t="shared" si="4"/>
        <v>-3.6321438932405026E-2</v>
      </c>
    </row>
    <row r="24" spans="1:12">
      <c r="A24" s="6">
        <v>44561</v>
      </c>
      <c r="B24" s="51">
        <v>1.5387999999999999</v>
      </c>
      <c r="C24" s="53">
        <v>45.991949796480498</v>
      </c>
      <c r="D24" s="48">
        <f t="shared" si="0"/>
        <v>1.3402510653987403</v>
      </c>
      <c r="E24" s="48">
        <f t="shared" si="1"/>
        <v>1.4597779283251928</v>
      </c>
      <c r="F24" s="48">
        <f t="shared" si="2"/>
        <v>1.7750102114548432</v>
      </c>
      <c r="G24" s="7">
        <f>[1]!i_dq_close(G$2,$A24)</f>
        <v>4940.3733000000002</v>
      </c>
      <c r="H24" s="7">
        <f>[1]!i_dq_close(H$2,$A24)</f>
        <v>7359.4023999999999</v>
      </c>
      <c r="I24" s="7">
        <f>[1]!i_dq_close(I$2,$A24)</f>
        <v>3322.6725000000001</v>
      </c>
      <c r="J24" s="7">
        <f t="shared" si="5"/>
        <v>-7.3514359684508479E-2</v>
      </c>
      <c r="K24" s="7">
        <f t="shared" si="3"/>
        <v>1.7235</v>
      </c>
      <c r="L24" s="7">
        <f t="shared" si="4"/>
        <v>-0.10716565129097766</v>
      </c>
    </row>
    <row r="25" spans="1:12">
      <c r="A25" s="6">
        <v>44589</v>
      </c>
      <c r="B25" s="51">
        <v>1.4441999999999999</v>
      </c>
      <c r="C25" s="53">
        <v>37.642586809149201</v>
      </c>
      <c r="D25" s="48">
        <f t="shared" si="0"/>
        <v>1.2380846372959184</v>
      </c>
      <c r="E25" s="48">
        <f t="shared" si="1"/>
        <v>1.3052843055139614</v>
      </c>
      <c r="F25" s="48">
        <f t="shared" si="2"/>
        <v>1.5539920725134562</v>
      </c>
      <c r="G25" s="7">
        <f>[1]!i_dq_close(G$2,$A25)</f>
        <v>4563.7719999999999</v>
      </c>
      <c r="H25" s="7">
        <f>[1]!i_dq_close(H$2,$A25)</f>
        <v>6580.53</v>
      </c>
      <c r="I25" s="7">
        <f>[1]!i_dq_close(I$2,$A25)</f>
        <v>2908.9448000000002</v>
      </c>
      <c r="J25" s="7">
        <f t="shared" si="5"/>
        <v>-6.1476475175461398E-2</v>
      </c>
      <c r="K25" s="7">
        <f t="shared" si="3"/>
        <v>1.7235</v>
      </c>
      <c r="L25" s="7">
        <f t="shared" si="4"/>
        <v>-0.16205395996518712</v>
      </c>
    </row>
    <row r="26" spans="1:12" ht="14.25" customHeight="1">
      <c r="A26" s="6">
        <v>44620</v>
      </c>
      <c r="B26" s="84">
        <v>1.4601999999999999</v>
      </c>
      <c r="C26" s="53">
        <v>40</v>
      </c>
      <c r="D26" s="48">
        <f>G26/G$3</f>
        <v>1.2429335651123308</v>
      </c>
      <c r="E26" s="48">
        <f>H26/H$3</f>
        <v>1.3593913413937337</v>
      </c>
      <c r="F26" s="48">
        <f>I26/I$3</f>
        <v>1.5392273718915161</v>
      </c>
      <c r="G26" s="54">
        <f>[1]!i_dq_close(G$2,$A26)</f>
        <v>4581.6459000000004</v>
      </c>
      <c r="H26" s="54">
        <f>[1]!i_dq_close(H$2,$A26)</f>
        <v>6853.3081000000002</v>
      </c>
      <c r="I26" s="54">
        <f>[1]!i_dq_close(I$2,$A26)</f>
        <v>2881.3065000000001</v>
      </c>
      <c r="J26" s="7">
        <f t="shared" si="5"/>
        <v>1.1078797950422326E-2</v>
      </c>
      <c r="K26" s="7">
        <f t="shared" si="3"/>
        <v>1.7235</v>
      </c>
      <c r="L26" s="7">
        <f t="shared" si="4"/>
        <v>-0.1527705250942849</v>
      </c>
    </row>
    <row r="27" spans="1:12">
      <c r="A27" s="6">
        <v>44651</v>
      </c>
      <c r="B27" s="84">
        <v>1.3723000000000001</v>
      </c>
      <c r="C27" s="53">
        <v>25.682428271969599</v>
      </c>
      <c r="D27" s="48">
        <f t="shared" ref="D27:D32" si="6">G27/$G$3</f>
        <v>1.1455287923180444</v>
      </c>
      <c r="E27" s="48">
        <f t="shared" ref="E27:E32" si="7">H27/$H$3</f>
        <v>1.2545907693999512</v>
      </c>
      <c r="F27" s="48">
        <f t="shared" ref="F27:F32" si="8">I27/$I$3</f>
        <v>1.4207317587838009</v>
      </c>
      <c r="G27" s="54">
        <f>[1]!i_dq_close(G$2,$A27)</f>
        <v>4222.5968000000003</v>
      </c>
      <c r="H27" s="54">
        <f>[1]!i_dq_close(H$2,$A27)</f>
        <v>6324.9609</v>
      </c>
      <c r="I27" s="54">
        <f>[1]!i_dq_close(I$2,$A27)</f>
        <v>2659.4924999999998</v>
      </c>
      <c r="J27" s="7">
        <f t="shared" si="5"/>
        <v>-6.0197233255718352E-2</v>
      </c>
      <c r="K27" s="7">
        <f t="shared" si="3"/>
        <v>1.7235</v>
      </c>
      <c r="L27" s="7">
        <f t="shared" si="4"/>
        <v>-0.20377139541630396</v>
      </c>
    </row>
    <row r="28" spans="1:12">
      <c r="A28" s="6">
        <v>44680</v>
      </c>
      <c r="B28" s="84">
        <v>1.3287</v>
      </c>
      <c r="C28" s="53">
        <v>26.9</v>
      </c>
      <c r="D28" s="48">
        <f t="shared" si="6"/>
        <v>1.0895474799744591</v>
      </c>
      <c r="E28" s="48">
        <f t="shared" si="7"/>
        <v>1.1163253239631254</v>
      </c>
      <c r="F28" s="48">
        <f t="shared" si="8"/>
        <v>1.2389099006184783</v>
      </c>
      <c r="G28" s="54">
        <f>[1]!i_dq_close(G$2,$A28)</f>
        <v>4016.241</v>
      </c>
      <c r="H28" s="54">
        <f>[1]!i_dq_close(H$2,$A28)</f>
        <v>5627.9021000000002</v>
      </c>
      <c r="I28" s="54">
        <f>[1]!i_dq_close(I$2,$A28)</f>
        <v>2319.1370000000002</v>
      </c>
      <c r="J28" s="7">
        <f t="shared" si="5"/>
        <v>-3.1771478539677989E-2</v>
      </c>
      <c r="K28" s="7">
        <f t="shared" si="3"/>
        <v>1.7235</v>
      </c>
      <c r="L28" s="7">
        <f t="shared" si="4"/>
        <v>-0.22906875543951266</v>
      </c>
    </row>
    <row r="29" spans="1:12">
      <c r="A29" s="6">
        <v>44712</v>
      </c>
      <c r="B29" s="84">
        <v>1.3345</v>
      </c>
      <c r="C29" s="53">
        <v>37.6</v>
      </c>
      <c r="D29" s="48">
        <f t="shared" si="6"/>
        <v>1.1099689212751791</v>
      </c>
      <c r="E29" s="48">
        <f t="shared" si="7"/>
        <v>1.1953373009457946</v>
      </c>
      <c r="F29" s="48">
        <f t="shared" si="8"/>
        <v>1.2848242662843989</v>
      </c>
      <c r="G29" s="54">
        <f>[1]!i_dq_close(G$2,$A29)</f>
        <v>4091.5176000000001</v>
      </c>
      <c r="H29" s="54">
        <f>[1]!i_dq_close(H$2,$A29)</f>
        <v>6026.2372999999998</v>
      </c>
      <c r="I29" s="54">
        <f>[1]!i_dq_close(I$2,$A29)</f>
        <v>2405.0848999999998</v>
      </c>
      <c r="J29" s="7">
        <f t="shared" si="5"/>
        <v>4.3651689621435619E-3</v>
      </c>
      <c r="K29" s="7">
        <f t="shared" si="3"/>
        <v>1.7235</v>
      </c>
      <c r="L29" s="7">
        <f t="shared" si="4"/>
        <v>-0.22570351029881053</v>
      </c>
    </row>
    <row r="30" spans="1:12">
      <c r="A30" s="6">
        <v>44742</v>
      </c>
      <c r="B30" s="84">
        <v>1.4083000000000001</v>
      </c>
      <c r="C30" s="53">
        <v>56.292134255199699</v>
      </c>
      <c r="D30" s="48">
        <f t="shared" si="6"/>
        <v>1.2167178749478014</v>
      </c>
      <c r="E30" s="48">
        <f t="shared" si="7"/>
        <v>1.2802018164047693</v>
      </c>
      <c r="F30" s="48">
        <f t="shared" si="8"/>
        <v>1.5014557266255444</v>
      </c>
      <c r="G30" s="54">
        <f>[1]!i_dq_close(G$2,$A30)</f>
        <v>4485.0108</v>
      </c>
      <c r="H30" s="54">
        <f>[1]!i_dq_close(H$2,$A30)</f>
        <v>6454.0778</v>
      </c>
      <c r="I30" s="54">
        <f>[1]!i_dq_close(I$2,$A30)</f>
        <v>2810.6010999999999</v>
      </c>
      <c r="J30" s="7">
        <f t="shared" si="5"/>
        <v>5.5301611090295966E-2</v>
      </c>
      <c r="K30" s="7">
        <f t="shared" si="3"/>
        <v>1.7235</v>
      </c>
      <c r="L30" s="7">
        <f t="shared" si="4"/>
        <v>-0.18288366695677394</v>
      </c>
    </row>
    <row r="31" spans="1:12">
      <c r="A31" s="6">
        <v>44771</v>
      </c>
      <c r="B31" s="84">
        <v>1.4557</v>
      </c>
      <c r="C31" s="53">
        <v>66.5860128507273</v>
      </c>
      <c r="D31" s="48">
        <f t="shared" si="6"/>
        <v>1.1312876932389524</v>
      </c>
      <c r="E31" s="48">
        <f t="shared" si="7"/>
        <v>1.2484721965296754</v>
      </c>
      <c r="F31" s="48">
        <f t="shared" si="8"/>
        <v>1.4265857564014308</v>
      </c>
      <c r="G31" s="54">
        <f>[1]!i_dq_close(G$2,$A31)</f>
        <v>4170.1018999999997</v>
      </c>
      <c r="H31" s="54">
        <f>[1]!i_dq_close(H$2,$A31)</f>
        <v>6294.1144000000004</v>
      </c>
      <c r="I31" s="54">
        <f>[1]!i_dq_close(I$2,$A31)</f>
        <v>2670.4506999999999</v>
      </c>
      <c r="J31" s="7">
        <f t="shared" si="5"/>
        <v>3.3657601363345835E-2</v>
      </c>
      <c r="K31" s="7">
        <f t="shared" si="3"/>
        <v>1.7235</v>
      </c>
      <c r="L31" s="7">
        <f t="shared" si="4"/>
        <v>-0.15538149115172617</v>
      </c>
    </row>
    <row r="32" spans="1:12">
      <c r="A32" s="6">
        <v>44804</v>
      </c>
      <c r="B32" s="84">
        <v>1.3801000000000001</v>
      </c>
      <c r="C32" s="53">
        <v>42.325680743401598</v>
      </c>
      <c r="D32" s="65">
        <f t="shared" si="6"/>
        <v>1.1065297279542037</v>
      </c>
      <c r="E32" s="65">
        <f t="shared" si="7"/>
        <v>1.2210259644569956</v>
      </c>
      <c r="F32" s="65">
        <f t="shared" si="8"/>
        <v>1.3731454710555071</v>
      </c>
      <c r="G32" s="66">
        <f>[1]!i_dq_close(G$2,$A32)</f>
        <v>4078.8402000000001</v>
      </c>
      <c r="H32" s="66">
        <f>[1]!i_dq_close(H$2,$A32)</f>
        <v>6155.7455</v>
      </c>
      <c r="I32" s="66">
        <f>[1]!i_dq_close(I$2,$A32)</f>
        <v>2570.4149000000002</v>
      </c>
      <c r="J32" s="43">
        <f t="shared" si="5"/>
        <v>-5.1933777564058481E-2</v>
      </c>
      <c r="K32" s="43">
        <f t="shared" si="3"/>
        <v>1.7235</v>
      </c>
      <c r="L32" s="43">
        <f t="shared" si="4"/>
        <v>-0.1992457209167392</v>
      </c>
    </row>
    <row r="40" spans="1:9" s="3" customFormat="1"/>
    <row r="41" spans="1:9" s="3" customFormat="1"/>
    <row r="42" spans="1:9" s="3" customFormat="1"/>
    <row r="43" spans="1:9" s="3" customFormat="1"/>
    <row r="44" spans="1:9" s="3" customFormat="1"/>
    <row r="45" spans="1:9" s="3" customFormat="1">
      <c r="A45" s="67"/>
      <c r="B45" s="47"/>
      <c r="C45" s="47"/>
      <c r="D45" s="48"/>
      <c r="H45" s="48"/>
      <c r="I45" s="48"/>
    </row>
    <row r="46" spans="1:9" s="3" customFormat="1">
      <c r="A46" s="67"/>
      <c r="B46" s="47"/>
      <c r="C46" s="47"/>
      <c r="D46" s="48"/>
      <c r="H46" s="48"/>
      <c r="I46" s="48"/>
    </row>
    <row r="47" spans="1:9" s="3" customFormat="1">
      <c r="A47" s="67"/>
      <c r="B47" s="47"/>
      <c r="C47" s="47"/>
      <c r="D47" s="48"/>
      <c r="H47" s="48"/>
      <c r="I47" s="48"/>
    </row>
    <row r="48" spans="1:9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tabColor theme="9" tint="-0.249977111117893"/>
  </sheetPr>
  <dimension ref="A1:Y413"/>
  <sheetViews>
    <sheetView zoomScale="90" zoomScaleNormal="90" workbookViewId="0">
      <pane xSplit="1" ySplit="2" topLeftCell="B6" activePane="bottomRight" state="frozen"/>
      <selection pane="topRight"/>
      <selection pane="bottomLeft"/>
      <selection pane="bottomRight" activeCell="C26" sqref="C26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1" width="11.625" style="48" customWidth="1"/>
    <col min="12" max="12" width="12.75" style="46" customWidth="1"/>
  </cols>
  <sheetData>
    <row r="1" spans="1:25" s="1" customFormat="1" ht="15.6" customHeight="1">
      <c r="A1" s="5"/>
      <c r="B1" s="49" t="s">
        <v>99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</row>
    <row r="2" spans="1:25">
      <c r="G2" s="3" t="s">
        <v>88</v>
      </c>
      <c r="H2" s="48" t="s">
        <v>86</v>
      </c>
      <c r="I2" s="48" t="s">
        <v>75</v>
      </c>
      <c r="K2" s="51">
        <v>1</v>
      </c>
      <c r="L2" s="48"/>
    </row>
    <row r="3" spans="1:25">
      <c r="A3" s="16">
        <v>43921</v>
      </c>
      <c r="B3" s="51">
        <v>1</v>
      </c>
      <c r="C3" s="53">
        <v>0</v>
      </c>
      <c r="D3" s="48">
        <f t="shared" ref="D3:D31" si="0">G3/$G$3</f>
        <v>1</v>
      </c>
      <c r="E3" s="48">
        <f t="shared" ref="E3:E31" si="1">H3/$H$3</f>
        <v>1</v>
      </c>
      <c r="F3" s="48">
        <f t="shared" ref="F3:F31" si="2">I3/$I$3</f>
        <v>1</v>
      </c>
      <c r="G3" s="7">
        <f>[1]!i_dq_close(G$2,$A3)</f>
        <v>3686.1550999999999</v>
      </c>
      <c r="H3" s="7">
        <f>[1]!i_dq_close(H$2,$A3)</f>
        <v>5041.4534000000003</v>
      </c>
      <c r="I3" s="7">
        <f>[1]!i_dq_close(I$2,$A3)</f>
        <v>1871.9174</v>
      </c>
      <c r="J3" s="7"/>
      <c r="K3" s="7">
        <f t="shared" ref="K3:K31" si="3">IF(B3&gt;K2,B3,K2)</f>
        <v>1</v>
      </c>
      <c r="L3" s="7">
        <f t="shared" ref="L3:L31" si="4">B3/K3-1</f>
        <v>0</v>
      </c>
      <c r="N3" s="55"/>
      <c r="O3" s="56" t="s">
        <v>76</v>
      </c>
      <c r="P3" s="58" t="s">
        <v>79</v>
      </c>
    </row>
    <row r="4" spans="1:25">
      <c r="A4" s="16">
        <v>43951</v>
      </c>
      <c r="B4" s="51">
        <v>1.0013000000000001</v>
      </c>
      <c r="C4" s="53">
        <v>8.9</v>
      </c>
      <c r="D4" s="48">
        <f t="shared" si="0"/>
        <v>1.0614250062348163</v>
      </c>
      <c r="E4" s="48">
        <f t="shared" si="1"/>
        <v>1.061967467556082</v>
      </c>
      <c r="F4" s="48">
        <f t="shared" si="2"/>
        <v>1.1055146450372222</v>
      </c>
      <c r="G4" s="7">
        <f>[1]!i_dq_close(G$2,$A4)</f>
        <v>3912.5772000000002</v>
      </c>
      <c r="H4" s="7">
        <f>[1]!i_dq_close(H$2,$A4)</f>
        <v>5353.8594999999996</v>
      </c>
      <c r="I4" s="7">
        <f>[1]!i_dq_close(I$2,$A4)</f>
        <v>2069.4321</v>
      </c>
      <c r="J4" s="7">
        <f t="shared" ref="J4:J31" si="5">B4/B3-1</f>
        <v>1.3000000000000789E-3</v>
      </c>
      <c r="K4" s="7">
        <f t="shared" si="3"/>
        <v>1.0013000000000001</v>
      </c>
      <c r="L4" s="7">
        <f t="shared" si="4"/>
        <v>0</v>
      </c>
      <c r="N4" s="59" t="s">
        <v>80</v>
      </c>
      <c r="O4" s="60">
        <f>MIN(L20:L31)</f>
        <v>-0.2314018691588785</v>
      </c>
      <c r="P4" s="61">
        <f>MIN(L4:L31)</f>
        <v>-0.2314018691588785</v>
      </c>
    </row>
    <row r="5" spans="1:25">
      <c r="A5" s="16">
        <v>43980</v>
      </c>
      <c r="B5" s="51">
        <v>1.0192000000000001</v>
      </c>
      <c r="C5" s="53">
        <v>27.7</v>
      </c>
      <c r="D5" s="48">
        <f t="shared" si="0"/>
        <v>1.0490668718741651</v>
      </c>
      <c r="E5" s="48">
        <f t="shared" si="1"/>
        <v>1.0723773227775941</v>
      </c>
      <c r="F5" s="48">
        <f t="shared" si="2"/>
        <v>1.1147210875864502</v>
      </c>
      <c r="G5" s="7">
        <f>[1]!i_dq_close(G$2,$A5)</f>
        <v>3867.0232000000001</v>
      </c>
      <c r="H5" s="7">
        <f>[1]!i_dq_close(H$2,$A5)</f>
        <v>5406.3402999999998</v>
      </c>
      <c r="I5" s="7">
        <f>[1]!i_dq_close(I$2,$A5)</f>
        <v>2086.6658000000002</v>
      </c>
      <c r="J5" s="7">
        <f t="shared" si="5"/>
        <v>1.7876760211724685E-2</v>
      </c>
      <c r="K5" s="7">
        <f t="shared" si="3"/>
        <v>1.0192000000000001</v>
      </c>
      <c r="L5" s="7">
        <f t="shared" si="4"/>
        <v>0</v>
      </c>
      <c r="N5" s="59" t="s">
        <v>81</v>
      </c>
      <c r="O5" s="12">
        <f>(B31/B19)^(12/COUNT(B20:B31))-1</f>
        <v>-7.321818074633013E-2</v>
      </c>
      <c r="P5" s="13">
        <f>(B31/B3)^(12/COUNT(B4:B31))-1</f>
        <v>0.21396393904450739</v>
      </c>
      <c r="Y5">
        <v>1</v>
      </c>
    </row>
    <row r="6" spans="1:25">
      <c r="A6" s="16">
        <v>44012</v>
      </c>
      <c r="B6" s="51">
        <v>1.1151</v>
      </c>
      <c r="C6" s="53">
        <v>56.8</v>
      </c>
      <c r="D6" s="48">
        <f t="shared" si="0"/>
        <v>1.1296224892978595</v>
      </c>
      <c r="E6" s="48">
        <f t="shared" si="1"/>
        <v>1.1632392357330923</v>
      </c>
      <c r="F6" s="48">
        <f t="shared" si="2"/>
        <v>1.302512974130162</v>
      </c>
      <c r="G6" s="7">
        <f>[1]!i_dq_close(G$2,$A6)</f>
        <v>4163.9637000000002</v>
      </c>
      <c r="H6" s="7">
        <f>[1]!i_dq_close(H$2,$A6)</f>
        <v>5864.4164000000001</v>
      </c>
      <c r="I6" s="7">
        <f>[1]!i_dq_close(I$2,$A6)</f>
        <v>2438.1967</v>
      </c>
      <c r="J6" s="7">
        <f t="shared" si="5"/>
        <v>9.4093406593406481E-2</v>
      </c>
      <c r="K6" s="7">
        <f t="shared" si="3"/>
        <v>1.1151</v>
      </c>
      <c r="L6" s="7">
        <f t="shared" si="4"/>
        <v>0</v>
      </c>
      <c r="N6" s="59" t="s">
        <v>82</v>
      </c>
      <c r="O6" s="73">
        <f>O5/O7</f>
        <v>-0.36578919111005104</v>
      </c>
      <c r="P6" s="88">
        <f>P5/P7</f>
        <v>0.99795436856871778</v>
      </c>
    </row>
    <row r="7" spans="1:25">
      <c r="A7" s="16">
        <v>44043</v>
      </c>
      <c r="B7" s="51">
        <v>1.3352999999999999</v>
      </c>
      <c r="C7" s="53">
        <v>64.5</v>
      </c>
      <c r="D7" s="48">
        <f t="shared" si="0"/>
        <v>1.2736974089885691</v>
      </c>
      <c r="E7" s="48">
        <f t="shared" si="1"/>
        <v>1.3051136404434482</v>
      </c>
      <c r="F7" s="48">
        <f t="shared" si="2"/>
        <v>1.4933350157437504</v>
      </c>
      <c r="G7" s="7">
        <f>[1]!i_dq_close(G$2,$A7)</f>
        <v>4695.0461999999998</v>
      </c>
      <c r="H7" s="7">
        <f>[1]!i_dq_close(H$2,$A7)</f>
        <v>6579.6696000000002</v>
      </c>
      <c r="I7" s="7">
        <f>[1]!i_dq_close(I$2,$A7)</f>
        <v>2795.3998000000001</v>
      </c>
      <c r="J7" s="7">
        <f t="shared" si="5"/>
        <v>0.19747107882701109</v>
      </c>
      <c r="K7" s="7">
        <f t="shared" si="3"/>
        <v>1.3352999999999999</v>
      </c>
      <c r="L7" s="7">
        <f t="shared" si="4"/>
        <v>0</v>
      </c>
      <c r="N7" s="63" t="s">
        <v>83</v>
      </c>
      <c r="O7" s="14">
        <f>STDEV(J20:J31)*(12^0.5)</f>
        <v>0.20016496530183631</v>
      </c>
      <c r="P7" s="15">
        <f>STDEV(J4:J31)*(12^0.5)</f>
        <v>0.21440252759389983</v>
      </c>
    </row>
    <row r="8" spans="1:25">
      <c r="A8" s="16">
        <v>44074</v>
      </c>
      <c r="B8" s="51">
        <v>1.3045</v>
      </c>
      <c r="C8" s="53">
        <v>47.4</v>
      </c>
      <c r="D8" s="48">
        <f t="shared" si="0"/>
        <v>1.3065688147522605</v>
      </c>
      <c r="E8" s="48">
        <f t="shared" si="1"/>
        <v>1.3227203686936786</v>
      </c>
      <c r="F8" s="48">
        <f t="shared" si="2"/>
        <v>1.4574966822788227</v>
      </c>
      <c r="G8" s="7">
        <f>[1]!i_dq_close(G$2,$A8)</f>
        <v>4816.2152999999998</v>
      </c>
      <c r="H8" s="7">
        <f>[1]!i_dq_close(H$2,$A8)</f>
        <v>6668.4331000000002</v>
      </c>
      <c r="I8" s="7">
        <f>[1]!i_dq_close(I$2,$A8)</f>
        <v>2728.3134</v>
      </c>
      <c r="J8" s="7">
        <f t="shared" si="5"/>
        <v>-2.3065977682917627E-2</v>
      </c>
      <c r="K8" s="7">
        <f t="shared" si="3"/>
        <v>1.3352999999999999</v>
      </c>
      <c r="L8" s="7">
        <f t="shared" si="4"/>
        <v>-2.3065977682917627E-2</v>
      </c>
    </row>
    <row r="9" spans="1:25">
      <c r="A9" s="16">
        <v>44104</v>
      </c>
      <c r="B9" s="51">
        <v>1.2714000000000001</v>
      </c>
      <c r="C9" s="53">
        <v>47.8</v>
      </c>
      <c r="D9" s="48">
        <f t="shared" si="0"/>
        <v>1.2444932932963131</v>
      </c>
      <c r="E9" s="48">
        <f t="shared" si="1"/>
        <v>1.2283173142094301</v>
      </c>
      <c r="F9" s="48">
        <f t="shared" si="2"/>
        <v>1.3754657657437235</v>
      </c>
      <c r="G9" s="7">
        <f>[1]!i_dq_close(G$2,$A9)</f>
        <v>4587.3953000000001</v>
      </c>
      <c r="H9" s="7">
        <f>[1]!i_dq_close(H$2,$A9)</f>
        <v>6192.5045</v>
      </c>
      <c r="I9" s="7">
        <f>[1]!i_dq_close(I$2,$A9)</f>
        <v>2574.7583</v>
      </c>
      <c r="J9" s="7">
        <f t="shared" si="5"/>
        <v>-2.5373706400919849E-2</v>
      </c>
      <c r="K9" s="7">
        <f t="shared" si="3"/>
        <v>1.3352999999999999</v>
      </c>
      <c r="L9" s="7">
        <f t="shared" si="4"/>
        <v>-4.7854414738260909E-2</v>
      </c>
    </row>
    <row r="10" spans="1:25">
      <c r="A10" s="16">
        <v>44134</v>
      </c>
      <c r="B10" s="51">
        <v>1.24</v>
      </c>
      <c r="C10" s="53">
        <v>47.2</v>
      </c>
      <c r="D10" s="48">
        <f t="shared" si="0"/>
        <v>1.2737754306648683</v>
      </c>
      <c r="E10" s="48">
        <f t="shared" si="1"/>
        <v>1.2122457186651769</v>
      </c>
      <c r="F10" s="48">
        <f t="shared" si="2"/>
        <v>1.418793692499466</v>
      </c>
      <c r="G10" s="7">
        <f>[1]!i_dq_close(G$2,$A10)</f>
        <v>4695.3338000000003</v>
      </c>
      <c r="H10" s="7">
        <f>[1]!i_dq_close(H$2,$A10)</f>
        <v>6111.4803000000002</v>
      </c>
      <c r="I10" s="7">
        <f>[1]!i_dq_close(I$2,$A10)</f>
        <v>2655.8645999999999</v>
      </c>
      <c r="J10" s="7">
        <f t="shared" si="5"/>
        <v>-2.469718420638678E-2</v>
      </c>
      <c r="K10" s="7">
        <f t="shared" si="3"/>
        <v>1.3352999999999999</v>
      </c>
      <c r="L10" s="7">
        <f t="shared" si="4"/>
        <v>-7.1369729648767977E-2</v>
      </c>
    </row>
    <row r="11" spans="1:25">
      <c r="A11" s="16">
        <v>44165</v>
      </c>
      <c r="B11" s="51">
        <v>1.2504</v>
      </c>
      <c r="C11" s="53">
        <v>58.6</v>
      </c>
      <c r="D11" s="48">
        <f t="shared" si="0"/>
        <v>1.3456438390234855</v>
      </c>
      <c r="E11" s="48">
        <f t="shared" si="1"/>
        <v>1.2537940150354259</v>
      </c>
      <c r="F11" s="48">
        <f t="shared" si="2"/>
        <v>1.4059858089892212</v>
      </c>
      <c r="G11" s="7">
        <f>[1]!i_dq_close(G$2,$A11)</f>
        <v>4960.2519000000002</v>
      </c>
      <c r="H11" s="7">
        <f>[1]!i_dq_close(H$2,$A11)</f>
        <v>6320.9440999999997</v>
      </c>
      <c r="I11" s="7">
        <f>[1]!i_dq_close(I$2,$A11)</f>
        <v>2631.8892999999998</v>
      </c>
      <c r="J11" s="7">
        <f t="shared" si="5"/>
        <v>8.3870967741934699E-3</v>
      </c>
      <c r="K11" s="7">
        <f t="shared" si="3"/>
        <v>1.3352999999999999</v>
      </c>
      <c r="L11" s="7">
        <f t="shared" si="4"/>
        <v>-6.3581217703886805E-2</v>
      </c>
    </row>
    <row r="12" spans="1:25">
      <c r="A12" s="16">
        <v>44196</v>
      </c>
      <c r="B12" s="51">
        <v>1.3080000000000001</v>
      </c>
      <c r="C12" s="53">
        <v>60.4</v>
      </c>
      <c r="D12" s="48">
        <f t="shared" si="0"/>
        <v>1.4137463993308366</v>
      </c>
      <c r="E12" s="48">
        <f t="shared" si="1"/>
        <v>1.2629522470643086</v>
      </c>
      <c r="F12" s="48">
        <f t="shared" si="2"/>
        <v>1.5846085409537836</v>
      </c>
      <c r="G12" s="7">
        <f>[1]!i_dq_close(G$2,$A12)</f>
        <v>5211.2884999999997</v>
      </c>
      <c r="H12" s="7">
        <f>[1]!i_dq_close(H$2,$A12)</f>
        <v>6367.1148999999996</v>
      </c>
      <c r="I12" s="7">
        <f>[1]!i_dq_close(I$2,$A12)</f>
        <v>2966.2563</v>
      </c>
      <c r="J12" s="7">
        <f t="shared" si="5"/>
        <v>4.6065259117082702E-2</v>
      </c>
      <c r="K12" s="7">
        <f t="shared" si="3"/>
        <v>1.3352999999999999</v>
      </c>
      <c r="L12" s="7">
        <f t="shared" si="4"/>
        <v>-2.044484385531331E-2</v>
      </c>
    </row>
    <row r="13" spans="1:25">
      <c r="A13" s="6">
        <v>44225</v>
      </c>
      <c r="B13" s="51">
        <v>1.3532999999999999</v>
      </c>
      <c r="C13" s="53">
        <v>54.8</v>
      </c>
      <c r="D13" s="48">
        <f t="shared" si="0"/>
        <v>1.451909769070759</v>
      </c>
      <c r="E13" s="48">
        <f t="shared" si="1"/>
        <v>1.2587911850975355</v>
      </c>
      <c r="F13" s="48">
        <f t="shared" si="2"/>
        <v>1.6714759422611276</v>
      </c>
      <c r="G13" s="7">
        <f>[1]!i_dq_close(G$2,$A13)</f>
        <v>5351.9646000000002</v>
      </c>
      <c r="H13" s="7">
        <f>[1]!i_dq_close(H$2,$A13)</f>
        <v>6346.1370999999999</v>
      </c>
      <c r="I13" s="7">
        <f>[1]!i_dq_close(I$2,$A13)</f>
        <v>3128.8649</v>
      </c>
      <c r="J13" s="7">
        <f t="shared" si="5"/>
        <v>3.4633027522935622E-2</v>
      </c>
      <c r="K13" s="7">
        <f t="shared" si="3"/>
        <v>1.3532999999999999</v>
      </c>
      <c r="L13" s="7">
        <f t="shared" si="4"/>
        <v>0</v>
      </c>
    </row>
    <row r="14" spans="1:25">
      <c r="A14" s="6">
        <v>44253</v>
      </c>
      <c r="B14" s="51">
        <v>1.3186</v>
      </c>
      <c r="C14" s="53">
        <v>30.4</v>
      </c>
      <c r="D14" s="48">
        <f t="shared" si="0"/>
        <v>1.4477852274854088</v>
      </c>
      <c r="E14" s="48">
        <f t="shared" si="1"/>
        <v>1.2624043891787236</v>
      </c>
      <c r="F14" s="48">
        <f t="shared" si="2"/>
        <v>1.5567528246705757</v>
      </c>
      <c r="G14" s="7">
        <f>[1]!i_dq_close(G$2,$A14)</f>
        <v>5336.7609000000002</v>
      </c>
      <c r="H14" s="7">
        <f>[1]!i_dq_close(H$2,$A14)</f>
        <v>6364.3528999999999</v>
      </c>
      <c r="I14" s="7">
        <f>[1]!i_dq_close(I$2,$A14)</f>
        <v>2914.1127000000001</v>
      </c>
      <c r="J14" s="7">
        <f t="shared" si="5"/>
        <v>-2.5641025641025661E-2</v>
      </c>
      <c r="K14" s="7">
        <f t="shared" si="3"/>
        <v>1.3532999999999999</v>
      </c>
      <c r="L14" s="7">
        <f t="shared" si="4"/>
        <v>-2.5641025641025661E-2</v>
      </c>
    </row>
    <row r="15" spans="1:25">
      <c r="A15" s="6">
        <v>44286</v>
      </c>
      <c r="B15" s="51">
        <v>1.3109</v>
      </c>
      <c r="C15" s="53">
        <v>33.299999999999997</v>
      </c>
      <c r="D15" s="48">
        <f t="shared" si="0"/>
        <v>1.3695464686225494</v>
      </c>
      <c r="E15" s="48">
        <f t="shared" si="1"/>
        <v>1.2405290704462326</v>
      </c>
      <c r="F15" s="48">
        <f t="shared" si="2"/>
        <v>1.4736235156529875</v>
      </c>
      <c r="G15" s="7">
        <f>[1]!i_dq_close(G$2,$A15)</f>
        <v>5048.3607000000002</v>
      </c>
      <c r="H15" s="7">
        <f>[1]!i_dq_close(H$2,$A15)</f>
        <v>6254.0694999999996</v>
      </c>
      <c r="I15" s="7">
        <f>[1]!i_dq_close(I$2,$A15)</f>
        <v>2758.5014999999999</v>
      </c>
      <c r="J15" s="7">
        <f t="shared" si="5"/>
        <v>-5.8395267708175602E-3</v>
      </c>
      <c r="K15" s="7">
        <f t="shared" si="3"/>
        <v>1.3532999999999999</v>
      </c>
      <c r="L15" s="7">
        <f t="shared" si="4"/>
        <v>-3.1330820956181227E-2</v>
      </c>
    </row>
    <row r="16" spans="1:25">
      <c r="A16" s="6">
        <v>44316</v>
      </c>
      <c r="B16" s="51">
        <v>1.3422000000000001</v>
      </c>
      <c r="C16" s="53">
        <v>45.4</v>
      </c>
      <c r="D16" s="48">
        <f t="shared" si="0"/>
        <v>1.389927678300894</v>
      </c>
      <c r="E16" s="48">
        <f t="shared" si="1"/>
        <v>1.2864757413011096</v>
      </c>
      <c r="F16" s="48">
        <f t="shared" si="2"/>
        <v>1.6514591936588654</v>
      </c>
      <c r="G16" s="7">
        <f>[1]!i_dq_close(G$2,$A16)</f>
        <v>5123.4889999999996</v>
      </c>
      <c r="H16" s="7">
        <f>[1]!i_dq_close(H$2,$A16)</f>
        <v>6485.7075000000004</v>
      </c>
      <c r="I16" s="7">
        <f>[1]!i_dq_close(I$2,$A16)</f>
        <v>3091.3951999999999</v>
      </c>
      <c r="J16" s="7">
        <f t="shared" si="5"/>
        <v>2.3876725913494656E-2</v>
      </c>
      <c r="K16" s="7">
        <f t="shared" si="3"/>
        <v>1.3532999999999999</v>
      </c>
      <c r="L16" s="7">
        <f t="shared" si="4"/>
        <v>-8.202172467302038E-3</v>
      </c>
    </row>
    <row r="17" spans="1:12">
      <c r="A17" s="6">
        <v>44347</v>
      </c>
      <c r="B17" s="51">
        <v>1.4180999999999999</v>
      </c>
      <c r="C17" s="53">
        <v>64.099999999999994</v>
      </c>
      <c r="D17" s="48">
        <f t="shared" si="0"/>
        <v>1.4463769036739664</v>
      </c>
      <c r="E17" s="48">
        <f t="shared" si="1"/>
        <v>1.3347322817662064</v>
      </c>
      <c r="F17" s="48">
        <f t="shared" si="2"/>
        <v>1.7677430638766432</v>
      </c>
      <c r="G17" s="7">
        <f>[1]!i_dq_close(G$2,$A17)</f>
        <v>5331.5695999999998</v>
      </c>
      <c r="H17" s="7">
        <f>[1]!i_dq_close(H$2,$A17)</f>
        <v>6728.9906000000001</v>
      </c>
      <c r="I17" s="7">
        <f>[1]!i_dq_close(I$2,$A17)</f>
        <v>3309.069</v>
      </c>
      <c r="J17" s="7">
        <f t="shared" si="5"/>
        <v>5.6548949485918598E-2</v>
      </c>
      <c r="K17" s="7">
        <f t="shared" si="3"/>
        <v>1.4180999999999999</v>
      </c>
      <c r="L17" s="7">
        <f t="shared" si="4"/>
        <v>0</v>
      </c>
    </row>
    <row r="18" spans="1:12">
      <c r="A18" s="6">
        <v>44377</v>
      </c>
      <c r="B18" s="51">
        <v>1.5381</v>
      </c>
      <c r="C18" s="53">
        <v>69.3</v>
      </c>
      <c r="D18" s="48">
        <f t="shared" si="0"/>
        <v>1.4172059661841143</v>
      </c>
      <c r="E18" s="48">
        <f t="shared" si="1"/>
        <v>1.3504405495447007</v>
      </c>
      <c r="F18" s="48">
        <f t="shared" si="2"/>
        <v>1.8575487892788431</v>
      </c>
      <c r="G18" s="7">
        <f>[1]!i_dq_close(G$2,$A18)</f>
        <v>5224.0410000000002</v>
      </c>
      <c r="H18" s="7">
        <f>[1]!i_dq_close(H$2,$A18)</f>
        <v>6808.1831000000002</v>
      </c>
      <c r="I18" s="7">
        <f>[1]!i_dq_close(I$2,$A18)</f>
        <v>3477.1779000000001</v>
      </c>
      <c r="J18" s="7">
        <f t="shared" si="5"/>
        <v>8.4620266553839807E-2</v>
      </c>
      <c r="K18" s="7">
        <f t="shared" si="3"/>
        <v>1.5381</v>
      </c>
      <c r="L18" s="7">
        <f t="shared" si="4"/>
        <v>0</v>
      </c>
    </row>
    <row r="19" spans="1:12">
      <c r="A19" s="6">
        <v>44407</v>
      </c>
      <c r="B19" s="51">
        <v>1.6962999999999999</v>
      </c>
      <c r="C19" s="53">
        <v>65.8</v>
      </c>
      <c r="D19" s="48">
        <f t="shared" si="0"/>
        <v>1.3051999629641196</v>
      </c>
      <c r="E19" s="48">
        <f t="shared" si="1"/>
        <v>1.34233433557077</v>
      </c>
      <c r="F19" s="48">
        <f t="shared" si="2"/>
        <v>1.8377849898718821</v>
      </c>
      <c r="G19" s="7">
        <f>[1]!i_dq_close(G$2,$A19)</f>
        <v>4811.1695</v>
      </c>
      <c r="H19" s="7">
        <f>[1]!i_dq_close(H$2,$A19)</f>
        <v>6767.3159999999998</v>
      </c>
      <c r="I19" s="7">
        <f>[1]!i_dq_close(I$2,$A19)</f>
        <v>3440.1817000000001</v>
      </c>
      <c r="J19" s="7">
        <f t="shared" si="5"/>
        <v>0.1028541707301216</v>
      </c>
      <c r="K19" s="7">
        <f t="shared" si="3"/>
        <v>1.6962999999999999</v>
      </c>
      <c r="L19" s="7">
        <f t="shared" si="4"/>
        <v>0</v>
      </c>
    </row>
    <row r="20" spans="1:12">
      <c r="A20" s="6">
        <v>44439</v>
      </c>
      <c r="B20" s="51">
        <v>1.7633000000000001</v>
      </c>
      <c r="C20" s="53">
        <v>63</v>
      </c>
      <c r="D20" s="48">
        <f t="shared" si="0"/>
        <v>1.3036917247459285</v>
      </c>
      <c r="E20" s="48">
        <f t="shared" si="1"/>
        <v>1.4391369361859021</v>
      </c>
      <c r="F20" s="48">
        <f t="shared" si="2"/>
        <v>1.7170185500706387</v>
      </c>
      <c r="G20" s="7">
        <f>[1]!i_dq_close(G$2,$A20)</f>
        <v>4805.6099000000004</v>
      </c>
      <c r="H20" s="7">
        <f>[1]!i_dq_close(H$2,$A20)</f>
        <v>7255.3418000000001</v>
      </c>
      <c r="I20" s="7">
        <f>[1]!i_dq_close(I$2,$A20)</f>
        <v>3214.1169</v>
      </c>
      <c r="J20" s="7">
        <f t="shared" si="5"/>
        <v>3.9497730354300709E-2</v>
      </c>
      <c r="K20" s="7">
        <f t="shared" si="3"/>
        <v>1.7633000000000001</v>
      </c>
      <c r="L20" s="7">
        <f t="shared" si="4"/>
        <v>0</v>
      </c>
    </row>
    <row r="21" spans="1:12">
      <c r="A21" s="6">
        <v>44469</v>
      </c>
      <c r="B21" s="51">
        <v>1.67803051003793</v>
      </c>
      <c r="C21" s="53">
        <v>41.915676958017798</v>
      </c>
      <c r="D21" s="48">
        <f t="shared" si="0"/>
        <v>1.3201784699726824</v>
      </c>
      <c r="E21" s="48">
        <f t="shared" si="1"/>
        <v>1.4090396233752751</v>
      </c>
      <c r="F21" s="48">
        <f t="shared" si="2"/>
        <v>1.733327282496546</v>
      </c>
      <c r="G21" s="7">
        <f>[1]!i_dq_close(G$2,$A21)</f>
        <v>4866.3825999999999</v>
      </c>
      <c r="H21" s="7">
        <f>[1]!i_dq_close(H$2,$A21)</f>
        <v>7103.6076000000003</v>
      </c>
      <c r="I21" s="7">
        <f>[1]!i_dq_close(I$2,$A21)</f>
        <v>3244.6455000000001</v>
      </c>
      <c r="J21" s="7">
        <f t="shared" si="5"/>
        <v>-4.8357902774383343E-2</v>
      </c>
      <c r="K21" s="7">
        <f t="shared" si="3"/>
        <v>1.7633000000000001</v>
      </c>
      <c r="L21" s="7">
        <f t="shared" si="4"/>
        <v>-4.8357902774383343E-2</v>
      </c>
    </row>
    <row r="22" spans="1:12">
      <c r="A22" s="6">
        <v>44498</v>
      </c>
      <c r="B22" s="51">
        <v>1.8725000000000001</v>
      </c>
      <c r="C22" s="53">
        <v>51.037853472761299</v>
      </c>
      <c r="D22" s="48">
        <f t="shared" si="0"/>
        <v>1.3316775791664328</v>
      </c>
      <c r="E22" s="48">
        <f t="shared" si="1"/>
        <v>1.3929513262980868</v>
      </c>
      <c r="F22" s="48">
        <f t="shared" si="2"/>
        <v>1.7899641298275233</v>
      </c>
      <c r="G22" s="7">
        <f>[1]!i_dq_close(G$2,$A22)</f>
        <v>4908.7700999999997</v>
      </c>
      <c r="H22" s="7">
        <f>[1]!i_dq_close(H$2,$A22)</f>
        <v>7022.4992000000002</v>
      </c>
      <c r="I22" s="7">
        <f>[1]!i_dq_close(I$2,$A22)</f>
        <v>3350.665</v>
      </c>
      <c r="J22" s="7">
        <f t="shared" si="5"/>
        <v>0.11589151019529087</v>
      </c>
      <c r="K22" s="7">
        <f t="shared" si="3"/>
        <v>1.8725000000000001</v>
      </c>
      <c r="L22" s="7">
        <f t="shared" si="4"/>
        <v>0</v>
      </c>
    </row>
    <row r="23" spans="1:12">
      <c r="A23" s="6">
        <v>44530</v>
      </c>
      <c r="B23" s="51">
        <v>1.7972999999999999</v>
      </c>
      <c r="C23" s="53">
        <v>50.4224048789387</v>
      </c>
      <c r="D23" s="48">
        <f t="shared" si="0"/>
        <v>1.3108580265654042</v>
      </c>
      <c r="E23" s="48">
        <f t="shared" si="1"/>
        <v>1.4386238698546732</v>
      </c>
      <c r="F23" s="48">
        <f t="shared" si="2"/>
        <v>1.8673861357344079</v>
      </c>
      <c r="G23" s="7">
        <f>[1]!i_dq_close(G$2,$A23)</f>
        <v>4832.0259999999998</v>
      </c>
      <c r="H23" s="7">
        <f>[1]!i_dq_close(H$2,$A23)</f>
        <v>7252.7551999999996</v>
      </c>
      <c r="I23" s="7">
        <f>[1]!i_dq_close(I$2,$A23)</f>
        <v>3495.5925999999999</v>
      </c>
      <c r="J23" s="7">
        <f t="shared" si="5"/>
        <v>-4.0160213618157581E-2</v>
      </c>
      <c r="K23" s="7">
        <f t="shared" si="3"/>
        <v>1.8725000000000001</v>
      </c>
      <c r="L23" s="7">
        <f t="shared" si="4"/>
        <v>-4.0160213618157581E-2</v>
      </c>
    </row>
    <row r="24" spans="1:12">
      <c r="A24" s="6">
        <v>44561</v>
      </c>
      <c r="B24" s="51">
        <v>1.6638999999999999</v>
      </c>
      <c r="C24" s="53">
        <v>46.3939421981678</v>
      </c>
      <c r="D24" s="48">
        <f t="shared" si="0"/>
        <v>1.3402510653987403</v>
      </c>
      <c r="E24" s="48">
        <f t="shared" si="1"/>
        <v>1.4597779283251928</v>
      </c>
      <c r="F24" s="48">
        <f t="shared" si="2"/>
        <v>1.7750102114548432</v>
      </c>
      <c r="G24" s="7">
        <f>[1]!i_dq_close(G$2,$A24)</f>
        <v>4940.3733000000002</v>
      </c>
      <c r="H24" s="7">
        <f>[1]!i_dq_close(H$2,$A24)</f>
        <v>7359.4023999999999</v>
      </c>
      <c r="I24" s="7">
        <f>[1]!i_dq_close(I$2,$A24)</f>
        <v>3322.6725000000001</v>
      </c>
      <c r="J24" s="7">
        <f t="shared" si="5"/>
        <v>-7.4222444778278551E-2</v>
      </c>
      <c r="K24" s="7">
        <f t="shared" si="3"/>
        <v>1.8725000000000001</v>
      </c>
      <c r="L24" s="7">
        <f t="shared" si="4"/>
        <v>-0.11140186915887862</v>
      </c>
    </row>
    <row r="25" spans="1:12">
      <c r="A25" s="6">
        <v>44589</v>
      </c>
      <c r="B25" s="51">
        <v>1.5584</v>
      </c>
      <c r="C25" s="53">
        <v>38.471889438856898</v>
      </c>
      <c r="D25" s="48">
        <f t="shared" si="0"/>
        <v>1.2380846372959184</v>
      </c>
      <c r="E25" s="48">
        <f t="shared" si="1"/>
        <v>1.3052843055139614</v>
      </c>
      <c r="F25" s="48">
        <f t="shared" si="2"/>
        <v>1.5539920725134562</v>
      </c>
      <c r="G25" s="7">
        <f>[1]!i_dq_close(G$2,$A25)</f>
        <v>4563.7719999999999</v>
      </c>
      <c r="H25" s="7">
        <f>[1]!i_dq_close(H$2,$A25)</f>
        <v>6580.53</v>
      </c>
      <c r="I25" s="7">
        <f>[1]!i_dq_close(I$2,$A25)</f>
        <v>2908.9448000000002</v>
      </c>
      <c r="J25" s="7">
        <f t="shared" si="5"/>
        <v>-6.340525271951436E-2</v>
      </c>
      <c r="K25" s="7">
        <f t="shared" si="3"/>
        <v>1.8725000000000001</v>
      </c>
      <c r="L25" s="7">
        <f t="shared" si="4"/>
        <v>-0.16774365821094794</v>
      </c>
    </row>
    <row r="26" spans="1:12">
      <c r="A26" s="6">
        <v>44620</v>
      </c>
      <c r="B26" s="19">
        <v>1.5746</v>
      </c>
      <c r="C26" s="53">
        <v>40</v>
      </c>
      <c r="D26" s="48">
        <f t="shared" si="0"/>
        <v>1.2429335651123308</v>
      </c>
      <c r="E26" s="48">
        <f t="shared" si="1"/>
        <v>1.3593913413937337</v>
      </c>
      <c r="F26" s="48">
        <f t="shared" si="2"/>
        <v>1.5392273718915161</v>
      </c>
      <c r="G26" s="7">
        <f>[1]!i_dq_close(G$2,$A26)</f>
        <v>4581.6459000000004</v>
      </c>
      <c r="H26" s="7">
        <f>[1]!i_dq_close(H$2,$A26)</f>
        <v>6853.3081000000002</v>
      </c>
      <c r="I26" s="7">
        <f>[1]!i_dq_close(I$2,$A26)</f>
        <v>2881.3065000000001</v>
      </c>
      <c r="J26" s="7">
        <f t="shared" si="5"/>
        <v>1.0395277207392084E-2</v>
      </c>
      <c r="K26" s="7">
        <f t="shared" si="3"/>
        <v>1.8725000000000001</v>
      </c>
      <c r="L26" s="7">
        <f t="shared" si="4"/>
        <v>-0.15909212283044061</v>
      </c>
    </row>
    <row r="27" spans="1:12">
      <c r="A27" s="6">
        <v>44651</v>
      </c>
      <c r="B27" s="18">
        <v>1.4803999999999999</v>
      </c>
      <c r="C27" s="53">
        <v>23.695712313929999</v>
      </c>
      <c r="D27" s="48">
        <f t="shared" si="0"/>
        <v>1.1455287923180444</v>
      </c>
      <c r="E27" s="48">
        <f t="shared" si="1"/>
        <v>1.2545907693999512</v>
      </c>
      <c r="F27" s="48">
        <f t="shared" si="2"/>
        <v>1.4207317587838009</v>
      </c>
      <c r="G27" s="7">
        <f>[1]!i_dq_close(G$2,$A27)</f>
        <v>4222.5968000000003</v>
      </c>
      <c r="H27" s="7">
        <f>[1]!i_dq_close(H$2,$A27)</f>
        <v>6324.9609</v>
      </c>
      <c r="I27" s="7">
        <f>[1]!i_dq_close(I$2,$A27)</f>
        <v>2659.4924999999998</v>
      </c>
      <c r="J27" s="7">
        <f t="shared" si="5"/>
        <v>-5.9824717388543114E-2</v>
      </c>
      <c r="K27" s="7">
        <f t="shared" si="3"/>
        <v>1.8725000000000001</v>
      </c>
      <c r="L27" s="7">
        <f t="shared" si="4"/>
        <v>-0.20939919893190928</v>
      </c>
    </row>
    <row r="28" spans="1:12">
      <c r="A28" s="6">
        <v>44680</v>
      </c>
      <c r="B28" s="18">
        <v>1.4392</v>
      </c>
      <c r="C28" s="53">
        <v>27.0045964614681</v>
      </c>
      <c r="D28" s="48">
        <f t="shared" si="0"/>
        <v>1.0895474799744591</v>
      </c>
      <c r="E28" s="48">
        <f t="shared" si="1"/>
        <v>1.1163253239631254</v>
      </c>
      <c r="F28" s="48">
        <f t="shared" si="2"/>
        <v>1.2389099006184783</v>
      </c>
      <c r="G28" s="7">
        <f>[1]!i_dq_close(G$2,$A28)</f>
        <v>4016.241</v>
      </c>
      <c r="H28" s="7">
        <f>[1]!i_dq_close(H$2,$A28)</f>
        <v>5627.9021000000002</v>
      </c>
      <c r="I28" s="7">
        <f>[1]!i_dq_close(I$2,$A28)</f>
        <v>2319.1370000000002</v>
      </c>
      <c r="J28" s="7">
        <f t="shared" si="5"/>
        <v>-2.7830316130775357E-2</v>
      </c>
      <c r="K28" s="7">
        <f t="shared" si="3"/>
        <v>1.8725000000000001</v>
      </c>
      <c r="L28" s="7">
        <f t="shared" si="4"/>
        <v>-0.2314018691588785</v>
      </c>
    </row>
    <row r="29" spans="1:12">
      <c r="A29" s="6">
        <v>44712</v>
      </c>
      <c r="B29" s="18">
        <v>1.4435</v>
      </c>
      <c r="C29" s="53">
        <v>36.346390622798502</v>
      </c>
      <c r="D29" s="48">
        <f t="shared" si="0"/>
        <v>1.1099689212751791</v>
      </c>
      <c r="E29" s="48">
        <f t="shared" si="1"/>
        <v>1.1953373009457946</v>
      </c>
      <c r="F29" s="48">
        <f t="shared" si="2"/>
        <v>1.2848242662843989</v>
      </c>
      <c r="G29" s="7">
        <f>[1]!i_dq_close(G$2,$A29)</f>
        <v>4091.5176000000001</v>
      </c>
      <c r="H29" s="7">
        <f>[1]!i_dq_close(H$2,$A29)</f>
        <v>6026.2372999999998</v>
      </c>
      <c r="I29" s="7">
        <f>[1]!i_dq_close(I$2,$A29)</f>
        <v>2405.0848999999998</v>
      </c>
      <c r="J29" s="7">
        <f t="shared" si="5"/>
        <v>2.9877709838799227E-3</v>
      </c>
      <c r="K29" s="7">
        <f t="shared" si="3"/>
        <v>1.8725000000000001</v>
      </c>
      <c r="L29" s="7">
        <f t="shared" si="4"/>
        <v>-0.22910547396528702</v>
      </c>
    </row>
    <row r="30" spans="1:12">
      <c r="A30" s="6">
        <v>44742</v>
      </c>
      <c r="B30" s="18">
        <v>1.5226999999999999</v>
      </c>
      <c r="C30" s="53">
        <v>54.387242224104099</v>
      </c>
      <c r="D30" s="48">
        <f t="shared" si="0"/>
        <v>1.2167178749478014</v>
      </c>
      <c r="E30" s="48">
        <f t="shared" si="1"/>
        <v>1.2802018164047693</v>
      </c>
      <c r="F30" s="48">
        <f t="shared" si="2"/>
        <v>1.5014557266255444</v>
      </c>
      <c r="G30" s="7">
        <f>[1]!i_dq_close(G$2,$A30)</f>
        <v>4485.0108</v>
      </c>
      <c r="H30" s="7">
        <f>[1]!i_dq_close(H$2,$A30)</f>
        <v>6454.0778</v>
      </c>
      <c r="I30" s="7">
        <f>[1]!i_dq_close(I$2,$A30)</f>
        <v>2810.6010999999999</v>
      </c>
      <c r="J30" s="7">
        <f t="shared" si="5"/>
        <v>5.4866643574644991E-2</v>
      </c>
      <c r="K30" s="7">
        <f t="shared" si="3"/>
        <v>1.8725000000000001</v>
      </c>
      <c r="L30" s="7">
        <f t="shared" si="4"/>
        <v>-0.18680907877169561</v>
      </c>
    </row>
    <row r="31" spans="1:12">
      <c r="A31" s="6">
        <v>44771</v>
      </c>
      <c r="B31" s="44">
        <v>1.5721000000000001</v>
      </c>
      <c r="C31" s="53">
        <v>42.016272408902097</v>
      </c>
      <c r="D31" s="65">
        <f t="shared" si="0"/>
        <v>1.1312876932389524</v>
      </c>
      <c r="E31" s="65">
        <f t="shared" si="1"/>
        <v>1.2484721965296754</v>
      </c>
      <c r="F31" s="65">
        <f t="shared" si="2"/>
        <v>1.4265857564014308</v>
      </c>
      <c r="G31" s="43">
        <f>[1]!i_dq_close(G$2,$A31)</f>
        <v>4170.1018999999997</v>
      </c>
      <c r="H31" s="43">
        <f>[1]!i_dq_close(H$2,$A31)</f>
        <v>6294.1144000000004</v>
      </c>
      <c r="I31" s="43">
        <f>[1]!i_dq_close(I$2,$A31)</f>
        <v>2670.4506999999999</v>
      </c>
      <c r="J31" s="43">
        <f t="shared" si="5"/>
        <v>3.2442372102186923E-2</v>
      </c>
      <c r="K31" s="43">
        <f t="shared" si="3"/>
        <v>1.8725000000000001</v>
      </c>
      <c r="L31" s="43">
        <f t="shared" si="4"/>
        <v>-0.16042723631508682</v>
      </c>
    </row>
    <row r="40" spans="1:11" s="3" customFormat="1"/>
    <row r="41" spans="1:11" s="3" customFormat="1"/>
    <row r="42" spans="1:11" s="3" customFormat="1"/>
    <row r="43" spans="1:11" s="3" customFormat="1"/>
    <row r="44" spans="1:11" s="3" customFormat="1"/>
    <row r="45" spans="1:11" s="3" customFormat="1">
      <c r="A45" s="67"/>
      <c r="B45" s="47"/>
      <c r="C45" s="47"/>
      <c r="D45" s="48"/>
      <c r="H45" s="48"/>
      <c r="I45" s="48"/>
      <c r="J45" s="48"/>
      <c r="K45" s="48"/>
    </row>
    <row r="46" spans="1:11" s="3" customFormat="1">
      <c r="A46" s="67"/>
      <c r="B46" s="47"/>
      <c r="C46" s="47"/>
      <c r="D46" s="48"/>
      <c r="H46" s="48"/>
      <c r="I46" s="48"/>
      <c r="J46" s="48"/>
      <c r="K46" s="48"/>
    </row>
    <row r="47" spans="1:11" s="3" customFormat="1">
      <c r="A47" s="67"/>
      <c r="B47" s="47"/>
      <c r="C47" s="47"/>
      <c r="D47" s="48"/>
      <c r="H47" s="48"/>
      <c r="I47" s="48"/>
      <c r="J47" s="48"/>
      <c r="K47" s="48"/>
    </row>
    <row r="48" spans="1:11" s="3" customFormat="1">
      <c r="A48" s="67"/>
      <c r="B48" s="47"/>
      <c r="C48" s="47"/>
      <c r="D48" s="48"/>
      <c r="H48" s="48"/>
      <c r="I48" s="48"/>
      <c r="J48" s="48"/>
      <c r="K48" s="48"/>
    </row>
    <row r="49" spans="1:11" s="3" customFormat="1">
      <c r="A49" s="67"/>
      <c r="B49" s="47"/>
      <c r="C49" s="47"/>
      <c r="D49" s="48"/>
      <c r="H49" s="48"/>
      <c r="I49" s="48"/>
      <c r="J49" s="48"/>
      <c r="K49" s="48"/>
    </row>
    <row r="50" spans="1:11" s="3" customFormat="1">
      <c r="A50" s="67"/>
      <c r="B50" s="47"/>
      <c r="C50" s="47"/>
      <c r="D50" s="48"/>
      <c r="H50" s="48"/>
      <c r="I50" s="48"/>
      <c r="J50" s="48"/>
      <c r="K50" s="48"/>
    </row>
    <row r="51" spans="1:11" s="3" customFormat="1">
      <c r="A51" s="67"/>
      <c r="B51" s="47"/>
      <c r="C51" s="47"/>
      <c r="D51" s="48"/>
      <c r="H51" s="48"/>
      <c r="I51" s="48"/>
      <c r="J51" s="48"/>
      <c r="K51" s="48"/>
    </row>
    <row r="52" spans="1:11" s="3" customFormat="1">
      <c r="A52" s="67"/>
      <c r="B52" s="47"/>
      <c r="C52" s="47"/>
      <c r="D52" s="48"/>
      <c r="H52" s="48"/>
      <c r="I52" s="48"/>
      <c r="J52" s="48"/>
      <c r="K52" s="48"/>
    </row>
    <row r="53" spans="1:11" s="3" customFormat="1">
      <c r="A53" s="67"/>
      <c r="B53" s="47"/>
      <c r="C53" s="47"/>
      <c r="D53" s="48"/>
      <c r="H53" s="48"/>
      <c r="I53" s="48"/>
      <c r="J53" s="48"/>
      <c r="K53" s="48"/>
    </row>
    <row r="54" spans="1:11" s="3" customFormat="1">
      <c r="A54" s="67"/>
      <c r="B54" s="47"/>
      <c r="C54" s="47"/>
      <c r="D54" s="48"/>
      <c r="H54" s="48"/>
      <c r="I54" s="48"/>
      <c r="J54" s="48"/>
      <c r="K54" s="48"/>
    </row>
    <row r="55" spans="1:11" s="3" customFormat="1">
      <c r="A55" s="67"/>
      <c r="B55" s="47"/>
      <c r="C55" s="47"/>
      <c r="D55" s="48"/>
      <c r="H55" s="48"/>
      <c r="I55" s="48"/>
      <c r="J55" s="48"/>
      <c r="K55" s="48"/>
    </row>
    <row r="56" spans="1:11" s="3" customFormat="1">
      <c r="A56" s="67"/>
      <c r="B56" s="47"/>
      <c r="C56" s="47"/>
      <c r="D56" s="48"/>
      <c r="H56" s="48"/>
      <c r="I56" s="48"/>
      <c r="J56" s="48"/>
      <c r="K56" s="48"/>
    </row>
    <row r="57" spans="1:11" s="3" customFormat="1">
      <c r="A57" s="67"/>
      <c r="B57" s="47"/>
      <c r="C57" s="47"/>
      <c r="D57" s="48"/>
      <c r="H57" s="48"/>
      <c r="I57" s="48"/>
      <c r="J57" s="48"/>
      <c r="K57" s="48"/>
    </row>
    <row r="58" spans="1:11" s="3" customFormat="1">
      <c r="A58" s="67"/>
      <c r="B58" s="47"/>
      <c r="C58" s="47"/>
      <c r="D58" s="48"/>
      <c r="H58" s="48"/>
      <c r="I58" s="48"/>
      <c r="J58" s="48"/>
      <c r="K58" s="48"/>
    </row>
    <row r="59" spans="1:11" s="3" customFormat="1">
      <c r="A59" s="67"/>
      <c r="B59" s="47"/>
      <c r="C59" s="47"/>
      <c r="D59" s="48"/>
      <c r="H59" s="48"/>
      <c r="I59" s="48"/>
      <c r="J59" s="48"/>
      <c r="K59" s="48"/>
    </row>
    <row r="60" spans="1:11" s="3" customFormat="1">
      <c r="A60" s="67"/>
      <c r="B60" s="47"/>
      <c r="C60" s="47"/>
      <c r="D60" s="48"/>
      <c r="H60" s="48"/>
      <c r="I60" s="48"/>
      <c r="J60" s="48"/>
      <c r="K60" s="48"/>
    </row>
    <row r="61" spans="1:11" s="3" customFormat="1">
      <c r="A61" s="67"/>
      <c r="B61" s="47"/>
      <c r="C61" s="47"/>
      <c r="D61" s="48"/>
      <c r="H61" s="48"/>
      <c r="I61" s="48"/>
      <c r="J61" s="48"/>
      <c r="K61" s="48"/>
    </row>
    <row r="62" spans="1:11" s="3" customFormat="1">
      <c r="A62" s="67"/>
      <c r="B62" s="47"/>
      <c r="C62" s="47"/>
      <c r="D62" s="48"/>
      <c r="H62" s="48"/>
      <c r="I62" s="48"/>
      <c r="J62" s="48"/>
      <c r="K62" s="48"/>
    </row>
    <row r="63" spans="1:11" s="3" customFormat="1">
      <c r="A63" s="67"/>
      <c r="B63" s="47"/>
      <c r="C63" s="47"/>
      <c r="D63" s="48"/>
      <c r="H63" s="48"/>
      <c r="I63" s="48"/>
      <c r="J63" s="48"/>
      <c r="K63" s="48"/>
    </row>
    <row r="64" spans="1:11" s="3" customFormat="1">
      <c r="A64" s="67"/>
      <c r="B64" s="47"/>
      <c r="C64" s="47"/>
      <c r="D64" s="48"/>
      <c r="H64" s="48"/>
      <c r="I64" s="48"/>
      <c r="J64" s="48"/>
      <c r="K64" s="48"/>
    </row>
    <row r="65" spans="1:11" s="3" customFormat="1">
      <c r="A65" s="67"/>
      <c r="B65" s="47"/>
      <c r="C65" s="47"/>
      <c r="D65" s="48"/>
      <c r="H65" s="48"/>
      <c r="I65" s="48"/>
      <c r="J65" s="48"/>
      <c r="K65" s="48"/>
    </row>
    <row r="66" spans="1:11" s="3" customFormat="1">
      <c r="A66" s="67"/>
      <c r="B66" s="47"/>
      <c r="C66" s="47"/>
      <c r="D66" s="48"/>
      <c r="H66" s="48"/>
      <c r="I66" s="48"/>
      <c r="J66" s="48"/>
      <c r="K66" s="48"/>
    </row>
    <row r="67" spans="1:11" s="3" customFormat="1">
      <c r="A67" s="67"/>
      <c r="B67" s="47"/>
      <c r="C67" s="47"/>
      <c r="D67" s="48"/>
      <c r="H67" s="48"/>
      <c r="I67" s="48"/>
      <c r="J67" s="48"/>
      <c r="K67" s="48"/>
    </row>
    <row r="68" spans="1:11" s="3" customFormat="1">
      <c r="A68" s="67"/>
      <c r="B68" s="47"/>
      <c r="C68" s="47"/>
      <c r="D68" s="48"/>
      <c r="H68" s="48"/>
      <c r="I68" s="48"/>
      <c r="J68" s="48"/>
      <c r="K68" s="48"/>
    </row>
    <row r="69" spans="1:11" s="3" customFormat="1">
      <c r="A69" s="67"/>
      <c r="B69" s="47"/>
      <c r="C69" s="47"/>
      <c r="D69" s="48"/>
      <c r="H69" s="48"/>
      <c r="I69" s="48"/>
      <c r="J69" s="48"/>
      <c r="K69" s="48"/>
    </row>
    <row r="70" spans="1:11" s="3" customFormat="1">
      <c r="A70" s="67"/>
      <c r="B70" s="47"/>
      <c r="C70" s="47"/>
      <c r="D70" s="48"/>
      <c r="H70" s="48"/>
      <c r="I70" s="48"/>
      <c r="J70" s="48"/>
      <c r="K70" s="48"/>
    </row>
    <row r="71" spans="1:11" s="3" customFormat="1">
      <c r="A71" s="67"/>
      <c r="B71" s="47"/>
      <c r="C71" s="47"/>
      <c r="D71" s="48"/>
      <c r="H71" s="48"/>
      <c r="I71" s="48"/>
      <c r="J71" s="48"/>
      <c r="K71" s="48"/>
    </row>
    <row r="72" spans="1:11" s="3" customFormat="1">
      <c r="A72" s="67"/>
      <c r="B72" s="47"/>
      <c r="C72" s="47"/>
      <c r="D72" s="48"/>
      <c r="H72" s="48"/>
      <c r="I72" s="48"/>
      <c r="J72" s="48"/>
      <c r="K72" s="48"/>
    </row>
    <row r="73" spans="1:11" s="3" customFormat="1">
      <c r="A73" s="67"/>
      <c r="B73" s="47"/>
      <c r="C73" s="47"/>
      <c r="D73" s="48"/>
      <c r="H73" s="48"/>
      <c r="I73" s="48"/>
      <c r="J73" s="48"/>
      <c r="K73" s="48"/>
    </row>
    <row r="74" spans="1:11" s="3" customFormat="1">
      <c r="A74" s="67"/>
      <c r="B74" s="47"/>
      <c r="C74" s="47"/>
      <c r="D74" s="48"/>
      <c r="H74" s="48"/>
      <c r="I74" s="48"/>
      <c r="J74" s="48"/>
      <c r="K74" s="48"/>
    </row>
    <row r="75" spans="1:11" s="3" customFormat="1">
      <c r="A75" s="67"/>
      <c r="B75" s="47"/>
      <c r="C75" s="47"/>
      <c r="D75" s="48"/>
      <c r="H75" s="48"/>
      <c r="I75" s="48"/>
      <c r="J75" s="48"/>
      <c r="K75" s="48"/>
    </row>
    <row r="76" spans="1:11" s="3" customFormat="1">
      <c r="A76" s="67"/>
      <c r="B76" s="47"/>
      <c r="C76" s="47"/>
      <c r="D76" s="48"/>
      <c r="H76" s="48"/>
      <c r="I76" s="48"/>
      <c r="J76" s="48"/>
      <c r="K76" s="48"/>
    </row>
    <row r="77" spans="1:11" s="3" customFormat="1">
      <c r="A77" s="67"/>
      <c r="B77" s="47"/>
      <c r="C77" s="47"/>
      <c r="D77" s="48"/>
      <c r="H77" s="48"/>
      <c r="I77" s="48"/>
      <c r="J77" s="48"/>
      <c r="K77" s="48"/>
    </row>
    <row r="78" spans="1:11" s="3" customFormat="1">
      <c r="A78" s="67"/>
      <c r="B78" s="47"/>
      <c r="C78" s="47"/>
      <c r="D78" s="48"/>
      <c r="H78" s="48"/>
      <c r="I78" s="48"/>
      <c r="J78" s="48"/>
      <c r="K78" s="48"/>
    </row>
    <row r="79" spans="1:11" s="3" customFormat="1">
      <c r="A79" s="67"/>
      <c r="B79" s="47"/>
      <c r="C79" s="47"/>
      <c r="D79" s="48"/>
      <c r="H79" s="48"/>
      <c r="I79" s="48"/>
      <c r="J79" s="48"/>
      <c r="K79" s="48"/>
    </row>
    <row r="80" spans="1:11" s="3" customFormat="1">
      <c r="A80" s="67"/>
      <c r="B80" s="47"/>
      <c r="C80" s="47"/>
      <c r="D80" s="48"/>
      <c r="H80" s="48"/>
      <c r="I80" s="48"/>
      <c r="J80" s="48"/>
      <c r="K80" s="48"/>
    </row>
    <row r="81" spans="1:11" s="3" customFormat="1">
      <c r="A81" s="67"/>
      <c r="B81" s="47"/>
      <c r="C81" s="47"/>
      <c r="D81" s="48"/>
      <c r="H81" s="48"/>
      <c r="I81" s="48"/>
      <c r="J81" s="48"/>
      <c r="K81" s="48"/>
    </row>
    <row r="82" spans="1:11" s="3" customFormat="1">
      <c r="A82" s="67"/>
      <c r="B82" s="47"/>
      <c r="C82" s="47"/>
      <c r="D82" s="48"/>
      <c r="H82" s="48"/>
      <c r="I82" s="48"/>
      <c r="J82" s="48"/>
      <c r="K82" s="48"/>
    </row>
    <row r="83" spans="1:11" s="3" customFormat="1">
      <c r="A83" s="67"/>
      <c r="B83" s="47"/>
      <c r="C83" s="47"/>
      <c r="D83" s="48"/>
      <c r="H83" s="48"/>
      <c r="I83" s="48"/>
      <c r="J83" s="48"/>
      <c r="K83" s="48"/>
    </row>
    <row r="84" spans="1:11" s="3" customFormat="1">
      <c r="A84" s="67"/>
      <c r="B84" s="47"/>
      <c r="C84" s="47"/>
      <c r="D84" s="48"/>
      <c r="H84" s="48"/>
      <c r="I84" s="48"/>
      <c r="J84" s="48"/>
      <c r="K84" s="48"/>
    </row>
    <row r="85" spans="1:11" s="3" customFormat="1">
      <c r="A85" s="67"/>
      <c r="B85" s="47"/>
      <c r="C85" s="47"/>
      <c r="D85" s="48"/>
      <c r="H85" s="48"/>
      <c r="I85" s="48"/>
      <c r="J85" s="48"/>
      <c r="K85" s="48"/>
    </row>
    <row r="86" spans="1:11" s="3" customFormat="1">
      <c r="A86" s="67"/>
      <c r="B86" s="47"/>
      <c r="C86" s="47"/>
      <c r="D86" s="48"/>
      <c r="H86" s="48"/>
      <c r="I86" s="48"/>
      <c r="J86" s="48"/>
      <c r="K86" s="48"/>
    </row>
    <row r="87" spans="1:11" s="3" customFormat="1">
      <c r="A87" s="67"/>
      <c r="B87" s="47"/>
      <c r="C87" s="47"/>
      <c r="D87" s="48"/>
      <c r="H87" s="48"/>
      <c r="I87" s="48"/>
      <c r="J87" s="48"/>
      <c r="K87" s="48"/>
    </row>
    <row r="88" spans="1:11" s="3" customFormat="1">
      <c r="A88" s="67"/>
      <c r="B88" s="47"/>
      <c r="C88" s="47"/>
      <c r="D88" s="48"/>
      <c r="H88" s="48"/>
      <c r="I88" s="48"/>
      <c r="J88" s="48"/>
      <c r="K88" s="48"/>
    </row>
    <row r="89" spans="1:11" s="3" customFormat="1">
      <c r="A89" s="67"/>
      <c r="B89" s="47"/>
      <c r="C89" s="47"/>
      <c r="D89" s="48"/>
      <c r="H89" s="48"/>
      <c r="I89" s="48"/>
      <c r="J89" s="48"/>
      <c r="K89" s="48"/>
    </row>
    <row r="90" spans="1:11" s="3" customFormat="1">
      <c r="A90" s="67"/>
      <c r="B90" s="47"/>
      <c r="C90" s="47"/>
      <c r="D90" s="48"/>
      <c r="H90" s="48"/>
      <c r="I90" s="48"/>
      <c r="J90" s="48"/>
      <c r="K90" s="48"/>
    </row>
    <row r="91" spans="1:11" s="3" customFormat="1">
      <c r="A91" s="67"/>
      <c r="B91" s="47"/>
      <c r="C91" s="47"/>
      <c r="D91" s="48"/>
      <c r="H91" s="48"/>
      <c r="I91" s="48"/>
      <c r="J91" s="48"/>
      <c r="K91" s="48"/>
    </row>
    <row r="92" spans="1:11" s="3" customFormat="1">
      <c r="A92" s="67"/>
      <c r="B92" s="47"/>
      <c r="C92" s="47"/>
      <c r="D92" s="48"/>
      <c r="H92" s="48"/>
      <c r="I92" s="48"/>
      <c r="J92" s="48"/>
      <c r="K92" s="48"/>
    </row>
    <row r="93" spans="1:11" s="3" customFormat="1">
      <c r="A93" s="67"/>
      <c r="B93" s="47"/>
      <c r="C93" s="47"/>
      <c r="D93" s="48"/>
      <c r="H93" s="48"/>
      <c r="I93" s="48"/>
      <c r="J93" s="48"/>
      <c r="K93" s="48"/>
    </row>
    <row r="94" spans="1:11" s="3" customFormat="1">
      <c r="A94" s="67"/>
      <c r="B94" s="47"/>
      <c r="C94" s="47"/>
      <c r="D94" s="48"/>
      <c r="H94" s="48"/>
      <c r="I94" s="48"/>
      <c r="J94" s="48"/>
      <c r="K94" s="48"/>
    </row>
    <row r="95" spans="1:11" s="3" customFormat="1">
      <c r="A95" s="67"/>
      <c r="B95" s="47"/>
      <c r="C95" s="47"/>
      <c r="D95" s="48"/>
      <c r="H95" s="48"/>
      <c r="I95" s="48"/>
      <c r="J95" s="48"/>
      <c r="K95" s="48"/>
    </row>
    <row r="96" spans="1:11" s="3" customFormat="1">
      <c r="A96" s="67"/>
      <c r="B96" s="47"/>
      <c r="C96" s="47"/>
      <c r="D96" s="48"/>
      <c r="H96" s="48"/>
      <c r="I96" s="48"/>
      <c r="J96" s="48"/>
      <c r="K96" s="48"/>
    </row>
    <row r="97" spans="1:11" s="3" customFormat="1">
      <c r="A97" s="67"/>
      <c r="B97" s="47"/>
      <c r="C97" s="47"/>
      <c r="D97" s="48"/>
      <c r="H97" s="48"/>
      <c r="I97" s="48"/>
      <c r="J97" s="48"/>
      <c r="K97" s="48"/>
    </row>
    <row r="98" spans="1:11" s="3" customFormat="1">
      <c r="A98" s="67"/>
      <c r="B98" s="47"/>
      <c r="C98" s="47"/>
      <c r="D98" s="48"/>
      <c r="H98" s="48"/>
      <c r="I98" s="48"/>
      <c r="J98" s="48"/>
      <c r="K98" s="48"/>
    </row>
    <row r="99" spans="1:11" s="3" customFormat="1">
      <c r="A99" s="67"/>
      <c r="B99" s="47"/>
      <c r="C99" s="47"/>
      <c r="D99" s="48"/>
      <c r="H99" s="48"/>
      <c r="I99" s="48"/>
      <c r="J99" s="48"/>
      <c r="K99" s="48"/>
    </row>
    <row r="100" spans="1:11" s="3" customFormat="1">
      <c r="A100" s="67"/>
      <c r="B100" s="47"/>
      <c r="C100" s="47"/>
      <c r="D100" s="48"/>
      <c r="H100" s="48"/>
      <c r="I100" s="48"/>
      <c r="J100" s="48"/>
      <c r="K100" s="48"/>
    </row>
    <row r="101" spans="1:11" s="3" customFormat="1">
      <c r="A101" s="67"/>
      <c r="B101" s="47"/>
      <c r="C101" s="47"/>
      <c r="D101" s="48"/>
      <c r="H101" s="48"/>
      <c r="I101" s="48"/>
      <c r="J101" s="48"/>
      <c r="K101" s="48"/>
    </row>
    <row r="102" spans="1:11" s="3" customFormat="1">
      <c r="A102" s="67"/>
      <c r="B102" s="47"/>
      <c r="C102" s="47"/>
      <c r="D102" s="48"/>
      <c r="H102" s="48"/>
      <c r="I102" s="48"/>
      <c r="J102" s="48"/>
      <c r="K102" s="48"/>
    </row>
    <row r="103" spans="1:11" s="3" customFormat="1">
      <c r="A103" s="67"/>
      <c r="B103" s="47"/>
      <c r="C103" s="47"/>
      <c r="D103" s="48"/>
      <c r="H103" s="48"/>
      <c r="I103" s="48"/>
      <c r="J103" s="48"/>
      <c r="K103" s="48"/>
    </row>
    <row r="104" spans="1:11" s="3" customFormat="1">
      <c r="A104" s="67"/>
      <c r="B104" s="47"/>
      <c r="C104" s="47"/>
      <c r="D104" s="48"/>
      <c r="H104" s="48"/>
      <c r="I104" s="48"/>
      <c r="J104" s="48"/>
      <c r="K104" s="48"/>
    </row>
    <row r="105" spans="1:11" s="3" customFormat="1">
      <c r="A105" s="67"/>
      <c r="B105" s="47"/>
      <c r="C105" s="47"/>
      <c r="D105" s="48"/>
      <c r="H105" s="48"/>
      <c r="I105" s="48"/>
      <c r="J105" s="48"/>
      <c r="K105" s="48"/>
    </row>
    <row r="106" spans="1:11" s="3" customFormat="1">
      <c r="A106" s="67"/>
      <c r="B106" s="47"/>
      <c r="C106" s="47"/>
      <c r="D106" s="48"/>
      <c r="H106" s="48"/>
      <c r="I106" s="48"/>
      <c r="J106" s="48"/>
      <c r="K106" s="48"/>
    </row>
    <row r="107" spans="1:11" s="3" customFormat="1">
      <c r="A107" s="67"/>
      <c r="B107" s="47"/>
      <c r="C107" s="47"/>
      <c r="D107" s="48"/>
      <c r="H107" s="48"/>
      <c r="I107" s="48"/>
      <c r="J107" s="48"/>
      <c r="K107" s="48"/>
    </row>
    <row r="108" spans="1:11" s="3" customFormat="1">
      <c r="A108" s="67"/>
      <c r="B108" s="47"/>
      <c r="C108" s="47"/>
      <c r="D108" s="48"/>
      <c r="H108" s="48"/>
      <c r="I108" s="48"/>
      <c r="J108" s="48"/>
      <c r="K108" s="48"/>
    </row>
    <row r="109" spans="1:11" s="3" customFormat="1">
      <c r="A109" s="67"/>
      <c r="B109" s="47"/>
      <c r="C109" s="47"/>
      <c r="D109" s="48"/>
      <c r="H109" s="48"/>
      <c r="I109" s="48"/>
      <c r="J109" s="48"/>
      <c r="K109" s="48"/>
    </row>
    <row r="110" spans="1:11" s="3" customFormat="1">
      <c r="A110" s="67"/>
      <c r="B110" s="47"/>
      <c r="C110" s="47"/>
      <c r="D110" s="48"/>
      <c r="H110" s="48"/>
      <c r="I110" s="48"/>
      <c r="J110" s="48"/>
      <c r="K110" s="48"/>
    </row>
    <row r="111" spans="1:11" s="3" customFormat="1">
      <c r="A111" s="67"/>
      <c r="B111" s="47"/>
      <c r="C111" s="47"/>
      <c r="D111" s="48"/>
      <c r="H111" s="48"/>
      <c r="I111" s="48"/>
      <c r="J111" s="48"/>
      <c r="K111" s="48"/>
    </row>
    <row r="112" spans="1:11" s="3" customFormat="1">
      <c r="A112" s="67"/>
      <c r="B112" s="47"/>
      <c r="C112" s="47"/>
      <c r="D112" s="48"/>
      <c r="H112" s="48"/>
      <c r="I112" s="48"/>
      <c r="J112" s="48"/>
      <c r="K112" s="48"/>
    </row>
    <row r="113" spans="1:11" s="3" customFormat="1">
      <c r="A113" s="67"/>
      <c r="B113" s="47"/>
      <c r="C113" s="47"/>
      <c r="D113" s="48"/>
      <c r="H113" s="48"/>
      <c r="I113" s="48"/>
      <c r="J113" s="48"/>
      <c r="K113" s="48"/>
    </row>
    <row r="114" spans="1:11" s="3" customFormat="1">
      <c r="A114" s="67"/>
      <c r="B114" s="47"/>
      <c r="C114" s="47"/>
      <c r="D114" s="48"/>
      <c r="H114" s="48"/>
      <c r="I114" s="48"/>
      <c r="J114" s="48"/>
      <c r="K114" s="48"/>
    </row>
    <row r="115" spans="1:11" s="3" customFormat="1">
      <c r="A115" s="67"/>
      <c r="B115" s="47"/>
      <c r="C115" s="47"/>
      <c r="D115" s="48"/>
      <c r="H115" s="48"/>
      <c r="I115" s="48"/>
      <c r="J115" s="48"/>
      <c r="K115" s="48"/>
    </row>
    <row r="116" spans="1:11" s="3" customFormat="1">
      <c r="A116" s="67"/>
      <c r="B116" s="47"/>
      <c r="C116" s="47"/>
      <c r="D116" s="48"/>
      <c r="H116" s="48"/>
      <c r="I116" s="48"/>
      <c r="J116" s="48"/>
      <c r="K116" s="48"/>
    </row>
    <row r="117" spans="1:11" s="3" customFormat="1">
      <c r="A117" s="67"/>
      <c r="B117" s="47"/>
      <c r="C117" s="47"/>
      <c r="D117" s="48"/>
      <c r="H117" s="48"/>
      <c r="I117" s="48"/>
      <c r="J117" s="48"/>
      <c r="K117" s="48"/>
    </row>
    <row r="118" spans="1:11" s="3" customFormat="1">
      <c r="A118" s="67"/>
      <c r="B118" s="47"/>
      <c r="C118" s="47"/>
      <c r="D118" s="48"/>
      <c r="H118" s="48"/>
      <c r="I118" s="48"/>
      <c r="J118" s="48"/>
      <c r="K118" s="48"/>
    </row>
    <row r="119" spans="1:11" s="3" customFormat="1">
      <c r="A119" s="67"/>
      <c r="B119" s="47"/>
      <c r="C119" s="47"/>
      <c r="D119" s="48"/>
      <c r="H119" s="48"/>
      <c r="I119" s="48"/>
      <c r="J119" s="48"/>
      <c r="K119" s="48"/>
    </row>
    <row r="120" spans="1:11" s="3" customFormat="1">
      <c r="A120" s="67"/>
      <c r="B120" s="47"/>
      <c r="C120" s="47"/>
      <c r="D120" s="48"/>
      <c r="H120" s="48"/>
      <c r="I120" s="48"/>
      <c r="J120" s="48"/>
      <c r="K120" s="48"/>
    </row>
    <row r="121" spans="1:11" s="3" customFormat="1">
      <c r="A121" s="67"/>
      <c r="B121" s="47"/>
      <c r="C121" s="47"/>
      <c r="D121" s="48"/>
      <c r="H121" s="48"/>
      <c r="I121" s="48"/>
      <c r="J121" s="48"/>
      <c r="K121" s="48"/>
    </row>
    <row r="122" spans="1:11" s="3" customFormat="1">
      <c r="A122" s="67"/>
      <c r="B122" s="47"/>
      <c r="C122" s="47"/>
      <c r="D122" s="48"/>
      <c r="H122" s="48"/>
      <c r="I122" s="48"/>
      <c r="J122" s="48"/>
      <c r="K122" s="48"/>
    </row>
    <row r="123" spans="1:11" s="3" customFormat="1">
      <c r="A123" s="67"/>
      <c r="B123" s="47"/>
      <c r="C123" s="47"/>
      <c r="D123" s="48"/>
      <c r="H123" s="48"/>
      <c r="I123" s="48"/>
      <c r="J123" s="48"/>
      <c r="K123" s="48"/>
    </row>
    <row r="124" spans="1:11" s="3" customFormat="1">
      <c r="A124" s="67"/>
      <c r="B124" s="47"/>
      <c r="C124" s="47"/>
      <c r="D124" s="48"/>
      <c r="H124" s="48"/>
      <c r="I124" s="48"/>
      <c r="J124" s="48"/>
      <c r="K124" s="48"/>
    </row>
    <row r="125" spans="1:11" s="3" customFormat="1">
      <c r="A125" s="67"/>
      <c r="B125" s="47"/>
      <c r="C125" s="47"/>
      <c r="D125" s="48"/>
      <c r="H125" s="48"/>
      <c r="I125" s="48"/>
      <c r="J125" s="48"/>
      <c r="K125" s="48"/>
    </row>
    <row r="126" spans="1:11" s="3" customFormat="1">
      <c r="A126" s="67"/>
      <c r="B126" s="47"/>
      <c r="C126" s="47"/>
      <c r="D126" s="48"/>
      <c r="H126" s="48"/>
      <c r="I126" s="48"/>
      <c r="J126" s="48"/>
      <c r="K126" s="48"/>
    </row>
    <row r="127" spans="1:11" s="3" customFormat="1">
      <c r="A127" s="67"/>
      <c r="B127" s="47"/>
      <c r="C127" s="47"/>
      <c r="D127" s="48"/>
      <c r="H127" s="48"/>
      <c r="I127" s="48"/>
      <c r="J127" s="48"/>
      <c r="K127" s="48"/>
    </row>
    <row r="128" spans="1:11" s="3" customFormat="1">
      <c r="A128" s="67"/>
      <c r="B128" s="47"/>
      <c r="C128" s="47"/>
      <c r="D128" s="48"/>
      <c r="H128" s="48"/>
      <c r="I128" s="48"/>
      <c r="J128" s="48"/>
      <c r="K128" s="48"/>
    </row>
    <row r="129" spans="1:11" s="3" customFormat="1">
      <c r="A129" s="67"/>
      <c r="B129" s="47"/>
      <c r="C129" s="47"/>
      <c r="D129" s="48"/>
      <c r="H129" s="48"/>
      <c r="I129" s="48"/>
      <c r="J129" s="48"/>
      <c r="K129" s="48"/>
    </row>
    <row r="130" spans="1:11" s="3" customFormat="1">
      <c r="A130" s="67"/>
      <c r="B130" s="47"/>
      <c r="C130" s="47"/>
      <c r="D130" s="48"/>
      <c r="H130" s="48"/>
      <c r="I130" s="48"/>
      <c r="J130" s="48"/>
      <c r="K130" s="48"/>
    </row>
    <row r="131" spans="1:11" s="3" customFormat="1">
      <c r="A131" s="67"/>
      <c r="B131" s="47"/>
      <c r="C131" s="47"/>
      <c r="D131" s="48"/>
      <c r="H131" s="48"/>
      <c r="I131" s="48"/>
      <c r="J131" s="48"/>
      <c r="K131" s="48"/>
    </row>
    <row r="132" spans="1:11" s="3" customFormat="1">
      <c r="A132" s="67"/>
      <c r="B132" s="47"/>
      <c r="C132" s="47"/>
      <c r="D132" s="48"/>
      <c r="H132" s="48"/>
      <c r="I132" s="48"/>
      <c r="J132" s="48"/>
      <c r="K132" s="48"/>
    </row>
    <row r="133" spans="1:11" s="3" customFormat="1">
      <c r="A133" s="67"/>
      <c r="B133" s="47"/>
      <c r="C133" s="47"/>
      <c r="D133" s="48"/>
      <c r="H133" s="48"/>
      <c r="I133" s="48"/>
      <c r="J133" s="48"/>
      <c r="K133" s="48"/>
    </row>
    <row r="134" spans="1:11" s="3" customFormat="1">
      <c r="A134" s="67"/>
      <c r="B134" s="47"/>
      <c r="C134" s="47"/>
      <c r="D134" s="48"/>
      <c r="H134" s="48"/>
      <c r="I134" s="48"/>
      <c r="J134" s="48"/>
      <c r="K134" s="48"/>
    </row>
    <row r="135" spans="1:11" s="3" customFormat="1">
      <c r="A135" s="67"/>
      <c r="B135" s="47"/>
      <c r="C135" s="47"/>
      <c r="D135" s="48"/>
      <c r="H135" s="48"/>
      <c r="I135" s="48"/>
      <c r="J135" s="48"/>
      <c r="K135" s="48"/>
    </row>
    <row r="136" spans="1:11" s="3" customFormat="1">
      <c r="A136" s="67"/>
      <c r="B136" s="47"/>
      <c r="C136" s="47"/>
      <c r="D136" s="48"/>
      <c r="H136" s="48"/>
      <c r="I136" s="48"/>
      <c r="J136" s="48"/>
      <c r="K136" s="48"/>
    </row>
    <row r="137" spans="1:11" s="3" customFormat="1">
      <c r="A137" s="67"/>
      <c r="B137" s="47"/>
      <c r="C137" s="47"/>
      <c r="D137" s="48"/>
      <c r="H137" s="48"/>
      <c r="I137" s="48"/>
      <c r="J137" s="48"/>
      <c r="K137" s="48"/>
    </row>
    <row r="138" spans="1:11" s="3" customFormat="1">
      <c r="A138" s="67"/>
      <c r="B138" s="47"/>
      <c r="C138" s="47"/>
      <c r="D138" s="48"/>
      <c r="H138" s="48"/>
      <c r="I138" s="48"/>
      <c r="J138" s="48"/>
      <c r="K138" s="48"/>
    </row>
    <row r="139" spans="1:11" s="3" customFormat="1">
      <c r="A139" s="67"/>
      <c r="B139" s="47"/>
      <c r="C139" s="47"/>
      <c r="D139" s="48"/>
      <c r="H139" s="48"/>
      <c r="I139" s="48"/>
      <c r="J139" s="48"/>
      <c r="K139" s="48"/>
    </row>
    <row r="140" spans="1:11" s="3" customFormat="1">
      <c r="A140" s="67"/>
      <c r="B140" s="47"/>
      <c r="C140" s="47"/>
      <c r="D140" s="48"/>
      <c r="H140" s="48"/>
      <c r="I140" s="48"/>
      <c r="J140" s="48"/>
      <c r="K140" s="48"/>
    </row>
    <row r="141" spans="1:11" s="3" customFormat="1">
      <c r="A141" s="67"/>
      <c r="B141" s="47"/>
      <c r="C141" s="47"/>
      <c r="D141" s="48"/>
      <c r="H141" s="48"/>
      <c r="I141" s="48"/>
      <c r="J141" s="48"/>
      <c r="K141" s="48"/>
    </row>
    <row r="142" spans="1:11" s="3" customFormat="1">
      <c r="A142" s="67"/>
      <c r="B142" s="47"/>
      <c r="C142" s="47"/>
      <c r="D142" s="48"/>
      <c r="H142" s="48"/>
      <c r="I142" s="48"/>
      <c r="J142" s="48"/>
      <c r="K142" s="48"/>
    </row>
    <row r="143" spans="1:11" s="3" customFormat="1">
      <c r="A143" s="67"/>
      <c r="B143" s="47"/>
      <c r="C143" s="47"/>
      <c r="D143" s="48"/>
      <c r="H143" s="48"/>
      <c r="I143" s="48"/>
      <c r="J143" s="48"/>
      <c r="K143" s="48"/>
    </row>
    <row r="144" spans="1:11" s="3" customFormat="1">
      <c r="A144" s="67"/>
      <c r="B144" s="47"/>
      <c r="C144" s="47"/>
      <c r="D144" s="48"/>
      <c r="H144" s="48"/>
      <c r="I144" s="48"/>
      <c r="J144" s="48"/>
      <c r="K144" s="48"/>
    </row>
    <row r="145" spans="1:11" s="3" customFormat="1">
      <c r="A145" s="67"/>
      <c r="B145" s="47"/>
      <c r="C145" s="47"/>
      <c r="D145" s="48"/>
      <c r="H145" s="48"/>
      <c r="I145" s="48"/>
      <c r="J145" s="48"/>
      <c r="K145" s="48"/>
    </row>
    <row r="146" spans="1:11" s="3" customFormat="1">
      <c r="A146" s="67"/>
      <c r="B146" s="47"/>
      <c r="C146" s="47"/>
      <c r="D146" s="48"/>
      <c r="H146" s="48"/>
      <c r="I146" s="48"/>
      <c r="J146" s="48"/>
      <c r="K146" s="48"/>
    </row>
    <row r="147" spans="1:11" s="3" customFormat="1">
      <c r="A147" s="67"/>
      <c r="B147" s="47"/>
      <c r="C147" s="47"/>
      <c r="D147" s="48"/>
      <c r="H147" s="48"/>
      <c r="I147" s="48"/>
      <c r="J147" s="48"/>
      <c r="K147" s="48"/>
    </row>
    <row r="148" spans="1:11" s="3" customFormat="1">
      <c r="A148" s="67"/>
      <c r="B148" s="47"/>
      <c r="C148" s="47"/>
      <c r="D148" s="48"/>
      <c r="H148" s="48"/>
      <c r="I148" s="48"/>
      <c r="J148" s="48"/>
      <c r="K148" s="48"/>
    </row>
    <row r="149" spans="1:11" s="3" customFormat="1">
      <c r="A149" s="67"/>
      <c r="B149" s="47"/>
      <c r="C149" s="47"/>
      <c r="D149" s="48"/>
      <c r="H149" s="48"/>
      <c r="I149" s="48"/>
      <c r="J149" s="48"/>
      <c r="K149" s="48"/>
    </row>
    <row r="150" spans="1:11" s="3" customFormat="1">
      <c r="A150" s="67"/>
      <c r="B150" s="47"/>
      <c r="C150" s="47"/>
      <c r="D150" s="48"/>
      <c r="H150" s="48"/>
      <c r="I150" s="48"/>
      <c r="J150" s="48"/>
      <c r="K150" s="48"/>
    </row>
    <row r="151" spans="1:11" s="3" customFormat="1">
      <c r="A151" s="67"/>
      <c r="B151" s="47"/>
      <c r="C151" s="47"/>
      <c r="D151" s="48"/>
      <c r="H151" s="48"/>
      <c r="I151" s="48"/>
      <c r="J151" s="48"/>
      <c r="K151" s="48"/>
    </row>
    <row r="152" spans="1:11" s="3" customFormat="1">
      <c r="A152" s="67"/>
      <c r="B152" s="47"/>
      <c r="C152" s="47"/>
      <c r="D152" s="48"/>
      <c r="H152" s="48"/>
      <c r="I152" s="48"/>
      <c r="J152" s="48"/>
      <c r="K152" s="48"/>
    </row>
    <row r="153" spans="1:11" s="3" customFormat="1">
      <c r="A153" s="67"/>
      <c r="B153" s="47"/>
      <c r="C153" s="47"/>
      <c r="D153" s="48"/>
      <c r="H153" s="48"/>
      <c r="I153" s="48"/>
      <c r="J153" s="48"/>
      <c r="K153" s="48"/>
    </row>
    <row r="154" spans="1:11" s="3" customFormat="1">
      <c r="A154" s="67"/>
      <c r="B154" s="47"/>
      <c r="C154" s="47"/>
      <c r="D154" s="48"/>
      <c r="H154" s="48"/>
      <c r="I154" s="48"/>
      <c r="J154" s="48"/>
      <c r="K154" s="48"/>
    </row>
    <row r="155" spans="1:11" s="3" customFormat="1">
      <c r="A155" s="67"/>
      <c r="B155" s="47"/>
      <c r="C155" s="47"/>
      <c r="D155" s="48"/>
      <c r="H155" s="48"/>
      <c r="I155" s="48"/>
      <c r="J155" s="48"/>
      <c r="K155" s="48"/>
    </row>
    <row r="156" spans="1:11" s="3" customFormat="1">
      <c r="A156" s="67"/>
      <c r="B156" s="47"/>
      <c r="C156" s="47"/>
      <c r="D156" s="48"/>
      <c r="H156" s="48"/>
      <c r="I156" s="48"/>
      <c r="J156" s="48"/>
      <c r="K156" s="48"/>
    </row>
    <row r="157" spans="1:11" s="3" customFormat="1">
      <c r="A157" s="67"/>
      <c r="B157" s="47"/>
      <c r="C157" s="47"/>
      <c r="D157" s="48"/>
      <c r="H157" s="48"/>
      <c r="I157" s="48"/>
      <c r="J157" s="48"/>
      <c r="K157" s="48"/>
    </row>
    <row r="158" spans="1:11" s="3" customFormat="1">
      <c r="A158" s="67"/>
      <c r="B158" s="47"/>
      <c r="C158" s="47"/>
      <c r="D158" s="48"/>
      <c r="H158" s="48"/>
      <c r="I158" s="48"/>
      <c r="J158" s="48"/>
      <c r="K158" s="48"/>
    </row>
    <row r="159" spans="1:11" s="3" customFormat="1">
      <c r="A159" s="67"/>
      <c r="B159" s="47"/>
      <c r="C159" s="47"/>
      <c r="D159" s="48"/>
      <c r="H159" s="48"/>
      <c r="I159" s="48"/>
      <c r="J159" s="48"/>
      <c r="K159" s="48"/>
    </row>
    <row r="160" spans="1:11" s="3" customFormat="1">
      <c r="A160" s="67"/>
      <c r="B160" s="47"/>
      <c r="C160" s="47"/>
      <c r="D160" s="48"/>
      <c r="H160" s="48"/>
      <c r="I160" s="48"/>
      <c r="J160" s="48"/>
      <c r="K160" s="48"/>
    </row>
    <row r="161" spans="1:11" s="3" customFormat="1">
      <c r="A161" s="67"/>
      <c r="B161" s="47"/>
      <c r="C161" s="47"/>
      <c r="D161" s="48"/>
      <c r="H161" s="48"/>
      <c r="I161" s="48"/>
      <c r="J161" s="48"/>
      <c r="K161" s="48"/>
    </row>
    <row r="162" spans="1:11" s="3" customFormat="1">
      <c r="A162" s="67"/>
      <c r="B162" s="47"/>
      <c r="C162" s="47"/>
      <c r="D162" s="48"/>
      <c r="H162" s="48"/>
      <c r="I162" s="48"/>
      <c r="J162" s="48"/>
      <c r="K162" s="48"/>
    </row>
    <row r="163" spans="1:11" s="3" customFormat="1">
      <c r="A163" s="67"/>
      <c r="B163" s="47"/>
      <c r="C163" s="47"/>
      <c r="D163" s="48"/>
      <c r="H163" s="48"/>
      <c r="I163" s="48"/>
      <c r="J163" s="48"/>
      <c r="K163" s="48"/>
    </row>
    <row r="164" spans="1:11" s="3" customFormat="1">
      <c r="A164" s="67"/>
      <c r="B164" s="47"/>
      <c r="C164" s="47"/>
      <c r="D164" s="48"/>
      <c r="H164" s="48"/>
      <c r="I164" s="48"/>
      <c r="J164" s="48"/>
      <c r="K164" s="48"/>
    </row>
    <row r="165" spans="1:11" s="3" customFormat="1">
      <c r="A165" s="67"/>
      <c r="B165" s="47"/>
      <c r="C165" s="47"/>
      <c r="D165" s="48"/>
      <c r="H165" s="48"/>
      <c r="I165" s="48"/>
      <c r="J165" s="48"/>
      <c r="K165" s="48"/>
    </row>
    <row r="166" spans="1:11" s="3" customFormat="1">
      <c r="A166" s="67"/>
      <c r="B166" s="47"/>
      <c r="C166" s="47"/>
      <c r="D166" s="48"/>
      <c r="H166" s="48"/>
      <c r="I166" s="48"/>
      <c r="J166" s="48"/>
      <c r="K166" s="48"/>
    </row>
    <row r="167" spans="1:11" s="3" customFormat="1">
      <c r="A167" s="67"/>
      <c r="B167" s="47"/>
      <c r="C167" s="47"/>
      <c r="D167" s="48"/>
      <c r="H167" s="48"/>
      <c r="I167" s="48"/>
      <c r="J167" s="48"/>
      <c r="K167" s="48"/>
    </row>
    <row r="168" spans="1:11" s="3" customFormat="1">
      <c r="A168" s="67"/>
      <c r="B168" s="47"/>
      <c r="C168" s="47"/>
      <c r="D168" s="48"/>
      <c r="H168" s="48"/>
      <c r="I168" s="48"/>
      <c r="J168" s="48"/>
      <c r="K168" s="48"/>
    </row>
    <row r="169" spans="1:11" s="3" customFormat="1">
      <c r="A169" s="67"/>
      <c r="B169" s="47"/>
      <c r="C169" s="47"/>
      <c r="D169" s="48"/>
      <c r="H169" s="48"/>
      <c r="I169" s="48"/>
      <c r="J169" s="48"/>
      <c r="K169" s="48"/>
    </row>
    <row r="170" spans="1:11" s="3" customFormat="1">
      <c r="A170" s="67"/>
      <c r="B170" s="47"/>
      <c r="C170" s="47"/>
      <c r="D170" s="48"/>
      <c r="H170" s="48"/>
      <c r="I170" s="48"/>
      <c r="J170" s="48"/>
      <c r="K170" s="48"/>
    </row>
    <row r="171" spans="1:11" s="3" customFormat="1">
      <c r="A171" s="67"/>
      <c r="B171" s="47"/>
      <c r="C171" s="47"/>
      <c r="D171" s="48"/>
      <c r="H171" s="48"/>
      <c r="I171" s="48"/>
      <c r="J171" s="48"/>
      <c r="K171" s="48"/>
    </row>
    <row r="172" spans="1:11" s="3" customFormat="1">
      <c r="A172" s="67"/>
      <c r="B172" s="47"/>
      <c r="C172" s="47"/>
      <c r="D172" s="48"/>
      <c r="H172" s="48"/>
      <c r="I172" s="48"/>
      <c r="J172" s="48"/>
      <c r="K172" s="48"/>
    </row>
    <row r="173" spans="1:11" s="3" customFormat="1">
      <c r="A173" s="67"/>
      <c r="B173" s="47"/>
      <c r="C173" s="47"/>
      <c r="D173" s="48"/>
      <c r="H173" s="48"/>
      <c r="I173" s="48"/>
      <c r="J173" s="48"/>
      <c r="K173" s="48"/>
    </row>
    <row r="174" spans="1:11" s="3" customFormat="1">
      <c r="A174" s="67"/>
      <c r="B174" s="47"/>
      <c r="C174" s="47"/>
      <c r="D174" s="48"/>
      <c r="H174" s="48"/>
      <c r="I174" s="48"/>
      <c r="J174" s="48"/>
      <c r="K174" s="48"/>
    </row>
    <row r="175" spans="1:11" s="3" customFormat="1">
      <c r="A175" s="67"/>
      <c r="B175" s="47"/>
      <c r="C175" s="47"/>
      <c r="D175" s="48"/>
      <c r="H175" s="48"/>
      <c r="I175" s="48"/>
      <c r="J175" s="48"/>
      <c r="K175" s="48"/>
    </row>
    <row r="176" spans="1:11" s="3" customFormat="1">
      <c r="A176" s="67"/>
      <c r="B176" s="47"/>
      <c r="C176" s="47"/>
      <c r="D176" s="48"/>
      <c r="H176" s="48"/>
      <c r="I176" s="48"/>
      <c r="J176" s="48"/>
      <c r="K176" s="48"/>
    </row>
    <row r="177" spans="1:11" s="3" customFormat="1">
      <c r="A177" s="67"/>
      <c r="B177" s="47"/>
      <c r="C177" s="47"/>
      <c r="D177" s="48"/>
      <c r="H177" s="48"/>
      <c r="I177" s="48"/>
      <c r="J177" s="48"/>
      <c r="K177" s="48"/>
    </row>
    <row r="178" spans="1:11" s="3" customFormat="1">
      <c r="A178" s="67"/>
      <c r="B178" s="47"/>
      <c r="C178" s="47"/>
      <c r="D178" s="48"/>
      <c r="H178" s="48"/>
      <c r="I178" s="48"/>
      <c r="J178" s="48"/>
      <c r="K178" s="48"/>
    </row>
    <row r="179" spans="1:11" s="3" customFormat="1">
      <c r="A179" s="67"/>
      <c r="B179" s="47"/>
      <c r="C179" s="47"/>
      <c r="D179" s="48"/>
      <c r="H179" s="48"/>
      <c r="I179" s="48"/>
      <c r="J179" s="48"/>
      <c r="K179" s="48"/>
    </row>
    <row r="180" spans="1:11" s="3" customFormat="1">
      <c r="A180" s="67"/>
      <c r="B180" s="47"/>
      <c r="C180" s="47"/>
      <c r="D180" s="48"/>
      <c r="H180" s="48"/>
      <c r="I180" s="48"/>
      <c r="J180" s="48"/>
      <c r="K180" s="48"/>
    </row>
    <row r="181" spans="1:11" s="3" customFormat="1">
      <c r="A181" s="67"/>
      <c r="B181" s="47"/>
      <c r="C181" s="47"/>
      <c r="D181" s="48"/>
      <c r="H181" s="48"/>
      <c r="I181" s="48"/>
      <c r="J181" s="48"/>
      <c r="K181" s="48"/>
    </row>
    <row r="182" spans="1:11" s="3" customFormat="1">
      <c r="A182" s="67"/>
      <c r="B182" s="47"/>
      <c r="C182" s="47"/>
      <c r="D182" s="48"/>
      <c r="H182" s="48"/>
      <c r="I182" s="48"/>
      <c r="J182" s="48"/>
      <c r="K182" s="48"/>
    </row>
    <row r="183" spans="1:11" s="3" customFormat="1">
      <c r="A183" s="67"/>
      <c r="B183" s="47"/>
      <c r="C183" s="47"/>
      <c r="D183" s="48"/>
      <c r="H183" s="48"/>
      <c r="I183" s="48"/>
      <c r="J183" s="48"/>
      <c r="K183" s="48"/>
    </row>
    <row r="184" spans="1:11" s="3" customFormat="1">
      <c r="A184" s="67"/>
      <c r="B184" s="47"/>
      <c r="C184" s="47"/>
      <c r="D184" s="48"/>
      <c r="H184" s="48"/>
      <c r="I184" s="48"/>
      <c r="J184" s="48"/>
      <c r="K184" s="48"/>
    </row>
    <row r="185" spans="1:11" s="3" customFormat="1">
      <c r="A185" s="67"/>
      <c r="B185" s="47"/>
      <c r="C185" s="47"/>
      <c r="D185" s="48"/>
      <c r="H185" s="48"/>
      <c r="I185" s="48"/>
      <c r="J185" s="48"/>
      <c r="K185" s="48"/>
    </row>
    <row r="186" spans="1:11" s="3" customFormat="1">
      <c r="A186" s="67"/>
      <c r="B186" s="47"/>
      <c r="C186" s="47"/>
      <c r="D186" s="48"/>
      <c r="H186" s="48"/>
      <c r="I186" s="48"/>
      <c r="J186" s="48"/>
      <c r="K186" s="48"/>
    </row>
    <row r="187" spans="1:11" s="3" customFormat="1">
      <c r="A187" s="67"/>
      <c r="B187" s="47"/>
      <c r="C187" s="47"/>
      <c r="D187" s="48"/>
      <c r="H187" s="48"/>
      <c r="I187" s="48"/>
      <c r="J187" s="48"/>
      <c r="K187" s="48"/>
    </row>
    <row r="188" spans="1:11" s="3" customFormat="1">
      <c r="A188" s="67"/>
      <c r="B188" s="47"/>
      <c r="C188" s="47"/>
      <c r="D188" s="48"/>
      <c r="H188" s="48"/>
      <c r="I188" s="48"/>
      <c r="J188" s="48"/>
      <c r="K188" s="48"/>
    </row>
    <row r="189" spans="1:11" s="3" customFormat="1">
      <c r="A189" s="67"/>
      <c r="B189" s="47"/>
      <c r="C189" s="47"/>
      <c r="D189" s="48"/>
      <c r="H189" s="48"/>
      <c r="I189" s="48"/>
      <c r="J189" s="48"/>
      <c r="K189" s="48"/>
    </row>
    <row r="190" spans="1:11" s="3" customFormat="1">
      <c r="A190" s="67"/>
      <c r="B190" s="47"/>
      <c r="C190" s="47"/>
      <c r="D190" s="48"/>
      <c r="H190" s="48"/>
      <c r="I190" s="48"/>
      <c r="J190" s="48"/>
      <c r="K190" s="48"/>
    </row>
    <row r="191" spans="1:11" s="3" customFormat="1">
      <c r="A191" s="67"/>
      <c r="B191" s="47"/>
      <c r="C191" s="47"/>
      <c r="D191" s="48"/>
      <c r="H191" s="48"/>
      <c r="I191" s="48"/>
      <c r="J191" s="48"/>
      <c r="K191" s="48"/>
    </row>
    <row r="192" spans="1:11" s="3" customFormat="1">
      <c r="A192" s="67"/>
      <c r="B192" s="47"/>
      <c r="C192" s="47"/>
      <c r="D192" s="48"/>
      <c r="H192" s="48"/>
      <c r="I192" s="48"/>
      <c r="J192" s="48"/>
      <c r="K192" s="48"/>
    </row>
    <row r="193" spans="1:11" s="3" customFormat="1">
      <c r="A193" s="67"/>
      <c r="B193" s="47"/>
      <c r="C193" s="47"/>
      <c r="D193" s="48"/>
      <c r="H193" s="48"/>
      <c r="I193" s="48"/>
      <c r="J193" s="48"/>
      <c r="K193" s="48"/>
    </row>
    <row r="194" spans="1:11" s="3" customFormat="1">
      <c r="A194" s="67"/>
      <c r="B194" s="47"/>
      <c r="C194" s="47"/>
      <c r="D194" s="48"/>
      <c r="H194" s="48"/>
      <c r="I194" s="48"/>
      <c r="J194" s="48"/>
      <c r="K194" s="48"/>
    </row>
    <row r="195" spans="1:11" s="3" customFormat="1">
      <c r="A195" s="67"/>
      <c r="B195" s="47"/>
      <c r="C195" s="47"/>
      <c r="D195" s="48"/>
      <c r="H195" s="48"/>
      <c r="I195" s="48"/>
      <c r="J195" s="48"/>
      <c r="K195" s="48"/>
    </row>
    <row r="196" spans="1:11" s="3" customFormat="1">
      <c r="A196" s="67"/>
      <c r="B196" s="47"/>
      <c r="C196" s="47"/>
      <c r="D196" s="48"/>
      <c r="H196" s="48"/>
      <c r="I196" s="48"/>
      <c r="J196" s="48"/>
      <c r="K196" s="48"/>
    </row>
    <row r="197" spans="1:11" s="3" customFormat="1">
      <c r="A197" s="67"/>
      <c r="B197" s="47"/>
      <c r="C197" s="47"/>
      <c r="D197" s="48"/>
      <c r="H197" s="48"/>
      <c r="I197" s="48"/>
      <c r="J197" s="48"/>
      <c r="K197" s="48"/>
    </row>
    <row r="198" spans="1:11" s="3" customFormat="1">
      <c r="A198" s="67"/>
      <c r="B198" s="47"/>
      <c r="C198" s="47"/>
      <c r="D198" s="48"/>
      <c r="H198" s="48"/>
      <c r="I198" s="48"/>
      <c r="J198" s="48"/>
      <c r="K198" s="48"/>
    </row>
    <row r="199" spans="1:11" s="3" customFormat="1">
      <c r="A199" s="67"/>
      <c r="B199" s="47"/>
      <c r="C199" s="47"/>
      <c r="D199" s="48"/>
      <c r="H199" s="48"/>
      <c r="I199" s="48"/>
      <c r="J199" s="48"/>
      <c r="K199" s="48"/>
    </row>
    <row r="200" spans="1:11" s="3" customFormat="1">
      <c r="A200" s="67"/>
      <c r="B200" s="47"/>
      <c r="C200" s="47"/>
      <c r="D200" s="48"/>
      <c r="H200" s="48"/>
      <c r="I200" s="48"/>
      <c r="J200" s="48"/>
      <c r="K200" s="48"/>
    </row>
    <row r="201" spans="1:11" s="3" customFormat="1">
      <c r="A201" s="67"/>
      <c r="B201" s="47"/>
      <c r="C201" s="47"/>
      <c r="D201" s="48"/>
      <c r="H201" s="48"/>
      <c r="I201" s="48"/>
      <c r="J201" s="48"/>
      <c r="K201" s="48"/>
    </row>
    <row r="202" spans="1:11" s="3" customFormat="1">
      <c r="A202" s="67"/>
      <c r="B202" s="47"/>
      <c r="C202" s="47"/>
      <c r="D202" s="48"/>
      <c r="H202" s="48"/>
      <c r="I202" s="48"/>
      <c r="J202" s="48"/>
      <c r="K202" s="48"/>
    </row>
    <row r="203" spans="1:11" s="3" customFormat="1">
      <c r="A203" s="67"/>
      <c r="B203" s="47"/>
      <c r="C203" s="47"/>
      <c r="D203" s="48"/>
      <c r="H203" s="48"/>
      <c r="I203" s="48"/>
      <c r="J203" s="48"/>
      <c r="K203" s="48"/>
    </row>
    <row r="204" spans="1:11" s="3" customFormat="1">
      <c r="A204" s="67"/>
      <c r="B204" s="47"/>
      <c r="C204" s="47"/>
      <c r="D204" s="48"/>
      <c r="H204" s="48"/>
      <c r="I204" s="48"/>
      <c r="J204" s="48"/>
      <c r="K204" s="48"/>
    </row>
    <row r="205" spans="1:11" s="3" customFormat="1">
      <c r="A205" s="67"/>
      <c r="B205" s="47"/>
      <c r="C205" s="47"/>
      <c r="D205" s="48"/>
      <c r="H205" s="48"/>
      <c r="I205" s="48"/>
      <c r="J205" s="48"/>
      <c r="K205" s="48"/>
    </row>
    <row r="206" spans="1:11" s="3" customFormat="1">
      <c r="A206" s="67"/>
      <c r="B206" s="47"/>
      <c r="C206" s="47"/>
      <c r="D206" s="48"/>
      <c r="H206" s="48"/>
      <c r="I206" s="48"/>
      <c r="J206" s="48"/>
      <c r="K206" s="48"/>
    </row>
    <row r="207" spans="1:11" s="3" customFormat="1">
      <c r="A207" s="67"/>
      <c r="B207" s="47"/>
      <c r="C207" s="47"/>
      <c r="D207" s="48"/>
      <c r="H207" s="48"/>
      <c r="I207" s="48"/>
      <c r="J207" s="48"/>
      <c r="K207" s="48"/>
    </row>
    <row r="208" spans="1:11" s="3" customFormat="1">
      <c r="A208" s="67"/>
      <c r="B208" s="47"/>
      <c r="C208" s="47"/>
      <c r="D208" s="48"/>
      <c r="H208" s="48"/>
      <c r="I208" s="48"/>
      <c r="J208" s="48"/>
      <c r="K208" s="48"/>
    </row>
    <row r="209" spans="1:11" s="3" customFormat="1">
      <c r="A209" s="67"/>
      <c r="B209" s="47"/>
      <c r="C209" s="47"/>
      <c r="D209" s="48"/>
      <c r="H209" s="48"/>
      <c r="I209" s="48"/>
      <c r="J209" s="48"/>
      <c r="K209" s="48"/>
    </row>
    <row r="210" spans="1:11" s="3" customFormat="1">
      <c r="A210" s="67"/>
      <c r="B210" s="47"/>
      <c r="C210" s="47"/>
      <c r="D210" s="48"/>
      <c r="H210" s="48"/>
      <c r="I210" s="48"/>
      <c r="J210" s="48"/>
      <c r="K210" s="48"/>
    </row>
    <row r="211" spans="1:11" s="3" customFormat="1">
      <c r="A211" s="67"/>
      <c r="B211" s="47"/>
      <c r="C211" s="47"/>
      <c r="D211" s="48"/>
      <c r="H211" s="48"/>
      <c r="I211" s="48"/>
      <c r="J211" s="48"/>
      <c r="K211" s="48"/>
    </row>
    <row r="212" spans="1:11" s="3" customFormat="1">
      <c r="A212" s="67"/>
      <c r="B212" s="47"/>
      <c r="C212" s="47"/>
      <c r="D212" s="48"/>
      <c r="H212" s="48"/>
      <c r="I212" s="48"/>
      <c r="J212" s="48"/>
      <c r="K212" s="48"/>
    </row>
    <row r="213" spans="1:11" s="3" customFormat="1">
      <c r="A213" s="67"/>
      <c r="B213" s="47"/>
      <c r="C213" s="47"/>
      <c r="D213" s="48"/>
      <c r="H213" s="48"/>
      <c r="I213" s="48"/>
      <c r="J213" s="48"/>
      <c r="K213" s="48"/>
    </row>
    <row r="214" spans="1:11" s="3" customFormat="1">
      <c r="A214" s="67"/>
      <c r="B214" s="47"/>
      <c r="C214" s="47"/>
      <c r="D214" s="48"/>
      <c r="H214" s="48"/>
      <c r="I214" s="48"/>
      <c r="J214" s="48"/>
      <c r="K214" s="48"/>
    </row>
    <row r="215" spans="1:11" s="3" customFormat="1">
      <c r="A215" s="67"/>
      <c r="B215" s="47"/>
      <c r="C215" s="47"/>
      <c r="D215" s="48"/>
      <c r="H215" s="48"/>
      <c r="I215" s="48"/>
      <c r="J215" s="48"/>
      <c r="K215" s="48"/>
    </row>
    <row r="216" spans="1:11" s="3" customFormat="1">
      <c r="A216" s="67"/>
      <c r="B216" s="47"/>
      <c r="C216" s="47"/>
      <c r="D216" s="48"/>
      <c r="H216" s="48"/>
      <c r="I216" s="48"/>
      <c r="J216" s="48"/>
      <c r="K216" s="48"/>
    </row>
    <row r="217" spans="1:11" s="3" customFormat="1">
      <c r="A217" s="67"/>
      <c r="B217" s="47"/>
      <c r="C217" s="47"/>
      <c r="D217" s="48"/>
      <c r="H217" s="48"/>
      <c r="I217" s="48"/>
      <c r="J217" s="48"/>
      <c r="K217" s="48"/>
    </row>
    <row r="218" spans="1:11" s="3" customFormat="1">
      <c r="A218" s="67"/>
      <c r="B218" s="47"/>
      <c r="C218" s="47"/>
      <c r="D218" s="48"/>
      <c r="H218" s="48"/>
      <c r="I218" s="48"/>
      <c r="J218" s="48"/>
      <c r="K218" s="48"/>
    </row>
    <row r="219" spans="1:11" s="3" customFormat="1">
      <c r="A219" s="67"/>
      <c r="B219" s="47"/>
      <c r="C219" s="47"/>
      <c r="D219" s="48"/>
      <c r="H219" s="48"/>
      <c r="I219" s="48"/>
      <c r="J219" s="48"/>
      <c r="K219" s="48"/>
    </row>
    <row r="220" spans="1:11" s="3" customFormat="1">
      <c r="A220" s="67"/>
      <c r="B220" s="47"/>
      <c r="C220" s="47"/>
      <c r="D220" s="48"/>
      <c r="H220" s="48"/>
      <c r="I220" s="48"/>
      <c r="J220" s="48"/>
      <c r="K220" s="48"/>
    </row>
    <row r="221" spans="1:11" s="3" customFormat="1">
      <c r="A221" s="67"/>
      <c r="B221" s="47"/>
      <c r="C221" s="47"/>
      <c r="D221" s="48"/>
      <c r="H221" s="48"/>
      <c r="I221" s="48"/>
      <c r="J221" s="48"/>
      <c r="K221" s="48"/>
    </row>
    <row r="222" spans="1:11" s="3" customFormat="1">
      <c r="A222" s="67"/>
      <c r="B222" s="47"/>
      <c r="C222" s="47"/>
      <c r="D222" s="48"/>
      <c r="H222" s="48"/>
      <c r="I222" s="48"/>
      <c r="J222" s="48"/>
      <c r="K222" s="48"/>
    </row>
    <row r="223" spans="1:11" s="3" customFormat="1">
      <c r="A223" s="67"/>
      <c r="B223" s="47"/>
      <c r="C223" s="47"/>
      <c r="D223" s="48"/>
      <c r="H223" s="48"/>
      <c r="I223" s="48"/>
      <c r="J223" s="48"/>
      <c r="K223" s="48"/>
    </row>
    <row r="224" spans="1:11" s="3" customFormat="1">
      <c r="A224" s="67"/>
      <c r="B224" s="47"/>
      <c r="C224" s="47"/>
      <c r="D224" s="48"/>
      <c r="H224" s="48"/>
      <c r="I224" s="48"/>
      <c r="J224" s="48"/>
      <c r="K224" s="48"/>
    </row>
    <row r="225" spans="1:11" s="3" customFormat="1">
      <c r="A225" s="67"/>
      <c r="B225" s="47"/>
      <c r="C225" s="47"/>
      <c r="D225" s="48"/>
      <c r="H225" s="48"/>
      <c r="I225" s="48"/>
      <c r="J225" s="48"/>
      <c r="K225" s="48"/>
    </row>
    <row r="226" spans="1:11" s="3" customFormat="1">
      <c r="A226" s="67"/>
      <c r="B226" s="47"/>
      <c r="C226" s="47"/>
      <c r="D226" s="48"/>
      <c r="H226" s="48"/>
      <c r="I226" s="48"/>
      <c r="J226" s="48"/>
      <c r="K226" s="48"/>
    </row>
    <row r="227" spans="1:11" s="3" customFormat="1">
      <c r="A227" s="67"/>
      <c r="B227" s="47"/>
      <c r="C227" s="47"/>
      <c r="D227" s="48"/>
      <c r="H227" s="48"/>
      <c r="I227" s="48"/>
      <c r="J227" s="48"/>
      <c r="K227" s="48"/>
    </row>
    <row r="228" spans="1:11" s="3" customFormat="1">
      <c r="A228" s="67"/>
      <c r="B228" s="47"/>
      <c r="C228" s="47"/>
      <c r="D228" s="48"/>
      <c r="H228" s="48"/>
      <c r="I228" s="48"/>
      <c r="J228" s="48"/>
      <c r="K228" s="48"/>
    </row>
    <row r="229" spans="1:11" s="3" customFormat="1">
      <c r="A229" s="67"/>
      <c r="B229" s="47"/>
      <c r="C229" s="47"/>
      <c r="D229" s="48"/>
      <c r="H229" s="48"/>
      <c r="I229" s="48"/>
      <c r="J229" s="48"/>
      <c r="K229" s="48"/>
    </row>
    <row r="230" spans="1:11" s="3" customFormat="1">
      <c r="A230" s="67"/>
      <c r="B230" s="47"/>
      <c r="C230" s="47"/>
      <c r="D230" s="48"/>
      <c r="H230" s="48"/>
      <c r="I230" s="48"/>
      <c r="J230" s="48"/>
      <c r="K230" s="48"/>
    </row>
    <row r="231" spans="1:11" s="3" customFormat="1">
      <c r="A231" s="67"/>
      <c r="B231" s="47"/>
      <c r="C231" s="47"/>
      <c r="D231" s="48"/>
      <c r="H231" s="48"/>
      <c r="I231" s="48"/>
      <c r="J231" s="48"/>
      <c r="K231" s="48"/>
    </row>
    <row r="232" spans="1:11" s="3" customFormat="1">
      <c r="A232" s="67"/>
      <c r="B232" s="47"/>
      <c r="C232" s="47"/>
      <c r="D232" s="48"/>
      <c r="H232" s="48"/>
      <c r="I232" s="48"/>
      <c r="J232" s="48"/>
      <c r="K232" s="48"/>
    </row>
    <row r="233" spans="1:11" s="3" customFormat="1">
      <c r="A233" s="67"/>
      <c r="B233" s="47"/>
      <c r="C233" s="47"/>
      <c r="D233" s="48"/>
      <c r="H233" s="48"/>
      <c r="I233" s="48"/>
      <c r="J233" s="48"/>
      <c r="K233" s="48"/>
    </row>
    <row r="234" spans="1:11" s="3" customFormat="1">
      <c r="A234" s="67"/>
      <c r="B234" s="47"/>
      <c r="C234" s="47"/>
      <c r="D234" s="48"/>
      <c r="H234" s="48"/>
      <c r="I234" s="48"/>
      <c r="J234" s="48"/>
      <c r="K234" s="48"/>
    </row>
    <row r="235" spans="1:11" s="3" customFormat="1">
      <c r="A235" s="67"/>
      <c r="B235" s="47"/>
      <c r="C235" s="47"/>
      <c r="D235" s="48"/>
      <c r="H235" s="48"/>
      <c r="I235" s="48"/>
      <c r="J235" s="48"/>
      <c r="K235" s="48"/>
    </row>
    <row r="236" spans="1:11" s="3" customFormat="1">
      <c r="A236" s="67"/>
      <c r="B236" s="47"/>
      <c r="C236" s="47"/>
      <c r="D236" s="48"/>
      <c r="H236" s="48"/>
      <c r="I236" s="48"/>
      <c r="J236" s="48"/>
      <c r="K236" s="48"/>
    </row>
    <row r="237" spans="1:11" s="3" customFormat="1">
      <c r="A237" s="67"/>
      <c r="B237" s="47"/>
      <c r="C237" s="47"/>
      <c r="D237" s="48"/>
      <c r="H237" s="48"/>
      <c r="I237" s="48"/>
      <c r="J237" s="48"/>
      <c r="K237" s="48"/>
    </row>
    <row r="238" spans="1:11" s="3" customFormat="1">
      <c r="A238" s="67"/>
      <c r="B238" s="47"/>
      <c r="C238" s="47"/>
      <c r="D238" s="48"/>
      <c r="H238" s="48"/>
      <c r="I238" s="48"/>
      <c r="J238" s="48"/>
      <c r="K238" s="48"/>
    </row>
    <row r="239" spans="1:11" s="3" customFormat="1">
      <c r="A239" s="67"/>
      <c r="B239" s="47"/>
      <c r="C239" s="47"/>
      <c r="D239" s="48"/>
      <c r="H239" s="48"/>
      <c r="I239" s="48"/>
      <c r="J239" s="48"/>
      <c r="K239" s="48"/>
    </row>
    <row r="240" spans="1:11" s="3" customFormat="1">
      <c r="A240" s="67"/>
      <c r="B240" s="47"/>
      <c r="C240" s="47"/>
      <c r="D240" s="48"/>
      <c r="H240" s="48"/>
      <c r="I240" s="48"/>
      <c r="J240" s="48"/>
      <c r="K240" s="48"/>
    </row>
    <row r="241" spans="1:11" s="3" customFormat="1">
      <c r="A241" s="67"/>
      <c r="B241" s="47"/>
      <c r="C241" s="47"/>
      <c r="D241" s="48"/>
      <c r="H241" s="48"/>
      <c r="I241" s="48"/>
      <c r="J241" s="48"/>
      <c r="K241" s="48"/>
    </row>
    <row r="242" spans="1:11" s="3" customFormat="1">
      <c r="A242" s="67"/>
      <c r="B242" s="47"/>
      <c r="C242" s="47"/>
      <c r="D242" s="48"/>
      <c r="H242" s="48"/>
      <c r="I242" s="48"/>
      <c r="J242" s="48"/>
      <c r="K242" s="48"/>
    </row>
    <row r="243" spans="1:11" s="3" customFormat="1">
      <c r="A243" s="67"/>
      <c r="B243" s="47"/>
      <c r="C243" s="47"/>
      <c r="D243" s="48"/>
      <c r="H243" s="48"/>
      <c r="I243" s="48"/>
      <c r="J243" s="48"/>
      <c r="K243" s="48"/>
    </row>
    <row r="244" spans="1:11" s="3" customFormat="1">
      <c r="A244" s="67"/>
      <c r="B244" s="47"/>
      <c r="C244" s="47"/>
      <c r="D244" s="48"/>
      <c r="H244" s="48"/>
      <c r="I244" s="48"/>
      <c r="J244" s="48"/>
      <c r="K244" s="48"/>
    </row>
    <row r="245" spans="1:11" s="3" customFormat="1">
      <c r="A245" s="67"/>
      <c r="B245" s="47"/>
      <c r="C245" s="47"/>
      <c r="D245" s="48"/>
      <c r="H245" s="48"/>
      <c r="I245" s="48"/>
      <c r="J245" s="48"/>
      <c r="K245" s="48"/>
    </row>
    <row r="246" spans="1:11" s="3" customFormat="1">
      <c r="A246" s="67"/>
      <c r="B246" s="47"/>
      <c r="C246" s="47"/>
      <c r="D246" s="48"/>
      <c r="H246" s="48"/>
      <c r="I246" s="48"/>
      <c r="J246" s="48"/>
      <c r="K246" s="48"/>
    </row>
    <row r="247" spans="1:11" s="3" customFormat="1">
      <c r="A247" s="67"/>
      <c r="B247" s="47"/>
      <c r="C247" s="47"/>
      <c r="D247" s="48"/>
      <c r="H247" s="48"/>
      <c r="I247" s="48"/>
      <c r="J247" s="48"/>
      <c r="K247" s="48"/>
    </row>
    <row r="248" spans="1:11" s="3" customFormat="1">
      <c r="A248" s="67"/>
      <c r="B248" s="47"/>
      <c r="C248" s="47"/>
      <c r="D248" s="48"/>
      <c r="H248" s="48"/>
      <c r="I248" s="48"/>
      <c r="J248" s="48"/>
      <c r="K248" s="48"/>
    </row>
    <row r="249" spans="1:11" s="3" customFormat="1">
      <c r="A249" s="67"/>
      <c r="B249" s="47"/>
      <c r="C249" s="47"/>
      <c r="D249" s="48"/>
      <c r="H249" s="48"/>
      <c r="I249" s="48"/>
      <c r="J249" s="48"/>
      <c r="K249" s="48"/>
    </row>
    <row r="250" spans="1:11" s="3" customFormat="1">
      <c r="A250" s="67"/>
      <c r="B250" s="47"/>
      <c r="C250" s="47"/>
      <c r="D250" s="48"/>
      <c r="H250" s="48"/>
      <c r="I250" s="48"/>
      <c r="J250" s="48"/>
      <c r="K250" s="48"/>
    </row>
    <row r="251" spans="1:11" s="3" customFormat="1">
      <c r="A251" s="67"/>
      <c r="B251" s="47"/>
      <c r="C251" s="47"/>
      <c r="D251" s="48"/>
      <c r="H251" s="48"/>
      <c r="I251" s="48"/>
      <c r="J251" s="48"/>
      <c r="K251" s="48"/>
    </row>
    <row r="252" spans="1:11" s="3" customFormat="1">
      <c r="A252" s="67"/>
      <c r="B252" s="47"/>
      <c r="C252" s="47"/>
      <c r="D252" s="48"/>
      <c r="H252" s="48"/>
      <c r="I252" s="48"/>
      <c r="J252" s="48"/>
      <c r="K252" s="48"/>
    </row>
    <row r="253" spans="1:11" s="3" customFormat="1">
      <c r="A253" s="67"/>
      <c r="B253" s="47"/>
      <c r="C253" s="47"/>
      <c r="D253" s="48"/>
      <c r="H253" s="48"/>
      <c r="I253" s="48"/>
      <c r="J253" s="48"/>
      <c r="K253" s="48"/>
    </row>
    <row r="254" spans="1:11" s="3" customFormat="1">
      <c r="A254" s="67"/>
      <c r="B254" s="47"/>
      <c r="C254" s="47"/>
      <c r="D254" s="48"/>
      <c r="H254" s="48"/>
      <c r="I254" s="48"/>
      <c r="J254" s="48"/>
      <c r="K254" s="48"/>
    </row>
    <row r="255" spans="1:11" s="3" customFormat="1">
      <c r="A255" s="67"/>
      <c r="B255" s="47"/>
      <c r="C255" s="47"/>
      <c r="D255" s="48"/>
      <c r="H255" s="48"/>
      <c r="I255" s="48"/>
      <c r="J255" s="48"/>
      <c r="K255" s="48"/>
    </row>
    <row r="256" spans="1:11" s="3" customFormat="1">
      <c r="A256" s="67"/>
      <c r="B256" s="47"/>
      <c r="C256" s="47"/>
      <c r="D256" s="48"/>
      <c r="H256" s="48"/>
      <c r="I256" s="48"/>
      <c r="J256" s="48"/>
      <c r="K256" s="48"/>
    </row>
    <row r="257" spans="1:11" s="3" customFormat="1">
      <c r="A257" s="67"/>
      <c r="B257" s="47"/>
      <c r="C257" s="47"/>
      <c r="D257" s="48"/>
      <c r="H257" s="48"/>
      <c r="I257" s="48"/>
      <c r="J257" s="48"/>
      <c r="K257" s="48"/>
    </row>
    <row r="258" spans="1:11" s="3" customFormat="1">
      <c r="A258" s="67"/>
      <c r="B258" s="47"/>
      <c r="C258" s="47"/>
      <c r="D258" s="48"/>
      <c r="H258" s="48"/>
      <c r="I258" s="48"/>
      <c r="J258" s="48"/>
      <c r="K258" s="48"/>
    </row>
    <row r="259" spans="1:11" s="3" customFormat="1">
      <c r="A259" s="67"/>
      <c r="B259" s="47"/>
      <c r="C259" s="47"/>
      <c r="D259" s="48"/>
      <c r="H259" s="48"/>
      <c r="I259" s="48"/>
      <c r="J259" s="48"/>
      <c r="K259" s="48"/>
    </row>
    <row r="260" spans="1:11" s="3" customFormat="1">
      <c r="A260" s="67"/>
      <c r="B260" s="47"/>
      <c r="C260" s="47"/>
      <c r="D260" s="48"/>
      <c r="H260" s="48"/>
      <c r="I260" s="48"/>
      <c r="J260" s="48"/>
      <c r="K260" s="48"/>
    </row>
    <row r="261" spans="1:11" s="3" customFormat="1">
      <c r="A261" s="67"/>
      <c r="B261" s="47"/>
      <c r="C261" s="47"/>
      <c r="D261" s="48"/>
      <c r="H261" s="48"/>
      <c r="I261" s="48"/>
      <c r="J261" s="48"/>
      <c r="K261" s="48"/>
    </row>
    <row r="262" spans="1:11" s="3" customFormat="1">
      <c r="A262" s="67"/>
      <c r="B262" s="47"/>
      <c r="C262" s="47"/>
      <c r="D262" s="48"/>
      <c r="H262" s="48"/>
      <c r="I262" s="48"/>
      <c r="J262" s="48"/>
      <c r="K262" s="48"/>
    </row>
    <row r="263" spans="1:11" s="3" customFormat="1">
      <c r="A263" s="67"/>
      <c r="B263" s="47"/>
      <c r="C263" s="47"/>
      <c r="D263" s="48"/>
      <c r="H263" s="48"/>
      <c r="I263" s="48"/>
      <c r="J263" s="48"/>
      <c r="K263" s="48"/>
    </row>
    <row r="264" spans="1:11" s="3" customFormat="1">
      <c r="A264" s="67"/>
      <c r="B264" s="47"/>
      <c r="C264" s="47"/>
      <c r="D264" s="48"/>
      <c r="H264" s="48"/>
      <c r="I264" s="48"/>
      <c r="J264" s="48"/>
      <c r="K264" s="48"/>
    </row>
    <row r="265" spans="1:11" s="3" customFormat="1">
      <c r="A265" s="67"/>
      <c r="B265" s="47"/>
      <c r="C265" s="47"/>
      <c r="D265" s="48"/>
      <c r="H265" s="48"/>
      <c r="I265" s="48"/>
      <c r="J265" s="48"/>
      <c r="K265" s="48"/>
    </row>
    <row r="266" spans="1:11" s="3" customFormat="1">
      <c r="A266" s="67"/>
      <c r="B266" s="47"/>
      <c r="C266" s="47"/>
      <c r="D266" s="48"/>
      <c r="H266" s="48"/>
      <c r="I266" s="48"/>
      <c r="J266" s="48"/>
      <c r="K266" s="48"/>
    </row>
    <row r="267" spans="1:11" s="3" customFormat="1">
      <c r="A267" s="67"/>
      <c r="B267" s="47"/>
      <c r="C267" s="47"/>
      <c r="D267" s="48"/>
      <c r="H267" s="48"/>
      <c r="I267" s="48"/>
      <c r="J267" s="48"/>
      <c r="K267" s="48"/>
    </row>
    <row r="268" spans="1:11" s="3" customFormat="1">
      <c r="A268" s="67"/>
      <c r="B268" s="47"/>
      <c r="C268" s="47"/>
      <c r="D268" s="48"/>
      <c r="H268" s="48"/>
      <c r="I268" s="48"/>
      <c r="J268" s="48"/>
      <c r="K268" s="48"/>
    </row>
    <row r="269" spans="1:11" s="3" customFormat="1">
      <c r="A269" s="67"/>
      <c r="B269" s="47"/>
      <c r="C269" s="47"/>
      <c r="D269" s="48"/>
      <c r="H269" s="48"/>
      <c r="I269" s="48"/>
      <c r="J269" s="48"/>
      <c r="K269" s="48"/>
    </row>
    <row r="270" spans="1:11" s="3" customFormat="1">
      <c r="A270" s="67"/>
      <c r="B270" s="47"/>
      <c r="C270" s="47"/>
      <c r="D270" s="48"/>
      <c r="H270" s="48"/>
      <c r="I270" s="48"/>
      <c r="J270" s="48"/>
      <c r="K270" s="48"/>
    </row>
    <row r="271" spans="1:11" s="3" customFormat="1">
      <c r="A271" s="67"/>
      <c r="B271" s="47"/>
      <c r="C271" s="47"/>
      <c r="D271" s="48"/>
      <c r="H271" s="48"/>
      <c r="I271" s="48"/>
      <c r="J271" s="48"/>
      <c r="K271" s="48"/>
    </row>
    <row r="272" spans="1:11" s="3" customFormat="1">
      <c r="A272" s="67"/>
      <c r="B272" s="47"/>
      <c r="C272" s="47"/>
      <c r="D272" s="48"/>
      <c r="H272" s="48"/>
      <c r="I272" s="48"/>
      <c r="J272" s="48"/>
      <c r="K272" s="48"/>
    </row>
    <row r="273" spans="1:11" s="3" customFormat="1">
      <c r="A273" s="67"/>
      <c r="B273" s="47"/>
      <c r="C273" s="47"/>
      <c r="D273" s="48"/>
      <c r="H273" s="48"/>
      <c r="I273" s="48"/>
      <c r="J273" s="48"/>
      <c r="K273" s="48"/>
    </row>
    <row r="274" spans="1:11" s="3" customFormat="1">
      <c r="A274" s="67"/>
      <c r="B274" s="47"/>
      <c r="C274" s="47"/>
      <c r="D274" s="48"/>
      <c r="H274" s="48"/>
      <c r="I274" s="48"/>
      <c r="J274" s="48"/>
      <c r="K274" s="48"/>
    </row>
    <row r="275" spans="1:11" s="3" customFormat="1">
      <c r="A275" s="67"/>
      <c r="B275" s="47"/>
      <c r="C275" s="47"/>
      <c r="D275" s="48"/>
      <c r="H275" s="48"/>
      <c r="I275" s="48"/>
      <c r="J275" s="48"/>
      <c r="K275" s="48"/>
    </row>
    <row r="276" spans="1:11" s="3" customFormat="1">
      <c r="A276" s="67"/>
      <c r="B276" s="47"/>
      <c r="C276" s="47"/>
      <c r="D276" s="48"/>
      <c r="H276" s="48"/>
      <c r="I276" s="48"/>
      <c r="J276" s="48"/>
      <c r="K276" s="48"/>
    </row>
    <row r="277" spans="1:11" s="3" customFormat="1">
      <c r="A277" s="67"/>
      <c r="B277" s="47"/>
      <c r="C277" s="47"/>
      <c r="D277" s="48"/>
      <c r="H277" s="48"/>
      <c r="I277" s="48"/>
      <c r="J277" s="48"/>
      <c r="K277" s="48"/>
    </row>
    <row r="278" spans="1:11" s="3" customFormat="1">
      <c r="A278" s="67"/>
      <c r="B278" s="47"/>
      <c r="C278" s="47"/>
      <c r="D278" s="48"/>
      <c r="H278" s="48"/>
      <c r="I278" s="48"/>
      <c r="J278" s="48"/>
      <c r="K278" s="48"/>
    </row>
    <row r="279" spans="1:11" s="3" customFormat="1">
      <c r="A279" s="67"/>
      <c r="B279" s="47"/>
      <c r="C279" s="47"/>
      <c r="D279" s="48"/>
      <c r="H279" s="48"/>
      <c r="I279" s="48"/>
      <c r="J279" s="48"/>
      <c r="K279" s="48"/>
    </row>
    <row r="280" spans="1:11" s="3" customFormat="1">
      <c r="A280" s="67"/>
      <c r="B280" s="47"/>
      <c r="C280" s="47"/>
      <c r="D280" s="48"/>
      <c r="H280" s="48"/>
      <c r="I280" s="48"/>
      <c r="J280" s="48"/>
      <c r="K280" s="48"/>
    </row>
    <row r="281" spans="1:11" s="3" customFormat="1">
      <c r="A281" s="67"/>
      <c r="B281" s="47"/>
      <c r="C281" s="47"/>
      <c r="D281" s="48"/>
      <c r="H281" s="48"/>
      <c r="I281" s="48"/>
      <c r="J281" s="48"/>
      <c r="K281" s="48"/>
    </row>
    <row r="282" spans="1:11" s="3" customFormat="1">
      <c r="A282" s="67"/>
      <c r="B282" s="47"/>
      <c r="C282" s="47"/>
      <c r="D282" s="48"/>
      <c r="H282" s="48"/>
      <c r="I282" s="48"/>
      <c r="J282" s="48"/>
      <c r="K282" s="48"/>
    </row>
    <row r="283" spans="1:11" s="3" customFormat="1">
      <c r="A283" s="67"/>
      <c r="B283" s="47"/>
      <c r="C283" s="47"/>
      <c r="D283" s="48"/>
      <c r="H283" s="48"/>
      <c r="I283" s="48"/>
      <c r="J283" s="48"/>
      <c r="K283" s="48"/>
    </row>
    <row r="284" spans="1:11" s="3" customFormat="1">
      <c r="A284" s="67"/>
      <c r="B284" s="47"/>
      <c r="C284" s="47"/>
      <c r="D284" s="48"/>
      <c r="H284" s="48"/>
      <c r="I284" s="48"/>
      <c r="J284" s="48"/>
      <c r="K284" s="48"/>
    </row>
    <row r="285" spans="1:11" s="3" customFormat="1">
      <c r="A285" s="67"/>
      <c r="B285" s="47"/>
      <c r="C285" s="47"/>
      <c r="D285" s="48"/>
      <c r="H285" s="48"/>
      <c r="I285" s="48"/>
      <c r="J285" s="48"/>
      <c r="K285" s="48"/>
    </row>
    <row r="286" spans="1:11" s="3" customFormat="1">
      <c r="A286" s="67"/>
      <c r="B286" s="47"/>
      <c r="C286" s="47"/>
      <c r="D286" s="48"/>
      <c r="H286" s="48"/>
      <c r="I286" s="48"/>
      <c r="J286" s="48"/>
      <c r="K286" s="48"/>
    </row>
    <row r="287" spans="1:11" s="3" customFormat="1">
      <c r="A287" s="67"/>
      <c r="B287" s="47"/>
      <c r="C287" s="47"/>
      <c r="D287" s="48"/>
      <c r="H287" s="48"/>
      <c r="I287" s="48"/>
      <c r="J287" s="48"/>
      <c r="K287" s="48"/>
    </row>
    <row r="288" spans="1:11" s="3" customFormat="1">
      <c r="A288" s="67"/>
      <c r="B288" s="47"/>
      <c r="C288" s="47"/>
      <c r="D288" s="48"/>
      <c r="H288" s="48"/>
      <c r="I288" s="48"/>
      <c r="J288" s="48"/>
      <c r="K288" s="48"/>
    </row>
    <row r="289" spans="1:11" s="3" customFormat="1">
      <c r="A289" s="67"/>
      <c r="B289" s="47"/>
      <c r="C289" s="47"/>
      <c r="D289" s="48"/>
      <c r="H289" s="48"/>
      <c r="I289" s="48"/>
      <c r="J289" s="48"/>
      <c r="K289" s="48"/>
    </row>
    <row r="290" spans="1:11" s="3" customFormat="1">
      <c r="A290" s="67"/>
      <c r="B290" s="47"/>
      <c r="C290" s="47"/>
      <c r="D290" s="48"/>
      <c r="H290" s="48"/>
      <c r="I290" s="48"/>
      <c r="J290" s="48"/>
      <c r="K290" s="48"/>
    </row>
    <row r="291" spans="1:11" s="3" customFormat="1">
      <c r="A291" s="67"/>
      <c r="B291" s="47"/>
      <c r="C291" s="47"/>
      <c r="D291" s="48"/>
      <c r="H291" s="48"/>
      <c r="I291" s="48"/>
      <c r="J291" s="48"/>
      <c r="K291" s="48"/>
    </row>
    <row r="292" spans="1:11" s="3" customFormat="1">
      <c r="A292" s="67"/>
      <c r="B292" s="47"/>
      <c r="C292" s="47"/>
      <c r="D292" s="48"/>
      <c r="H292" s="48"/>
      <c r="I292" s="48"/>
      <c r="J292" s="48"/>
      <c r="K292" s="48"/>
    </row>
    <row r="293" spans="1:11" s="3" customFormat="1">
      <c r="A293" s="67"/>
      <c r="B293" s="47"/>
      <c r="C293" s="47"/>
      <c r="D293" s="48"/>
      <c r="H293" s="48"/>
      <c r="I293" s="48"/>
      <c r="J293" s="48"/>
      <c r="K293" s="48"/>
    </row>
    <row r="294" spans="1:11" s="3" customFormat="1">
      <c r="A294" s="67"/>
      <c r="B294" s="47"/>
      <c r="C294" s="47"/>
      <c r="D294" s="48"/>
      <c r="H294" s="48"/>
      <c r="I294" s="48"/>
      <c r="J294" s="48"/>
      <c r="K294" s="48"/>
    </row>
    <row r="295" spans="1:11" s="3" customFormat="1">
      <c r="A295" s="67"/>
      <c r="B295" s="47"/>
      <c r="C295" s="47"/>
      <c r="D295" s="48"/>
      <c r="H295" s="48"/>
      <c r="I295" s="48"/>
      <c r="J295" s="48"/>
      <c r="K295" s="48"/>
    </row>
    <row r="296" spans="1:11" s="3" customFormat="1">
      <c r="A296" s="67"/>
      <c r="B296" s="47"/>
      <c r="C296" s="47"/>
      <c r="D296" s="48"/>
      <c r="H296" s="48"/>
      <c r="I296" s="48"/>
      <c r="J296" s="48"/>
      <c r="K296" s="48"/>
    </row>
    <row r="297" spans="1:11" s="3" customFormat="1">
      <c r="A297" s="67"/>
      <c r="B297" s="47"/>
      <c r="C297" s="47"/>
      <c r="D297" s="48"/>
      <c r="H297" s="48"/>
      <c r="I297" s="48"/>
      <c r="J297" s="48"/>
      <c r="K297" s="48"/>
    </row>
    <row r="298" spans="1:11" s="3" customFormat="1">
      <c r="A298" s="67"/>
      <c r="B298" s="47"/>
      <c r="C298" s="47"/>
      <c r="D298" s="48"/>
      <c r="H298" s="48"/>
      <c r="I298" s="48"/>
      <c r="J298" s="48"/>
      <c r="K298" s="48"/>
    </row>
    <row r="299" spans="1:11" s="3" customFormat="1">
      <c r="A299" s="67"/>
      <c r="B299" s="47"/>
      <c r="C299" s="47"/>
      <c r="D299" s="48"/>
      <c r="H299" s="48"/>
      <c r="I299" s="48"/>
      <c r="J299" s="48"/>
      <c r="K299" s="48"/>
    </row>
    <row r="300" spans="1:11" s="3" customFormat="1">
      <c r="A300" s="67"/>
      <c r="B300" s="47"/>
      <c r="C300" s="47"/>
      <c r="D300" s="48"/>
      <c r="H300" s="48"/>
      <c r="I300" s="48"/>
      <c r="J300" s="48"/>
      <c r="K300" s="48"/>
    </row>
    <row r="301" spans="1:11" s="3" customFormat="1">
      <c r="A301" s="67"/>
      <c r="B301" s="47"/>
      <c r="C301" s="47"/>
      <c r="D301" s="48"/>
      <c r="H301" s="48"/>
      <c r="I301" s="48"/>
      <c r="J301" s="48"/>
      <c r="K301" s="48"/>
    </row>
    <row r="302" spans="1:11" s="3" customFormat="1">
      <c r="A302" s="67"/>
      <c r="B302" s="47"/>
      <c r="C302" s="47"/>
      <c r="D302" s="48"/>
      <c r="H302" s="48"/>
      <c r="I302" s="48"/>
      <c r="J302" s="48"/>
      <c r="K302" s="48"/>
    </row>
    <row r="303" spans="1:11" s="3" customFormat="1">
      <c r="A303" s="67"/>
      <c r="B303" s="47"/>
      <c r="C303" s="47"/>
      <c r="D303" s="48"/>
      <c r="H303" s="48"/>
      <c r="I303" s="48"/>
      <c r="J303" s="48"/>
      <c r="K303" s="48"/>
    </row>
    <row r="304" spans="1:11" s="3" customFormat="1">
      <c r="A304" s="67"/>
      <c r="B304" s="47"/>
      <c r="C304" s="47"/>
      <c r="D304" s="48"/>
      <c r="H304" s="48"/>
      <c r="I304" s="48"/>
      <c r="J304" s="48"/>
      <c r="K304" s="48"/>
    </row>
    <row r="305" spans="1:11" s="3" customFormat="1">
      <c r="A305" s="67"/>
      <c r="B305" s="47"/>
      <c r="C305" s="47"/>
      <c r="D305" s="48"/>
      <c r="H305" s="48"/>
      <c r="I305" s="48"/>
      <c r="J305" s="48"/>
      <c r="K305" s="48"/>
    </row>
    <row r="306" spans="1:11" s="3" customFormat="1">
      <c r="A306" s="67"/>
      <c r="B306" s="47"/>
      <c r="C306" s="47"/>
      <c r="D306" s="48"/>
      <c r="H306" s="48"/>
      <c r="I306" s="48"/>
      <c r="J306" s="48"/>
      <c r="K306" s="48"/>
    </row>
    <row r="307" spans="1:11" s="3" customFormat="1">
      <c r="A307" s="67"/>
      <c r="B307" s="47"/>
      <c r="C307" s="47"/>
      <c r="D307" s="48"/>
      <c r="H307" s="48"/>
      <c r="I307" s="48"/>
      <c r="J307" s="48"/>
      <c r="K307" s="48"/>
    </row>
    <row r="308" spans="1:11" s="3" customFormat="1">
      <c r="A308" s="67"/>
      <c r="B308" s="47"/>
      <c r="C308" s="47"/>
      <c r="D308" s="48"/>
      <c r="H308" s="48"/>
      <c r="I308" s="48"/>
      <c r="J308" s="48"/>
      <c r="K308" s="48"/>
    </row>
    <row r="309" spans="1:11" s="3" customFormat="1">
      <c r="A309" s="67"/>
      <c r="B309" s="47"/>
      <c r="C309" s="47"/>
      <c r="D309" s="48"/>
      <c r="H309" s="48"/>
      <c r="I309" s="48"/>
      <c r="J309" s="48"/>
      <c r="K309" s="48"/>
    </row>
    <row r="310" spans="1:11" s="3" customFormat="1">
      <c r="A310" s="67"/>
      <c r="B310" s="47"/>
      <c r="C310" s="47"/>
      <c r="D310" s="48"/>
      <c r="H310" s="48"/>
      <c r="I310" s="48"/>
      <c r="J310" s="48"/>
      <c r="K310" s="48"/>
    </row>
    <row r="311" spans="1:11" s="3" customFormat="1">
      <c r="A311" s="67"/>
      <c r="B311" s="47"/>
      <c r="C311" s="47"/>
      <c r="D311" s="48"/>
      <c r="H311" s="48"/>
      <c r="I311" s="48"/>
      <c r="J311" s="48"/>
      <c r="K311" s="48"/>
    </row>
    <row r="312" spans="1:11" s="3" customFormat="1">
      <c r="A312" s="67"/>
      <c r="B312" s="47"/>
      <c r="C312" s="47"/>
      <c r="D312" s="48"/>
      <c r="H312" s="48"/>
      <c r="I312" s="48"/>
      <c r="J312" s="48"/>
      <c r="K312" s="48"/>
    </row>
    <row r="313" spans="1:11" s="3" customFormat="1">
      <c r="A313" s="67"/>
      <c r="B313" s="47"/>
      <c r="C313" s="47"/>
      <c r="D313" s="48"/>
      <c r="H313" s="48"/>
      <c r="I313" s="48"/>
      <c r="J313" s="48"/>
      <c r="K313" s="48"/>
    </row>
    <row r="314" spans="1:11" s="3" customFormat="1">
      <c r="A314" s="67"/>
      <c r="B314" s="47"/>
      <c r="C314" s="47"/>
      <c r="D314" s="48"/>
      <c r="H314" s="48"/>
      <c r="I314" s="48"/>
      <c r="J314" s="48"/>
      <c r="K314" s="48"/>
    </row>
    <row r="315" spans="1:11" s="3" customFormat="1">
      <c r="A315" s="67"/>
      <c r="B315" s="47"/>
      <c r="C315" s="47"/>
      <c r="D315" s="48"/>
      <c r="H315" s="48"/>
      <c r="I315" s="48"/>
      <c r="J315" s="48"/>
      <c r="K315" s="48"/>
    </row>
    <row r="316" spans="1:11" s="3" customFormat="1">
      <c r="A316" s="67"/>
      <c r="B316" s="47"/>
      <c r="C316" s="47"/>
      <c r="D316" s="48"/>
      <c r="H316" s="48"/>
      <c r="I316" s="48"/>
      <c r="J316" s="48"/>
      <c r="K316" s="48"/>
    </row>
    <row r="317" spans="1:11" s="3" customFormat="1">
      <c r="A317" s="67"/>
      <c r="B317" s="47"/>
      <c r="C317" s="47"/>
      <c r="D317" s="48"/>
      <c r="H317" s="48"/>
      <c r="I317" s="48"/>
      <c r="J317" s="48"/>
      <c r="K317" s="48"/>
    </row>
    <row r="318" spans="1:11" s="3" customFormat="1">
      <c r="A318" s="67"/>
      <c r="B318" s="47"/>
      <c r="C318" s="47"/>
      <c r="D318" s="48"/>
      <c r="H318" s="48"/>
      <c r="I318" s="48"/>
      <c r="J318" s="48"/>
      <c r="K318" s="48"/>
    </row>
    <row r="319" spans="1:11" s="3" customFormat="1">
      <c r="A319" s="67"/>
      <c r="B319" s="47"/>
      <c r="C319" s="47"/>
      <c r="D319" s="48"/>
      <c r="H319" s="48"/>
      <c r="I319" s="48"/>
      <c r="J319" s="48"/>
      <c r="K319" s="48"/>
    </row>
    <row r="320" spans="1:11" s="3" customFormat="1">
      <c r="A320" s="67"/>
      <c r="B320" s="47"/>
      <c r="C320" s="47"/>
      <c r="D320" s="48"/>
      <c r="H320" s="48"/>
      <c r="I320" s="48"/>
      <c r="J320" s="48"/>
      <c r="K320" s="48"/>
    </row>
    <row r="321" spans="1:11" s="3" customFormat="1">
      <c r="A321" s="67"/>
      <c r="B321" s="47"/>
      <c r="C321" s="47"/>
      <c r="D321" s="48"/>
      <c r="H321" s="48"/>
      <c r="I321" s="48"/>
      <c r="J321" s="48"/>
      <c r="K321" s="48"/>
    </row>
    <row r="322" spans="1:11" s="3" customFormat="1">
      <c r="A322" s="67"/>
      <c r="B322" s="47"/>
      <c r="C322" s="47"/>
      <c r="D322" s="48"/>
      <c r="H322" s="48"/>
      <c r="I322" s="48"/>
      <c r="J322" s="48"/>
      <c r="K322" s="48"/>
    </row>
    <row r="323" spans="1:11" s="3" customFormat="1">
      <c r="A323" s="67"/>
      <c r="B323" s="47"/>
      <c r="C323" s="47"/>
      <c r="D323" s="48"/>
      <c r="H323" s="48"/>
      <c r="I323" s="48"/>
      <c r="J323" s="48"/>
      <c r="K323" s="48"/>
    </row>
    <row r="324" spans="1:11" s="3" customFormat="1">
      <c r="A324" s="67"/>
      <c r="B324" s="47"/>
      <c r="C324" s="47"/>
      <c r="D324" s="48"/>
      <c r="H324" s="48"/>
      <c r="I324" s="48"/>
      <c r="J324" s="48"/>
      <c r="K324" s="48"/>
    </row>
    <row r="325" spans="1:11" s="3" customFormat="1">
      <c r="A325" s="67"/>
      <c r="B325" s="47"/>
      <c r="C325" s="47"/>
      <c r="D325" s="48"/>
      <c r="H325" s="48"/>
      <c r="I325" s="48"/>
      <c r="J325" s="48"/>
      <c r="K325" s="48"/>
    </row>
    <row r="326" spans="1:11" s="3" customFormat="1">
      <c r="A326" s="67"/>
      <c r="B326" s="47"/>
      <c r="C326" s="47"/>
      <c r="D326" s="48"/>
      <c r="H326" s="48"/>
      <c r="I326" s="48"/>
      <c r="J326" s="48"/>
      <c r="K326" s="48"/>
    </row>
    <row r="327" spans="1:11" s="3" customFormat="1">
      <c r="A327" s="67"/>
      <c r="B327" s="47"/>
      <c r="C327" s="47"/>
      <c r="D327" s="48"/>
      <c r="H327" s="48"/>
      <c r="I327" s="48"/>
      <c r="J327" s="48"/>
      <c r="K327" s="48"/>
    </row>
    <row r="328" spans="1:11" s="3" customFormat="1">
      <c r="A328" s="67"/>
      <c r="B328" s="47"/>
      <c r="C328" s="47"/>
      <c r="D328" s="48"/>
      <c r="H328" s="48"/>
      <c r="I328" s="48"/>
      <c r="J328" s="48"/>
      <c r="K328" s="48"/>
    </row>
    <row r="329" spans="1:11" s="3" customFormat="1">
      <c r="A329" s="67"/>
      <c r="B329" s="47"/>
      <c r="C329" s="47"/>
      <c r="D329" s="48"/>
      <c r="H329" s="48"/>
      <c r="I329" s="48"/>
      <c r="J329" s="48"/>
      <c r="K329" s="48"/>
    </row>
    <row r="330" spans="1:11" s="3" customFormat="1">
      <c r="A330" s="67"/>
      <c r="B330" s="47"/>
      <c r="C330" s="47"/>
      <c r="D330" s="48"/>
      <c r="H330" s="48"/>
      <c r="I330" s="48"/>
      <c r="J330" s="48"/>
      <c r="K330" s="48"/>
    </row>
    <row r="331" spans="1:11" s="3" customFormat="1">
      <c r="A331" s="67"/>
      <c r="B331" s="47"/>
      <c r="C331" s="47"/>
      <c r="D331" s="48"/>
      <c r="H331" s="48"/>
      <c r="I331" s="48"/>
      <c r="J331" s="48"/>
      <c r="K331" s="48"/>
    </row>
    <row r="332" spans="1:11" s="3" customFormat="1">
      <c r="A332" s="67"/>
      <c r="B332" s="47"/>
      <c r="C332" s="47"/>
      <c r="D332" s="48"/>
      <c r="H332" s="48"/>
      <c r="I332" s="48"/>
      <c r="J332" s="48"/>
      <c r="K332" s="48"/>
    </row>
    <row r="333" spans="1:11" s="3" customFormat="1">
      <c r="A333" s="67"/>
      <c r="B333" s="47"/>
      <c r="C333" s="47"/>
      <c r="D333" s="48"/>
      <c r="H333" s="48"/>
      <c r="I333" s="48"/>
      <c r="J333" s="48"/>
      <c r="K333" s="48"/>
    </row>
    <row r="334" spans="1:11" s="3" customFormat="1">
      <c r="A334" s="67"/>
      <c r="B334" s="47"/>
      <c r="C334" s="47"/>
      <c r="D334" s="48"/>
      <c r="H334" s="48"/>
      <c r="I334" s="48"/>
      <c r="J334" s="48"/>
      <c r="K334" s="48"/>
    </row>
    <row r="335" spans="1:11" s="3" customFormat="1">
      <c r="A335" s="67"/>
      <c r="B335" s="47"/>
      <c r="C335" s="47"/>
      <c r="D335" s="48"/>
      <c r="H335" s="48"/>
      <c r="I335" s="48"/>
      <c r="J335" s="48"/>
      <c r="K335" s="48"/>
    </row>
    <row r="336" spans="1:11" s="3" customFormat="1">
      <c r="A336" s="67"/>
      <c r="B336" s="47"/>
      <c r="C336" s="47"/>
      <c r="D336" s="48"/>
      <c r="H336" s="48"/>
      <c r="I336" s="48"/>
      <c r="J336" s="48"/>
      <c r="K336" s="48"/>
    </row>
    <row r="337" spans="1:11" s="3" customFormat="1">
      <c r="A337" s="67"/>
      <c r="B337" s="47"/>
      <c r="C337" s="47"/>
      <c r="D337" s="48"/>
      <c r="H337" s="48"/>
      <c r="I337" s="48"/>
      <c r="J337" s="48"/>
      <c r="K337" s="48"/>
    </row>
    <row r="338" spans="1:11" s="3" customFormat="1">
      <c r="A338" s="67"/>
      <c r="B338" s="47"/>
      <c r="C338" s="47"/>
      <c r="D338" s="48"/>
      <c r="H338" s="48"/>
      <c r="I338" s="48"/>
      <c r="J338" s="48"/>
      <c r="K338" s="48"/>
    </row>
    <row r="339" spans="1:11" s="3" customFormat="1">
      <c r="A339" s="67"/>
      <c r="B339" s="47"/>
      <c r="C339" s="47"/>
      <c r="D339" s="48"/>
      <c r="H339" s="48"/>
      <c r="I339" s="48"/>
      <c r="J339" s="48"/>
      <c r="K339" s="48"/>
    </row>
    <row r="340" spans="1:11" s="3" customFormat="1">
      <c r="A340" s="67"/>
      <c r="B340" s="47"/>
      <c r="C340" s="47"/>
      <c r="D340" s="48"/>
      <c r="H340" s="48"/>
      <c r="I340" s="48"/>
      <c r="J340" s="48"/>
      <c r="K340" s="48"/>
    </row>
    <row r="341" spans="1:11" s="3" customFormat="1">
      <c r="A341" s="67"/>
      <c r="B341" s="47"/>
      <c r="C341" s="47"/>
      <c r="D341" s="48"/>
      <c r="H341" s="48"/>
      <c r="I341" s="48"/>
      <c r="J341" s="48"/>
      <c r="K341" s="48"/>
    </row>
    <row r="342" spans="1:11" s="3" customFormat="1">
      <c r="A342" s="67"/>
      <c r="B342" s="47"/>
      <c r="C342" s="47"/>
      <c r="D342" s="48"/>
      <c r="H342" s="48"/>
      <c r="I342" s="48"/>
      <c r="J342" s="48"/>
      <c r="K342" s="48"/>
    </row>
    <row r="343" spans="1:11" s="3" customFormat="1">
      <c r="A343" s="67"/>
      <c r="B343" s="47"/>
      <c r="C343" s="47"/>
      <c r="D343" s="48"/>
      <c r="H343" s="48"/>
      <c r="I343" s="48"/>
      <c r="J343" s="48"/>
      <c r="K343" s="48"/>
    </row>
    <row r="344" spans="1:11" s="3" customFormat="1">
      <c r="A344" s="67"/>
      <c r="B344" s="47"/>
      <c r="C344" s="47"/>
      <c r="D344" s="48"/>
      <c r="H344" s="48"/>
      <c r="I344" s="48"/>
      <c r="J344" s="48"/>
      <c r="K344" s="48"/>
    </row>
    <row r="345" spans="1:11" s="3" customFormat="1">
      <c r="A345" s="67"/>
      <c r="B345" s="47"/>
      <c r="C345" s="47"/>
      <c r="D345" s="48"/>
      <c r="H345" s="48"/>
      <c r="I345" s="48"/>
      <c r="J345" s="48"/>
      <c r="K345" s="48"/>
    </row>
    <row r="346" spans="1:11" s="3" customFormat="1">
      <c r="A346" s="67"/>
      <c r="B346" s="47"/>
      <c r="C346" s="47"/>
      <c r="D346" s="48"/>
      <c r="H346" s="48"/>
      <c r="I346" s="48"/>
      <c r="J346" s="48"/>
      <c r="K346" s="48"/>
    </row>
    <row r="347" spans="1:11" s="3" customFormat="1">
      <c r="A347" s="67"/>
      <c r="B347" s="47"/>
      <c r="C347" s="47"/>
      <c r="D347" s="48"/>
      <c r="H347" s="48"/>
      <c r="I347" s="48"/>
      <c r="J347" s="48"/>
      <c r="K347" s="48"/>
    </row>
    <row r="348" spans="1:11" s="3" customFormat="1">
      <c r="A348" s="67"/>
      <c r="B348" s="47"/>
      <c r="C348" s="47"/>
      <c r="D348" s="48"/>
      <c r="H348" s="48"/>
      <c r="I348" s="48"/>
      <c r="J348" s="48"/>
      <c r="K348" s="48"/>
    </row>
    <row r="349" spans="1:11" s="3" customFormat="1">
      <c r="A349" s="67"/>
      <c r="B349" s="47"/>
      <c r="C349" s="47"/>
      <c r="D349" s="48"/>
      <c r="H349" s="48"/>
      <c r="I349" s="48"/>
      <c r="J349" s="48"/>
      <c r="K349" s="48"/>
    </row>
    <row r="350" spans="1:11" s="3" customFormat="1">
      <c r="A350" s="67"/>
      <c r="B350" s="47"/>
      <c r="C350" s="47"/>
      <c r="D350" s="48"/>
      <c r="H350" s="48"/>
      <c r="I350" s="48"/>
      <c r="J350" s="48"/>
      <c r="K350" s="48"/>
    </row>
    <row r="351" spans="1:11" s="3" customFormat="1">
      <c r="A351" s="67"/>
      <c r="B351" s="47"/>
      <c r="C351" s="47"/>
      <c r="D351" s="48"/>
      <c r="H351" s="48"/>
      <c r="I351" s="48"/>
      <c r="J351" s="48"/>
      <c r="K351" s="48"/>
    </row>
    <row r="352" spans="1:11" s="3" customFormat="1">
      <c r="A352" s="67"/>
      <c r="B352" s="47"/>
      <c r="C352" s="47"/>
      <c r="D352" s="48"/>
      <c r="H352" s="48"/>
      <c r="I352" s="48"/>
      <c r="J352" s="48"/>
      <c r="K352" s="48"/>
    </row>
    <row r="353" spans="1:11" s="3" customFormat="1">
      <c r="A353" s="67"/>
      <c r="B353" s="47"/>
      <c r="C353" s="47"/>
      <c r="D353" s="48"/>
      <c r="H353" s="48"/>
      <c r="I353" s="48"/>
      <c r="J353" s="48"/>
      <c r="K353" s="48"/>
    </row>
    <row r="354" spans="1:11" s="3" customFormat="1">
      <c r="A354" s="67"/>
      <c r="B354" s="47"/>
      <c r="C354" s="47"/>
      <c r="D354" s="48"/>
      <c r="H354" s="48"/>
      <c r="I354" s="48"/>
      <c r="J354" s="48"/>
      <c r="K354" s="48"/>
    </row>
    <row r="355" spans="1:11" s="3" customFormat="1">
      <c r="A355" s="67"/>
      <c r="B355" s="47"/>
      <c r="C355" s="47"/>
      <c r="D355" s="48"/>
      <c r="H355" s="48"/>
      <c r="I355" s="48"/>
      <c r="J355" s="48"/>
      <c r="K355" s="48"/>
    </row>
    <row r="356" spans="1:11" s="3" customFormat="1">
      <c r="A356" s="67"/>
      <c r="B356" s="47"/>
      <c r="C356" s="47"/>
      <c r="D356" s="48"/>
      <c r="H356" s="48"/>
      <c r="I356" s="48"/>
      <c r="J356" s="48"/>
      <c r="K356" s="48"/>
    </row>
    <row r="357" spans="1:11" s="3" customFormat="1">
      <c r="A357" s="67"/>
      <c r="B357" s="47"/>
      <c r="C357" s="47"/>
      <c r="D357" s="48"/>
      <c r="H357" s="48"/>
      <c r="I357" s="48"/>
      <c r="J357" s="48"/>
      <c r="K357" s="48"/>
    </row>
    <row r="358" spans="1:11" s="3" customFormat="1">
      <c r="A358" s="67"/>
      <c r="B358" s="47"/>
      <c r="C358" s="47"/>
      <c r="D358" s="48"/>
      <c r="H358" s="48"/>
      <c r="I358" s="48"/>
      <c r="J358" s="48"/>
      <c r="K358" s="48"/>
    </row>
    <row r="359" spans="1:11" s="3" customFormat="1">
      <c r="A359" s="67"/>
      <c r="B359" s="47"/>
      <c r="C359" s="47"/>
      <c r="D359" s="48"/>
      <c r="H359" s="48"/>
      <c r="I359" s="48"/>
      <c r="J359" s="48"/>
      <c r="K359" s="48"/>
    </row>
    <row r="360" spans="1:11" s="3" customFormat="1">
      <c r="A360" s="67"/>
      <c r="B360" s="47"/>
      <c r="C360" s="47"/>
      <c r="D360" s="48"/>
      <c r="H360" s="48"/>
      <c r="I360" s="48"/>
      <c r="J360" s="48"/>
      <c r="K360" s="48"/>
    </row>
    <row r="361" spans="1:11" s="3" customFormat="1">
      <c r="A361" s="67"/>
      <c r="B361" s="47"/>
      <c r="C361" s="47"/>
      <c r="D361" s="48"/>
      <c r="H361" s="48"/>
      <c r="I361" s="48"/>
      <c r="J361" s="48"/>
      <c r="K361" s="48"/>
    </row>
    <row r="362" spans="1:11" s="3" customFormat="1">
      <c r="A362" s="67"/>
      <c r="B362" s="47"/>
      <c r="C362" s="47"/>
      <c r="D362" s="48"/>
      <c r="H362" s="48"/>
      <c r="I362" s="48"/>
      <c r="J362" s="48"/>
      <c r="K362" s="48"/>
    </row>
    <row r="363" spans="1:11" s="3" customFormat="1">
      <c r="A363" s="67"/>
      <c r="B363" s="47"/>
      <c r="C363" s="47"/>
      <c r="D363" s="48"/>
      <c r="H363" s="48"/>
      <c r="I363" s="48"/>
      <c r="J363" s="48"/>
      <c r="K363" s="48"/>
    </row>
    <row r="364" spans="1:11" s="3" customFormat="1">
      <c r="A364" s="67"/>
      <c r="B364" s="47"/>
      <c r="C364" s="47"/>
      <c r="D364" s="48"/>
      <c r="H364" s="48"/>
      <c r="I364" s="48"/>
      <c r="J364" s="48"/>
      <c r="K364" s="48"/>
    </row>
    <row r="365" spans="1:11" s="3" customFormat="1">
      <c r="A365" s="67"/>
      <c r="B365" s="47"/>
      <c r="C365" s="47"/>
      <c r="D365" s="48"/>
      <c r="H365" s="48"/>
      <c r="I365" s="48"/>
      <c r="J365" s="48"/>
      <c r="K365" s="48"/>
    </row>
    <row r="366" spans="1:11" s="3" customFormat="1">
      <c r="A366" s="67"/>
      <c r="B366" s="47"/>
      <c r="C366" s="47"/>
      <c r="D366" s="48"/>
      <c r="H366" s="48"/>
      <c r="I366" s="48"/>
      <c r="J366" s="48"/>
      <c r="K366" s="48"/>
    </row>
    <row r="367" spans="1:11" s="3" customFormat="1">
      <c r="A367" s="67"/>
      <c r="B367" s="47"/>
      <c r="C367" s="47"/>
      <c r="D367" s="48"/>
      <c r="H367" s="48"/>
      <c r="I367" s="48"/>
      <c r="J367" s="48"/>
      <c r="K367" s="48"/>
    </row>
    <row r="368" spans="1:11" s="3" customFormat="1">
      <c r="A368" s="67"/>
      <c r="B368" s="47"/>
      <c r="C368" s="47"/>
      <c r="D368" s="48"/>
      <c r="H368" s="48"/>
      <c r="I368" s="48"/>
      <c r="J368" s="48"/>
      <c r="K368" s="48"/>
    </row>
    <row r="369" spans="1:11" s="3" customFormat="1">
      <c r="A369" s="67"/>
      <c r="B369" s="47"/>
      <c r="C369" s="47"/>
      <c r="D369" s="48"/>
      <c r="H369" s="48"/>
      <c r="I369" s="48"/>
      <c r="J369" s="48"/>
      <c r="K369" s="48"/>
    </row>
    <row r="370" spans="1:11" s="3" customFormat="1">
      <c r="A370" s="67"/>
      <c r="B370" s="47"/>
      <c r="C370" s="47"/>
      <c r="H370" s="48"/>
      <c r="I370" s="48"/>
      <c r="J370" s="48"/>
      <c r="K370" s="48"/>
    </row>
    <row r="371" spans="1:11" s="3" customFormat="1">
      <c r="A371" s="67"/>
      <c r="B371" s="47"/>
      <c r="C371" s="47"/>
      <c r="H371" s="48"/>
      <c r="I371" s="48"/>
      <c r="J371" s="48"/>
      <c r="K371" s="48"/>
    </row>
    <row r="372" spans="1:11" s="3" customFormat="1">
      <c r="A372" s="67"/>
      <c r="B372" s="47"/>
      <c r="C372" s="47"/>
      <c r="H372" s="48"/>
      <c r="I372" s="48"/>
      <c r="J372" s="48"/>
      <c r="K372" s="48"/>
    </row>
    <row r="373" spans="1:11" s="3" customFormat="1">
      <c r="A373" s="67"/>
      <c r="B373" s="47"/>
      <c r="C373" s="47"/>
      <c r="H373" s="48"/>
      <c r="I373" s="48"/>
      <c r="J373" s="48"/>
      <c r="K373" s="48"/>
    </row>
    <row r="374" spans="1:11" s="3" customFormat="1">
      <c r="A374" s="67"/>
      <c r="B374" s="47"/>
      <c r="C374" s="47"/>
      <c r="H374" s="48"/>
      <c r="I374" s="48"/>
      <c r="J374" s="48"/>
      <c r="K374" s="48"/>
    </row>
    <row r="375" spans="1:11" s="3" customFormat="1">
      <c r="A375" s="67"/>
      <c r="B375" s="47"/>
      <c r="C375" s="47"/>
      <c r="H375" s="48"/>
      <c r="I375" s="48"/>
      <c r="J375" s="48"/>
      <c r="K375" s="48"/>
    </row>
    <row r="376" spans="1:11" s="47" customFormat="1">
      <c r="A376" s="67"/>
      <c r="D376" s="3"/>
      <c r="E376" s="3"/>
      <c r="F376" s="3"/>
      <c r="G376" s="3"/>
      <c r="H376" s="48"/>
      <c r="I376" s="48"/>
      <c r="J376" s="48"/>
      <c r="K376" s="48"/>
    </row>
    <row r="377" spans="1:11" s="47" customFormat="1">
      <c r="A377" s="67"/>
      <c r="D377" s="3"/>
      <c r="E377" s="3"/>
      <c r="F377" s="3"/>
      <c r="G377" s="3"/>
      <c r="H377" s="48"/>
      <c r="I377" s="48"/>
      <c r="J377" s="48"/>
      <c r="K377" s="48"/>
    </row>
    <row r="378" spans="1:11" s="47" customFormat="1">
      <c r="A378" s="67"/>
      <c r="D378" s="3"/>
      <c r="E378" s="3"/>
      <c r="F378" s="3"/>
      <c r="G378" s="3"/>
      <c r="H378" s="48"/>
      <c r="I378" s="48"/>
      <c r="J378" s="48"/>
      <c r="K378" s="48"/>
    </row>
    <row r="379" spans="1:11" s="47" customFormat="1">
      <c r="A379" s="67"/>
      <c r="D379" s="3"/>
      <c r="E379" s="3"/>
      <c r="F379" s="3"/>
      <c r="G379" s="3"/>
      <c r="H379" s="48"/>
      <c r="I379" s="48"/>
      <c r="J379" s="48"/>
      <c r="K379" s="48"/>
    </row>
    <row r="380" spans="1:11" s="47" customFormat="1">
      <c r="A380" s="67"/>
      <c r="D380" s="3"/>
      <c r="E380" s="3"/>
      <c r="F380" s="3"/>
      <c r="G380" s="3"/>
      <c r="H380" s="48"/>
      <c r="I380" s="48"/>
      <c r="J380" s="48"/>
      <c r="K380" s="48"/>
    </row>
    <row r="381" spans="1:11" s="47" customFormat="1">
      <c r="A381" s="67"/>
      <c r="D381" s="3"/>
      <c r="E381" s="3"/>
      <c r="F381" s="3"/>
      <c r="G381" s="3"/>
      <c r="H381" s="48"/>
      <c r="I381" s="48"/>
      <c r="J381" s="48"/>
      <c r="K381" s="48"/>
    </row>
    <row r="382" spans="1:11" s="47" customFormat="1">
      <c r="A382" s="67"/>
      <c r="D382" s="3"/>
      <c r="E382" s="3"/>
      <c r="F382" s="3"/>
      <c r="G382" s="3"/>
      <c r="H382" s="48"/>
      <c r="I382" s="48"/>
      <c r="J382" s="48"/>
      <c r="K382" s="48"/>
    </row>
    <row r="383" spans="1:11" s="47" customFormat="1">
      <c r="A383" s="67"/>
      <c r="D383" s="3"/>
      <c r="E383" s="3"/>
      <c r="F383" s="3"/>
      <c r="G383" s="3"/>
      <c r="H383" s="48"/>
      <c r="I383" s="48"/>
      <c r="J383" s="48"/>
      <c r="K383" s="48"/>
    </row>
    <row r="384" spans="1:11" s="47" customFormat="1">
      <c r="A384" s="67"/>
      <c r="D384" s="3"/>
      <c r="E384" s="3"/>
      <c r="F384" s="3"/>
      <c r="G384" s="3"/>
      <c r="H384" s="48"/>
      <c r="I384" s="48"/>
      <c r="J384" s="48"/>
      <c r="K384" s="48"/>
    </row>
    <row r="385" spans="1:11" s="47" customFormat="1">
      <c r="A385" s="67"/>
      <c r="D385" s="3"/>
      <c r="E385" s="3"/>
      <c r="F385" s="3"/>
      <c r="G385" s="3"/>
      <c r="H385" s="48"/>
      <c r="I385" s="48"/>
      <c r="J385" s="48"/>
      <c r="K385" s="48"/>
    </row>
    <row r="386" spans="1:11" s="47" customFormat="1">
      <c r="A386" s="67"/>
      <c r="D386" s="3"/>
      <c r="E386" s="3"/>
      <c r="F386" s="3"/>
      <c r="G386" s="3"/>
      <c r="H386" s="48"/>
      <c r="I386" s="48"/>
      <c r="J386" s="48"/>
      <c r="K386" s="48"/>
    </row>
    <row r="387" spans="1:11" s="47" customFormat="1">
      <c r="A387" s="67"/>
      <c r="D387" s="3"/>
      <c r="E387" s="3"/>
      <c r="F387" s="3"/>
      <c r="G387" s="3"/>
      <c r="H387" s="48"/>
      <c r="I387" s="48"/>
      <c r="J387" s="48"/>
      <c r="K387" s="48"/>
    </row>
    <row r="388" spans="1:11" s="47" customFormat="1">
      <c r="A388" s="67"/>
      <c r="D388" s="3"/>
      <c r="E388" s="3"/>
      <c r="F388" s="3"/>
      <c r="G388" s="3"/>
      <c r="H388" s="48"/>
      <c r="I388" s="48"/>
      <c r="J388" s="48"/>
      <c r="K388" s="48"/>
    </row>
    <row r="389" spans="1:11" s="47" customFormat="1">
      <c r="A389" s="67"/>
      <c r="D389" s="3"/>
      <c r="E389" s="3"/>
      <c r="F389" s="3"/>
      <c r="G389" s="3"/>
      <c r="H389" s="48"/>
      <c r="I389" s="48"/>
      <c r="J389" s="48"/>
      <c r="K389" s="48"/>
    </row>
    <row r="390" spans="1:11" s="47" customFormat="1">
      <c r="A390" s="67"/>
      <c r="D390" s="3"/>
      <c r="E390" s="3"/>
      <c r="F390" s="3"/>
      <c r="G390" s="3"/>
      <c r="H390" s="48"/>
      <c r="I390" s="48"/>
      <c r="J390" s="48"/>
      <c r="K390" s="48"/>
    </row>
    <row r="391" spans="1:11" s="47" customFormat="1">
      <c r="A391" s="67"/>
      <c r="D391" s="3"/>
      <c r="E391" s="3"/>
      <c r="F391" s="3"/>
      <c r="G391" s="3"/>
      <c r="H391" s="48"/>
      <c r="I391" s="48"/>
      <c r="J391" s="48"/>
      <c r="K391" s="48"/>
    </row>
    <row r="392" spans="1:11" s="47" customFormat="1">
      <c r="A392" s="67"/>
      <c r="D392" s="3"/>
      <c r="E392" s="3"/>
      <c r="F392" s="3"/>
      <c r="G392" s="3"/>
      <c r="H392" s="48"/>
      <c r="I392" s="48"/>
      <c r="J392" s="48"/>
      <c r="K392" s="48"/>
    </row>
    <row r="393" spans="1:11" s="47" customFormat="1">
      <c r="A393" s="67"/>
      <c r="D393" s="3"/>
      <c r="E393" s="3"/>
      <c r="F393" s="3"/>
      <c r="G393" s="3"/>
      <c r="H393" s="48"/>
      <c r="I393" s="48"/>
      <c r="J393" s="48"/>
      <c r="K393" s="48"/>
    </row>
    <row r="394" spans="1:11" s="47" customFormat="1">
      <c r="A394" s="67"/>
      <c r="D394" s="3"/>
      <c r="E394" s="3"/>
      <c r="F394" s="3"/>
      <c r="G394" s="3"/>
      <c r="H394" s="48"/>
      <c r="I394" s="48"/>
      <c r="J394" s="48"/>
      <c r="K394" s="48"/>
    </row>
    <row r="395" spans="1:11" s="47" customFormat="1">
      <c r="A395" s="67"/>
      <c r="D395" s="3"/>
      <c r="E395" s="3"/>
      <c r="F395" s="3"/>
      <c r="G395" s="3"/>
      <c r="H395" s="48"/>
      <c r="I395" s="48"/>
      <c r="J395" s="48"/>
      <c r="K395" s="48"/>
    </row>
    <row r="396" spans="1:11" s="47" customFormat="1">
      <c r="A396" s="67"/>
      <c r="D396" s="3"/>
      <c r="E396" s="3"/>
      <c r="F396" s="3"/>
      <c r="G396" s="3"/>
      <c r="H396" s="48"/>
      <c r="I396" s="48"/>
      <c r="J396" s="48"/>
      <c r="K396" s="48"/>
    </row>
    <row r="397" spans="1:11" s="47" customFormat="1">
      <c r="A397" s="67"/>
      <c r="D397" s="3"/>
      <c r="E397" s="3"/>
      <c r="F397" s="3"/>
      <c r="G397" s="3"/>
      <c r="H397" s="48"/>
      <c r="I397" s="48"/>
      <c r="J397" s="48"/>
      <c r="K397" s="48"/>
    </row>
    <row r="398" spans="1:11" s="47" customFormat="1">
      <c r="A398" s="67"/>
      <c r="D398" s="3"/>
      <c r="E398" s="3"/>
      <c r="F398" s="3"/>
      <c r="G398" s="3"/>
      <c r="H398" s="48"/>
      <c r="I398" s="48"/>
      <c r="J398" s="48"/>
      <c r="K398" s="48"/>
    </row>
    <row r="399" spans="1:11" s="47" customFormat="1">
      <c r="A399" s="67"/>
      <c r="D399" s="3"/>
      <c r="E399" s="3"/>
      <c r="F399" s="3"/>
      <c r="G399" s="3"/>
      <c r="H399" s="48"/>
      <c r="I399" s="48"/>
      <c r="J399" s="48"/>
      <c r="K399" s="48"/>
    </row>
    <row r="400" spans="1:11" s="47" customFormat="1">
      <c r="A400" s="67"/>
      <c r="D400" s="3"/>
      <c r="E400" s="3"/>
      <c r="F400" s="3"/>
      <c r="G400" s="3"/>
      <c r="H400" s="48"/>
      <c r="I400" s="48"/>
      <c r="J400" s="48"/>
      <c r="K400" s="48"/>
    </row>
    <row r="401" spans="1:11" s="47" customFormat="1">
      <c r="A401" s="67"/>
      <c r="D401" s="3"/>
      <c r="E401" s="3"/>
      <c r="F401" s="3"/>
      <c r="G401" s="3"/>
      <c r="H401" s="48"/>
      <c r="I401" s="48"/>
      <c r="J401" s="48"/>
      <c r="K401" s="48"/>
    </row>
    <row r="402" spans="1:11" s="47" customFormat="1">
      <c r="A402" s="67"/>
      <c r="D402" s="3"/>
      <c r="E402" s="3"/>
      <c r="F402" s="3"/>
      <c r="G402" s="3"/>
      <c r="H402" s="48"/>
      <c r="I402" s="48"/>
      <c r="J402" s="48"/>
      <c r="K402" s="48"/>
    </row>
    <row r="403" spans="1:11" s="47" customFormat="1">
      <c r="A403" s="67"/>
      <c r="D403" s="3"/>
      <c r="E403" s="3"/>
      <c r="F403" s="3"/>
      <c r="G403" s="3"/>
      <c r="H403" s="48"/>
      <c r="I403" s="48"/>
      <c r="J403" s="48"/>
      <c r="K403" s="48"/>
    </row>
    <row r="404" spans="1:11" s="47" customFormat="1">
      <c r="A404" s="67"/>
      <c r="D404" s="3"/>
      <c r="E404" s="3"/>
      <c r="F404" s="3"/>
      <c r="G404" s="3"/>
      <c r="H404" s="48"/>
      <c r="I404" s="48"/>
      <c r="J404" s="48"/>
      <c r="K404" s="48"/>
    </row>
    <row r="405" spans="1:11" s="47" customFormat="1">
      <c r="A405" s="67"/>
      <c r="D405" s="3"/>
      <c r="E405" s="3"/>
      <c r="F405" s="3"/>
      <c r="G405" s="3"/>
      <c r="H405" s="48"/>
      <c r="I405" s="48"/>
      <c r="J405" s="48"/>
      <c r="K405" s="48"/>
    </row>
    <row r="406" spans="1:11" s="47" customFormat="1">
      <c r="A406" s="67"/>
      <c r="D406" s="3"/>
      <c r="E406" s="3"/>
      <c r="F406" s="3"/>
      <c r="G406" s="3"/>
      <c r="H406" s="48"/>
      <c r="I406" s="48"/>
      <c r="J406" s="48"/>
      <c r="K406" s="48"/>
    </row>
    <row r="407" spans="1:11" s="47" customFormat="1">
      <c r="A407" s="67"/>
      <c r="D407" s="3"/>
      <c r="E407" s="3"/>
      <c r="F407" s="3"/>
      <c r="G407" s="3"/>
      <c r="H407" s="48"/>
      <c r="I407" s="48"/>
      <c r="J407" s="48"/>
      <c r="K407" s="48"/>
    </row>
    <row r="408" spans="1:11" s="47" customFormat="1">
      <c r="A408" s="67"/>
      <c r="D408" s="3"/>
      <c r="E408" s="3"/>
      <c r="F408" s="3"/>
      <c r="G408" s="3"/>
      <c r="H408" s="48"/>
      <c r="I408" s="48"/>
      <c r="J408" s="48"/>
      <c r="K408" s="48"/>
    </row>
    <row r="409" spans="1:11" s="47" customFormat="1">
      <c r="A409" s="67"/>
      <c r="D409" s="3"/>
      <c r="E409" s="3"/>
      <c r="F409" s="3"/>
      <c r="G409" s="3"/>
      <c r="H409" s="48"/>
      <c r="I409" s="48"/>
      <c r="J409" s="48"/>
      <c r="K409" s="48"/>
    </row>
    <row r="410" spans="1:11" s="47" customFormat="1">
      <c r="A410" s="67"/>
      <c r="D410" s="3"/>
      <c r="E410" s="3"/>
      <c r="F410" s="3"/>
      <c r="G410" s="3"/>
      <c r="H410" s="48"/>
      <c r="I410" s="48"/>
      <c r="J410" s="48"/>
      <c r="K410" s="48"/>
    </row>
    <row r="411" spans="1:11" s="47" customFormat="1">
      <c r="A411" s="67"/>
      <c r="D411" s="3"/>
      <c r="E411" s="3"/>
      <c r="F411" s="3"/>
      <c r="G411" s="3"/>
      <c r="H411" s="48"/>
      <c r="I411" s="48"/>
      <c r="J411" s="48"/>
      <c r="K411" s="48"/>
    </row>
    <row r="412" spans="1:11" s="47" customFormat="1">
      <c r="A412" s="67"/>
      <c r="D412" s="3"/>
      <c r="E412" s="3"/>
      <c r="F412" s="3"/>
      <c r="G412" s="3"/>
      <c r="H412" s="48"/>
      <c r="I412" s="48"/>
      <c r="J412" s="48"/>
      <c r="K412" s="48"/>
    </row>
    <row r="413" spans="1:11" s="47" customFormat="1">
      <c r="A413" s="67"/>
      <c r="D413" s="3"/>
      <c r="E413" s="3"/>
      <c r="F413" s="3"/>
      <c r="G413" s="3"/>
      <c r="H413" s="48"/>
      <c r="I413" s="48"/>
      <c r="J413" s="48"/>
      <c r="K413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X412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6" sqref="C26:C29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100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  <c r="L2" s="48"/>
    </row>
    <row r="3" spans="1:24">
      <c r="A3" s="16">
        <v>43951</v>
      </c>
      <c r="B3" s="51">
        <v>1</v>
      </c>
      <c r="C3" s="53">
        <v>0</v>
      </c>
      <c r="D3" s="48">
        <f t="shared" ref="D3:D31" si="0">G3/$G$3</f>
        <v>1</v>
      </c>
      <c r="E3" s="48">
        <f t="shared" ref="E3:E31" si="1">H3/$H$3</f>
        <v>1</v>
      </c>
      <c r="F3" s="48">
        <f t="shared" ref="F3:F31" si="2">I3/$I$3</f>
        <v>1</v>
      </c>
      <c r="G3" s="7">
        <f>[1]!i_dq_close(G$2,$A3)</f>
        <v>3912.5772000000002</v>
      </c>
      <c r="H3" s="7">
        <f>[1]!i_dq_close(H$2,$A3)</f>
        <v>5353.8594999999996</v>
      </c>
      <c r="I3" s="7">
        <f>[1]!i_dq_close(I$2,$A3)</f>
        <v>2069.4321</v>
      </c>
      <c r="K3" s="7">
        <f t="shared" ref="K3:K31" si="3">IF(B3&gt;K2,B3,K2)</f>
        <v>1</v>
      </c>
      <c r="L3" s="7">
        <f t="shared" ref="L3:L31" si="4">B3/K3-1</f>
        <v>0</v>
      </c>
      <c r="N3" s="55"/>
      <c r="O3" s="56" t="s">
        <v>76</v>
      </c>
      <c r="P3" s="58" t="s">
        <v>79</v>
      </c>
    </row>
    <row r="4" spans="1:24">
      <c r="A4" s="16">
        <v>43980</v>
      </c>
      <c r="B4" s="51">
        <v>1.02</v>
      </c>
      <c r="C4" s="53">
        <v>10</v>
      </c>
      <c r="D4" s="48">
        <f t="shared" si="0"/>
        <v>0.98835703484649451</v>
      </c>
      <c r="E4" s="48">
        <f t="shared" si="1"/>
        <v>1.0098024238402223</v>
      </c>
      <c r="F4" s="48">
        <f t="shared" si="2"/>
        <v>1.0083277436355609</v>
      </c>
      <c r="G4" s="7">
        <f>[1]!i_dq_close(G$2,$A4)</f>
        <v>3867.0232000000001</v>
      </c>
      <c r="H4" s="7">
        <f>[1]!i_dq_close(H$2,$A4)</f>
        <v>5406.3402999999998</v>
      </c>
      <c r="I4" s="7">
        <f>[1]!i_dq_close(I$2,$A4)</f>
        <v>2086.6658000000002</v>
      </c>
      <c r="J4" s="7">
        <f t="shared" ref="J4:J31" si="5">B4/B3-1</f>
        <v>2.0000000000000018E-2</v>
      </c>
      <c r="K4" s="7">
        <f t="shared" si="3"/>
        <v>1.02</v>
      </c>
      <c r="L4" s="7">
        <f t="shared" si="4"/>
        <v>0</v>
      </c>
      <c r="N4" s="59" t="s">
        <v>80</v>
      </c>
      <c r="O4" s="60">
        <f>MIN(L20:L31)</f>
        <v>-0.22222222222222221</v>
      </c>
      <c r="P4" s="61">
        <f>MIN(L4:L31)</f>
        <v>-0.22222222222222221</v>
      </c>
    </row>
    <row r="5" spans="1:24">
      <c r="A5" s="16">
        <v>44012</v>
      </c>
      <c r="B5" s="51">
        <v>1.109</v>
      </c>
      <c r="C5" s="53">
        <v>66.099999999999994</v>
      </c>
      <c r="D5" s="48">
        <f t="shared" si="0"/>
        <v>1.0642508728006697</v>
      </c>
      <c r="E5" s="48">
        <f t="shared" si="1"/>
        <v>1.0953624016468868</v>
      </c>
      <c r="F5" s="48">
        <f t="shared" si="2"/>
        <v>1.1781960374539469</v>
      </c>
      <c r="G5" s="7">
        <f>[1]!i_dq_close(G$2,$A5)</f>
        <v>4163.9637000000002</v>
      </c>
      <c r="H5" s="7">
        <f>[1]!i_dq_close(H$2,$A5)</f>
        <v>5864.4164000000001</v>
      </c>
      <c r="I5" s="7">
        <f>[1]!i_dq_close(I$2,$A5)</f>
        <v>2438.1967</v>
      </c>
      <c r="J5" s="7">
        <f t="shared" si="5"/>
        <v>8.7254901960784226E-2</v>
      </c>
      <c r="K5" s="7">
        <f t="shared" si="3"/>
        <v>1.109</v>
      </c>
      <c r="L5" s="7">
        <f t="shared" si="4"/>
        <v>0</v>
      </c>
      <c r="N5" s="59" t="s">
        <v>81</v>
      </c>
      <c r="O5" s="12">
        <f>(B31/B19)^(12/COUNT(B20:B31))-1</f>
        <v>-0.14670487106017194</v>
      </c>
      <c r="P5" s="13">
        <f>(B31/B3)^(12/COUNT(B4:B31))-1</f>
        <v>0.18603560714781531</v>
      </c>
      <c r="X5">
        <v>1</v>
      </c>
    </row>
    <row r="6" spans="1:24">
      <c r="A6" s="16">
        <v>44043</v>
      </c>
      <c r="B6" s="51">
        <v>1.3779999999999999</v>
      </c>
      <c r="C6" s="53">
        <v>70.7</v>
      </c>
      <c r="D6" s="48">
        <f t="shared" si="0"/>
        <v>1.1999881305856406</v>
      </c>
      <c r="E6" s="48">
        <f t="shared" si="1"/>
        <v>1.2289582122952611</v>
      </c>
      <c r="F6" s="48">
        <f t="shared" si="2"/>
        <v>1.3508052764814078</v>
      </c>
      <c r="G6" s="7">
        <f>[1]!i_dq_close(G$2,$A6)</f>
        <v>4695.0461999999998</v>
      </c>
      <c r="H6" s="7">
        <f>[1]!i_dq_close(H$2,$A6)</f>
        <v>6579.6696000000002</v>
      </c>
      <c r="I6" s="7">
        <f>[1]!i_dq_close(I$2,$A6)</f>
        <v>2795.3998000000001</v>
      </c>
      <c r="J6" s="7">
        <f t="shared" si="5"/>
        <v>0.2425608656447249</v>
      </c>
      <c r="K6" s="7">
        <f t="shared" si="3"/>
        <v>1.3779999999999999</v>
      </c>
      <c r="L6" s="7">
        <f t="shared" si="4"/>
        <v>0</v>
      </c>
      <c r="N6" s="59" t="s">
        <v>82</v>
      </c>
      <c r="O6" s="73">
        <f>O5/O7</f>
        <v>-0.78453998511609557</v>
      </c>
      <c r="P6" s="73">
        <f>P5/P7</f>
        <v>0.79151158168835078</v>
      </c>
    </row>
    <row r="7" spans="1:24">
      <c r="A7" s="16">
        <v>44074</v>
      </c>
      <c r="B7" s="51">
        <v>1.351</v>
      </c>
      <c r="C7" s="53">
        <v>56.3</v>
      </c>
      <c r="D7" s="48">
        <f t="shared" si="0"/>
        <v>1.2309572575334742</v>
      </c>
      <c r="E7" s="48">
        <f t="shared" si="1"/>
        <v>1.2455375603338117</v>
      </c>
      <c r="F7" s="48">
        <f t="shared" si="2"/>
        <v>1.3183874938443256</v>
      </c>
      <c r="G7" s="7">
        <f>[1]!i_dq_close(G$2,$A7)</f>
        <v>4816.2152999999998</v>
      </c>
      <c r="H7" s="7">
        <f>[1]!i_dq_close(H$2,$A7)</f>
        <v>6668.4331000000002</v>
      </c>
      <c r="I7" s="7">
        <f>[1]!i_dq_close(I$2,$A7)</f>
        <v>2728.3134</v>
      </c>
      <c r="J7" s="7">
        <f t="shared" si="5"/>
        <v>-1.9593613933236553E-2</v>
      </c>
      <c r="K7" s="7">
        <f t="shared" si="3"/>
        <v>1.3779999999999999</v>
      </c>
      <c r="L7" s="7">
        <f t="shared" si="4"/>
        <v>-1.9593613933236553E-2</v>
      </c>
      <c r="N7" s="63" t="s">
        <v>83</v>
      </c>
      <c r="O7" s="14">
        <f>STDEV(J20:J31)*(12^0.5)</f>
        <v>0.18699476616027758</v>
      </c>
      <c r="P7" s="15">
        <f>STDEV(J4:J31)*(12^0.5)</f>
        <v>0.23503838914269334</v>
      </c>
    </row>
    <row r="8" spans="1:24">
      <c r="A8" s="16">
        <v>44104</v>
      </c>
      <c r="B8" s="51">
        <v>1.2689999999999999</v>
      </c>
      <c r="C8" s="53">
        <v>51.3</v>
      </c>
      <c r="D8" s="48">
        <f t="shared" si="0"/>
        <v>1.172474066454203</v>
      </c>
      <c r="E8" s="48">
        <f t="shared" si="1"/>
        <v>1.1566430721613072</v>
      </c>
      <c r="F8" s="48">
        <f t="shared" si="2"/>
        <v>1.2441859290768709</v>
      </c>
      <c r="G8" s="7">
        <f>[1]!i_dq_close(G$2,$A8)</f>
        <v>4587.3953000000001</v>
      </c>
      <c r="H8" s="7">
        <f>[1]!i_dq_close(H$2,$A8)</f>
        <v>6192.5045</v>
      </c>
      <c r="I8" s="7">
        <f>[1]!i_dq_close(I$2,$A8)</f>
        <v>2574.7583</v>
      </c>
      <c r="J8" s="7">
        <f t="shared" si="5"/>
        <v>-6.0695780903034846E-2</v>
      </c>
      <c r="K8" s="7">
        <f t="shared" si="3"/>
        <v>1.3779999999999999</v>
      </c>
      <c r="L8" s="7">
        <f t="shared" si="4"/>
        <v>-7.9100145137880995E-2</v>
      </c>
    </row>
    <row r="9" spans="1:24">
      <c r="A9" s="16">
        <v>44134</v>
      </c>
      <c r="B9" s="51">
        <v>1.2370000000000001</v>
      </c>
      <c r="C9" s="53">
        <v>49.8</v>
      </c>
      <c r="D9" s="48">
        <f t="shared" si="0"/>
        <v>1.2000616371224573</v>
      </c>
      <c r="E9" s="48">
        <f t="shared" si="1"/>
        <v>1.1415092794272992</v>
      </c>
      <c r="F9" s="48">
        <f t="shared" si="2"/>
        <v>1.2833784689045848</v>
      </c>
      <c r="G9" s="7">
        <f>[1]!i_dq_close(G$2,$A9)</f>
        <v>4695.3338000000003</v>
      </c>
      <c r="H9" s="7">
        <f>[1]!i_dq_close(H$2,$A9)</f>
        <v>6111.4803000000002</v>
      </c>
      <c r="I9" s="7">
        <f>[1]!i_dq_close(I$2,$A9)</f>
        <v>2655.8645999999999</v>
      </c>
      <c r="J9" s="7">
        <f t="shared" si="5"/>
        <v>-2.5216706067769712E-2</v>
      </c>
      <c r="K9" s="7">
        <f t="shared" si="3"/>
        <v>1.3779999999999999</v>
      </c>
      <c r="L9" s="7">
        <f t="shared" si="4"/>
        <v>-0.1023222060957909</v>
      </c>
    </row>
    <row r="10" spans="1:24">
      <c r="A10" s="16">
        <v>44165</v>
      </c>
      <c r="B10" s="51">
        <v>1.246</v>
      </c>
      <c r="C10" s="53">
        <v>58.3</v>
      </c>
      <c r="D10" s="48">
        <f t="shared" si="0"/>
        <v>1.267770997592073</v>
      </c>
      <c r="E10" s="48">
        <f t="shared" si="1"/>
        <v>1.1806331675308253</v>
      </c>
      <c r="F10" s="48">
        <f t="shared" si="2"/>
        <v>1.2717930199304437</v>
      </c>
      <c r="G10" s="7">
        <f>[1]!i_dq_close(G$2,$A10)</f>
        <v>4960.2519000000002</v>
      </c>
      <c r="H10" s="7">
        <f>[1]!i_dq_close(H$2,$A10)</f>
        <v>6320.9440999999997</v>
      </c>
      <c r="I10" s="7">
        <f>[1]!i_dq_close(I$2,$A10)</f>
        <v>2631.8892999999998</v>
      </c>
      <c r="J10" s="7">
        <f t="shared" si="5"/>
        <v>7.275666936135794E-3</v>
      </c>
      <c r="K10" s="7">
        <f t="shared" si="3"/>
        <v>1.3779999999999999</v>
      </c>
      <c r="L10" s="7">
        <f t="shared" si="4"/>
        <v>-9.5791001451378754E-2</v>
      </c>
    </row>
    <row r="11" spans="1:24">
      <c r="A11" s="16">
        <v>44196</v>
      </c>
      <c r="B11" s="51">
        <v>1.3009999999999999</v>
      </c>
      <c r="C11" s="53">
        <v>61.6</v>
      </c>
      <c r="D11" s="48">
        <f t="shared" si="0"/>
        <v>1.3319324408474289</v>
      </c>
      <c r="E11" s="48">
        <f t="shared" si="1"/>
        <v>1.18925700235503</v>
      </c>
      <c r="F11" s="48">
        <f t="shared" si="2"/>
        <v>1.4333672991735269</v>
      </c>
      <c r="G11" s="7">
        <f>[1]!i_dq_close(G$2,$A11)</f>
        <v>5211.2884999999997</v>
      </c>
      <c r="H11" s="7">
        <f>[1]!i_dq_close(H$2,$A11)</f>
        <v>6367.1148999999996</v>
      </c>
      <c r="I11" s="7">
        <f>[1]!i_dq_close(I$2,$A11)</f>
        <v>2966.2563</v>
      </c>
      <c r="J11" s="7">
        <f t="shared" si="5"/>
        <v>4.4141252006420606E-2</v>
      </c>
      <c r="K11" s="7">
        <f t="shared" si="3"/>
        <v>1.3779999999999999</v>
      </c>
      <c r="L11" s="7">
        <f t="shared" si="4"/>
        <v>-5.5878084179970977E-2</v>
      </c>
    </row>
    <row r="12" spans="1:24">
      <c r="A12" s="6">
        <v>44225</v>
      </c>
      <c r="B12" s="51">
        <v>1.371</v>
      </c>
      <c r="C12" s="53">
        <v>60.509862222273902</v>
      </c>
      <c r="D12" s="48">
        <f t="shared" si="0"/>
        <v>1.3678872841154419</v>
      </c>
      <c r="E12" s="48">
        <f t="shared" si="1"/>
        <v>1.1853387448811461</v>
      </c>
      <c r="F12" s="48">
        <f t="shared" si="2"/>
        <v>1.511943735675116</v>
      </c>
      <c r="G12" s="7">
        <f>[1]!i_dq_close(G$2,$A12)</f>
        <v>5351.9646000000002</v>
      </c>
      <c r="H12" s="7">
        <f>[1]!i_dq_close(H$2,$A12)</f>
        <v>6346.1370999999999</v>
      </c>
      <c r="I12" s="7">
        <f>[1]!i_dq_close(I$2,$A12)</f>
        <v>3128.8649</v>
      </c>
      <c r="J12" s="7">
        <f t="shared" si="5"/>
        <v>5.3804765564950063E-2</v>
      </c>
      <c r="K12" s="7">
        <f t="shared" si="3"/>
        <v>1.3779999999999999</v>
      </c>
      <c r="L12" s="7">
        <f t="shared" si="4"/>
        <v>-5.079825834542695E-3</v>
      </c>
    </row>
    <row r="13" spans="1:24">
      <c r="A13" s="6">
        <v>44253</v>
      </c>
      <c r="B13" s="51">
        <v>1.3280000000000001</v>
      </c>
      <c r="C13" s="53">
        <v>35.700000000000003</v>
      </c>
      <c r="D13" s="48">
        <f t="shared" si="0"/>
        <v>1.3640014310771937</v>
      </c>
      <c r="E13" s="48">
        <f t="shared" si="1"/>
        <v>1.18874111283645</v>
      </c>
      <c r="F13" s="48">
        <f t="shared" si="2"/>
        <v>1.4081702414879909</v>
      </c>
      <c r="G13" s="7">
        <f>[1]!i_dq_close(G$2,$A13)</f>
        <v>5336.7609000000002</v>
      </c>
      <c r="H13" s="7">
        <f>[1]!i_dq_close(H$2,$A13)</f>
        <v>6364.3528999999999</v>
      </c>
      <c r="I13" s="7">
        <f>[1]!i_dq_close(I$2,$A13)</f>
        <v>2914.1127000000001</v>
      </c>
      <c r="J13" s="7">
        <f t="shared" si="5"/>
        <v>-3.1363967906637424E-2</v>
      </c>
      <c r="K13" s="7">
        <f t="shared" si="3"/>
        <v>1.3779999999999999</v>
      </c>
      <c r="L13" s="7">
        <f t="shared" si="4"/>
        <v>-3.6284470246734313E-2</v>
      </c>
    </row>
    <row r="14" spans="1:24">
      <c r="A14" s="6">
        <v>44286</v>
      </c>
      <c r="B14" s="51">
        <v>1.3140000000000001</v>
      </c>
      <c r="C14" s="53">
        <v>34.700000000000003</v>
      </c>
      <c r="D14" s="48">
        <f t="shared" si="0"/>
        <v>1.290290374334339</v>
      </c>
      <c r="E14" s="48">
        <f t="shared" si="1"/>
        <v>1.1681422532660783</v>
      </c>
      <c r="F14" s="48">
        <f t="shared" si="2"/>
        <v>1.3329751191160124</v>
      </c>
      <c r="G14" s="7">
        <f>[1]!i_dq_close(G$2,$A14)</f>
        <v>5048.3607000000002</v>
      </c>
      <c r="H14" s="7">
        <f>[1]!i_dq_close(H$2,$A14)</f>
        <v>6254.0694999999996</v>
      </c>
      <c r="I14" s="7">
        <f>[1]!i_dq_close(I$2,$A14)</f>
        <v>2758.5014999999999</v>
      </c>
      <c r="J14" s="7">
        <f t="shared" si="5"/>
        <v>-1.0542168674698815E-2</v>
      </c>
      <c r="K14" s="7">
        <f t="shared" si="3"/>
        <v>1.3779999999999999</v>
      </c>
      <c r="L14" s="7">
        <f t="shared" si="4"/>
        <v>-4.6444121915819925E-2</v>
      </c>
    </row>
    <row r="15" spans="1:24">
      <c r="A15" s="6">
        <v>44316</v>
      </c>
      <c r="B15" s="51">
        <v>1.35</v>
      </c>
      <c r="C15" s="53">
        <v>44.9</v>
      </c>
      <c r="D15" s="48">
        <f t="shared" si="0"/>
        <v>1.3094921168584224</v>
      </c>
      <c r="E15" s="48">
        <f t="shared" si="1"/>
        <v>1.2114078638036729</v>
      </c>
      <c r="F15" s="48">
        <f t="shared" si="2"/>
        <v>1.4938374639109928</v>
      </c>
      <c r="G15" s="7">
        <f>[1]!i_dq_close(G$2,$A15)</f>
        <v>5123.4889999999996</v>
      </c>
      <c r="H15" s="7">
        <f>[1]!i_dq_close(H$2,$A15)</f>
        <v>6485.7075000000004</v>
      </c>
      <c r="I15" s="7">
        <f>[1]!i_dq_close(I$2,$A15)</f>
        <v>3091.3951999999999</v>
      </c>
      <c r="J15" s="7">
        <f t="shared" si="5"/>
        <v>2.7397260273972712E-2</v>
      </c>
      <c r="K15" s="7">
        <f t="shared" si="3"/>
        <v>1.3779999999999999</v>
      </c>
      <c r="L15" s="7">
        <f t="shared" si="4"/>
        <v>-2.0319303338171113E-2</v>
      </c>
    </row>
    <row r="16" spans="1:24">
      <c r="A16" s="6">
        <v>44347</v>
      </c>
      <c r="B16" s="51">
        <v>1.427</v>
      </c>
      <c r="C16" s="53">
        <v>65.099999999999994</v>
      </c>
      <c r="D16" s="48">
        <f t="shared" si="0"/>
        <v>1.3626746074173308</v>
      </c>
      <c r="E16" s="48">
        <f t="shared" si="1"/>
        <v>1.2568485594364216</v>
      </c>
      <c r="F16" s="48">
        <f t="shared" si="2"/>
        <v>1.5990227463853488</v>
      </c>
      <c r="G16" s="7">
        <f>[1]!i_dq_close(G$2,$A16)</f>
        <v>5331.5695999999998</v>
      </c>
      <c r="H16" s="7">
        <f>[1]!i_dq_close(H$2,$A16)</f>
        <v>6728.9906000000001</v>
      </c>
      <c r="I16" s="7">
        <f>[1]!i_dq_close(I$2,$A16)</f>
        <v>3309.069</v>
      </c>
      <c r="J16" s="7">
        <f t="shared" si="5"/>
        <v>5.7037037037036997E-2</v>
      </c>
      <c r="K16" s="7">
        <f t="shared" si="3"/>
        <v>1.427</v>
      </c>
      <c r="L16" s="7">
        <f t="shared" si="4"/>
        <v>0</v>
      </c>
    </row>
    <row r="17" spans="1:12">
      <c r="A17" s="6">
        <v>44377</v>
      </c>
      <c r="B17" s="51">
        <v>1.4990000000000001</v>
      </c>
      <c r="C17" s="53">
        <v>69.900000000000006</v>
      </c>
      <c r="D17" s="48">
        <f t="shared" si="0"/>
        <v>1.3351918014550614</v>
      </c>
      <c r="E17" s="48">
        <f t="shared" si="1"/>
        <v>1.2716402251497263</v>
      </c>
      <c r="F17" s="48">
        <f t="shared" si="2"/>
        <v>1.6802570618287018</v>
      </c>
      <c r="G17" s="7">
        <f>[1]!i_dq_close(G$2,$A17)</f>
        <v>5224.0410000000002</v>
      </c>
      <c r="H17" s="7">
        <f>[1]!i_dq_close(H$2,$A17)</f>
        <v>6808.1831000000002</v>
      </c>
      <c r="I17" s="7">
        <f>[1]!i_dq_close(I$2,$A17)</f>
        <v>3477.1779000000001</v>
      </c>
      <c r="J17" s="7">
        <f t="shared" si="5"/>
        <v>5.045550105115626E-2</v>
      </c>
      <c r="K17" s="7">
        <f t="shared" si="3"/>
        <v>1.4990000000000001</v>
      </c>
      <c r="L17" s="7">
        <f t="shared" si="4"/>
        <v>0</v>
      </c>
    </row>
    <row r="18" spans="1:12">
      <c r="A18" s="6">
        <v>44407</v>
      </c>
      <c r="B18" s="51">
        <v>1.6579999999999999</v>
      </c>
      <c r="C18" s="53">
        <v>66.5</v>
      </c>
      <c r="D18" s="48">
        <f t="shared" si="0"/>
        <v>1.2296676216382387</v>
      </c>
      <c r="E18" s="48">
        <f t="shared" si="1"/>
        <v>1.2640070214767496</v>
      </c>
      <c r="F18" s="48">
        <f t="shared" si="2"/>
        <v>1.6623795967985613</v>
      </c>
      <c r="G18" s="7">
        <f>[1]!i_dq_close(G$2,$A18)</f>
        <v>4811.1695</v>
      </c>
      <c r="H18" s="7">
        <f>[1]!i_dq_close(H$2,$A18)</f>
        <v>6767.3159999999998</v>
      </c>
      <c r="I18" s="7">
        <f>[1]!i_dq_close(I$2,$A18)</f>
        <v>3440.1817000000001</v>
      </c>
      <c r="J18" s="7">
        <f t="shared" si="5"/>
        <v>0.10607071380920607</v>
      </c>
      <c r="K18" s="7">
        <f t="shared" si="3"/>
        <v>1.6579999999999999</v>
      </c>
      <c r="L18" s="7">
        <f t="shared" si="4"/>
        <v>0</v>
      </c>
    </row>
    <row r="19" spans="1:12">
      <c r="A19" s="6">
        <v>44439</v>
      </c>
      <c r="B19" s="51">
        <v>1.7450000000000001</v>
      </c>
      <c r="C19" s="53">
        <v>62.4</v>
      </c>
      <c r="D19" s="48">
        <f t="shared" si="0"/>
        <v>1.2282466656504567</v>
      </c>
      <c r="E19" s="48">
        <f t="shared" si="1"/>
        <v>1.3551610384994228</v>
      </c>
      <c r="F19" s="48">
        <f t="shared" si="2"/>
        <v>1.5531395787279032</v>
      </c>
      <c r="G19" s="7">
        <f>[1]!i_dq_close(G$2,$A19)</f>
        <v>4805.6099000000004</v>
      </c>
      <c r="H19" s="7">
        <f>[1]!i_dq_close(H$2,$A19)</f>
        <v>7255.3418000000001</v>
      </c>
      <c r="I19" s="7">
        <f>[1]!i_dq_close(I$2,$A19)</f>
        <v>3214.1169</v>
      </c>
      <c r="J19" s="7">
        <f t="shared" si="5"/>
        <v>5.2472858866103866E-2</v>
      </c>
      <c r="K19" s="7">
        <f t="shared" si="3"/>
        <v>1.7450000000000001</v>
      </c>
      <c r="L19" s="7">
        <f t="shared" si="4"/>
        <v>0</v>
      </c>
    </row>
    <row r="20" spans="1:12">
      <c r="A20" s="6">
        <v>44469</v>
      </c>
      <c r="B20" s="51">
        <v>1.6657634271816399</v>
      </c>
      <c r="C20" s="53">
        <v>41.866654911849899</v>
      </c>
      <c r="D20" s="48">
        <f t="shared" si="0"/>
        <v>1.2437793176323779</v>
      </c>
      <c r="E20" s="48">
        <f t="shared" si="1"/>
        <v>1.3268199511025647</v>
      </c>
      <c r="F20" s="48">
        <f t="shared" si="2"/>
        <v>1.567891741893827</v>
      </c>
      <c r="G20" s="7">
        <f>[1]!i_dq_close(G$2,$A20)</f>
        <v>4866.3825999999999</v>
      </c>
      <c r="H20" s="7">
        <f>[1]!i_dq_close(H$2,$A20)</f>
        <v>7103.6076000000003</v>
      </c>
      <c r="I20" s="7">
        <f>[1]!i_dq_close(I$2,$A20)</f>
        <v>3244.6455000000001</v>
      </c>
      <c r="J20" s="7">
        <f t="shared" si="5"/>
        <v>-4.5407778119404107E-2</v>
      </c>
      <c r="K20" s="7">
        <f t="shared" si="3"/>
        <v>1.7450000000000001</v>
      </c>
      <c r="L20" s="7">
        <f t="shared" si="4"/>
        <v>-4.5407778119404107E-2</v>
      </c>
    </row>
    <row r="21" spans="1:12">
      <c r="A21" s="6">
        <v>44498</v>
      </c>
      <c r="B21" s="51">
        <v>1.845</v>
      </c>
      <c r="C21" s="53">
        <v>49.675025372023498</v>
      </c>
      <c r="D21" s="48">
        <f t="shared" si="0"/>
        <v>1.2546129696814672</v>
      </c>
      <c r="E21" s="48">
        <f t="shared" si="1"/>
        <v>1.3116704313962666</v>
      </c>
      <c r="F21" s="48">
        <f t="shared" si="2"/>
        <v>1.6191229468219808</v>
      </c>
      <c r="G21" s="7">
        <f>[1]!i_dq_close(G$2,$A21)</f>
        <v>4908.7700999999997</v>
      </c>
      <c r="H21" s="7">
        <f>[1]!i_dq_close(H$2,$A21)</f>
        <v>7022.4992000000002</v>
      </c>
      <c r="I21" s="7">
        <f>[1]!i_dq_close(I$2,$A21)</f>
        <v>3350.665</v>
      </c>
      <c r="J21" s="7">
        <f t="shared" si="5"/>
        <v>0.10760025697143338</v>
      </c>
      <c r="K21" s="7">
        <f t="shared" si="3"/>
        <v>1.845</v>
      </c>
      <c r="L21" s="7">
        <f t="shared" si="4"/>
        <v>0</v>
      </c>
    </row>
    <row r="22" spans="1:12">
      <c r="A22" s="6">
        <v>44530</v>
      </c>
      <c r="B22" s="51">
        <v>1.78</v>
      </c>
      <c r="C22" s="53">
        <v>50.467319781735199</v>
      </c>
      <c r="D22" s="48">
        <f t="shared" si="0"/>
        <v>1.2349982512805113</v>
      </c>
      <c r="E22" s="48">
        <f t="shared" si="1"/>
        <v>1.3546779103934274</v>
      </c>
      <c r="F22" s="48">
        <f t="shared" si="2"/>
        <v>1.6891554934322319</v>
      </c>
      <c r="G22" s="7">
        <f>[1]!i_dq_close(G$2,$A22)</f>
        <v>4832.0259999999998</v>
      </c>
      <c r="H22" s="7">
        <f>[1]!i_dq_close(H$2,$A22)</f>
        <v>7252.7551999999996</v>
      </c>
      <c r="I22" s="7">
        <f>[1]!i_dq_close(I$2,$A22)</f>
        <v>3495.5925999999999</v>
      </c>
      <c r="J22" s="7">
        <f t="shared" si="5"/>
        <v>-3.5230352303523005E-2</v>
      </c>
      <c r="K22" s="7">
        <f t="shared" si="3"/>
        <v>1.845</v>
      </c>
      <c r="L22" s="7">
        <f t="shared" si="4"/>
        <v>-3.5230352303523005E-2</v>
      </c>
    </row>
    <row r="23" spans="1:12">
      <c r="A23" s="6">
        <v>44561</v>
      </c>
      <c r="B23" s="84">
        <v>1.649</v>
      </c>
      <c r="C23" s="53">
        <v>46.530951258707901</v>
      </c>
      <c r="D23" s="48">
        <f t="shared" si="0"/>
        <v>1.2626903055101379</v>
      </c>
      <c r="E23" s="48">
        <f t="shared" si="1"/>
        <v>1.3745975963694976</v>
      </c>
      <c r="F23" s="48">
        <f t="shared" si="2"/>
        <v>1.605596288952897</v>
      </c>
      <c r="G23" s="7">
        <f>[1]!i_dq_close(G$2,$A23)</f>
        <v>4940.3733000000002</v>
      </c>
      <c r="H23" s="7">
        <f>[1]!i_dq_close(H$2,$A23)</f>
        <v>7359.4023999999999</v>
      </c>
      <c r="I23" s="7">
        <f>[1]!i_dq_close(I$2,$A23)</f>
        <v>3322.6725000000001</v>
      </c>
      <c r="J23" s="7">
        <f t="shared" si="5"/>
        <v>-7.3595505617977564E-2</v>
      </c>
      <c r="K23" s="7">
        <f t="shared" si="3"/>
        <v>1.845</v>
      </c>
      <c r="L23" s="7">
        <f t="shared" si="4"/>
        <v>-0.10623306233062324</v>
      </c>
    </row>
    <row r="24" spans="1:12">
      <c r="A24" s="6">
        <v>44589</v>
      </c>
      <c r="B24" s="87">
        <v>1.5449999999999999</v>
      </c>
      <c r="C24" s="89">
        <v>37.769262822119799</v>
      </c>
      <c r="D24" s="48">
        <f t="shared" si="0"/>
        <v>1.1664362814361848</v>
      </c>
      <c r="E24" s="48">
        <f t="shared" si="1"/>
        <v>1.2291189187912011</v>
      </c>
      <c r="F24" s="48">
        <f t="shared" si="2"/>
        <v>1.4056729863231561</v>
      </c>
      <c r="G24" s="7">
        <f>[1]!i_dq_close(G$2,$A24)</f>
        <v>4563.7719999999999</v>
      </c>
      <c r="H24" s="7">
        <f>[1]!i_dq_close(H$2,$A24)</f>
        <v>6580.53</v>
      </c>
      <c r="I24" s="7">
        <f>[1]!i_dq_close(I$2,$A24)</f>
        <v>2908.9448000000002</v>
      </c>
      <c r="J24" s="7">
        <f t="shared" si="5"/>
        <v>-6.3068526379624124E-2</v>
      </c>
      <c r="K24" s="7">
        <f t="shared" si="3"/>
        <v>1.845</v>
      </c>
      <c r="L24" s="7">
        <f t="shared" si="4"/>
        <v>-0.16260162601626016</v>
      </c>
    </row>
    <row r="25" spans="1:12">
      <c r="A25" s="6">
        <v>44620</v>
      </c>
      <c r="B25" s="51">
        <v>1.56</v>
      </c>
      <c r="C25" s="89">
        <v>38.421109275867899</v>
      </c>
      <c r="D25" s="48">
        <f t="shared" si="0"/>
        <v>1.1710046002414982</v>
      </c>
      <c r="E25" s="48">
        <f t="shared" si="1"/>
        <v>1.2800687242539706</v>
      </c>
      <c r="F25" s="48">
        <f t="shared" si="2"/>
        <v>1.3923174865220271</v>
      </c>
      <c r="G25" s="7">
        <f>[1]!i_dq_close(G$2,$A25)</f>
        <v>4581.6459000000004</v>
      </c>
      <c r="H25" s="7">
        <f>[1]!i_dq_close(H$2,$A25)</f>
        <v>6853.3081000000002</v>
      </c>
      <c r="I25" s="7">
        <f>[1]!i_dq_close(I$2,$A25)</f>
        <v>2881.3065000000001</v>
      </c>
      <c r="J25" s="7">
        <f t="shared" si="5"/>
        <v>9.7087378640776656E-3</v>
      </c>
      <c r="K25" s="7">
        <f t="shared" si="3"/>
        <v>1.845</v>
      </c>
      <c r="L25" s="7">
        <f t="shared" si="4"/>
        <v>-0.15447154471544711</v>
      </c>
    </row>
    <row r="26" spans="1:12">
      <c r="A26" s="6">
        <v>44651</v>
      </c>
      <c r="B26" s="51">
        <v>1.476</v>
      </c>
      <c r="C26" s="53">
        <v>31</v>
      </c>
      <c r="D26" s="48">
        <f t="shared" si="0"/>
        <v>1.0792366729530602</v>
      </c>
      <c r="E26" s="48">
        <f t="shared" si="1"/>
        <v>1.181383430028375</v>
      </c>
      <c r="F26" s="48">
        <f t="shared" si="2"/>
        <v>1.2851315585565721</v>
      </c>
      <c r="G26" s="7">
        <f>[1]!i_dq_close(G$2,$A26)</f>
        <v>4222.5968000000003</v>
      </c>
      <c r="H26" s="7">
        <f>[1]!i_dq_close(H$2,$A26)</f>
        <v>6324.9609</v>
      </c>
      <c r="I26" s="7">
        <f>[1]!i_dq_close(I$2,$A26)</f>
        <v>2659.4924999999998</v>
      </c>
      <c r="J26" s="7">
        <f t="shared" si="5"/>
        <v>-5.3846153846153877E-2</v>
      </c>
      <c r="K26" s="7">
        <f t="shared" si="3"/>
        <v>1.845</v>
      </c>
      <c r="L26" s="7">
        <f t="shared" si="4"/>
        <v>-0.19999999999999996</v>
      </c>
    </row>
    <row r="27" spans="1:12">
      <c r="A27" s="6">
        <v>44680</v>
      </c>
      <c r="B27" s="51">
        <v>1.4350000000000001</v>
      </c>
      <c r="C27" s="53">
        <v>27.2</v>
      </c>
      <c r="D27" s="48">
        <f t="shared" si="0"/>
        <v>1.026495017146243</v>
      </c>
      <c r="E27" s="48">
        <f t="shared" si="1"/>
        <v>1.0511859902188321</v>
      </c>
      <c r="F27" s="48">
        <f t="shared" si="2"/>
        <v>1.1206634902396653</v>
      </c>
      <c r="G27" s="7">
        <f>[1]!i_dq_close(G$2,$A27)</f>
        <v>4016.241</v>
      </c>
      <c r="H27" s="7">
        <f>[1]!i_dq_close(H$2,$A27)</f>
        <v>5627.9021000000002</v>
      </c>
      <c r="I27" s="7">
        <f>[1]!i_dq_close(I$2,$A27)</f>
        <v>2319.1370000000002</v>
      </c>
      <c r="J27" s="7">
        <f t="shared" si="5"/>
        <v>-2.7777777777777679E-2</v>
      </c>
      <c r="K27" s="7">
        <f t="shared" si="3"/>
        <v>1.845</v>
      </c>
      <c r="L27" s="7">
        <f t="shared" si="4"/>
        <v>-0.22222222222222221</v>
      </c>
    </row>
    <row r="28" spans="1:12">
      <c r="A28" s="6">
        <v>44712</v>
      </c>
      <c r="B28" s="51">
        <v>1.44</v>
      </c>
      <c r="C28" s="53">
        <v>37.6</v>
      </c>
      <c r="D28" s="48">
        <f t="shared" si="0"/>
        <v>1.0457346630757853</v>
      </c>
      <c r="E28" s="48">
        <f t="shared" si="1"/>
        <v>1.1255874944047375</v>
      </c>
      <c r="F28" s="48">
        <f t="shared" si="2"/>
        <v>1.162195609123875</v>
      </c>
      <c r="G28" s="7">
        <f>[1]!i_dq_close(G$2,$A28)</f>
        <v>4091.5176000000001</v>
      </c>
      <c r="H28" s="7">
        <f>[1]!i_dq_close(H$2,$A28)</f>
        <v>6026.2372999999998</v>
      </c>
      <c r="I28" s="7">
        <f>[1]!i_dq_close(I$2,$A28)</f>
        <v>2405.0848999999998</v>
      </c>
      <c r="J28" s="7">
        <f t="shared" si="5"/>
        <v>3.4843205574912606E-3</v>
      </c>
      <c r="K28" s="7">
        <f t="shared" si="3"/>
        <v>1.845</v>
      </c>
      <c r="L28" s="7">
        <f t="shared" si="4"/>
        <v>-0.21951219512195119</v>
      </c>
    </row>
    <row r="29" spans="1:12">
      <c r="A29" s="6">
        <v>44742</v>
      </c>
      <c r="B29" s="51">
        <v>1.512</v>
      </c>
      <c r="C29" s="53">
        <v>62.537212416873103</v>
      </c>
      <c r="D29" s="48">
        <f t="shared" si="0"/>
        <v>1.1463060204920685</v>
      </c>
      <c r="E29" s="48">
        <f t="shared" si="1"/>
        <v>1.2055000322664426</v>
      </c>
      <c r="F29" s="48">
        <f t="shared" si="2"/>
        <v>1.3581509149297528</v>
      </c>
      <c r="G29" s="7">
        <f>[1]!i_dq_close(G$2,$A29)</f>
        <v>4485.0108</v>
      </c>
      <c r="H29" s="7">
        <f>[1]!i_dq_close(H$2,$A29)</f>
        <v>6454.0778</v>
      </c>
      <c r="I29" s="7">
        <f>[1]!i_dq_close(I$2,$A29)</f>
        <v>2810.6010999999999</v>
      </c>
      <c r="J29" s="7">
        <f t="shared" si="5"/>
        <v>5.0000000000000044E-2</v>
      </c>
      <c r="K29" s="7">
        <f t="shared" si="3"/>
        <v>1.845</v>
      </c>
      <c r="L29" s="7">
        <f t="shared" si="4"/>
        <v>-0.18048780487804872</v>
      </c>
    </row>
    <row r="30" spans="1:12">
      <c r="A30" s="6">
        <v>44771</v>
      </c>
      <c r="B30" s="51">
        <v>1.5609999999999999</v>
      </c>
      <c r="C30" s="53">
        <v>70.579302928450403</v>
      </c>
      <c r="D30" s="48">
        <f t="shared" si="0"/>
        <v>1.0658197108545231</v>
      </c>
      <c r="E30" s="48">
        <f t="shared" si="1"/>
        <v>1.1756218854828</v>
      </c>
      <c r="F30" s="48">
        <f t="shared" si="2"/>
        <v>1.2904268277272783</v>
      </c>
      <c r="G30" s="7">
        <f>[1]!i_dq_close(G$2,$A30)</f>
        <v>4170.1018999999997</v>
      </c>
      <c r="H30" s="7">
        <f>[1]!i_dq_close(H$2,$A30)</f>
        <v>6294.1144000000004</v>
      </c>
      <c r="I30" s="7">
        <f>[1]!i_dq_close(I$2,$A30)</f>
        <v>2670.4506999999999</v>
      </c>
      <c r="J30" s="7">
        <f t="shared" si="5"/>
        <v>3.240740740740744E-2</v>
      </c>
      <c r="K30" s="7">
        <f t="shared" si="3"/>
        <v>1.845</v>
      </c>
      <c r="L30" s="7">
        <f t="shared" si="4"/>
        <v>-0.15392953929539299</v>
      </c>
    </row>
    <row r="31" spans="1:12">
      <c r="A31" s="6">
        <v>44804</v>
      </c>
      <c r="B31" s="82">
        <v>1.4890000000000001</v>
      </c>
      <c r="C31" s="53">
        <v>46.677877497815402</v>
      </c>
      <c r="D31" s="65">
        <f t="shared" si="0"/>
        <v>1.0424944969775931</v>
      </c>
      <c r="E31" s="65">
        <f t="shared" si="1"/>
        <v>1.1497771841042896</v>
      </c>
      <c r="F31" s="65">
        <f t="shared" si="2"/>
        <v>1.242087092396025</v>
      </c>
      <c r="G31" s="43">
        <f>[1]!i_dq_close(G$2,$A31)</f>
        <v>4078.8402000000001</v>
      </c>
      <c r="H31" s="43">
        <f>[1]!i_dq_close(H$2,$A31)</f>
        <v>6155.7455</v>
      </c>
      <c r="I31" s="43">
        <f>[1]!i_dq_close(I$2,$A31)</f>
        <v>2570.4149000000002</v>
      </c>
      <c r="J31" s="43">
        <f t="shared" si="5"/>
        <v>-4.6124279308135674E-2</v>
      </c>
      <c r="K31" s="43">
        <f t="shared" si="3"/>
        <v>1.845</v>
      </c>
      <c r="L31" s="43">
        <f t="shared" si="4"/>
        <v>-0.19295392953929535</v>
      </c>
    </row>
    <row r="39" spans="1:10" s="3" customFormat="1"/>
    <row r="40" spans="1:10" s="3" customFormat="1"/>
    <row r="41" spans="1:10" s="3" customFormat="1"/>
    <row r="42" spans="1:10" s="3" customFormat="1"/>
    <row r="43" spans="1:10" s="3" customFormat="1"/>
    <row r="44" spans="1:10" s="3" customFormat="1">
      <c r="A44" s="67"/>
      <c r="B44" s="47"/>
      <c r="C44" s="47"/>
      <c r="D44" s="48"/>
      <c r="H44" s="48"/>
      <c r="I44" s="48"/>
      <c r="J44" s="48"/>
    </row>
    <row r="45" spans="1:10" s="3" customFormat="1">
      <c r="A45" s="67"/>
      <c r="B45" s="47"/>
      <c r="C45" s="47"/>
      <c r="D45" s="48"/>
      <c r="H45" s="48"/>
      <c r="I45" s="48"/>
      <c r="J45" s="48"/>
    </row>
    <row r="46" spans="1:10" s="3" customFormat="1">
      <c r="A46" s="67"/>
      <c r="B46" s="47"/>
      <c r="C46" s="47"/>
      <c r="D46" s="48"/>
      <c r="H46" s="48"/>
      <c r="I46" s="48"/>
      <c r="J46" s="48"/>
    </row>
    <row r="47" spans="1:10" s="3" customFormat="1">
      <c r="A47" s="67"/>
      <c r="B47" s="47"/>
      <c r="C47" s="47"/>
      <c r="D47" s="48"/>
      <c r="H47" s="48"/>
      <c r="I47" s="48"/>
      <c r="J47" s="48"/>
    </row>
    <row r="48" spans="1:10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D364" s="48"/>
      <c r="H364" s="48"/>
      <c r="I364" s="48"/>
      <c r="J364" s="48"/>
    </row>
    <row r="365" spans="1:10" s="3" customFormat="1">
      <c r="A365" s="67"/>
      <c r="B365" s="47"/>
      <c r="C365" s="47"/>
      <c r="D365" s="48"/>
      <c r="H365" s="48"/>
      <c r="I365" s="48"/>
      <c r="J365" s="48"/>
    </row>
    <row r="366" spans="1:10" s="3" customFormat="1">
      <c r="A366" s="67"/>
      <c r="B366" s="47"/>
      <c r="C366" s="47"/>
      <c r="D366" s="48"/>
      <c r="H366" s="48"/>
      <c r="I366" s="48"/>
      <c r="J366" s="48"/>
    </row>
    <row r="367" spans="1:10" s="3" customFormat="1">
      <c r="A367" s="67"/>
      <c r="B367" s="47"/>
      <c r="C367" s="47"/>
      <c r="D367" s="48"/>
      <c r="H367" s="48"/>
      <c r="I367" s="48"/>
      <c r="J367" s="48"/>
    </row>
    <row r="368" spans="1:10" s="3" customFormat="1">
      <c r="A368" s="67"/>
      <c r="B368" s="47"/>
      <c r="C368" s="47"/>
      <c r="D368" s="48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3" customFormat="1">
      <c r="A370" s="67"/>
      <c r="B370" s="47"/>
      <c r="C370" s="47"/>
      <c r="H370" s="48"/>
      <c r="I370" s="48"/>
      <c r="J370" s="48"/>
    </row>
    <row r="371" spans="1:10" s="3" customFormat="1">
      <c r="A371" s="67"/>
      <c r="B371" s="47"/>
      <c r="C371" s="47"/>
      <c r="H371" s="48"/>
      <c r="I371" s="48"/>
      <c r="J371" s="48"/>
    </row>
    <row r="372" spans="1:10" s="3" customFormat="1">
      <c r="A372" s="67"/>
      <c r="B372" s="47"/>
      <c r="C372" s="47"/>
      <c r="H372" s="48"/>
      <c r="I372" s="48"/>
      <c r="J372" s="48"/>
    </row>
    <row r="373" spans="1:10" s="3" customFormat="1">
      <c r="A373" s="67"/>
      <c r="B373" s="47"/>
      <c r="C373" s="47"/>
      <c r="H373" s="48"/>
      <c r="I373" s="48"/>
      <c r="J373" s="48"/>
    </row>
    <row r="374" spans="1:10" s="3" customFormat="1">
      <c r="A374" s="67"/>
      <c r="B374" s="47"/>
      <c r="C374" s="47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  <row r="408" spans="1:10" s="47" customFormat="1">
      <c r="A408" s="67"/>
      <c r="D408" s="3"/>
      <c r="E408" s="3"/>
      <c r="F408" s="3"/>
      <c r="G408" s="3"/>
      <c r="H408" s="48"/>
      <c r="I408" s="48"/>
      <c r="J408" s="48"/>
    </row>
    <row r="409" spans="1:10" s="47" customFormat="1">
      <c r="A409" s="67"/>
      <c r="D409" s="3"/>
      <c r="E409" s="3"/>
      <c r="F409" s="3"/>
      <c r="G409" s="3"/>
      <c r="H409" s="48"/>
      <c r="I409" s="48"/>
      <c r="J409" s="48"/>
    </row>
    <row r="410" spans="1:10" s="47" customFormat="1">
      <c r="A410" s="67"/>
      <c r="D410" s="3"/>
      <c r="E410" s="3"/>
      <c r="F410" s="3"/>
      <c r="G410" s="3"/>
      <c r="H410" s="48"/>
      <c r="I410" s="48"/>
      <c r="J410" s="48"/>
    </row>
    <row r="411" spans="1:10" s="47" customFormat="1">
      <c r="A411" s="67"/>
      <c r="D411" s="3"/>
      <c r="E411" s="3"/>
      <c r="F411" s="3"/>
      <c r="G411" s="3"/>
      <c r="H411" s="48"/>
      <c r="I411" s="48"/>
      <c r="J411" s="48"/>
    </row>
    <row r="412" spans="1:10" s="47" customFormat="1">
      <c r="A412" s="67"/>
      <c r="D412" s="3"/>
      <c r="E412" s="3"/>
      <c r="F412" s="3"/>
      <c r="G412" s="3"/>
      <c r="H412" s="48"/>
      <c r="I412" s="48"/>
      <c r="J412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W412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6" sqref="C26:C29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101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3">
      <c r="A3" s="16">
        <v>43951</v>
      </c>
      <c r="B3" s="51">
        <v>1</v>
      </c>
      <c r="C3" s="53">
        <v>0</v>
      </c>
      <c r="D3" s="48">
        <f t="shared" ref="D3:D31" si="0">G3/$G$3</f>
        <v>1</v>
      </c>
      <c r="E3" s="48">
        <f t="shared" ref="E3:E31" si="1">H3/$H$3</f>
        <v>1</v>
      </c>
      <c r="F3" s="48">
        <f t="shared" ref="F3:F31" si="2">I3/$I$3</f>
        <v>1</v>
      </c>
      <c r="G3" s="7">
        <f>[1]!i_dq_close(G$2,$A3)</f>
        <v>3912.5772000000002</v>
      </c>
      <c r="H3" s="7">
        <f>[1]!i_dq_close(H$2,$A3)</f>
        <v>5353.8594999999996</v>
      </c>
      <c r="I3" s="7">
        <f>[1]!i_dq_close(I$2,$A3)</f>
        <v>2069.4321</v>
      </c>
      <c r="K3" s="7">
        <f t="shared" ref="K3:K31" si="3">IF(B3&gt;K2,B3,K2)</f>
        <v>1</v>
      </c>
      <c r="L3" s="7">
        <f t="shared" ref="L3:L31" si="4">B3/K3-1</f>
        <v>0</v>
      </c>
      <c r="N3" s="55"/>
      <c r="O3" s="56" t="s">
        <v>76</v>
      </c>
      <c r="P3" s="58" t="s">
        <v>79</v>
      </c>
    </row>
    <row r="4" spans="1:23">
      <c r="A4" s="16">
        <v>43980</v>
      </c>
      <c r="B4" s="51">
        <v>1.01</v>
      </c>
      <c r="C4" s="53">
        <v>28</v>
      </c>
      <c r="D4" s="48">
        <f t="shared" si="0"/>
        <v>0.98835703484649451</v>
      </c>
      <c r="E4" s="48">
        <f t="shared" si="1"/>
        <v>1.0098024238402223</v>
      </c>
      <c r="F4" s="48">
        <f t="shared" si="2"/>
        <v>1.0083277436355609</v>
      </c>
      <c r="G4" s="7">
        <f>[1]!i_dq_close(G$2,$A4)</f>
        <v>3867.0232000000001</v>
      </c>
      <c r="H4" s="7">
        <f>[1]!i_dq_close(H$2,$A4)</f>
        <v>5406.3402999999998</v>
      </c>
      <c r="I4" s="7">
        <f>[1]!i_dq_close(I$2,$A4)</f>
        <v>2086.6658000000002</v>
      </c>
      <c r="J4" s="7">
        <f t="shared" ref="J4:J31" si="5">B4/B3-1</f>
        <v>1.0000000000000009E-2</v>
      </c>
      <c r="K4" s="7">
        <f t="shared" si="3"/>
        <v>1.01</v>
      </c>
      <c r="L4" s="7">
        <f t="shared" si="4"/>
        <v>0</v>
      </c>
      <c r="N4" s="59" t="s">
        <v>80</v>
      </c>
      <c r="O4" s="60">
        <f>MIN(L20:L31)</f>
        <v>-0.22745901639344257</v>
      </c>
      <c r="P4" s="61">
        <f>MIN(L4:L31)</f>
        <v>-0.22745901639344257</v>
      </c>
    </row>
    <row r="5" spans="1:23">
      <c r="A5" s="16">
        <v>44012</v>
      </c>
      <c r="B5" s="51">
        <v>1.1180000000000001</v>
      </c>
      <c r="C5" s="53">
        <v>61.2</v>
      </c>
      <c r="D5" s="48">
        <f t="shared" si="0"/>
        <v>1.0642508728006697</v>
      </c>
      <c r="E5" s="48">
        <f t="shared" si="1"/>
        <v>1.0953624016468868</v>
      </c>
      <c r="F5" s="48">
        <f t="shared" si="2"/>
        <v>1.1781960374539469</v>
      </c>
      <c r="G5" s="7">
        <f>[1]!i_dq_close(G$2,$A5)</f>
        <v>4163.9637000000002</v>
      </c>
      <c r="H5" s="7">
        <f>[1]!i_dq_close(H$2,$A5)</f>
        <v>5864.4164000000001</v>
      </c>
      <c r="I5" s="7">
        <f>[1]!i_dq_close(I$2,$A5)</f>
        <v>2438.1967</v>
      </c>
      <c r="J5" s="7">
        <f t="shared" si="5"/>
        <v>0.10693069306930703</v>
      </c>
      <c r="K5" s="7">
        <f t="shared" si="3"/>
        <v>1.1180000000000001</v>
      </c>
      <c r="L5" s="7">
        <f t="shared" si="4"/>
        <v>0</v>
      </c>
      <c r="N5" s="59" t="s">
        <v>81</v>
      </c>
      <c r="O5" s="12">
        <f>(B31/B19)^(12/COUNT(B20:B31))-1</f>
        <v>-0.15135135135135136</v>
      </c>
      <c r="P5" s="13">
        <f>(B31/B3)^(12/COUNT(B4:B31))-1</f>
        <v>0.21326870030578671</v>
      </c>
      <c r="W5">
        <v>1</v>
      </c>
    </row>
    <row r="6" spans="1:23">
      <c r="A6" s="16">
        <v>44043</v>
      </c>
      <c r="B6" s="51">
        <v>1.385</v>
      </c>
      <c r="C6" s="53">
        <v>71.2</v>
      </c>
      <c r="D6" s="48">
        <f t="shared" si="0"/>
        <v>1.1999881305856406</v>
      </c>
      <c r="E6" s="48">
        <f t="shared" si="1"/>
        <v>1.2289582122952611</v>
      </c>
      <c r="F6" s="48">
        <f t="shared" si="2"/>
        <v>1.3508052764814078</v>
      </c>
      <c r="G6" s="7">
        <f>[1]!i_dq_close(G$2,$A6)</f>
        <v>4695.0461999999998</v>
      </c>
      <c r="H6" s="7">
        <f>[1]!i_dq_close(H$2,$A6)</f>
        <v>6579.6696000000002</v>
      </c>
      <c r="I6" s="7">
        <f>[1]!i_dq_close(I$2,$A6)</f>
        <v>2795.3998000000001</v>
      </c>
      <c r="J6" s="7">
        <f t="shared" si="5"/>
        <v>0.2388193202146689</v>
      </c>
      <c r="K6" s="7">
        <f t="shared" si="3"/>
        <v>1.385</v>
      </c>
      <c r="L6" s="7">
        <f t="shared" si="4"/>
        <v>0</v>
      </c>
      <c r="N6" s="59" t="s">
        <v>82</v>
      </c>
      <c r="O6" s="73">
        <f>O5/O7</f>
        <v>-0.78849266749655078</v>
      </c>
      <c r="P6" s="73">
        <f>P5/P7</f>
        <v>0.89611946941635312</v>
      </c>
    </row>
    <row r="7" spans="1:23">
      <c r="A7" s="16">
        <v>44074</v>
      </c>
      <c r="B7" s="51">
        <v>1.35</v>
      </c>
      <c r="C7" s="53">
        <v>54.4</v>
      </c>
      <c r="D7" s="48">
        <f t="shared" si="0"/>
        <v>1.2309572575334742</v>
      </c>
      <c r="E7" s="48">
        <f t="shared" si="1"/>
        <v>1.2455375603338117</v>
      </c>
      <c r="F7" s="48">
        <f t="shared" si="2"/>
        <v>1.3183874938443256</v>
      </c>
      <c r="G7" s="7">
        <f>[1]!i_dq_close(G$2,$A7)</f>
        <v>4816.2152999999998</v>
      </c>
      <c r="H7" s="7">
        <f>[1]!i_dq_close(H$2,$A7)</f>
        <v>6668.4331000000002</v>
      </c>
      <c r="I7" s="7">
        <f>[1]!i_dq_close(I$2,$A7)</f>
        <v>2728.3134</v>
      </c>
      <c r="J7" s="7">
        <f t="shared" si="5"/>
        <v>-2.5270758122743597E-2</v>
      </c>
      <c r="K7" s="7">
        <f t="shared" si="3"/>
        <v>1.385</v>
      </c>
      <c r="L7" s="7">
        <f t="shared" si="4"/>
        <v>-2.5270758122743597E-2</v>
      </c>
      <c r="N7" s="63" t="s">
        <v>83</v>
      </c>
      <c r="O7" s="14">
        <f>STDEV(J20:J31)*(12^0.5)</f>
        <v>0.19195023313519075</v>
      </c>
      <c r="P7" s="15">
        <f>STDEV(J4:J31)*(12^0.5)</f>
        <v>0.23799137010681135</v>
      </c>
    </row>
    <row r="8" spans="1:23">
      <c r="A8" s="16">
        <v>44104</v>
      </c>
      <c r="B8" s="51">
        <v>1.3129999999999999</v>
      </c>
      <c r="C8" s="53">
        <v>48</v>
      </c>
      <c r="D8" s="48">
        <f t="shared" si="0"/>
        <v>1.172474066454203</v>
      </c>
      <c r="E8" s="48">
        <f t="shared" si="1"/>
        <v>1.1566430721613072</v>
      </c>
      <c r="F8" s="48">
        <f t="shared" si="2"/>
        <v>1.2441859290768709</v>
      </c>
      <c r="G8" s="7">
        <f>[1]!i_dq_close(G$2,$A8)</f>
        <v>4587.3953000000001</v>
      </c>
      <c r="H8" s="7">
        <f>[1]!i_dq_close(H$2,$A8)</f>
        <v>6192.5045</v>
      </c>
      <c r="I8" s="7">
        <f>[1]!i_dq_close(I$2,$A8)</f>
        <v>2574.7583</v>
      </c>
      <c r="J8" s="7">
        <f t="shared" si="5"/>
        <v>-2.7407407407407547E-2</v>
      </c>
      <c r="K8" s="7">
        <f t="shared" si="3"/>
        <v>1.385</v>
      </c>
      <c r="L8" s="7">
        <f t="shared" si="4"/>
        <v>-5.1985559566787076E-2</v>
      </c>
    </row>
    <row r="9" spans="1:23">
      <c r="A9" s="16">
        <v>44134</v>
      </c>
      <c r="B9" s="51">
        <v>1.2829999999999999</v>
      </c>
      <c r="C9" s="53">
        <v>46.3</v>
      </c>
      <c r="D9" s="48">
        <f t="shared" si="0"/>
        <v>1.2000616371224573</v>
      </c>
      <c r="E9" s="48">
        <f t="shared" si="1"/>
        <v>1.1415092794272992</v>
      </c>
      <c r="F9" s="48">
        <f t="shared" si="2"/>
        <v>1.2833784689045848</v>
      </c>
      <c r="G9" s="7">
        <f>[1]!i_dq_close(G$2,$A9)</f>
        <v>4695.3338000000003</v>
      </c>
      <c r="H9" s="7">
        <f>[1]!i_dq_close(H$2,$A9)</f>
        <v>6111.4803000000002</v>
      </c>
      <c r="I9" s="7">
        <f>[1]!i_dq_close(I$2,$A9)</f>
        <v>2655.8645999999999</v>
      </c>
      <c r="J9" s="7">
        <f t="shared" si="5"/>
        <v>-2.2848438690022843E-2</v>
      </c>
      <c r="K9" s="7">
        <f t="shared" si="3"/>
        <v>1.385</v>
      </c>
      <c r="L9" s="7">
        <f t="shared" si="4"/>
        <v>-7.3646209386281636E-2</v>
      </c>
    </row>
    <row r="10" spans="1:23">
      <c r="A10" s="16">
        <v>44165</v>
      </c>
      <c r="B10" s="51">
        <v>1.2929999999999999</v>
      </c>
      <c r="C10" s="53">
        <v>58.9</v>
      </c>
      <c r="D10" s="48">
        <f t="shared" si="0"/>
        <v>1.267770997592073</v>
      </c>
      <c r="E10" s="48">
        <f t="shared" si="1"/>
        <v>1.1806331675308253</v>
      </c>
      <c r="F10" s="48">
        <f t="shared" si="2"/>
        <v>1.2717930199304437</v>
      </c>
      <c r="G10" s="7">
        <f>[1]!i_dq_close(G$2,$A10)</f>
        <v>4960.2519000000002</v>
      </c>
      <c r="H10" s="7">
        <f>[1]!i_dq_close(H$2,$A10)</f>
        <v>6320.9440999999997</v>
      </c>
      <c r="I10" s="7">
        <f>[1]!i_dq_close(I$2,$A10)</f>
        <v>2631.8892999999998</v>
      </c>
      <c r="J10" s="7">
        <f t="shared" si="5"/>
        <v>7.7942322681217036E-3</v>
      </c>
      <c r="K10" s="7">
        <f t="shared" si="3"/>
        <v>1.385</v>
      </c>
      <c r="L10" s="7">
        <f t="shared" si="4"/>
        <v>-6.6425992779783449E-2</v>
      </c>
    </row>
    <row r="11" spans="1:23">
      <c r="A11" s="16">
        <v>44196</v>
      </c>
      <c r="B11" s="51">
        <v>1.353</v>
      </c>
      <c r="C11" s="53">
        <v>61.5</v>
      </c>
      <c r="D11" s="48">
        <f t="shared" si="0"/>
        <v>1.3319324408474289</v>
      </c>
      <c r="E11" s="48">
        <f t="shared" si="1"/>
        <v>1.18925700235503</v>
      </c>
      <c r="F11" s="48">
        <f t="shared" si="2"/>
        <v>1.4333672991735269</v>
      </c>
      <c r="G11" s="7">
        <f>[1]!i_dq_close(G$2,$A11)</f>
        <v>5211.2884999999997</v>
      </c>
      <c r="H11" s="7">
        <f>[1]!i_dq_close(H$2,$A11)</f>
        <v>6367.1148999999996</v>
      </c>
      <c r="I11" s="7">
        <f>[1]!i_dq_close(I$2,$A11)</f>
        <v>2966.2563</v>
      </c>
      <c r="J11" s="7">
        <f t="shared" si="5"/>
        <v>4.6403712296983812E-2</v>
      </c>
      <c r="K11" s="7">
        <f t="shared" si="3"/>
        <v>1.385</v>
      </c>
      <c r="L11" s="7">
        <f t="shared" si="4"/>
        <v>-2.3104693140794219E-2</v>
      </c>
    </row>
    <row r="12" spans="1:23">
      <c r="A12" s="6">
        <v>44225</v>
      </c>
      <c r="B12" s="51">
        <v>1.423</v>
      </c>
      <c r="C12" s="53">
        <v>61.846020397874</v>
      </c>
      <c r="D12" s="48">
        <f t="shared" si="0"/>
        <v>1.3678872841154419</v>
      </c>
      <c r="E12" s="48">
        <f t="shared" si="1"/>
        <v>1.1853387448811461</v>
      </c>
      <c r="F12" s="48">
        <f t="shared" si="2"/>
        <v>1.511943735675116</v>
      </c>
      <c r="G12" s="7">
        <f>[1]!i_dq_close(G$2,$A12)</f>
        <v>5351.9646000000002</v>
      </c>
      <c r="H12" s="7">
        <f>[1]!i_dq_close(H$2,$A12)</f>
        <v>6346.1370999999999</v>
      </c>
      <c r="I12" s="7">
        <f>[1]!i_dq_close(I$2,$A12)</f>
        <v>3128.8649</v>
      </c>
      <c r="J12" s="7">
        <f t="shared" si="5"/>
        <v>5.1736881005173707E-2</v>
      </c>
      <c r="K12" s="7">
        <f t="shared" si="3"/>
        <v>1.423</v>
      </c>
      <c r="L12" s="7">
        <f t="shared" si="4"/>
        <v>0</v>
      </c>
    </row>
    <row r="13" spans="1:23">
      <c r="A13" s="6">
        <v>44253</v>
      </c>
      <c r="B13" s="51">
        <v>1.3740000000000001</v>
      </c>
      <c r="C13" s="53">
        <v>38.1</v>
      </c>
      <c r="D13" s="48">
        <f t="shared" si="0"/>
        <v>1.3640014310771937</v>
      </c>
      <c r="E13" s="48">
        <f t="shared" si="1"/>
        <v>1.18874111283645</v>
      </c>
      <c r="F13" s="48">
        <f t="shared" si="2"/>
        <v>1.4081702414879909</v>
      </c>
      <c r="G13" s="7">
        <f>[1]!i_dq_close(G$2,$A13)</f>
        <v>5336.7609000000002</v>
      </c>
      <c r="H13" s="7">
        <f>[1]!i_dq_close(H$2,$A13)</f>
        <v>6364.3528999999999</v>
      </c>
      <c r="I13" s="7">
        <f>[1]!i_dq_close(I$2,$A13)</f>
        <v>2914.1127000000001</v>
      </c>
      <c r="J13" s="7">
        <f t="shared" si="5"/>
        <v>-3.4434293745607802E-2</v>
      </c>
      <c r="K13" s="7">
        <f t="shared" si="3"/>
        <v>1.423</v>
      </c>
      <c r="L13" s="7">
        <f t="shared" si="4"/>
        <v>-3.4434293745607802E-2</v>
      </c>
    </row>
    <row r="14" spans="1:23">
      <c r="A14" s="6">
        <v>44286</v>
      </c>
      <c r="B14" s="51">
        <v>1.359</v>
      </c>
      <c r="C14" s="53">
        <v>34.4</v>
      </c>
      <c r="D14" s="48">
        <f t="shared" si="0"/>
        <v>1.290290374334339</v>
      </c>
      <c r="E14" s="48">
        <f t="shared" si="1"/>
        <v>1.1681422532660783</v>
      </c>
      <c r="F14" s="48">
        <f t="shared" si="2"/>
        <v>1.3329751191160124</v>
      </c>
      <c r="G14" s="7">
        <f>[1]!i_dq_close(G$2,$A14)</f>
        <v>5048.3607000000002</v>
      </c>
      <c r="H14" s="7">
        <f>[1]!i_dq_close(H$2,$A14)</f>
        <v>6254.0694999999996</v>
      </c>
      <c r="I14" s="7">
        <f>[1]!i_dq_close(I$2,$A14)</f>
        <v>2758.5014999999999</v>
      </c>
      <c r="J14" s="7">
        <f t="shared" si="5"/>
        <v>-1.091703056768567E-2</v>
      </c>
      <c r="K14" s="7">
        <f t="shared" si="3"/>
        <v>1.423</v>
      </c>
      <c r="L14" s="7">
        <f t="shared" si="4"/>
        <v>-4.4975404075896064E-2</v>
      </c>
    </row>
    <row r="15" spans="1:23">
      <c r="A15" s="6">
        <v>44316</v>
      </c>
      <c r="B15" s="51">
        <v>1.397</v>
      </c>
      <c r="C15" s="53">
        <v>44.7</v>
      </c>
      <c r="D15" s="48">
        <f t="shared" si="0"/>
        <v>1.3094921168584224</v>
      </c>
      <c r="E15" s="48">
        <f t="shared" si="1"/>
        <v>1.2114078638036729</v>
      </c>
      <c r="F15" s="48">
        <f t="shared" si="2"/>
        <v>1.4938374639109928</v>
      </c>
      <c r="G15" s="7">
        <f>[1]!i_dq_close(G$2,$A15)</f>
        <v>5123.4889999999996</v>
      </c>
      <c r="H15" s="7">
        <f>[1]!i_dq_close(H$2,$A15)</f>
        <v>6485.7075000000004</v>
      </c>
      <c r="I15" s="7">
        <f>[1]!i_dq_close(I$2,$A15)</f>
        <v>3091.3951999999999</v>
      </c>
      <c r="J15" s="7">
        <f t="shared" si="5"/>
        <v>2.7961736571008089E-2</v>
      </c>
      <c r="K15" s="7">
        <f t="shared" si="3"/>
        <v>1.423</v>
      </c>
      <c r="L15" s="7">
        <f t="shared" si="4"/>
        <v>-1.8271257905832727E-2</v>
      </c>
    </row>
    <row r="16" spans="1:23">
      <c r="A16" s="6">
        <v>44347</v>
      </c>
      <c r="B16" s="51">
        <v>1.4770000000000001</v>
      </c>
      <c r="C16" s="53">
        <v>65.3</v>
      </c>
      <c r="D16" s="48">
        <f t="shared" si="0"/>
        <v>1.3626746074173308</v>
      </c>
      <c r="E16" s="48">
        <f t="shared" si="1"/>
        <v>1.2568485594364216</v>
      </c>
      <c r="F16" s="48">
        <f t="shared" si="2"/>
        <v>1.5990227463853488</v>
      </c>
      <c r="G16" s="7">
        <f>[1]!i_dq_close(G$2,$A16)</f>
        <v>5331.5695999999998</v>
      </c>
      <c r="H16" s="7">
        <f>[1]!i_dq_close(H$2,$A16)</f>
        <v>6728.9906000000001</v>
      </c>
      <c r="I16" s="7">
        <f>[1]!i_dq_close(I$2,$A16)</f>
        <v>3309.069</v>
      </c>
      <c r="J16" s="7">
        <f t="shared" si="5"/>
        <v>5.7265569076592859E-2</v>
      </c>
      <c r="K16" s="7">
        <f t="shared" si="3"/>
        <v>1.4770000000000001</v>
      </c>
      <c r="L16" s="7">
        <f t="shared" si="4"/>
        <v>0</v>
      </c>
    </row>
    <row r="17" spans="1:12">
      <c r="A17" s="6">
        <v>44377</v>
      </c>
      <c r="B17" s="51">
        <v>1.605</v>
      </c>
      <c r="C17" s="53">
        <v>71.099999999999994</v>
      </c>
      <c r="D17" s="48">
        <f t="shared" si="0"/>
        <v>1.3351918014550614</v>
      </c>
      <c r="E17" s="48">
        <f t="shared" si="1"/>
        <v>1.2716402251497263</v>
      </c>
      <c r="F17" s="48">
        <f t="shared" si="2"/>
        <v>1.6802570618287018</v>
      </c>
      <c r="G17" s="7">
        <f>[1]!i_dq_close(G$2,$A17)</f>
        <v>5224.0410000000002</v>
      </c>
      <c r="H17" s="7">
        <f>[1]!i_dq_close(H$2,$A17)</f>
        <v>6808.1831000000002</v>
      </c>
      <c r="I17" s="7">
        <f>[1]!i_dq_close(I$2,$A17)</f>
        <v>3477.1779000000001</v>
      </c>
      <c r="J17" s="7">
        <f t="shared" si="5"/>
        <v>8.666215301286373E-2</v>
      </c>
      <c r="K17" s="7">
        <f t="shared" si="3"/>
        <v>1.605</v>
      </c>
      <c r="L17" s="7">
        <f t="shared" si="4"/>
        <v>0</v>
      </c>
    </row>
    <row r="18" spans="1:12">
      <c r="A18" s="6">
        <v>44407</v>
      </c>
      <c r="B18" s="51">
        <v>1.776</v>
      </c>
      <c r="C18" s="53">
        <v>65.8</v>
      </c>
      <c r="D18" s="48">
        <f t="shared" si="0"/>
        <v>1.2296676216382387</v>
      </c>
      <c r="E18" s="48">
        <f t="shared" si="1"/>
        <v>1.2640070214767496</v>
      </c>
      <c r="F18" s="48">
        <f t="shared" si="2"/>
        <v>1.6623795967985613</v>
      </c>
      <c r="G18" s="7">
        <f>[1]!i_dq_close(G$2,$A18)</f>
        <v>4811.1695</v>
      </c>
      <c r="H18" s="7">
        <f>[1]!i_dq_close(H$2,$A18)</f>
        <v>6767.3159999999998</v>
      </c>
      <c r="I18" s="7">
        <f>[1]!i_dq_close(I$2,$A18)</f>
        <v>3440.1817000000001</v>
      </c>
      <c r="J18" s="7">
        <f t="shared" si="5"/>
        <v>0.1065420560747663</v>
      </c>
      <c r="K18" s="7">
        <f t="shared" si="3"/>
        <v>1.776</v>
      </c>
      <c r="L18" s="7">
        <f t="shared" si="4"/>
        <v>0</v>
      </c>
    </row>
    <row r="19" spans="1:12">
      <c r="A19" s="6">
        <v>44439</v>
      </c>
      <c r="B19" s="51">
        <v>1.85</v>
      </c>
      <c r="C19" s="53">
        <v>63.6</v>
      </c>
      <c r="D19" s="48">
        <f t="shared" si="0"/>
        <v>1.2282466656504567</v>
      </c>
      <c r="E19" s="48">
        <f t="shared" si="1"/>
        <v>1.3551610384994228</v>
      </c>
      <c r="F19" s="48">
        <f t="shared" si="2"/>
        <v>1.5531395787279032</v>
      </c>
      <c r="G19" s="7">
        <f>[1]!i_dq_close(G$2,$A19)</f>
        <v>4805.6099000000004</v>
      </c>
      <c r="H19" s="7">
        <f>[1]!i_dq_close(H$2,$A19)</f>
        <v>7255.3418000000001</v>
      </c>
      <c r="I19" s="7">
        <f>[1]!i_dq_close(I$2,$A19)</f>
        <v>3214.1169</v>
      </c>
      <c r="J19" s="7">
        <f t="shared" si="5"/>
        <v>4.1666666666666741E-2</v>
      </c>
      <c r="K19" s="7">
        <f t="shared" si="3"/>
        <v>1.85</v>
      </c>
      <c r="L19" s="7">
        <f t="shared" si="4"/>
        <v>0</v>
      </c>
    </row>
    <row r="20" spans="1:12">
      <c r="A20" s="6">
        <v>44469</v>
      </c>
      <c r="B20" s="51">
        <v>1.7641523568131801</v>
      </c>
      <c r="C20" s="53">
        <v>41.619960635991397</v>
      </c>
      <c r="D20" s="48">
        <f t="shared" si="0"/>
        <v>1.2437793176323779</v>
      </c>
      <c r="E20" s="48">
        <f t="shared" si="1"/>
        <v>1.3268199511025647</v>
      </c>
      <c r="F20" s="48">
        <f t="shared" si="2"/>
        <v>1.567891741893827</v>
      </c>
      <c r="G20" s="7">
        <f>[1]!i_dq_close(G$2,$A20)</f>
        <v>4866.3825999999999</v>
      </c>
      <c r="H20" s="7">
        <f>[1]!i_dq_close(H$2,$A20)</f>
        <v>7103.6076000000003</v>
      </c>
      <c r="I20" s="7">
        <f>[1]!i_dq_close(I$2,$A20)</f>
        <v>3244.6455000000001</v>
      </c>
      <c r="J20" s="7">
        <f t="shared" si="5"/>
        <v>-4.6404131452335129E-2</v>
      </c>
      <c r="K20" s="7">
        <f t="shared" si="3"/>
        <v>1.85</v>
      </c>
      <c r="L20" s="7">
        <f t="shared" si="4"/>
        <v>-4.6404131452335129E-2</v>
      </c>
    </row>
    <row r="21" spans="1:12">
      <c r="A21" s="6">
        <v>44498</v>
      </c>
      <c r="B21" s="51">
        <v>1.952</v>
      </c>
      <c r="C21" s="53">
        <v>49.355256097361497</v>
      </c>
      <c r="D21" s="48">
        <f t="shared" si="0"/>
        <v>1.2546129696814672</v>
      </c>
      <c r="E21" s="48">
        <f t="shared" si="1"/>
        <v>1.3116704313962666</v>
      </c>
      <c r="F21" s="48">
        <f t="shared" si="2"/>
        <v>1.6191229468219808</v>
      </c>
      <c r="G21" s="7">
        <f>[1]!i_dq_close(G$2,$A21)</f>
        <v>4908.7700999999997</v>
      </c>
      <c r="H21" s="7">
        <f>[1]!i_dq_close(H$2,$A21)</f>
        <v>7022.4992000000002</v>
      </c>
      <c r="I21" s="7">
        <f>[1]!i_dq_close(I$2,$A21)</f>
        <v>3350.665</v>
      </c>
      <c r="J21" s="7">
        <f t="shared" si="5"/>
        <v>0.1064803969234005</v>
      </c>
      <c r="K21" s="7">
        <f t="shared" si="3"/>
        <v>1.952</v>
      </c>
      <c r="L21" s="7">
        <f t="shared" si="4"/>
        <v>0</v>
      </c>
    </row>
    <row r="22" spans="1:12">
      <c r="A22" s="6">
        <v>44530</v>
      </c>
      <c r="B22" s="51">
        <v>1.8839999999999999</v>
      </c>
      <c r="C22" s="53">
        <v>50.861340705330903</v>
      </c>
      <c r="D22" s="48">
        <f t="shared" si="0"/>
        <v>1.2349982512805113</v>
      </c>
      <c r="E22" s="48">
        <f t="shared" si="1"/>
        <v>1.3546779103934274</v>
      </c>
      <c r="F22" s="48">
        <f t="shared" si="2"/>
        <v>1.6891554934322319</v>
      </c>
      <c r="G22" s="7">
        <f>[1]!i_dq_close(G$2,$A22)</f>
        <v>4832.0259999999998</v>
      </c>
      <c r="H22" s="7">
        <f>[1]!i_dq_close(H$2,$A22)</f>
        <v>7252.7551999999996</v>
      </c>
      <c r="I22" s="7">
        <f>[1]!i_dq_close(I$2,$A22)</f>
        <v>3495.5925999999999</v>
      </c>
      <c r="J22" s="7">
        <f t="shared" si="5"/>
        <v>-3.4836065573770503E-2</v>
      </c>
      <c r="K22" s="7">
        <f t="shared" si="3"/>
        <v>1.952</v>
      </c>
      <c r="L22" s="7">
        <f t="shared" si="4"/>
        <v>-3.4836065573770503E-2</v>
      </c>
    </row>
    <row r="23" spans="1:12">
      <c r="A23" s="6">
        <v>44561</v>
      </c>
      <c r="B23" s="51">
        <v>1.7450000000000001</v>
      </c>
      <c r="C23" s="53">
        <v>46.3294326130626</v>
      </c>
      <c r="D23" s="48">
        <f t="shared" si="0"/>
        <v>1.2626903055101379</v>
      </c>
      <c r="E23" s="48">
        <f t="shared" si="1"/>
        <v>1.3745975963694976</v>
      </c>
      <c r="F23" s="48">
        <f t="shared" si="2"/>
        <v>1.605596288952897</v>
      </c>
      <c r="G23" s="7">
        <f>[1]!i_dq_close(G$2,$A23)</f>
        <v>4940.3733000000002</v>
      </c>
      <c r="H23" s="7">
        <f>[1]!i_dq_close(H$2,$A23)</f>
        <v>7359.4023999999999</v>
      </c>
      <c r="I23" s="7">
        <f>[1]!i_dq_close(I$2,$A23)</f>
        <v>3322.6725000000001</v>
      </c>
      <c r="J23" s="7">
        <f t="shared" si="5"/>
        <v>-7.3779193205944726E-2</v>
      </c>
      <c r="K23" s="7">
        <f t="shared" si="3"/>
        <v>1.952</v>
      </c>
      <c r="L23" s="7">
        <f t="shared" si="4"/>
        <v>-0.10604508196721307</v>
      </c>
    </row>
    <row r="24" spans="1:12">
      <c r="A24" s="6">
        <v>44589</v>
      </c>
      <c r="B24" s="51">
        <v>1.637</v>
      </c>
      <c r="C24" s="53">
        <v>38.245393487815797</v>
      </c>
      <c r="D24" s="48">
        <f t="shared" si="0"/>
        <v>1.1664362814361848</v>
      </c>
      <c r="E24" s="48">
        <f t="shared" si="1"/>
        <v>1.2291189187912011</v>
      </c>
      <c r="F24" s="48">
        <f t="shared" si="2"/>
        <v>1.4056729863231561</v>
      </c>
      <c r="G24" s="7">
        <f>[1]!i_dq_close(G$2,$A24)</f>
        <v>4563.7719999999999</v>
      </c>
      <c r="H24" s="7">
        <f>[1]!i_dq_close(H$2,$A24)</f>
        <v>6580.53</v>
      </c>
      <c r="I24" s="7">
        <f>[1]!i_dq_close(I$2,$A24)</f>
        <v>2908.9448000000002</v>
      </c>
      <c r="J24" s="7">
        <f t="shared" si="5"/>
        <v>-6.189111747851006E-2</v>
      </c>
      <c r="K24" s="7">
        <f t="shared" si="3"/>
        <v>1.952</v>
      </c>
      <c r="L24" s="7">
        <f t="shared" si="4"/>
        <v>-0.16137295081967207</v>
      </c>
    </row>
    <row r="25" spans="1:12">
      <c r="A25" s="6">
        <v>44620</v>
      </c>
      <c r="B25" s="51">
        <v>1.655</v>
      </c>
      <c r="C25" s="89">
        <v>37.981100726279998</v>
      </c>
      <c r="D25" s="48">
        <f t="shared" si="0"/>
        <v>1.1710046002414982</v>
      </c>
      <c r="E25" s="48">
        <f t="shared" si="1"/>
        <v>1.2800687242539706</v>
      </c>
      <c r="F25" s="48">
        <f t="shared" si="2"/>
        <v>1.3923174865220271</v>
      </c>
      <c r="G25" s="7">
        <f>[1]!i_dq_close(G$2,$A25)</f>
        <v>4581.6459000000004</v>
      </c>
      <c r="H25" s="7">
        <f>[1]!i_dq_close(H$2,$A25)</f>
        <v>6853.3081000000002</v>
      </c>
      <c r="I25" s="7">
        <f>[1]!i_dq_close(I$2,$A25)</f>
        <v>2881.3065000000001</v>
      </c>
      <c r="J25" s="7">
        <f t="shared" si="5"/>
        <v>1.0995723885155684E-2</v>
      </c>
      <c r="K25" s="7">
        <f t="shared" si="3"/>
        <v>1.952</v>
      </c>
      <c r="L25" s="7">
        <f t="shared" si="4"/>
        <v>-0.15215163934426224</v>
      </c>
    </row>
    <row r="26" spans="1:12">
      <c r="A26" s="6">
        <v>44651</v>
      </c>
      <c r="B26" s="51">
        <v>1.556</v>
      </c>
      <c r="C26" s="53">
        <v>30.573987396110599</v>
      </c>
      <c r="D26" s="48">
        <f t="shared" si="0"/>
        <v>1.0792366729530602</v>
      </c>
      <c r="E26" s="48">
        <f t="shared" si="1"/>
        <v>1.181383430028375</v>
      </c>
      <c r="F26" s="48">
        <f t="shared" si="2"/>
        <v>1.2851315585565721</v>
      </c>
      <c r="G26" s="7">
        <f>[1]!i_dq_close(G$2,$A26)</f>
        <v>4222.5968000000003</v>
      </c>
      <c r="H26" s="7">
        <f>[1]!i_dq_close(H$2,$A26)</f>
        <v>6324.9609</v>
      </c>
      <c r="I26" s="7">
        <f>[1]!i_dq_close(I$2,$A26)</f>
        <v>2659.4924999999998</v>
      </c>
      <c r="J26" s="7">
        <f t="shared" si="5"/>
        <v>-5.9818731117824764E-2</v>
      </c>
      <c r="K26" s="7">
        <f t="shared" si="3"/>
        <v>1.952</v>
      </c>
      <c r="L26" s="7">
        <f t="shared" si="4"/>
        <v>-0.20286885245901631</v>
      </c>
    </row>
    <row r="27" spans="1:12">
      <c r="A27" s="6">
        <v>44680</v>
      </c>
      <c r="B27" s="51">
        <v>1.508</v>
      </c>
      <c r="C27" s="53">
        <v>27</v>
      </c>
      <c r="D27" s="48">
        <f t="shared" si="0"/>
        <v>1.026495017146243</v>
      </c>
      <c r="E27" s="48">
        <f t="shared" si="1"/>
        <v>1.0511859902188321</v>
      </c>
      <c r="F27" s="48">
        <f t="shared" si="2"/>
        <v>1.1206634902396653</v>
      </c>
      <c r="G27" s="7">
        <f>[1]!i_dq_close(G$2,$A27)</f>
        <v>4016.241</v>
      </c>
      <c r="H27" s="7">
        <f>[1]!i_dq_close(H$2,$A27)</f>
        <v>5627.9021000000002</v>
      </c>
      <c r="I27" s="7">
        <f>[1]!i_dq_close(I$2,$A27)</f>
        <v>2319.1370000000002</v>
      </c>
      <c r="J27" s="7">
        <f t="shared" si="5"/>
        <v>-3.0848329048843159E-2</v>
      </c>
      <c r="K27" s="7">
        <f t="shared" si="3"/>
        <v>1.952</v>
      </c>
      <c r="L27" s="7">
        <f t="shared" si="4"/>
        <v>-0.22745901639344257</v>
      </c>
    </row>
    <row r="28" spans="1:12">
      <c r="A28" s="6">
        <v>44712</v>
      </c>
      <c r="B28" s="51">
        <v>1.514</v>
      </c>
      <c r="C28" s="53">
        <v>37.799999999999997</v>
      </c>
      <c r="D28" s="48">
        <f t="shared" si="0"/>
        <v>1.0457346630757853</v>
      </c>
      <c r="E28" s="48">
        <f t="shared" si="1"/>
        <v>1.1255874944047375</v>
      </c>
      <c r="F28" s="48">
        <f t="shared" si="2"/>
        <v>1.162195609123875</v>
      </c>
      <c r="G28" s="7">
        <f>[1]!i_dq_close(G$2,$A28)</f>
        <v>4091.5176000000001</v>
      </c>
      <c r="H28" s="7">
        <f>[1]!i_dq_close(H$2,$A28)</f>
        <v>6026.2372999999998</v>
      </c>
      <c r="I28" s="7">
        <f>[1]!i_dq_close(I$2,$A28)</f>
        <v>2405.0848999999998</v>
      </c>
      <c r="J28" s="7">
        <f t="shared" si="5"/>
        <v>3.9787798408488229E-3</v>
      </c>
      <c r="K28" s="7">
        <f t="shared" si="3"/>
        <v>1.952</v>
      </c>
      <c r="L28" s="7">
        <f t="shared" si="4"/>
        <v>-0.22438524590163933</v>
      </c>
    </row>
    <row r="29" spans="1:12">
      <c r="A29" s="6">
        <v>44742</v>
      </c>
      <c r="B29" s="51">
        <v>1.599</v>
      </c>
      <c r="C29" s="53">
        <v>63.136054394721597</v>
      </c>
      <c r="D29" s="48">
        <f t="shared" si="0"/>
        <v>1.1463060204920685</v>
      </c>
      <c r="E29" s="48">
        <f t="shared" si="1"/>
        <v>1.2055000322664426</v>
      </c>
      <c r="F29" s="48">
        <f t="shared" si="2"/>
        <v>1.3581509149297528</v>
      </c>
      <c r="G29" s="7">
        <f>[1]!i_dq_close(G$2,$A29)</f>
        <v>4485.0108</v>
      </c>
      <c r="H29" s="7">
        <f>[1]!i_dq_close(H$2,$A29)</f>
        <v>6454.0778</v>
      </c>
      <c r="I29" s="7">
        <f>[1]!i_dq_close(I$2,$A29)</f>
        <v>2810.6010999999999</v>
      </c>
      <c r="J29" s="7">
        <f t="shared" si="5"/>
        <v>5.6142668428005305E-2</v>
      </c>
      <c r="K29" s="7">
        <f t="shared" si="3"/>
        <v>1.952</v>
      </c>
      <c r="L29" s="7">
        <f t="shared" si="4"/>
        <v>-0.18084016393442626</v>
      </c>
    </row>
    <row r="30" spans="1:12">
      <c r="A30" s="6">
        <v>44771</v>
      </c>
      <c r="B30" s="51">
        <v>1.6539999999999999</v>
      </c>
      <c r="C30" s="53">
        <v>70.065069978820901</v>
      </c>
      <c r="D30" s="48">
        <f t="shared" si="0"/>
        <v>1.0658197108545231</v>
      </c>
      <c r="E30" s="48">
        <f t="shared" si="1"/>
        <v>1.1756218854828</v>
      </c>
      <c r="F30" s="48">
        <f t="shared" si="2"/>
        <v>1.2904268277272783</v>
      </c>
      <c r="G30" s="7">
        <f>[1]!i_dq_close(G$2,$A30)</f>
        <v>4170.1018999999997</v>
      </c>
      <c r="H30" s="7">
        <f>[1]!i_dq_close(H$2,$A30)</f>
        <v>6294.1144000000004</v>
      </c>
      <c r="I30" s="7">
        <f>[1]!i_dq_close(I$2,$A30)</f>
        <v>2670.4506999999999</v>
      </c>
      <c r="J30" s="7">
        <f t="shared" si="5"/>
        <v>3.4396497811131965E-2</v>
      </c>
      <c r="K30" s="7">
        <f t="shared" si="3"/>
        <v>1.952</v>
      </c>
      <c r="L30" s="7">
        <f t="shared" si="4"/>
        <v>-0.1526639344262295</v>
      </c>
    </row>
    <row r="31" spans="1:12">
      <c r="A31" s="6">
        <v>44804</v>
      </c>
      <c r="B31" s="82">
        <v>1.57</v>
      </c>
      <c r="C31" s="53">
        <v>45.7400875716474</v>
      </c>
      <c r="D31" s="65">
        <f t="shared" si="0"/>
        <v>1.0424944969775931</v>
      </c>
      <c r="E31" s="65">
        <f t="shared" si="1"/>
        <v>1.1497771841042896</v>
      </c>
      <c r="F31" s="65">
        <f t="shared" si="2"/>
        <v>1.242087092396025</v>
      </c>
      <c r="G31" s="43">
        <f>[1]!i_dq_close(G$2,$A31)</f>
        <v>4078.8402000000001</v>
      </c>
      <c r="H31" s="43">
        <f>[1]!i_dq_close(H$2,$A31)</f>
        <v>6155.7455</v>
      </c>
      <c r="I31" s="43">
        <f>[1]!i_dq_close(I$2,$A31)</f>
        <v>2570.4149000000002</v>
      </c>
      <c r="J31" s="43">
        <f t="shared" si="5"/>
        <v>-5.0785973397823425E-2</v>
      </c>
      <c r="K31" s="43">
        <f t="shared" si="3"/>
        <v>1.952</v>
      </c>
      <c r="L31" s="43">
        <f t="shared" si="4"/>
        <v>-0.19569672131147531</v>
      </c>
    </row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pans="1:9" s="3" customFormat="1"/>
    <row r="50" spans="1:9" s="3" customFormat="1"/>
    <row r="51" spans="1:9" s="3" customFormat="1"/>
    <row r="52" spans="1:9" s="3" customFormat="1"/>
    <row r="53" spans="1:9" s="3" customFormat="1"/>
    <row r="54" spans="1:9" s="3" customFormat="1"/>
    <row r="55" spans="1:9" s="3" customFormat="1"/>
    <row r="56" spans="1:9" s="3" customFormat="1"/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47" customFormat="1">
      <c r="A375" s="67"/>
      <c r="D375" s="3"/>
      <c r="E375" s="3"/>
      <c r="F375" s="3"/>
      <c r="G375" s="3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9" tint="-0.249977111117893"/>
  </sheetPr>
  <dimension ref="A1:AA412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6" sqref="C26:C29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3" width="11.625" style="48" customWidth="1"/>
  </cols>
  <sheetData>
    <row r="1" spans="1:27" s="1" customFormat="1" ht="15.6" customHeight="1">
      <c r="A1" s="5"/>
      <c r="B1" s="49" t="s">
        <v>102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  <c r="L1" s="50"/>
      <c r="M1" s="50"/>
    </row>
    <row r="2" spans="1:27">
      <c r="G2" s="3" t="s">
        <v>88</v>
      </c>
      <c r="H2" s="48" t="s">
        <v>86</v>
      </c>
      <c r="I2" s="48" t="s">
        <v>75</v>
      </c>
      <c r="K2" s="51">
        <v>1</v>
      </c>
    </row>
    <row r="3" spans="1:27">
      <c r="A3" s="16">
        <v>43951</v>
      </c>
      <c r="B3" s="51">
        <v>1</v>
      </c>
      <c r="C3" s="53">
        <v>0</v>
      </c>
      <c r="D3" s="48">
        <f t="shared" ref="D3:D31" si="0">G3/$G$3</f>
        <v>1</v>
      </c>
      <c r="E3" s="48">
        <f t="shared" ref="E3:E31" si="1">H3/$H$3</f>
        <v>1</v>
      </c>
      <c r="F3" s="48">
        <f t="shared" ref="F3:F31" si="2">I3/$I$3</f>
        <v>1</v>
      </c>
      <c r="G3" s="7">
        <f>[1]!i_dq_close(G$2,$A3)</f>
        <v>3912.5772000000002</v>
      </c>
      <c r="H3" s="7">
        <f>[1]!i_dq_close(H$2,$A3)</f>
        <v>5353.8594999999996</v>
      </c>
      <c r="I3" s="7">
        <f>[1]!i_dq_close(I$2,$A3)</f>
        <v>2069.4321</v>
      </c>
      <c r="K3" s="7">
        <f t="shared" ref="K3:K31" si="3">IF(B3&gt;K2,B3,K2)</f>
        <v>1</v>
      </c>
      <c r="L3" s="7">
        <f t="shared" ref="L3:L31" si="4">B3/K3-1</f>
        <v>0</v>
      </c>
      <c r="M3" s="7"/>
      <c r="N3" s="55"/>
      <c r="O3" s="56" t="s">
        <v>76</v>
      </c>
      <c r="P3" s="58" t="s">
        <v>79</v>
      </c>
    </row>
    <row r="4" spans="1:27">
      <c r="A4" s="16">
        <v>43980</v>
      </c>
      <c r="B4" s="51">
        <v>1.0145</v>
      </c>
      <c r="C4" s="53">
        <v>27.6</v>
      </c>
      <c r="D4" s="48">
        <f t="shared" si="0"/>
        <v>0.98835703484649451</v>
      </c>
      <c r="E4" s="48">
        <f t="shared" si="1"/>
        <v>1.0098024238402223</v>
      </c>
      <c r="F4" s="48">
        <f t="shared" si="2"/>
        <v>1.0083277436355609</v>
      </c>
      <c r="G4" s="7">
        <f>[1]!i_dq_close(G$2,$A4)</f>
        <v>3867.0232000000001</v>
      </c>
      <c r="H4" s="7">
        <f>[1]!i_dq_close(H$2,$A4)</f>
        <v>5406.3402999999998</v>
      </c>
      <c r="I4" s="7">
        <f>[1]!i_dq_close(I$2,$A4)</f>
        <v>2086.6658000000002</v>
      </c>
      <c r="J4" s="7">
        <f t="shared" ref="J4:J31" si="5">B4/B3-1</f>
        <v>1.4499999999999957E-2</v>
      </c>
      <c r="K4" s="7">
        <f t="shared" si="3"/>
        <v>1.0145</v>
      </c>
      <c r="L4" s="7">
        <f t="shared" si="4"/>
        <v>0</v>
      </c>
      <c r="M4" s="7"/>
      <c r="N4" s="59" t="s">
        <v>80</v>
      </c>
      <c r="O4" s="60">
        <f>MIN(L20:L31)</f>
        <v>-0.22952208106473071</v>
      </c>
      <c r="P4" s="61">
        <f>MIN(L4:L31)</f>
        <v>-0.22952208106473071</v>
      </c>
    </row>
    <row r="5" spans="1:27">
      <c r="A5" s="16">
        <v>44012</v>
      </c>
      <c r="B5" s="51">
        <v>1.0951</v>
      </c>
      <c r="C5" s="53">
        <v>56.4</v>
      </c>
      <c r="D5" s="48">
        <f t="shared" si="0"/>
        <v>1.0642508728006697</v>
      </c>
      <c r="E5" s="48">
        <f t="shared" si="1"/>
        <v>1.0953624016468868</v>
      </c>
      <c r="F5" s="48">
        <f t="shared" si="2"/>
        <v>1.1781960374539469</v>
      </c>
      <c r="G5" s="7">
        <f>[1]!i_dq_close(G$2,$A5)</f>
        <v>4163.9637000000002</v>
      </c>
      <c r="H5" s="7">
        <f>[1]!i_dq_close(H$2,$A5)</f>
        <v>5864.4164000000001</v>
      </c>
      <c r="I5" s="7">
        <f>[1]!i_dq_close(I$2,$A5)</f>
        <v>2438.1967</v>
      </c>
      <c r="J5" s="7">
        <f t="shared" si="5"/>
        <v>7.9448003942828915E-2</v>
      </c>
      <c r="K5" s="7">
        <f t="shared" si="3"/>
        <v>1.0951</v>
      </c>
      <c r="L5" s="7">
        <f t="shared" si="4"/>
        <v>0</v>
      </c>
      <c r="M5" s="7"/>
      <c r="N5" s="59" t="s">
        <v>81</v>
      </c>
      <c r="O5" s="12">
        <f>(B31/B19)^(12/COUNT(B20:B31))-1</f>
        <v>-0.16997792494481223</v>
      </c>
      <c r="P5" s="13">
        <f>(B31/B3)^(12/COUNT(B4:B31))-1</f>
        <v>0.12488899194201664</v>
      </c>
      <c r="AA5">
        <v>1</v>
      </c>
    </row>
    <row r="6" spans="1:27">
      <c r="A6" s="16">
        <v>44043</v>
      </c>
      <c r="B6" s="51">
        <v>1.2581</v>
      </c>
      <c r="C6" s="53">
        <v>65.099999999999994</v>
      </c>
      <c r="D6" s="48">
        <f t="shared" si="0"/>
        <v>1.1999881305856406</v>
      </c>
      <c r="E6" s="48">
        <f t="shared" si="1"/>
        <v>1.2289582122952611</v>
      </c>
      <c r="F6" s="48">
        <f t="shared" si="2"/>
        <v>1.3508052764814078</v>
      </c>
      <c r="G6" s="7">
        <f>[1]!i_dq_close(G$2,$A6)</f>
        <v>4695.0461999999998</v>
      </c>
      <c r="H6" s="7">
        <f>[1]!i_dq_close(H$2,$A6)</f>
        <v>6579.6696000000002</v>
      </c>
      <c r="I6" s="7">
        <f>[1]!i_dq_close(I$2,$A6)</f>
        <v>2795.3998000000001</v>
      </c>
      <c r="J6" s="7">
        <f t="shared" si="5"/>
        <v>0.14884485435120087</v>
      </c>
      <c r="K6" s="7">
        <f t="shared" si="3"/>
        <v>1.2581</v>
      </c>
      <c r="L6" s="7">
        <f t="shared" si="4"/>
        <v>0</v>
      </c>
      <c r="M6" s="7"/>
      <c r="N6" s="59" t="s">
        <v>82</v>
      </c>
      <c r="O6" s="73">
        <f>O5/O7</f>
        <v>-0.9431645018470235</v>
      </c>
      <c r="P6" s="73">
        <f>P5/P7</f>
        <v>0.67404313801831006</v>
      </c>
    </row>
    <row r="7" spans="1:27">
      <c r="A7" s="16">
        <v>44074</v>
      </c>
      <c r="B7" s="51">
        <v>1.2317</v>
      </c>
      <c r="C7" s="53">
        <v>47.8</v>
      </c>
      <c r="D7" s="48">
        <f t="shared" si="0"/>
        <v>1.2309572575334742</v>
      </c>
      <c r="E7" s="48">
        <f t="shared" si="1"/>
        <v>1.2455375603338117</v>
      </c>
      <c r="F7" s="48">
        <f t="shared" si="2"/>
        <v>1.3183874938443256</v>
      </c>
      <c r="G7" s="7">
        <f>[1]!i_dq_close(G$2,$A7)</f>
        <v>4816.2152999999998</v>
      </c>
      <c r="H7" s="7">
        <f>[1]!i_dq_close(H$2,$A7)</f>
        <v>6668.4331000000002</v>
      </c>
      <c r="I7" s="7">
        <f>[1]!i_dq_close(I$2,$A7)</f>
        <v>2728.3134</v>
      </c>
      <c r="J7" s="7">
        <f t="shared" si="5"/>
        <v>-2.0984023527541473E-2</v>
      </c>
      <c r="K7" s="7">
        <f t="shared" si="3"/>
        <v>1.2581</v>
      </c>
      <c r="L7" s="7">
        <f t="shared" si="4"/>
        <v>-2.0984023527541473E-2</v>
      </c>
      <c r="M7" s="7"/>
      <c r="N7" s="63" t="s">
        <v>83</v>
      </c>
      <c r="O7" s="14">
        <f>STDEV(J20:J31)*(12^0.5)</f>
        <v>0.18022086774039953</v>
      </c>
      <c r="P7" s="15">
        <f>STDEV(J4:J31)*(12^0.5)</f>
        <v>0.18528338157879753</v>
      </c>
    </row>
    <row r="8" spans="1:27">
      <c r="A8" s="16">
        <v>44104</v>
      </c>
      <c r="B8" s="51">
        <v>1.2029000000000001</v>
      </c>
      <c r="C8" s="53">
        <v>47.3</v>
      </c>
      <c r="D8" s="48">
        <f t="shared" si="0"/>
        <v>1.172474066454203</v>
      </c>
      <c r="E8" s="48">
        <f t="shared" si="1"/>
        <v>1.1566430721613072</v>
      </c>
      <c r="F8" s="48">
        <f t="shared" si="2"/>
        <v>1.2441859290768709</v>
      </c>
      <c r="G8" s="7">
        <f>[1]!i_dq_close(G$2,$A8)</f>
        <v>4587.3953000000001</v>
      </c>
      <c r="H8" s="7">
        <f>[1]!i_dq_close(H$2,$A8)</f>
        <v>6192.5045</v>
      </c>
      <c r="I8" s="7">
        <f>[1]!i_dq_close(I$2,$A8)</f>
        <v>2574.7583</v>
      </c>
      <c r="J8" s="7">
        <f t="shared" si="5"/>
        <v>-2.3382317122675911E-2</v>
      </c>
      <c r="K8" s="7">
        <f t="shared" si="3"/>
        <v>1.2581</v>
      </c>
      <c r="L8" s="7">
        <f t="shared" si="4"/>
        <v>-4.3875685557586808E-2</v>
      </c>
      <c r="M8" s="7"/>
    </row>
    <row r="9" spans="1:27">
      <c r="A9" s="16">
        <v>44134</v>
      </c>
      <c r="B9" s="51">
        <v>1.1772</v>
      </c>
      <c r="C9" s="53">
        <v>47.1</v>
      </c>
      <c r="D9" s="48">
        <f t="shared" si="0"/>
        <v>1.2000616371224573</v>
      </c>
      <c r="E9" s="48">
        <f t="shared" si="1"/>
        <v>1.1415092794272992</v>
      </c>
      <c r="F9" s="48">
        <f t="shared" si="2"/>
        <v>1.2833784689045848</v>
      </c>
      <c r="G9" s="7">
        <f>[1]!i_dq_close(G$2,$A9)</f>
        <v>4695.3338000000003</v>
      </c>
      <c r="H9" s="7">
        <f>[1]!i_dq_close(H$2,$A9)</f>
        <v>6111.4803000000002</v>
      </c>
      <c r="I9" s="7">
        <f>[1]!i_dq_close(I$2,$A9)</f>
        <v>2655.8645999999999</v>
      </c>
      <c r="J9" s="7">
        <f t="shared" si="5"/>
        <v>-2.1365034499958524E-2</v>
      </c>
      <c r="K9" s="7">
        <f t="shared" si="3"/>
        <v>1.2581</v>
      </c>
      <c r="L9" s="7">
        <f t="shared" si="4"/>
        <v>-6.4303314521898081E-2</v>
      </c>
      <c r="M9" s="7"/>
    </row>
    <row r="10" spans="1:27">
      <c r="A10" s="16">
        <v>44165</v>
      </c>
      <c r="B10" s="51">
        <v>1.1866000000000001</v>
      </c>
      <c r="C10" s="53">
        <v>57.8</v>
      </c>
      <c r="D10" s="48">
        <f t="shared" si="0"/>
        <v>1.267770997592073</v>
      </c>
      <c r="E10" s="48">
        <f t="shared" si="1"/>
        <v>1.1806331675308253</v>
      </c>
      <c r="F10" s="48">
        <f t="shared" si="2"/>
        <v>1.2717930199304437</v>
      </c>
      <c r="G10" s="7">
        <f>[1]!i_dq_close(G$2,$A10)</f>
        <v>4960.2519000000002</v>
      </c>
      <c r="H10" s="7">
        <f>[1]!i_dq_close(H$2,$A10)</f>
        <v>6320.9440999999997</v>
      </c>
      <c r="I10" s="7">
        <f>[1]!i_dq_close(I$2,$A10)</f>
        <v>2631.8892999999998</v>
      </c>
      <c r="J10" s="7">
        <f t="shared" si="5"/>
        <v>7.9850492694530928E-3</v>
      </c>
      <c r="K10" s="7">
        <f t="shared" si="3"/>
        <v>1.2581</v>
      </c>
      <c r="L10" s="7">
        <f t="shared" si="4"/>
        <v>-5.683173038709155E-2</v>
      </c>
      <c r="M10" s="7"/>
    </row>
    <row r="11" spans="1:27">
      <c r="A11" s="16">
        <v>44196</v>
      </c>
      <c r="B11" s="51">
        <v>1.2410000000000001</v>
      </c>
      <c r="C11" s="53">
        <v>61.5</v>
      </c>
      <c r="D11" s="48">
        <f t="shared" si="0"/>
        <v>1.3319324408474289</v>
      </c>
      <c r="E11" s="48">
        <f t="shared" si="1"/>
        <v>1.18925700235503</v>
      </c>
      <c r="F11" s="48">
        <f t="shared" si="2"/>
        <v>1.4333672991735269</v>
      </c>
      <c r="G11" s="7">
        <f>[1]!i_dq_close(G$2,$A11)</f>
        <v>5211.2884999999997</v>
      </c>
      <c r="H11" s="7">
        <f>[1]!i_dq_close(H$2,$A11)</f>
        <v>6367.1148999999996</v>
      </c>
      <c r="I11" s="7">
        <f>[1]!i_dq_close(I$2,$A11)</f>
        <v>2966.2563</v>
      </c>
      <c r="J11" s="7">
        <f t="shared" si="5"/>
        <v>4.5845272206303633E-2</v>
      </c>
      <c r="K11" s="7">
        <f t="shared" si="3"/>
        <v>1.2581</v>
      </c>
      <c r="L11" s="7">
        <f t="shared" si="4"/>
        <v>-1.3591924330339289E-2</v>
      </c>
      <c r="M11" s="7"/>
    </row>
    <row r="12" spans="1:27">
      <c r="A12" s="6">
        <v>44225</v>
      </c>
      <c r="B12" s="51">
        <v>1.2874000000000001</v>
      </c>
      <c r="C12" s="53">
        <v>54.4</v>
      </c>
      <c r="D12" s="48">
        <f t="shared" si="0"/>
        <v>1.3678872841154419</v>
      </c>
      <c r="E12" s="48">
        <f t="shared" si="1"/>
        <v>1.1853387448811461</v>
      </c>
      <c r="F12" s="48">
        <f t="shared" si="2"/>
        <v>1.511943735675116</v>
      </c>
      <c r="G12" s="7">
        <f>[1]!i_dq_close(G$2,$A12)</f>
        <v>5351.9646000000002</v>
      </c>
      <c r="H12" s="7">
        <f>[1]!i_dq_close(H$2,$A12)</f>
        <v>6346.1370999999999</v>
      </c>
      <c r="I12" s="7">
        <f>[1]!i_dq_close(I$2,$A12)</f>
        <v>3128.8649</v>
      </c>
      <c r="J12" s="7">
        <f t="shared" si="5"/>
        <v>3.738920225624498E-2</v>
      </c>
      <c r="K12" s="7">
        <f t="shared" si="3"/>
        <v>1.2874000000000001</v>
      </c>
      <c r="L12" s="7">
        <f t="shared" si="4"/>
        <v>0</v>
      </c>
      <c r="M12" s="7"/>
    </row>
    <row r="13" spans="1:27">
      <c r="A13" s="6">
        <v>44253</v>
      </c>
      <c r="B13" s="51">
        <v>1.2587999999999999</v>
      </c>
      <c r="C13" s="53">
        <v>31.4</v>
      </c>
      <c r="D13" s="48">
        <f t="shared" si="0"/>
        <v>1.3640014310771937</v>
      </c>
      <c r="E13" s="48">
        <f t="shared" si="1"/>
        <v>1.18874111283645</v>
      </c>
      <c r="F13" s="48">
        <f t="shared" si="2"/>
        <v>1.4081702414879909</v>
      </c>
      <c r="G13" s="7">
        <f>[1]!i_dq_close(G$2,$A13)</f>
        <v>5336.7609000000002</v>
      </c>
      <c r="H13" s="7">
        <f>[1]!i_dq_close(H$2,$A13)</f>
        <v>6364.3528999999999</v>
      </c>
      <c r="I13" s="7">
        <f>[1]!i_dq_close(I$2,$A13)</f>
        <v>2914.1127000000001</v>
      </c>
      <c r="J13" s="7">
        <f t="shared" si="5"/>
        <v>-2.2215317694578407E-2</v>
      </c>
      <c r="K13" s="7">
        <f t="shared" si="3"/>
        <v>1.2874000000000001</v>
      </c>
      <c r="L13" s="7">
        <f t="shared" si="4"/>
        <v>-2.2215317694578407E-2</v>
      </c>
      <c r="M13" s="7"/>
    </row>
    <row r="14" spans="1:27">
      <c r="A14" s="6">
        <v>44286</v>
      </c>
      <c r="B14" s="51">
        <v>1.2494000000000001</v>
      </c>
      <c r="C14" s="53">
        <v>32.700000000000003</v>
      </c>
      <c r="D14" s="48">
        <f t="shared" si="0"/>
        <v>1.290290374334339</v>
      </c>
      <c r="E14" s="48">
        <f t="shared" si="1"/>
        <v>1.1681422532660783</v>
      </c>
      <c r="F14" s="48">
        <f t="shared" si="2"/>
        <v>1.3329751191160124</v>
      </c>
      <c r="G14" s="7">
        <f>[1]!i_dq_close(G$2,$A14)</f>
        <v>5048.3607000000002</v>
      </c>
      <c r="H14" s="7">
        <f>[1]!i_dq_close(H$2,$A14)</f>
        <v>6254.0694999999996</v>
      </c>
      <c r="I14" s="7">
        <f>[1]!i_dq_close(I$2,$A14)</f>
        <v>2758.5014999999999</v>
      </c>
      <c r="J14" s="7">
        <f t="shared" si="5"/>
        <v>-7.4674292977437995E-3</v>
      </c>
      <c r="K14" s="7">
        <f t="shared" si="3"/>
        <v>1.2874000000000001</v>
      </c>
      <c r="L14" s="7">
        <f t="shared" si="4"/>
        <v>-2.9516855678110909E-2</v>
      </c>
      <c r="M14" s="7"/>
    </row>
    <row r="15" spans="1:27">
      <c r="A15" s="6">
        <v>44316</v>
      </c>
      <c r="B15" s="51">
        <v>1.2809999999999999</v>
      </c>
      <c r="C15" s="53">
        <v>43.9</v>
      </c>
      <c r="D15" s="48">
        <f t="shared" si="0"/>
        <v>1.3094921168584224</v>
      </c>
      <c r="E15" s="48">
        <f t="shared" si="1"/>
        <v>1.2114078638036729</v>
      </c>
      <c r="F15" s="48">
        <f t="shared" si="2"/>
        <v>1.4938374639109928</v>
      </c>
      <c r="G15" s="7">
        <f>[1]!i_dq_close(G$2,$A15)</f>
        <v>5123.4889999999996</v>
      </c>
      <c r="H15" s="7">
        <f>[1]!i_dq_close(H$2,$A15)</f>
        <v>6485.7075000000004</v>
      </c>
      <c r="I15" s="7">
        <f>[1]!i_dq_close(I$2,$A15)</f>
        <v>3091.3951999999999</v>
      </c>
      <c r="J15" s="7">
        <f t="shared" si="5"/>
        <v>2.5292140227308968E-2</v>
      </c>
      <c r="K15" s="7">
        <f t="shared" si="3"/>
        <v>1.2874000000000001</v>
      </c>
      <c r="L15" s="7">
        <f t="shared" si="4"/>
        <v>-4.9712599036819682E-3</v>
      </c>
      <c r="M15" s="7"/>
    </row>
    <row r="16" spans="1:27">
      <c r="A16" s="6">
        <v>44347</v>
      </c>
      <c r="B16" s="51">
        <v>1.3324</v>
      </c>
      <c r="C16" s="53">
        <v>63.3</v>
      </c>
      <c r="D16" s="48">
        <f t="shared" si="0"/>
        <v>1.3626746074173308</v>
      </c>
      <c r="E16" s="48">
        <f t="shared" si="1"/>
        <v>1.2568485594364216</v>
      </c>
      <c r="F16" s="48">
        <f t="shared" si="2"/>
        <v>1.5990227463853488</v>
      </c>
      <c r="G16" s="7">
        <f>[1]!i_dq_close(G$2,$A16)</f>
        <v>5331.5695999999998</v>
      </c>
      <c r="H16" s="7">
        <f>[1]!i_dq_close(H$2,$A16)</f>
        <v>6728.9906000000001</v>
      </c>
      <c r="I16" s="7">
        <f>[1]!i_dq_close(I$2,$A16)</f>
        <v>3309.069</v>
      </c>
      <c r="J16" s="7">
        <f t="shared" si="5"/>
        <v>4.0124902419984565E-2</v>
      </c>
      <c r="K16" s="7">
        <f t="shared" si="3"/>
        <v>1.3324</v>
      </c>
      <c r="L16" s="7">
        <f t="shared" si="4"/>
        <v>0</v>
      </c>
      <c r="M16" s="7"/>
    </row>
    <row r="17" spans="1:13">
      <c r="A17" s="6">
        <v>44377</v>
      </c>
      <c r="B17" s="51">
        <v>1.4447000000000001</v>
      </c>
      <c r="C17" s="53">
        <v>70</v>
      </c>
      <c r="D17" s="48">
        <f t="shared" si="0"/>
        <v>1.3351918014550614</v>
      </c>
      <c r="E17" s="48">
        <f t="shared" si="1"/>
        <v>1.2716402251497263</v>
      </c>
      <c r="F17" s="48">
        <f t="shared" si="2"/>
        <v>1.6802570618287018</v>
      </c>
      <c r="G17" s="7">
        <f>[1]!i_dq_close(G$2,$A17)</f>
        <v>5224.0410000000002</v>
      </c>
      <c r="H17" s="7">
        <f>[1]!i_dq_close(H$2,$A17)</f>
        <v>6808.1831000000002</v>
      </c>
      <c r="I17" s="7">
        <f>[1]!i_dq_close(I$2,$A17)</f>
        <v>3477.1779000000001</v>
      </c>
      <c r="J17" s="7">
        <f t="shared" si="5"/>
        <v>8.4283998799159487E-2</v>
      </c>
      <c r="K17" s="7">
        <f t="shared" si="3"/>
        <v>1.4447000000000001</v>
      </c>
      <c r="L17" s="7">
        <f t="shared" si="4"/>
        <v>0</v>
      </c>
      <c r="M17" s="7"/>
    </row>
    <row r="18" spans="1:13">
      <c r="A18" s="6">
        <v>44407</v>
      </c>
      <c r="B18" s="51">
        <v>1.5348999999999999</v>
      </c>
      <c r="C18" s="53">
        <v>65.2</v>
      </c>
      <c r="D18" s="48">
        <f t="shared" si="0"/>
        <v>1.2296676216382387</v>
      </c>
      <c r="E18" s="48">
        <f t="shared" si="1"/>
        <v>1.2640070214767496</v>
      </c>
      <c r="F18" s="48">
        <f t="shared" si="2"/>
        <v>1.6623795967985613</v>
      </c>
      <c r="G18" s="7">
        <f>[1]!i_dq_close(G$2,$A18)</f>
        <v>4811.1695</v>
      </c>
      <c r="H18" s="7">
        <f>[1]!i_dq_close(H$2,$A18)</f>
        <v>6767.3159999999998</v>
      </c>
      <c r="I18" s="7">
        <f>[1]!i_dq_close(I$2,$A18)</f>
        <v>3440.1817000000001</v>
      </c>
      <c r="J18" s="7">
        <f t="shared" si="5"/>
        <v>6.2435107634802867E-2</v>
      </c>
      <c r="K18" s="7">
        <f t="shared" si="3"/>
        <v>1.5348999999999999</v>
      </c>
      <c r="L18" s="7">
        <f t="shared" si="4"/>
        <v>0</v>
      </c>
      <c r="M18" s="7"/>
    </row>
    <row r="19" spans="1:13">
      <c r="A19" s="6">
        <v>44439</v>
      </c>
      <c r="B19" s="51">
        <v>1.5854999999999999</v>
      </c>
      <c r="C19" s="53">
        <v>63</v>
      </c>
      <c r="D19" s="48">
        <f t="shared" si="0"/>
        <v>1.2282466656504567</v>
      </c>
      <c r="E19" s="48">
        <f t="shared" si="1"/>
        <v>1.3551610384994228</v>
      </c>
      <c r="F19" s="48">
        <f t="shared" si="2"/>
        <v>1.5531395787279032</v>
      </c>
      <c r="G19" s="7">
        <f>[1]!i_dq_close(G$2,$A19)</f>
        <v>4805.6099000000004</v>
      </c>
      <c r="H19" s="7">
        <f>[1]!i_dq_close(H$2,$A19)</f>
        <v>7255.3418000000001</v>
      </c>
      <c r="I19" s="7">
        <f>[1]!i_dq_close(I$2,$A19)</f>
        <v>3214.1169</v>
      </c>
      <c r="J19" s="7">
        <f t="shared" si="5"/>
        <v>3.2966317023910285E-2</v>
      </c>
      <c r="K19" s="7">
        <f t="shared" si="3"/>
        <v>1.5854999999999999</v>
      </c>
      <c r="L19" s="7">
        <f t="shared" si="4"/>
        <v>0</v>
      </c>
      <c r="M19" s="7"/>
    </row>
    <row r="20" spans="1:13">
      <c r="A20" s="6">
        <v>44469</v>
      </c>
      <c r="B20" s="51">
        <v>1.51759362976487</v>
      </c>
      <c r="C20" s="53">
        <v>40.622744575311998</v>
      </c>
      <c r="D20" s="48">
        <f t="shared" si="0"/>
        <v>1.2437793176323779</v>
      </c>
      <c r="E20" s="48">
        <f t="shared" si="1"/>
        <v>1.3268199511025647</v>
      </c>
      <c r="F20" s="48">
        <f t="shared" si="2"/>
        <v>1.567891741893827</v>
      </c>
      <c r="G20" s="7">
        <f>[1]!i_dq_close(G$2,$A20)</f>
        <v>4866.3825999999999</v>
      </c>
      <c r="H20" s="7">
        <f>[1]!i_dq_close(H$2,$A20)</f>
        <v>7103.6076000000003</v>
      </c>
      <c r="I20" s="7">
        <f>[1]!i_dq_close(I$2,$A20)</f>
        <v>3244.6455000000001</v>
      </c>
      <c r="J20" s="7">
        <f t="shared" si="5"/>
        <v>-4.2829624872361971E-2</v>
      </c>
      <c r="K20" s="7">
        <f t="shared" si="3"/>
        <v>1.5854999999999999</v>
      </c>
      <c r="L20" s="7">
        <f t="shared" si="4"/>
        <v>-4.2829624872361971E-2</v>
      </c>
      <c r="M20" s="7"/>
    </row>
    <row r="21" spans="1:13">
      <c r="A21" s="6">
        <v>44498</v>
      </c>
      <c r="B21" s="51">
        <v>1.653</v>
      </c>
      <c r="C21" s="53">
        <v>48.919038991177104</v>
      </c>
      <c r="D21" s="48">
        <f t="shared" si="0"/>
        <v>1.2546129696814672</v>
      </c>
      <c r="E21" s="48">
        <f t="shared" si="1"/>
        <v>1.3116704313962666</v>
      </c>
      <c r="F21" s="48">
        <f t="shared" si="2"/>
        <v>1.6191229468219808</v>
      </c>
      <c r="G21" s="7">
        <f>[1]!i_dq_close(G$2,$A21)</f>
        <v>4908.7700999999997</v>
      </c>
      <c r="H21" s="7">
        <f>[1]!i_dq_close(H$2,$A21)</f>
        <v>7022.4992000000002</v>
      </c>
      <c r="I21" s="7">
        <f>[1]!i_dq_close(I$2,$A21)</f>
        <v>3350.665</v>
      </c>
      <c r="J21" s="7">
        <f t="shared" si="5"/>
        <v>8.9224392867351066E-2</v>
      </c>
      <c r="K21" s="7">
        <f t="shared" si="3"/>
        <v>1.653</v>
      </c>
      <c r="L21" s="7">
        <f t="shared" si="4"/>
        <v>0</v>
      </c>
      <c r="M21" s="7"/>
    </row>
    <row r="22" spans="1:13">
      <c r="A22" s="6">
        <v>44530</v>
      </c>
      <c r="B22" s="51">
        <v>1.5919000000000001</v>
      </c>
      <c r="C22" s="53">
        <v>50.533183443752002</v>
      </c>
      <c r="D22" s="48">
        <f t="shared" si="0"/>
        <v>1.2349982512805113</v>
      </c>
      <c r="E22" s="48">
        <f t="shared" si="1"/>
        <v>1.3546779103934274</v>
      </c>
      <c r="F22" s="48">
        <f t="shared" si="2"/>
        <v>1.6891554934322319</v>
      </c>
      <c r="G22" s="7">
        <f>[1]!i_dq_close(G$2,$A22)</f>
        <v>4832.0259999999998</v>
      </c>
      <c r="H22" s="7">
        <f>[1]!i_dq_close(H$2,$A22)</f>
        <v>7252.7551999999996</v>
      </c>
      <c r="I22" s="7">
        <f>[1]!i_dq_close(I$2,$A22)</f>
        <v>3495.5925999999999</v>
      </c>
      <c r="J22" s="7">
        <f t="shared" si="5"/>
        <v>-3.6963097398669098E-2</v>
      </c>
      <c r="K22" s="7">
        <f t="shared" si="3"/>
        <v>1.653</v>
      </c>
      <c r="L22" s="7">
        <f t="shared" si="4"/>
        <v>-3.6963097398669098E-2</v>
      </c>
      <c r="M22" s="7"/>
    </row>
    <row r="23" spans="1:13">
      <c r="A23" s="6">
        <v>44561</v>
      </c>
      <c r="B23" s="51">
        <v>1.474</v>
      </c>
      <c r="C23" s="53">
        <v>46.467239920887103</v>
      </c>
      <c r="D23" s="48">
        <f t="shared" si="0"/>
        <v>1.2626903055101379</v>
      </c>
      <c r="E23" s="48">
        <f t="shared" si="1"/>
        <v>1.3745975963694976</v>
      </c>
      <c r="F23" s="48">
        <f t="shared" si="2"/>
        <v>1.605596288952897</v>
      </c>
      <c r="G23" s="7">
        <f>[1]!i_dq_close(G$2,$A23)</f>
        <v>4940.3733000000002</v>
      </c>
      <c r="H23" s="7">
        <f>[1]!i_dq_close(H$2,$A23)</f>
        <v>7359.4023999999999</v>
      </c>
      <c r="I23" s="7">
        <f>[1]!i_dq_close(I$2,$A23)</f>
        <v>3322.6725000000001</v>
      </c>
      <c r="J23" s="7">
        <f t="shared" si="5"/>
        <v>-7.4062441108109889E-2</v>
      </c>
      <c r="K23" s="7">
        <f t="shared" si="3"/>
        <v>1.653</v>
      </c>
      <c r="L23" s="7">
        <f t="shared" si="4"/>
        <v>-0.10828796128251661</v>
      </c>
      <c r="M23" s="7"/>
    </row>
    <row r="24" spans="1:13">
      <c r="A24" s="6">
        <v>44589</v>
      </c>
      <c r="B24" s="51">
        <v>1.3815</v>
      </c>
      <c r="C24" s="53">
        <v>38.456213166776102</v>
      </c>
      <c r="D24" s="48">
        <f t="shared" si="0"/>
        <v>1.1664362814361848</v>
      </c>
      <c r="E24" s="48">
        <f t="shared" si="1"/>
        <v>1.2291189187912011</v>
      </c>
      <c r="F24" s="48">
        <f t="shared" si="2"/>
        <v>1.4056729863231561</v>
      </c>
      <c r="G24" s="7">
        <f>[1]!i_dq_close(G$2,$A24)</f>
        <v>4563.7719999999999</v>
      </c>
      <c r="H24" s="7">
        <f>[1]!i_dq_close(H$2,$A24)</f>
        <v>6580.53</v>
      </c>
      <c r="I24" s="7">
        <f>[1]!i_dq_close(I$2,$A24)</f>
        <v>2908.9448000000002</v>
      </c>
      <c r="J24" s="7">
        <f t="shared" si="5"/>
        <v>-6.2754409769335107E-2</v>
      </c>
      <c r="K24" s="7">
        <f t="shared" si="3"/>
        <v>1.653</v>
      </c>
      <c r="L24" s="7">
        <f t="shared" si="4"/>
        <v>-0.16424682395644286</v>
      </c>
      <c r="M24" s="7"/>
    </row>
    <row r="25" spans="1:13">
      <c r="A25" s="6">
        <v>44620</v>
      </c>
      <c r="B25" s="84">
        <v>1.3964000000000001</v>
      </c>
      <c r="C25" s="53">
        <v>38.892992766623699</v>
      </c>
      <c r="D25" s="48">
        <f t="shared" si="0"/>
        <v>1.1710046002414982</v>
      </c>
      <c r="E25" s="48">
        <f t="shared" si="1"/>
        <v>1.2800687242539706</v>
      </c>
      <c r="F25" s="48">
        <f t="shared" si="2"/>
        <v>1.3923174865220271</v>
      </c>
      <c r="G25" s="7">
        <f>[1]!i_dq_close(G$2,$A25)</f>
        <v>4581.6459000000004</v>
      </c>
      <c r="H25" s="7">
        <f>[1]!i_dq_close(H$2,$A25)</f>
        <v>6853.3081000000002</v>
      </c>
      <c r="I25" s="7">
        <f>[1]!i_dq_close(I$2,$A25)</f>
        <v>2881.3065000000001</v>
      </c>
      <c r="J25" s="7">
        <f t="shared" si="5"/>
        <v>1.0785378212088359E-2</v>
      </c>
      <c r="K25" s="7">
        <f t="shared" si="3"/>
        <v>1.653</v>
      </c>
      <c r="L25" s="7">
        <f t="shared" si="4"/>
        <v>-0.15523290986085903</v>
      </c>
      <c r="M25" s="7"/>
    </row>
    <row r="26" spans="1:13">
      <c r="A26" s="6">
        <v>44651</v>
      </c>
      <c r="B26" s="84">
        <v>1.3103</v>
      </c>
      <c r="C26" s="89">
        <v>24.840066786463399</v>
      </c>
      <c r="D26" s="48">
        <f t="shared" si="0"/>
        <v>1.0792366729530602</v>
      </c>
      <c r="E26" s="48">
        <f t="shared" si="1"/>
        <v>1.181383430028375</v>
      </c>
      <c r="F26" s="48">
        <f t="shared" si="2"/>
        <v>1.2851315585565721</v>
      </c>
      <c r="G26" s="7">
        <f>[1]!i_dq_close(G$2,$A26)</f>
        <v>4222.5968000000003</v>
      </c>
      <c r="H26" s="7">
        <f>[1]!i_dq_close(H$2,$A26)</f>
        <v>6324.9609</v>
      </c>
      <c r="I26" s="7">
        <f>[1]!i_dq_close(I$2,$A26)</f>
        <v>2659.4924999999998</v>
      </c>
      <c r="J26" s="7">
        <f t="shared" si="5"/>
        <v>-6.1658550558579273E-2</v>
      </c>
      <c r="K26" s="7">
        <f t="shared" si="3"/>
        <v>1.653</v>
      </c>
      <c r="L26" s="7">
        <f t="shared" si="4"/>
        <v>-0.2073200241984271</v>
      </c>
      <c r="M26" s="90"/>
    </row>
    <row r="27" spans="1:13">
      <c r="A27" s="6">
        <v>44680</v>
      </c>
      <c r="B27" s="84">
        <v>1.2736000000000001</v>
      </c>
      <c r="C27" s="89">
        <v>26.753184866462799</v>
      </c>
      <c r="D27" s="48">
        <f t="shared" si="0"/>
        <v>1.026495017146243</v>
      </c>
      <c r="E27" s="48">
        <f t="shared" si="1"/>
        <v>1.0511859902188321</v>
      </c>
      <c r="F27" s="48">
        <f t="shared" si="2"/>
        <v>1.1206634902396653</v>
      </c>
      <c r="G27" s="7">
        <f>[1]!i_dq_close(G$2,$A27)</f>
        <v>4016.241</v>
      </c>
      <c r="H27" s="7">
        <f>[1]!i_dq_close(H$2,$A27)</f>
        <v>5627.9021000000002</v>
      </c>
      <c r="I27" s="7">
        <f>[1]!i_dq_close(I$2,$A27)</f>
        <v>2319.1370000000002</v>
      </c>
      <c r="J27" s="7">
        <f t="shared" si="5"/>
        <v>-2.8008852934442441E-2</v>
      </c>
      <c r="K27" s="7">
        <f t="shared" si="3"/>
        <v>1.653</v>
      </c>
      <c r="L27" s="7">
        <f t="shared" si="4"/>
        <v>-0.22952208106473071</v>
      </c>
    </row>
    <row r="28" spans="1:13">
      <c r="A28" s="6">
        <v>44712</v>
      </c>
      <c r="B28" s="84">
        <v>1.2779</v>
      </c>
      <c r="C28" s="89">
        <v>36.059302045899599</v>
      </c>
      <c r="D28" s="48">
        <f t="shared" si="0"/>
        <v>1.0457346630757853</v>
      </c>
      <c r="E28" s="48">
        <f t="shared" si="1"/>
        <v>1.1255874944047375</v>
      </c>
      <c r="F28" s="48">
        <f t="shared" si="2"/>
        <v>1.162195609123875</v>
      </c>
      <c r="G28" s="7">
        <f>[1]!i_dq_close(G$2,$A28)</f>
        <v>4091.5176000000001</v>
      </c>
      <c r="H28" s="7">
        <f>[1]!i_dq_close(H$2,$A28)</f>
        <v>6026.2372999999998</v>
      </c>
      <c r="I28" s="7">
        <f>[1]!i_dq_close(I$2,$A28)</f>
        <v>2405.0848999999998</v>
      </c>
      <c r="J28" s="7">
        <f t="shared" si="5"/>
        <v>3.3762562814070307E-3</v>
      </c>
      <c r="K28" s="7">
        <f t="shared" si="3"/>
        <v>1.653</v>
      </c>
      <c r="L28" s="7">
        <f t="shared" si="4"/>
        <v>-0.22692075015124014</v>
      </c>
    </row>
    <row r="29" spans="1:13">
      <c r="A29" s="6">
        <v>44742</v>
      </c>
      <c r="B29" s="84">
        <v>1.3466</v>
      </c>
      <c r="C29" s="53">
        <v>54.3771785266092</v>
      </c>
      <c r="D29" s="48">
        <f t="shared" si="0"/>
        <v>1.1463060204920685</v>
      </c>
      <c r="E29" s="48">
        <f t="shared" si="1"/>
        <v>1.2055000322664426</v>
      </c>
      <c r="F29" s="48">
        <f t="shared" si="2"/>
        <v>1.3581509149297528</v>
      </c>
      <c r="G29" s="7">
        <f>[1]!i_dq_close(G$2,$A29)</f>
        <v>4485.0108</v>
      </c>
      <c r="H29" s="7">
        <f>[1]!i_dq_close(H$2,$A29)</f>
        <v>6454.0778</v>
      </c>
      <c r="I29" s="7">
        <f>[1]!i_dq_close(I$2,$A29)</f>
        <v>2810.6010999999999</v>
      </c>
      <c r="J29" s="7">
        <f t="shared" si="5"/>
        <v>5.3760075123248985E-2</v>
      </c>
      <c r="K29" s="7">
        <f t="shared" si="3"/>
        <v>1.653</v>
      </c>
      <c r="L29" s="7">
        <f t="shared" si="4"/>
        <v>-0.18535995160314578</v>
      </c>
    </row>
    <row r="30" spans="1:13">
      <c r="A30" s="6">
        <v>44771</v>
      </c>
      <c r="B30" s="84">
        <v>1.391</v>
      </c>
      <c r="C30" s="53">
        <v>41.549627338079297</v>
      </c>
      <c r="D30" s="65">
        <f t="shared" si="0"/>
        <v>1.0658197108545231</v>
      </c>
      <c r="E30" s="65">
        <f t="shared" si="1"/>
        <v>1.1756218854828</v>
      </c>
      <c r="F30" s="65">
        <f t="shared" si="2"/>
        <v>1.2904268277272783</v>
      </c>
      <c r="G30" s="43">
        <f>[1]!i_dq_close(G$2,$A30)</f>
        <v>4170.1018999999997</v>
      </c>
      <c r="H30" s="43">
        <f>[1]!i_dq_close(H$2,$A30)</f>
        <v>6294.1144000000004</v>
      </c>
      <c r="I30" s="43">
        <f>[1]!i_dq_close(I$2,$A30)</f>
        <v>2670.4506999999999</v>
      </c>
      <c r="J30" s="43">
        <f t="shared" si="5"/>
        <v>3.2971929303430958E-2</v>
      </c>
      <c r="K30" s="43">
        <f t="shared" si="3"/>
        <v>1.653</v>
      </c>
      <c r="L30" s="43">
        <f t="shared" si="4"/>
        <v>-0.1584996975196612</v>
      </c>
    </row>
    <row r="31" spans="1:13">
      <c r="A31" s="6">
        <v>44804</v>
      </c>
      <c r="B31" s="84">
        <v>1.3160000000000001</v>
      </c>
      <c r="C31" s="53">
        <v>41.549627338079297</v>
      </c>
      <c r="D31" s="65">
        <f t="shared" si="0"/>
        <v>1.0424944969775931</v>
      </c>
      <c r="E31" s="65">
        <f t="shared" si="1"/>
        <v>1.1497771841042896</v>
      </c>
      <c r="F31" s="65">
        <f t="shared" si="2"/>
        <v>1.242087092396025</v>
      </c>
      <c r="G31" s="43">
        <f>[1]!i_dq_close(G$2,$A31)</f>
        <v>4078.8402000000001</v>
      </c>
      <c r="H31" s="43">
        <f>[1]!i_dq_close(H$2,$A31)</f>
        <v>6155.7455</v>
      </c>
      <c r="I31" s="43">
        <f>[1]!i_dq_close(I$2,$A31)</f>
        <v>2570.4149000000002</v>
      </c>
      <c r="J31" s="43">
        <f t="shared" si="5"/>
        <v>-5.3918044572250134E-2</v>
      </c>
      <c r="K31" s="43">
        <f t="shared" si="3"/>
        <v>1.653</v>
      </c>
      <c r="L31" s="43">
        <f t="shared" si="4"/>
        <v>-0.20387174833635813</v>
      </c>
    </row>
    <row r="39" spans="1:15" s="3" customFormat="1"/>
    <row r="40" spans="1:15" s="3" customFormat="1"/>
    <row r="41" spans="1:15" s="3" customFormat="1"/>
    <row r="42" spans="1:15" s="3" customFormat="1">
      <c r="O42" s="3">
        <v>1</v>
      </c>
    </row>
    <row r="43" spans="1:15" s="3" customFormat="1"/>
    <row r="44" spans="1:15" s="3" customFormat="1"/>
    <row r="45" spans="1:15" s="3" customFormat="1"/>
    <row r="46" spans="1:15" s="3" customFormat="1"/>
    <row r="47" spans="1:15" s="3" customFormat="1"/>
    <row r="48" spans="1:15" s="3" customFormat="1">
      <c r="A48" s="67"/>
      <c r="B48" s="47"/>
      <c r="C48" s="47"/>
      <c r="D48" s="48"/>
      <c r="H48" s="48"/>
      <c r="I48" s="48"/>
      <c r="J48" s="48"/>
      <c r="K48" s="48"/>
      <c r="L48" s="48"/>
      <c r="M48" s="48"/>
    </row>
    <row r="49" spans="1:13" s="3" customFormat="1">
      <c r="A49" s="67"/>
      <c r="B49" s="47"/>
      <c r="C49" s="47"/>
      <c r="D49" s="48"/>
      <c r="H49" s="48"/>
      <c r="I49" s="48"/>
      <c r="J49" s="48"/>
      <c r="K49" s="48"/>
      <c r="L49" s="48"/>
      <c r="M49" s="48"/>
    </row>
    <row r="50" spans="1:13" s="3" customFormat="1">
      <c r="A50" s="67"/>
      <c r="B50" s="47"/>
      <c r="C50" s="47"/>
      <c r="D50" s="48"/>
      <c r="H50" s="48"/>
      <c r="I50" s="48"/>
      <c r="J50" s="48"/>
      <c r="K50" s="48"/>
      <c r="L50" s="48"/>
      <c r="M50" s="48"/>
    </row>
    <row r="51" spans="1:13" s="3" customFormat="1">
      <c r="A51" s="67"/>
      <c r="B51" s="47"/>
      <c r="C51" s="47"/>
      <c r="D51" s="48"/>
      <c r="H51" s="48"/>
      <c r="I51" s="48"/>
      <c r="J51" s="48"/>
      <c r="K51" s="48"/>
      <c r="L51" s="48"/>
      <c r="M51" s="48"/>
    </row>
    <row r="52" spans="1:13" s="3" customFormat="1">
      <c r="A52" s="67"/>
      <c r="B52" s="47"/>
      <c r="C52" s="47"/>
      <c r="D52" s="48"/>
      <c r="H52" s="48"/>
      <c r="I52" s="48"/>
      <c r="J52" s="48"/>
      <c r="K52" s="48"/>
      <c r="L52" s="48"/>
      <c r="M52" s="48"/>
    </row>
    <row r="53" spans="1:13" s="3" customFormat="1">
      <c r="A53" s="67"/>
      <c r="B53" s="47"/>
      <c r="C53" s="47"/>
      <c r="D53" s="48"/>
      <c r="H53" s="48"/>
      <c r="I53" s="48"/>
      <c r="J53" s="48"/>
      <c r="K53" s="48"/>
      <c r="L53" s="48"/>
      <c r="M53" s="48"/>
    </row>
    <row r="54" spans="1:13" s="3" customFormat="1">
      <c r="A54" s="67"/>
      <c r="B54" s="47"/>
      <c r="C54" s="47"/>
      <c r="D54" s="48"/>
      <c r="H54" s="48"/>
      <c r="I54" s="48"/>
      <c r="J54" s="48"/>
      <c r="K54" s="48"/>
      <c r="L54" s="48"/>
      <c r="M54" s="48"/>
    </row>
    <row r="55" spans="1:13" s="3" customFormat="1">
      <c r="A55" s="67"/>
      <c r="B55" s="47"/>
      <c r="C55" s="47"/>
      <c r="D55" s="48"/>
      <c r="H55" s="48"/>
      <c r="I55" s="48"/>
      <c r="J55" s="48"/>
      <c r="K55" s="48"/>
      <c r="L55" s="48"/>
      <c r="M55" s="48"/>
    </row>
    <row r="56" spans="1:13" s="3" customFormat="1">
      <c r="A56" s="67"/>
      <c r="B56" s="47"/>
      <c r="C56" s="47"/>
      <c r="D56" s="48"/>
      <c r="H56" s="48"/>
      <c r="I56" s="48"/>
      <c r="J56" s="48"/>
      <c r="K56" s="48"/>
      <c r="L56" s="48"/>
      <c r="M56" s="48"/>
    </row>
    <row r="57" spans="1:13" s="3" customFormat="1">
      <c r="A57" s="67"/>
      <c r="B57" s="47"/>
      <c r="C57" s="47"/>
      <c r="D57" s="48"/>
      <c r="H57" s="48"/>
      <c r="I57" s="48"/>
      <c r="J57" s="48"/>
      <c r="K57" s="48"/>
      <c r="L57" s="48"/>
      <c r="M57" s="48"/>
    </row>
    <row r="58" spans="1:13" s="3" customFormat="1">
      <c r="A58" s="67"/>
      <c r="B58" s="47"/>
      <c r="C58" s="47"/>
      <c r="D58" s="48"/>
      <c r="H58" s="48"/>
      <c r="I58" s="48"/>
      <c r="J58" s="48"/>
      <c r="K58" s="48"/>
      <c r="L58" s="48"/>
      <c r="M58" s="48"/>
    </row>
    <row r="59" spans="1:13" s="3" customFormat="1">
      <c r="A59" s="67"/>
      <c r="B59" s="47"/>
      <c r="C59" s="47"/>
      <c r="D59" s="48"/>
      <c r="H59" s="48"/>
      <c r="I59" s="48"/>
      <c r="J59" s="48"/>
      <c r="K59" s="48"/>
      <c r="L59" s="48"/>
      <c r="M59" s="48"/>
    </row>
    <row r="60" spans="1:13" s="3" customFormat="1">
      <c r="A60" s="67"/>
      <c r="B60" s="47"/>
      <c r="C60" s="47"/>
      <c r="D60" s="48"/>
      <c r="H60" s="48"/>
      <c r="I60" s="48"/>
      <c r="J60" s="48"/>
      <c r="K60" s="48"/>
      <c r="L60" s="48"/>
      <c r="M60" s="48"/>
    </row>
    <row r="61" spans="1:13" s="3" customFormat="1">
      <c r="A61" s="67"/>
      <c r="B61" s="47"/>
      <c r="C61" s="47"/>
      <c r="D61" s="48"/>
      <c r="H61" s="48"/>
      <c r="I61" s="48"/>
      <c r="J61" s="48"/>
      <c r="K61" s="48"/>
      <c r="L61" s="48"/>
      <c r="M61" s="48"/>
    </row>
    <row r="62" spans="1:13" s="3" customFormat="1">
      <c r="A62" s="67"/>
      <c r="B62" s="47"/>
      <c r="C62" s="47"/>
      <c r="D62" s="48"/>
      <c r="H62" s="48"/>
      <c r="I62" s="48"/>
      <c r="J62" s="48"/>
      <c r="K62" s="48"/>
      <c r="L62" s="48"/>
      <c r="M62" s="48"/>
    </row>
    <row r="63" spans="1:13" s="3" customFormat="1">
      <c r="A63" s="67"/>
      <c r="B63" s="47"/>
      <c r="C63" s="47"/>
      <c r="D63" s="48"/>
      <c r="H63" s="48"/>
      <c r="I63" s="48"/>
      <c r="J63" s="48"/>
      <c r="K63" s="48"/>
      <c r="L63" s="48"/>
      <c r="M63" s="48"/>
    </row>
    <row r="64" spans="1:13" s="3" customFormat="1">
      <c r="A64" s="67"/>
      <c r="B64" s="47"/>
      <c r="C64" s="47"/>
      <c r="D64" s="48"/>
      <c r="H64" s="48"/>
      <c r="I64" s="48"/>
      <c r="J64" s="48"/>
      <c r="K64" s="48"/>
      <c r="L64" s="48"/>
      <c r="M64" s="48"/>
    </row>
    <row r="65" spans="1:13" s="3" customFormat="1">
      <c r="A65" s="67"/>
      <c r="B65" s="47"/>
      <c r="C65" s="47"/>
      <c r="D65" s="48"/>
      <c r="H65" s="48"/>
      <c r="I65" s="48"/>
      <c r="J65" s="48"/>
      <c r="K65" s="48"/>
      <c r="L65" s="48"/>
      <c r="M65" s="48"/>
    </row>
    <row r="66" spans="1:13" s="3" customFormat="1">
      <c r="A66" s="67"/>
      <c r="B66" s="47"/>
      <c r="C66" s="47"/>
      <c r="D66" s="48"/>
      <c r="H66" s="48"/>
      <c r="I66" s="48"/>
      <c r="J66" s="48"/>
      <c r="K66" s="48"/>
      <c r="L66" s="48"/>
      <c r="M66" s="48"/>
    </row>
    <row r="67" spans="1:13" s="3" customFormat="1">
      <c r="A67" s="67"/>
      <c r="B67" s="47"/>
      <c r="C67" s="47"/>
      <c r="D67" s="48"/>
      <c r="H67" s="48"/>
      <c r="I67" s="48"/>
      <c r="J67" s="48"/>
      <c r="K67" s="48"/>
      <c r="L67" s="48"/>
      <c r="M67" s="48"/>
    </row>
    <row r="68" spans="1:13" s="3" customFormat="1">
      <c r="A68" s="67"/>
      <c r="B68" s="47"/>
      <c r="C68" s="47"/>
      <c r="D68" s="48"/>
      <c r="H68" s="48"/>
      <c r="I68" s="48"/>
      <c r="J68" s="48"/>
      <c r="K68" s="48"/>
      <c r="L68" s="48"/>
      <c r="M68" s="48"/>
    </row>
    <row r="69" spans="1:13" s="3" customFormat="1">
      <c r="A69" s="67"/>
      <c r="B69" s="47"/>
      <c r="C69" s="47"/>
      <c r="D69" s="48"/>
      <c r="H69" s="48"/>
      <c r="I69" s="48"/>
      <c r="J69" s="48"/>
      <c r="K69" s="48"/>
      <c r="L69" s="48"/>
      <c r="M69" s="48"/>
    </row>
    <row r="70" spans="1:13" s="3" customFormat="1">
      <c r="A70" s="67"/>
      <c r="B70" s="47"/>
      <c r="C70" s="47"/>
      <c r="D70" s="48"/>
      <c r="H70" s="48"/>
      <c r="I70" s="48"/>
      <c r="J70" s="48"/>
      <c r="K70" s="48"/>
      <c r="L70" s="48"/>
      <c r="M70" s="48"/>
    </row>
    <row r="71" spans="1:13" s="3" customFormat="1">
      <c r="A71" s="67"/>
      <c r="B71" s="47"/>
      <c r="C71" s="47"/>
      <c r="D71" s="48"/>
      <c r="H71" s="48"/>
      <c r="I71" s="48"/>
      <c r="J71" s="48"/>
      <c r="K71" s="48"/>
      <c r="L71" s="48"/>
      <c r="M71" s="48"/>
    </row>
    <row r="72" spans="1:13" s="3" customFormat="1">
      <c r="A72" s="67"/>
      <c r="B72" s="47"/>
      <c r="C72" s="47"/>
      <c r="D72" s="48"/>
      <c r="H72" s="48"/>
      <c r="I72" s="48"/>
      <c r="J72" s="48"/>
      <c r="K72" s="48"/>
      <c r="L72" s="48"/>
      <c r="M72" s="48"/>
    </row>
    <row r="73" spans="1:13" s="3" customFormat="1">
      <c r="A73" s="67"/>
      <c r="B73" s="47"/>
      <c r="C73" s="47"/>
      <c r="D73" s="48"/>
      <c r="H73" s="48"/>
      <c r="I73" s="48"/>
      <c r="J73" s="48"/>
      <c r="K73" s="48"/>
      <c r="L73" s="48"/>
      <c r="M73" s="48"/>
    </row>
    <row r="74" spans="1:13" s="3" customFormat="1">
      <c r="A74" s="67"/>
      <c r="B74" s="47"/>
      <c r="C74" s="47"/>
      <c r="D74" s="48"/>
      <c r="H74" s="48"/>
      <c r="I74" s="48"/>
      <c r="J74" s="48"/>
      <c r="K74" s="48"/>
      <c r="L74" s="48"/>
      <c r="M74" s="48"/>
    </row>
    <row r="75" spans="1:13" s="3" customFormat="1">
      <c r="A75" s="67"/>
      <c r="B75" s="47"/>
      <c r="C75" s="47"/>
      <c r="D75" s="48"/>
      <c r="H75" s="48"/>
      <c r="I75" s="48"/>
      <c r="J75" s="48"/>
      <c r="K75" s="48"/>
      <c r="L75" s="48"/>
      <c r="M75" s="48"/>
    </row>
    <row r="76" spans="1:13" s="3" customFormat="1">
      <c r="A76" s="67"/>
      <c r="B76" s="47"/>
      <c r="C76" s="47"/>
      <c r="D76" s="48"/>
      <c r="H76" s="48"/>
      <c r="I76" s="48"/>
      <c r="J76" s="48"/>
      <c r="K76" s="48"/>
      <c r="L76" s="48"/>
      <c r="M76" s="48"/>
    </row>
    <row r="77" spans="1:13" s="3" customFormat="1">
      <c r="A77" s="67"/>
      <c r="B77" s="47"/>
      <c r="C77" s="47"/>
      <c r="D77" s="48"/>
      <c r="H77" s="48"/>
      <c r="I77" s="48"/>
      <c r="J77" s="48"/>
      <c r="K77" s="48"/>
      <c r="L77" s="48"/>
      <c r="M77" s="48"/>
    </row>
    <row r="78" spans="1:13" s="3" customFormat="1">
      <c r="A78" s="67"/>
      <c r="B78" s="47"/>
      <c r="C78" s="47"/>
      <c r="D78" s="48"/>
      <c r="H78" s="48"/>
      <c r="I78" s="48"/>
      <c r="J78" s="48"/>
      <c r="K78" s="48"/>
      <c r="L78" s="48"/>
      <c r="M78" s="48"/>
    </row>
    <row r="79" spans="1:13" s="3" customFormat="1">
      <c r="A79" s="67"/>
      <c r="B79" s="47"/>
      <c r="C79" s="47"/>
      <c r="D79" s="48"/>
      <c r="H79" s="48"/>
      <c r="I79" s="48"/>
      <c r="J79" s="48"/>
      <c r="K79" s="48"/>
      <c r="L79" s="48"/>
      <c r="M79" s="48"/>
    </row>
    <row r="80" spans="1:13" s="3" customFormat="1">
      <c r="A80" s="67"/>
      <c r="B80" s="47"/>
      <c r="C80" s="47"/>
      <c r="D80" s="48"/>
      <c r="H80" s="48"/>
      <c r="I80" s="48"/>
      <c r="J80" s="48"/>
      <c r="K80" s="48"/>
      <c r="L80" s="48"/>
      <c r="M80" s="48"/>
    </row>
    <row r="81" spans="1:13" s="3" customFormat="1">
      <c r="A81" s="67"/>
      <c r="B81" s="47"/>
      <c r="C81" s="47"/>
      <c r="D81" s="48"/>
      <c r="H81" s="48"/>
      <c r="I81" s="48"/>
      <c r="J81" s="48"/>
      <c r="K81" s="48"/>
      <c r="L81" s="48"/>
      <c r="M81" s="48"/>
    </row>
    <row r="82" spans="1:13" s="3" customFormat="1">
      <c r="A82" s="67"/>
      <c r="B82" s="47"/>
      <c r="C82" s="47"/>
      <c r="D82" s="48"/>
      <c r="H82" s="48"/>
      <c r="I82" s="48"/>
      <c r="J82" s="48"/>
      <c r="K82" s="48"/>
      <c r="L82" s="48"/>
      <c r="M82" s="48"/>
    </row>
    <row r="83" spans="1:13" s="3" customFormat="1">
      <c r="A83" s="67"/>
      <c r="B83" s="47"/>
      <c r="C83" s="47"/>
      <c r="D83" s="48"/>
      <c r="H83" s="48"/>
      <c r="I83" s="48"/>
      <c r="J83" s="48"/>
      <c r="K83" s="48"/>
      <c r="L83" s="48"/>
      <c r="M83" s="48"/>
    </row>
    <row r="84" spans="1:13" s="3" customFormat="1">
      <c r="A84" s="67"/>
      <c r="B84" s="47"/>
      <c r="C84" s="47"/>
      <c r="D84" s="48"/>
      <c r="H84" s="48"/>
      <c r="I84" s="48"/>
      <c r="J84" s="48"/>
      <c r="K84" s="48"/>
      <c r="L84" s="48"/>
      <c r="M84" s="48"/>
    </row>
    <row r="85" spans="1:13" s="3" customFormat="1">
      <c r="A85" s="67"/>
      <c r="B85" s="47"/>
      <c r="C85" s="47"/>
      <c r="D85" s="48"/>
      <c r="H85" s="48"/>
      <c r="I85" s="48"/>
      <c r="J85" s="48"/>
      <c r="K85" s="48"/>
      <c r="L85" s="48"/>
      <c r="M85" s="48"/>
    </row>
    <row r="86" spans="1:13" s="3" customFormat="1">
      <c r="A86" s="67"/>
      <c r="B86" s="47"/>
      <c r="C86" s="47"/>
      <c r="D86" s="48"/>
      <c r="H86" s="48"/>
      <c r="I86" s="48"/>
      <c r="J86" s="48"/>
      <c r="K86" s="48"/>
      <c r="L86" s="48"/>
      <c r="M86" s="48"/>
    </row>
    <row r="87" spans="1:13" s="3" customFormat="1">
      <c r="A87" s="67"/>
      <c r="B87" s="47"/>
      <c r="C87" s="47"/>
      <c r="D87" s="48"/>
      <c r="H87" s="48"/>
      <c r="I87" s="48"/>
      <c r="J87" s="48"/>
      <c r="K87" s="48"/>
      <c r="L87" s="48"/>
      <c r="M87" s="48"/>
    </row>
    <row r="88" spans="1:13" s="3" customFormat="1">
      <c r="A88" s="67"/>
      <c r="B88" s="47"/>
      <c r="C88" s="47"/>
      <c r="D88" s="48"/>
      <c r="H88" s="48"/>
      <c r="I88" s="48"/>
      <c r="J88" s="48"/>
      <c r="K88" s="48"/>
      <c r="L88" s="48"/>
      <c r="M88" s="48"/>
    </row>
    <row r="89" spans="1:13" s="3" customFormat="1">
      <c r="A89" s="67"/>
      <c r="B89" s="47"/>
      <c r="C89" s="47"/>
      <c r="D89" s="48"/>
      <c r="H89" s="48"/>
      <c r="I89" s="48"/>
      <c r="J89" s="48"/>
      <c r="K89" s="48"/>
      <c r="L89" s="48"/>
      <c r="M89" s="48"/>
    </row>
    <row r="90" spans="1:13" s="3" customFormat="1">
      <c r="A90" s="67"/>
      <c r="B90" s="47"/>
      <c r="C90" s="47"/>
      <c r="D90" s="48"/>
      <c r="H90" s="48"/>
      <c r="I90" s="48"/>
      <c r="J90" s="48"/>
      <c r="K90" s="48"/>
      <c r="L90" s="48"/>
      <c r="M90" s="48"/>
    </row>
    <row r="91" spans="1:13" s="3" customFormat="1">
      <c r="A91" s="67"/>
      <c r="B91" s="47"/>
      <c r="C91" s="47"/>
      <c r="D91" s="48"/>
      <c r="H91" s="48"/>
      <c r="I91" s="48"/>
      <c r="J91" s="48"/>
      <c r="K91" s="48"/>
      <c r="L91" s="48"/>
      <c r="M91" s="48"/>
    </row>
    <row r="92" spans="1:13" s="3" customFormat="1">
      <c r="A92" s="67"/>
      <c r="B92" s="47"/>
      <c r="C92" s="47"/>
      <c r="D92" s="48"/>
      <c r="H92" s="48"/>
      <c r="I92" s="48"/>
      <c r="J92" s="48"/>
      <c r="K92" s="48"/>
      <c r="L92" s="48"/>
      <c r="M92" s="48"/>
    </row>
    <row r="93" spans="1:13" s="3" customFormat="1">
      <c r="A93" s="67"/>
      <c r="B93" s="47"/>
      <c r="C93" s="47"/>
      <c r="D93" s="48"/>
      <c r="H93" s="48"/>
      <c r="I93" s="48"/>
      <c r="J93" s="48"/>
      <c r="K93" s="48"/>
      <c r="L93" s="48"/>
      <c r="M93" s="48"/>
    </row>
    <row r="94" spans="1:13" s="3" customFormat="1">
      <c r="A94" s="67"/>
      <c r="B94" s="47"/>
      <c r="C94" s="47"/>
      <c r="D94" s="48"/>
      <c r="H94" s="48"/>
      <c r="I94" s="48"/>
      <c r="J94" s="48"/>
      <c r="K94" s="48"/>
      <c r="L94" s="48"/>
      <c r="M94" s="48"/>
    </row>
    <row r="95" spans="1:13" s="3" customFormat="1">
      <c r="A95" s="67"/>
      <c r="B95" s="47"/>
      <c r="C95" s="47"/>
      <c r="D95" s="48"/>
      <c r="H95" s="48"/>
      <c r="I95" s="48"/>
      <c r="J95" s="48"/>
      <c r="K95" s="48"/>
      <c r="L95" s="48"/>
      <c r="M95" s="48"/>
    </row>
    <row r="96" spans="1:13" s="3" customFormat="1">
      <c r="A96" s="67"/>
      <c r="B96" s="47"/>
      <c r="C96" s="47"/>
      <c r="D96" s="48"/>
      <c r="H96" s="48"/>
      <c r="I96" s="48"/>
      <c r="J96" s="48"/>
      <c r="K96" s="48"/>
      <c r="L96" s="48"/>
      <c r="M96" s="48"/>
    </row>
    <row r="97" spans="1:13" s="3" customFormat="1">
      <c r="A97" s="67"/>
      <c r="B97" s="47"/>
      <c r="C97" s="47"/>
      <c r="D97" s="48"/>
      <c r="H97" s="48"/>
      <c r="I97" s="48"/>
      <c r="J97" s="48"/>
      <c r="K97" s="48"/>
      <c r="L97" s="48"/>
      <c r="M97" s="48"/>
    </row>
    <row r="98" spans="1:13" s="3" customFormat="1">
      <c r="A98" s="67"/>
      <c r="B98" s="47"/>
      <c r="C98" s="47"/>
      <c r="D98" s="48"/>
      <c r="H98" s="48"/>
      <c r="I98" s="48"/>
      <c r="J98" s="48"/>
      <c r="K98" s="48"/>
      <c r="L98" s="48"/>
      <c r="M98" s="48"/>
    </row>
    <row r="99" spans="1:13" s="3" customFormat="1">
      <c r="A99" s="67"/>
      <c r="B99" s="47"/>
      <c r="C99" s="47"/>
      <c r="D99" s="48"/>
      <c r="H99" s="48"/>
      <c r="I99" s="48"/>
      <c r="J99" s="48"/>
      <c r="K99" s="48"/>
      <c r="L99" s="48"/>
      <c r="M99" s="48"/>
    </row>
    <row r="100" spans="1:13" s="3" customFormat="1">
      <c r="A100" s="67"/>
      <c r="B100" s="47"/>
      <c r="C100" s="47"/>
      <c r="D100" s="48"/>
      <c r="H100" s="48"/>
      <c r="I100" s="48"/>
      <c r="J100" s="48"/>
      <c r="K100" s="48"/>
      <c r="L100" s="48"/>
      <c r="M100" s="48"/>
    </row>
    <row r="101" spans="1:13" s="3" customFormat="1">
      <c r="A101" s="67"/>
      <c r="B101" s="47"/>
      <c r="C101" s="47"/>
      <c r="D101" s="48"/>
      <c r="H101" s="48"/>
      <c r="I101" s="48"/>
      <c r="J101" s="48"/>
      <c r="K101" s="48"/>
      <c r="L101" s="48"/>
      <c r="M101" s="48"/>
    </row>
    <row r="102" spans="1:13" s="3" customFormat="1">
      <c r="A102" s="67"/>
      <c r="B102" s="47"/>
      <c r="C102" s="47"/>
      <c r="D102" s="48"/>
      <c r="H102" s="48"/>
      <c r="I102" s="48"/>
      <c r="J102" s="48"/>
      <c r="K102" s="48"/>
      <c r="L102" s="48"/>
      <c r="M102" s="48"/>
    </row>
    <row r="103" spans="1:13" s="3" customFormat="1">
      <c r="A103" s="67"/>
      <c r="B103" s="47"/>
      <c r="C103" s="47"/>
      <c r="D103" s="48"/>
      <c r="H103" s="48"/>
      <c r="I103" s="48"/>
      <c r="J103" s="48"/>
      <c r="K103" s="48"/>
      <c r="L103" s="48"/>
      <c r="M103" s="48"/>
    </row>
    <row r="104" spans="1:13" s="3" customFormat="1">
      <c r="A104" s="67"/>
      <c r="B104" s="47"/>
      <c r="C104" s="47"/>
      <c r="D104" s="48"/>
      <c r="H104" s="48"/>
      <c r="I104" s="48"/>
      <c r="J104" s="48"/>
      <c r="K104" s="48"/>
      <c r="L104" s="48"/>
      <c r="M104" s="48"/>
    </row>
    <row r="105" spans="1:13" s="3" customFormat="1">
      <c r="A105" s="67"/>
      <c r="B105" s="47"/>
      <c r="C105" s="47"/>
      <c r="D105" s="48"/>
      <c r="H105" s="48"/>
      <c r="I105" s="48"/>
      <c r="J105" s="48"/>
      <c r="K105" s="48"/>
      <c r="L105" s="48"/>
      <c r="M105" s="48"/>
    </row>
    <row r="106" spans="1:13" s="3" customFormat="1">
      <c r="A106" s="67"/>
      <c r="B106" s="47"/>
      <c r="C106" s="47"/>
      <c r="D106" s="48"/>
      <c r="H106" s="48"/>
      <c r="I106" s="48"/>
      <c r="J106" s="48"/>
      <c r="K106" s="48"/>
      <c r="L106" s="48"/>
      <c r="M106" s="48"/>
    </row>
    <row r="107" spans="1:13" s="3" customFormat="1">
      <c r="A107" s="67"/>
      <c r="B107" s="47"/>
      <c r="C107" s="47"/>
      <c r="D107" s="48"/>
      <c r="H107" s="48"/>
      <c r="I107" s="48"/>
      <c r="J107" s="48"/>
      <c r="K107" s="48"/>
      <c r="L107" s="48"/>
      <c r="M107" s="48"/>
    </row>
    <row r="108" spans="1:13" s="3" customFormat="1">
      <c r="A108" s="67"/>
      <c r="B108" s="47"/>
      <c r="C108" s="47"/>
      <c r="D108" s="48"/>
      <c r="H108" s="48"/>
      <c r="I108" s="48"/>
      <c r="J108" s="48"/>
      <c r="K108" s="48"/>
      <c r="L108" s="48"/>
      <c r="M108" s="48"/>
    </row>
    <row r="109" spans="1:13" s="3" customFormat="1">
      <c r="A109" s="67"/>
      <c r="B109" s="47"/>
      <c r="C109" s="47"/>
      <c r="D109" s="48"/>
      <c r="H109" s="48"/>
      <c r="I109" s="48"/>
      <c r="J109" s="48"/>
      <c r="K109" s="48"/>
      <c r="L109" s="48"/>
      <c r="M109" s="48"/>
    </row>
    <row r="110" spans="1:13" s="3" customFormat="1">
      <c r="A110" s="67"/>
      <c r="B110" s="47"/>
      <c r="C110" s="47"/>
      <c r="D110" s="48"/>
      <c r="H110" s="48"/>
      <c r="I110" s="48"/>
      <c r="J110" s="48"/>
      <c r="K110" s="48"/>
      <c r="L110" s="48"/>
      <c r="M110" s="48"/>
    </row>
    <row r="111" spans="1:13" s="3" customFormat="1">
      <c r="A111" s="67"/>
      <c r="B111" s="47"/>
      <c r="C111" s="47"/>
      <c r="D111" s="48"/>
      <c r="H111" s="48"/>
      <c r="I111" s="48"/>
      <c r="J111" s="48"/>
      <c r="K111" s="48"/>
      <c r="L111" s="48"/>
      <c r="M111" s="48"/>
    </row>
    <row r="112" spans="1:13" s="3" customFormat="1">
      <c r="A112" s="67"/>
      <c r="B112" s="47"/>
      <c r="C112" s="47"/>
      <c r="D112" s="48"/>
      <c r="H112" s="48"/>
      <c r="I112" s="48"/>
      <c r="J112" s="48"/>
      <c r="K112" s="48"/>
      <c r="L112" s="48"/>
      <c r="M112" s="48"/>
    </row>
    <row r="113" spans="1:13" s="3" customFormat="1">
      <c r="A113" s="67"/>
      <c r="B113" s="47"/>
      <c r="C113" s="47"/>
      <c r="D113" s="48"/>
      <c r="H113" s="48"/>
      <c r="I113" s="48"/>
      <c r="J113" s="48"/>
      <c r="K113" s="48"/>
      <c r="L113" s="48"/>
      <c r="M113" s="48"/>
    </row>
    <row r="114" spans="1:13" s="3" customFormat="1">
      <c r="A114" s="67"/>
      <c r="B114" s="47"/>
      <c r="C114" s="47"/>
      <c r="D114" s="48"/>
      <c r="H114" s="48"/>
      <c r="I114" s="48"/>
      <c r="J114" s="48"/>
      <c r="K114" s="48"/>
      <c r="L114" s="48"/>
      <c r="M114" s="48"/>
    </row>
    <row r="115" spans="1:13" s="3" customFormat="1">
      <c r="A115" s="67"/>
      <c r="B115" s="47"/>
      <c r="C115" s="47"/>
      <c r="D115" s="48"/>
      <c r="H115" s="48"/>
      <c r="I115" s="48"/>
      <c r="J115" s="48"/>
      <c r="K115" s="48"/>
      <c r="L115" s="48"/>
      <c r="M115" s="48"/>
    </row>
    <row r="116" spans="1:13" s="3" customFormat="1">
      <c r="A116" s="67"/>
      <c r="B116" s="47"/>
      <c r="C116" s="47"/>
      <c r="D116" s="48"/>
      <c r="H116" s="48"/>
      <c r="I116" s="48"/>
      <c r="J116" s="48"/>
      <c r="K116" s="48"/>
      <c r="L116" s="48"/>
      <c r="M116" s="48"/>
    </row>
    <row r="117" spans="1:13" s="3" customFormat="1">
      <c r="A117" s="67"/>
      <c r="B117" s="47"/>
      <c r="C117" s="47"/>
      <c r="D117" s="48"/>
      <c r="H117" s="48"/>
      <c r="I117" s="48"/>
      <c r="J117" s="48"/>
      <c r="K117" s="48"/>
      <c r="L117" s="48"/>
      <c r="M117" s="48"/>
    </row>
    <row r="118" spans="1:13" s="3" customFormat="1">
      <c r="A118" s="67"/>
      <c r="B118" s="47"/>
      <c r="C118" s="47"/>
      <c r="D118" s="48"/>
      <c r="H118" s="48"/>
      <c r="I118" s="48"/>
      <c r="J118" s="48"/>
      <c r="K118" s="48"/>
      <c r="L118" s="48"/>
      <c r="M118" s="48"/>
    </row>
    <row r="119" spans="1:13" s="3" customFormat="1">
      <c r="A119" s="67"/>
      <c r="B119" s="47"/>
      <c r="C119" s="47"/>
      <c r="D119" s="48"/>
      <c r="H119" s="48"/>
      <c r="I119" s="48"/>
      <c r="J119" s="48"/>
      <c r="K119" s="48"/>
      <c r="L119" s="48"/>
      <c r="M119" s="48"/>
    </row>
    <row r="120" spans="1:13" s="3" customFormat="1">
      <c r="A120" s="67"/>
      <c r="B120" s="47"/>
      <c r="C120" s="47"/>
      <c r="D120" s="48"/>
      <c r="H120" s="48"/>
      <c r="I120" s="48"/>
      <c r="J120" s="48"/>
      <c r="K120" s="48"/>
      <c r="L120" s="48"/>
      <c r="M120" s="48"/>
    </row>
    <row r="121" spans="1:13" s="3" customFormat="1">
      <c r="A121" s="67"/>
      <c r="B121" s="47"/>
      <c r="C121" s="47"/>
      <c r="D121" s="48"/>
      <c r="H121" s="48"/>
      <c r="I121" s="48"/>
      <c r="J121" s="48"/>
      <c r="K121" s="48"/>
      <c r="L121" s="48"/>
      <c r="M121" s="48"/>
    </row>
    <row r="122" spans="1:13" s="3" customFormat="1">
      <c r="A122" s="67"/>
      <c r="B122" s="47"/>
      <c r="C122" s="47"/>
      <c r="D122" s="48"/>
      <c r="H122" s="48"/>
      <c r="I122" s="48"/>
      <c r="J122" s="48"/>
      <c r="K122" s="48"/>
      <c r="L122" s="48"/>
      <c r="M122" s="48"/>
    </row>
    <row r="123" spans="1:13" s="3" customFormat="1">
      <c r="A123" s="67"/>
      <c r="B123" s="47"/>
      <c r="C123" s="47"/>
      <c r="D123" s="48"/>
      <c r="H123" s="48"/>
      <c r="I123" s="48"/>
      <c r="J123" s="48"/>
      <c r="K123" s="48"/>
      <c r="L123" s="48"/>
      <c r="M123" s="48"/>
    </row>
    <row r="124" spans="1:13" s="3" customFormat="1">
      <c r="A124" s="67"/>
      <c r="B124" s="47"/>
      <c r="C124" s="47"/>
      <c r="D124" s="48"/>
      <c r="H124" s="48"/>
      <c r="I124" s="48"/>
      <c r="J124" s="48"/>
      <c r="K124" s="48"/>
      <c r="L124" s="48"/>
      <c r="M124" s="48"/>
    </row>
    <row r="125" spans="1:13" s="3" customFormat="1">
      <c r="A125" s="67"/>
      <c r="B125" s="47"/>
      <c r="C125" s="47"/>
      <c r="D125" s="48"/>
      <c r="H125" s="48"/>
      <c r="I125" s="48"/>
      <c r="J125" s="48"/>
      <c r="K125" s="48"/>
      <c r="L125" s="48"/>
      <c r="M125" s="48"/>
    </row>
    <row r="126" spans="1:13" s="3" customFormat="1">
      <c r="A126" s="67"/>
      <c r="B126" s="47"/>
      <c r="C126" s="47"/>
      <c r="D126" s="48"/>
      <c r="H126" s="48"/>
      <c r="I126" s="48"/>
      <c r="J126" s="48"/>
      <c r="K126" s="48"/>
      <c r="L126" s="48"/>
      <c r="M126" s="48"/>
    </row>
    <row r="127" spans="1:13" s="3" customFormat="1">
      <c r="A127" s="67"/>
      <c r="B127" s="47"/>
      <c r="C127" s="47"/>
      <c r="D127" s="48"/>
      <c r="H127" s="48"/>
      <c r="I127" s="48"/>
      <c r="J127" s="48"/>
      <c r="K127" s="48"/>
      <c r="L127" s="48"/>
      <c r="M127" s="48"/>
    </row>
    <row r="128" spans="1:13" s="3" customFormat="1">
      <c r="A128" s="67"/>
      <c r="B128" s="47"/>
      <c r="C128" s="47"/>
      <c r="D128" s="48"/>
      <c r="H128" s="48"/>
      <c r="I128" s="48"/>
      <c r="J128" s="48"/>
      <c r="K128" s="48"/>
      <c r="L128" s="48"/>
      <c r="M128" s="48"/>
    </row>
    <row r="129" spans="1:13" s="3" customFormat="1">
      <c r="A129" s="67"/>
      <c r="B129" s="47"/>
      <c r="C129" s="47"/>
      <c r="D129" s="48"/>
      <c r="H129" s="48"/>
      <c r="I129" s="48"/>
      <c r="J129" s="48"/>
      <c r="K129" s="48"/>
      <c r="L129" s="48"/>
      <c r="M129" s="48"/>
    </row>
    <row r="130" spans="1:13" s="3" customFormat="1">
      <c r="A130" s="67"/>
      <c r="B130" s="47"/>
      <c r="C130" s="47"/>
      <c r="D130" s="48"/>
      <c r="H130" s="48"/>
      <c r="I130" s="48"/>
      <c r="J130" s="48"/>
      <c r="K130" s="48"/>
      <c r="L130" s="48"/>
      <c r="M130" s="48"/>
    </row>
    <row r="131" spans="1:13" s="3" customFormat="1">
      <c r="A131" s="67"/>
      <c r="B131" s="47"/>
      <c r="C131" s="47"/>
      <c r="D131" s="48"/>
      <c r="H131" s="48"/>
      <c r="I131" s="48"/>
      <c r="J131" s="48"/>
      <c r="K131" s="48"/>
      <c r="L131" s="48"/>
      <c r="M131" s="48"/>
    </row>
    <row r="132" spans="1:13" s="3" customFormat="1">
      <c r="A132" s="67"/>
      <c r="B132" s="47"/>
      <c r="C132" s="47"/>
      <c r="D132" s="48"/>
      <c r="H132" s="48"/>
      <c r="I132" s="48"/>
      <c r="J132" s="48"/>
      <c r="K132" s="48"/>
      <c r="L132" s="48"/>
      <c r="M132" s="48"/>
    </row>
    <row r="133" spans="1:13" s="3" customFormat="1">
      <c r="A133" s="67"/>
      <c r="B133" s="47"/>
      <c r="C133" s="47"/>
      <c r="D133" s="48"/>
      <c r="H133" s="48"/>
      <c r="I133" s="48"/>
      <c r="J133" s="48"/>
      <c r="K133" s="48"/>
      <c r="L133" s="48"/>
      <c r="M133" s="48"/>
    </row>
    <row r="134" spans="1:13" s="3" customFormat="1">
      <c r="A134" s="67"/>
      <c r="B134" s="47"/>
      <c r="C134" s="47"/>
      <c r="D134" s="48"/>
      <c r="H134" s="48"/>
      <c r="I134" s="48"/>
      <c r="J134" s="48"/>
      <c r="K134" s="48"/>
      <c r="L134" s="48"/>
      <c r="M134" s="48"/>
    </row>
    <row r="135" spans="1:13" s="3" customFormat="1">
      <c r="A135" s="67"/>
      <c r="B135" s="47"/>
      <c r="C135" s="47"/>
      <c r="D135" s="48"/>
      <c r="H135" s="48"/>
      <c r="I135" s="48"/>
      <c r="J135" s="48"/>
      <c r="K135" s="48"/>
      <c r="L135" s="48"/>
      <c r="M135" s="48"/>
    </row>
    <row r="136" spans="1:13" s="3" customFormat="1">
      <c r="A136" s="67"/>
      <c r="B136" s="47"/>
      <c r="C136" s="47"/>
      <c r="D136" s="48"/>
      <c r="H136" s="48"/>
      <c r="I136" s="48"/>
      <c r="J136" s="48"/>
      <c r="K136" s="48"/>
      <c r="L136" s="48"/>
      <c r="M136" s="48"/>
    </row>
    <row r="137" spans="1:13" s="3" customFormat="1">
      <c r="A137" s="67"/>
      <c r="B137" s="47"/>
      <c r="C137" s="47"/>
      <c r="D137" s="48"/>
      <c r="H137" s="48"/>
      <c r="I137" s="48"/>
      <c r="J137" s="48"/>
      <c r="K137" s="48"/>
      <c r="L137" s="48"/>
      <c r="M137" s="48"/>
    </row>
    <row r="138" spans="1:13" s="3" customFormat="1">
      <c r="A138" s="67"/>
      <c r="B138" s="47"/>
      <c r="C138" s="47"/>
      <c r="D138" s="48"/>
      <c r="H138" s="48"/>
      <c r="I138" s="48"/>
      <c r="J138" s="48"/>
      <c r="K138" s="48"/>
      <c r="L138" s="48"/>
      <c r="M138" s="48"/>
    </row>
    <row r="139" spans="1:13" s="3" customFormat="1">
      <c r="A139" s="67"/>
      <c r="B139" s="47"/>
      <c r="C139" s="47"/>
      <c r="D139" s="48"/>
      <c r="H139" s="48"/>
      <c r="I139" s="48"/>
      <c r="J139" s="48"/>
      <c r="K139" s="48"/>
      <c r="L139" s="48"/>
      <c r="M139" s="48"/>
    </row>
    <row r="140" spans="1:13" s="3" customFormat="1">
      <c r="A140" s="67"/>
      <c r="B140" s="47"/>
      <c r="C140" s="47"/>
      <c r="D140" s="48"/>
      <c r="H140" s="48"/>
      <c r="I140" s="48"/>
      <c r="J140" s="48"/>
      <c r="K140" s="48"/>
      <c r="L140" s="48"/>
      <c r="M140" s="48"/>
    </row>
    <row r="141" spans="1:13" s="3" customFormat="1">
      <c r="A141" s="67"/>
      <c r="B141" s="47"/>
      <c r="C141" s="47"/>
      <c r="D141" s="48"/>
      <c r="H141" s="48"/>
      <c r="I141" s="48"/>
      <c r="J141" s="48"/>
      <c r="K141" s="48"/>
      <c r="L141" s="48"/>
      <c r="M141" s="48"/>
    </row>
    <row r="142" spans="1:13" s="3" customFormat="1">
      <c r="A142" s="67"/>
      <c r="B142" s="47"/>
      <c r="C142" s="47"/>
      <c r="D142" s="48"/>
      <c r="H142" s="48"/>
      <c r="I142" s="48"/>
      <c r="J142" s="48"/>
      <c r="K142" s="48"/>
      <c r="L142" s="48"/>
      <c r="M142" s="48"/>
    </row>
    <row r="143" spans="1:13" s="3" customFormat="1">
      <c r="A143" s="67"/>
      <c r="B143" s="47"/>
      <c r="C143" s="47"/>
      <c r="D143" s="48"/>
      <c r="H143" s="48"/>
      <c r="I143" s="48"/>
      <c r="J143" s="48"/>
      <c r="K143" s="48"/>
      <c r="L143" s="48"/>
      <c r="M143" s="48"/>
    </row>
    <row r="144" spans="1:13" s="3" customFormat="1">
      <c r="A144" s="67"/>
      <c r="B144" s="47"/>
      <c r="C144" s="47"/>
      <c r="D144" s="48"/>
      <c r="H144" s="48"/>
      <c r="I144" s="48"/>
      <c r="J144" s="48"/>
      <c r="K144" s="48"/>
      <c r="L144" s="48"/>
      <c r="M144" s="48"/>
    </row>
    <row r="145" spans="1:13" s="3" customFormat="1">
      <c r="A145" s="67"/>
      <c r="B145" s="47"/>
      <c r="C145" s="47"/>
      <c r="D145" s="48"/>
      <c r="H145" s="48"/>
      <c r="I145" s="48"/>
      <c r="J145" s="48"/>
      <c r="K145" s="48"/>
      <c r="L145" s="48"/>
      <c r="M145" s="48"/>
    </row>
    <row r="146" spans="1:13" s="3" customFormat="1">
      <c r="A146" s="67"/>
      <c r="B146" s="47"/>
      <c r="C146" s="47"/>
      <c r="D146" s="48"/>
      <c r="H146" s="48"/>
      <c r="I146" s="48"/>
      <c r="J146" s="48"/>
      <c r="K146" s="48"/>
      <c r="L146" s="48"/>
      <c r="M146" s="48"/>
    </row>
    <row r="147" spans="1:13" s="3" customFormat="1">
      <c r="A147" s="67"/>
      <c r="B147" s="47"/>
      <c r="C147" s="47"/>
      <c r="D147" s="48"/>
      <c r="H147" s="48"/>
      <c r="I147" s="48"/>
      <c r="J147" s="48"/>
      <c r="K147" s="48"/>
      <c r="L147" s="48"/>
      <c r="M147" s="48"/>
    </row>
    <row r="148" spans="1:13" s="3" customFormat="1">
      <c r="A148" s="67"/>
      <c r="B148" s="47"/>
      <c r="C148" s="47"/>
      <c r="D148" s="48"/>
      <c r="H148" s="48"/>
      <c r="I148" s="48"/>
      <c r="J148" s="48"/>
      <c r="K148" s="48"/>
      <c r="L148" s="48"/>
      <c r="M148" s="48"/>
    </row>
    <row r="149" spans="1:13" s="3" customFormat="1">
      <c r="A149" s="67"/>
      <c r="B149" s="47"/>
      <c r="C149" s="47"/>
      <c r="D149" s="48"/>
      <c r="H149" s="48"/>
      <c r="I149" s="48"/>
      <c r="J149" s="48"/>
      <c r="K149" s="48"/>
      <c r="L149" s="48"/>
      <c r="M149" s="48"/>
    </row>
    <row r="150" spans="1:13" s="3" customFormat="1">
      <c r="A150" s="67"/>
      <c r="B150" s="47"/>
      <c r="C150" s="47"/>
      <c r="D150" s="48"/>
      <c r="H150" s="48"/>
      <c r="I150" s="48"/>
      <c r="J150" s="48"/>
      <c r="K150" s="48"/>
      <c r="L150" s="48"/>
      <c r="M150" s="48"/>
    </row>
    <row r="151" spans="1:13" s="3" customFormat="1">
      <c r="A151" s="67"/>
      <c r="B151" s="47"/>
      <c r="C151" s="47"/>
      <c r="D151" s="48"/>
      <c r="H151" s="48"/>
      <c r="I151" s="48"/>
      <c r="J151" s="48"/>
      <c r="K151" s="48"/>
      <c r="L151" s="48"/>
      <c r="M151" s="48"/>
    </row>
    <row r="152" spans="1:13" s="3" customFormat="1">
      <c r="A152" s="67"/>
      <c r="B152" s="47"/>
      <c r="C152" s="47"/>
      <c r="D152" s="48"/>
      <c r="H152" s="48"/>
      <c r="I152" s="48"/>
      <c r="J152" s="48"/>
      <c r="K152" s="48"/>
      <c r="L152" s="48"/>
      <c r="M152" s="48"/>
    </row>
    <row r="153" spans="1:13" s="3" customFormat="1">
      <c r="A153" s="67"/>
      <c r="B153" s="47"/>
      <c r="C153" s="47"/>
      <c r="D153" s="48"/>
      <c r="H153" s="48"/>
      <c r="I153" s="48"/>
      <c r="J153" s="48"/>
      <c r="K153" s="48"/>
      <c r="L153" s="48"/>
      <c r="M153" s="48"/>
    </row>
    <row r="154" spans="1:13" s="3" customFormat="1">
      <c r="A154" s="67"/>
      <c r="B154" s="47"/>
      <c r="C154" s="47"/>
      <c r="D154" s="48"/>
      <c r="H154" s="48"/>
      <c r="I154" s="48"/>
      <c r="J154" s="48"/>
      <c r="K154" s="48"/>
      <c r="L154" s="48"/>
      <c r="M154" s="48"/>
    </row>
    <row r="155" spans="1:13" s="3" customFormat="1">
      <c r="A155" s="67"/>
      <c r="B155" s="47"/>
      <c r="C155" s="47"/>
      <c r="D155" s="48"/>
      <c r="H155" s="48"/>
      <c r="I155" s="48"/>
      <c r="J155" s="48"/>
      <c r="K155" s="48"/>
      <c r="L155" s="48"/>
      <c r="M155" s="48"/>
    </row>
    <row r="156" spans="1:13" s="3" customFormat="1">
      <c r="A156" s="67"/>
      <c r="B156" s="47"/>
      <c r="C156" s="47"/>
      <c r="D156" s="48"/>
      <c r="H156" s="48"/>
      <c r="I156" s="48"/>
      <c r="J156" s="48"/>
      <c r="K156" s="48"/>
      <c r="L156" s="48"/>
      <c r="M156" s="48"/>
    </row>
    <row r="157" spans="1:13" s="3" customFormat="1">
      <c r="A157" s="67"/>
      <c r="B157" s="47"/>
      <c r="C157" s="47"/>
      <c r="D157" s="48"/>
      <c r="H157" s="48"/>
      <c r="I157" s="48"/>
      <c r="J157" s="48"/>
      <c r="K157" s="48"/>
      <c r="L157" s="48"/>
      <c r="M157" s="48"/>
    </row>
    <row r="158" spans="1:13" s="3" customFormat="1">
      <c r="A158" s="67"/>
      <c r="B158" s="47"/>
      <c r="C158" s="47"/>
      <c r="D158" s="48"/>
      <c r="H158" s="48"/>
      <c r="I158" s="48"/>
      <c r="J158" s="48"/>
      <c r="K158" s="48"/>
      <c r="L158" s="48"/>
      <c r="M158" s="48"/>
    </row>
    <row r="159" spans="1:13" s="3" customFormat="1">
      <c r="A159" s="67"/>
      <c r="B159" s="47"/>
      <c r="C159" s="47"/>
      <c r="D159" s="48"/>
      <c r="H159" s="48"/>
      <c r="I159" s="48"/>
      <c r="J159" s="48"/>
      <c r="K159" s="48"/>
      <c r="L159" s="48"/>
      <c r="M159" s="48"/>
    </row>
    <row r="160" spans="1:13" s="3" customFormat="1">
      <c r="A160" s="67"/>
      <c r="B160" s="47"/>
      <c r="C160" s="47"/>
      <c r="D160" s="48"/>
      <c r="H160" s="48"/>
      <c r="I160" s="48"/>
      <c r="J160" s="48"/>
      <c r="K160" s="48"/>
      <c r="L160" s="48"/>
      <c r="M160" s="48"/>
    </row>
    <row r="161" spans="1:13" s="3" customFormat="1">
      <c r="A161" s="67"/>
      <c r="B161" s="47"/>
      <c r="C161" s="47"/>
      <c r="D161" s="48"/>
      <c r="H161" s="48"/>
      <c r="I161" s="48"/>
      <c r="J161" s="48"/>
      <c r="K161" s="48"/>
      <c r="L161" s="48"/>
      <c r="M161" s="48"/>
    </row>
    <row r="162" spans="1:13" s="3" customFormat="1">
      <c r="A162" s="67"/>
      <c r="B162" s="47"/>
      <c r="C162" s="47"/>
      <c r="D162" s="48"/>
      <c r="H162" s="48"/>
      <c r="I162" s="48"/>
      <c r="J162" s="48"/>
      <c r="K162" s="48"/>
      <c r="L162" s="48"/>
      <c r="M162" s="48"/>
    </row>
    <row r="163" spans="1:13" s="3" customFormat="1">
      <c r="A163" s="67"/>
      <c r="B163" s="47"/>
      <c r="C163" s="47"/>
      <c r="D163" s="48"/>
      <c r="H163" s="48"/>
      <c r="I163" s="48"/>
      <c r="J163" s="48"/>
      <c r="K163" s="48"/>
      <c r="L163" s="48"/>
      <c r="M163" s="48"/>
    </row>
    <row r="164" spans="1:13" s="3" customFormat="1">
      <c r="A164" s="67"/>
      <c r="B164" s="47"/>
      <c r="C164" s="47"/>
      <c r="D164" s="48"/>
      <c r="H164" s="48"/>
      <c r="I164" s="48"/>
      <c r="J164" s="48"/>
      <c r="K164" s="48"/>
      <c r="L164" s="48"/>
      <c r="M164" s="48"/>
    </row>
    <row r="165" spans="1:13" s="3" customFormat="1">
      <c r="A165" s="67"/>
      <c r="B165" s="47"/>
      <c r="C165" s="47"/>
      <c r="D165" s="48"/>
      <c r="H165" s="48"/>
      <c r="I165" s="48"/>
      <c r="J165" s="48"/>
      <c r="K165" s="48"/>
      <c r="L165" s="48"/>
      <c r="M165" s="48"/>
    </row>
    <row r="166" spans="1:13" s="3" customFormat="1">
      <c r="A166" s="67"/>
      <c r="B166" s="47"/>
      <c r="C166" s="47"/>
      <c r="D166" s="48"/>
      <c r="H166" s="48"/>
      <c r="I166" s="48"/>
      <c r="J166" s="48"/>
      <c r="K166" s="48"/>
      <c r="L166" s="48"/>
      <c r="M166" s="48"/>
    </row>
    <row r="167" spans="1:13" s="3" customFormat="1">
      <c r="A167" s="67"/>
      <c r="B167" s="47"/>
      <c r="C167" s="47"/>
      <c r="D167" s="48"/>
      <c r="H167" s="48"/>
      <c r="I167" s="48"/>
      <c r="J167" s="48"/>
      <c r="K167" s="48"/>
      <c r="L167" s="48"/>
      <c r="M167" s="48"/>
    </row>
    <row r="168" spans="1:13" s="3" customFormat="1">
      <c r="A168" s="67"/>
      <c r="B168" s="47"/>
      <c r="C168" s="47"/>
      <c r="D168" s="48"/>
      <c r="H168" s="48"/>
      <c r="I168" s="48"/>
      <c r="J168" s="48"/>
      <c r="K168" s="48"/>
      <c r="L168" s="48"/>
      <c r="M168" s="48"/>
    </row>
    <row r="169" spans="1:13" s="3" customFormat="1">
      <c r="A169" s="67"/>
      <c r="B169" s="47"/>
      <c r="C169" s="47"/>
      <c r="D169" s="48"/>
      <c r="H169" s="48"/>
      <c r="I169" s="48"/>
      <c r="J169" s="48"/>
      <c r="K169" s="48"/>
      <c r="L169" s="48"/>
      <c r="M169" s="48"/>
    </row>
    <row r="170" spans="1:13" s="3" customFormat="1">
      <c r="A170" s="67"/>
      <c r="B170" s="47"/>
      <c r="C170" s="47"/>
      <c r="D170" s="48"/>
      <c r="H170" s="48"/>
      <c r="I170" s="48"/>
      <c r="J170" s="48"/>
      <c r="K170" s="48"/>
      <c r="L170" s="48"/>
      <c r="M170" s="48"/>
    </row>
    <row r="171" spans="1:13" s="3" customFormat="1">
      <c r="A171" s="67"/>
      <c r="B171" s="47"/>
      <c r="C171" s="47"/>
      <c r="D171" s="48"/>
      <c r="H171" s="48"/>
      <c r="I171" s="48"/>
      <c r="J171" s="48"/>
      <c r="K171" s="48"/>
      <c r="L171" s="48"/>
      <c r="M171" s="48"/>
    </row>
    <row r="172" spans="1:13" s="3" customFormat="1">
      <c r="A172" s="67"/>
      <c r="B172" s="47"/>
      <c r="C172" s="47"/>
      <c r="D172" s="48"/>
      <c r="H172" s="48"/>
      <c r="I172" s="48"/>
      <c r="J172" s="48"/>
      <c r="K172" s="48"/>
      <c r="L172" s="48"/>
      <c r="M172" s="48"/>
    </row>
    <row r="173" spans="1:13" s="3" customFormat="1">
      <c r="A173" s="67"/>
      <c r="B173" s="47"/>
      <c r="C173" s="47"/>
      <c r="D173" s="48"/>
      <c r="H173" s="48"/>
      <c r="I173" s="48"/>
      <c r="J173" s="48"/>
      <c r="K173" s="48"/>
      <c r="L173" s="48"/>
      <c r="M173" s="48"/>
    </row>
    <row r="174" spans="1:13" s="3" customFormat="1">
      <c r="A174" s="67"/>
      <c r="B174" s="47"/>
      <c r="C174" s="47"/>
      <c r="D174" s="48"/>
      <c r="H174" s="48"/>
      <c r="I174" s="48"/>
      <c r="J174" s="48"/>
      <c r="K174" s="48"/>
      <c r="L174" s="48"/>
      <c r="M174" s="48"/>
    </row>
    <row r="175" spans="1:13" s="3" customFormat="1">
      <c r="A175" s="67"/>
      <c r="B175" s="47"/>
      <c r="C175" s="47"/>
      <c r="D175" s="48"/>
      <c r="H175" s="48"/>
      <c r="I175" s="48"/>
      <c r="J175" s="48"/>
      <c r="K175" s="48"/>
      <c r="L175" s="48"/>
      <c r="M175" s="48"/>
    </row>
    <row r="176" spans="1:13" s="3" customFormat="1">
      <c r="A176" s="67"/>
      <c r="B176" s="47"/>
      <c r="C176" s="47"/>
      <c r="D176" s="48"/>
      <c r="H176" s="48"/>
      <c r="I176" s="48"/>
      <c r="J176" s="48"/>
      <c r="K176" s="48"/>
      <c r="L176" s="48"/>
      <c r="M176" s="48"/>
    </row>
    <row r="177" spans="1:13" s="3" customFormat="1">
      <c r="A177" s="67"/>
      <c r="B177" s="47"/>
      <c r="C177" s="47"/>
      <c r="D177" s="48"/>
      <c r="H177" s="48"/>
      <c r="I177" s="48"/>
      <c r="J177" s="48"/>
      <c r="K177" s="48"/>
      <c r="L177" s="48"/>
      <c r="M177" s="48"/>
    </row>
    <row r="178" spans="1:13" s="3" customFormat="1">
      <c r="A178" s="67"/>
      <c r="B178" s="47"/>
      <c r="C178" s="47"/>
      <c r="D178" s="48"/>
      <c r="H178" s="48"/>
      <c r="I178" s="48"/>
      <c r="J178" s="48"/>
      <c r="K178" s="48"/>
      <c r="L178" s="48"/>
      <c r="M178" s="48"/>
    </row>
    <row r="179" spans="1:13" s="3" customFormat="1">
      <c r="A179" s="67"/>
      <c r="B179" s="47"/>
      <c r="C179" s="47"/>
      <c r="D179" s="48"/>
      <c r="H179" s="48"/>
      <c r="I179" s="48"/>
      <c r="J179" s="48"/>
      <c r="K179" s="48"/>
      <c r="L179" s="48"/>
      <c r="M179" s="48"/>
    </row>
    <row r="180" spans="1:13" s="3" customFormat="1">
      <c r="A180" s="67"/>
      <c r="B180" s="47"/>
      <c r="C180" s="47"/>
      <c r="D180" s="48"/>
      <c r="H180" s="48"/>
      <c r="I180" s="48"/>
      <c r="J180" s="48"/>
      <c r="K180" s="48"/>
      <c r="L180" s="48"/>
      <c r="M180" s="48"/>
    </row>
    <row r="181" spans="1:13" s="3" customFormat="1">
      <c r="A181" s="67"/>
      <c r="B181" s="47"/>
      <c r="C181" s="47"/>
      <c r="D181" s="48"/>
      <c r="H181" s="48"/>
      <c r="I181" s="48"/>
      <c r="J181" s="48"/>
      <c r="K181" s="48"/>
      <c r="L181" s="48"/>
      <c r="M181" s="48"/>
    </row>
    <row r="182" spans="1:13" s="3" customFormat="1">
      <c r="A182" s="67"/>
      <c r="B182" s="47"/>
      <c r="C182" s="47"/>
      <c r="D182" s="48"/>
      <c r="H182" s="48"/>
      <c r="I182" s="48"/>
      <c r="J182" s="48"/>
      <c r="K182" s="48"/>
      <c r="L182" s="48"/>
      <c r="M182" s="48"/>
    </row>
    <row r="183" spans="1:13" s="3" customFormat="1">
      <c r="A183" s="67"/>
      <c r="B183" s="47"/>
      <c r="C183" s="47"/>
      <c r="D183" s="48"/>
      <c r="H183" s="48"/>
      <c r="I183" s="48"/>
      <c r="J183" s="48"/>
      <c r="K183" s="48"/>
      <c r="L183" s="48"/>
      <c r="M183" s="48"/>
    </row>
    <row r="184" spans="1:13" s="3" customFormat="1">
      <c r="A184" s="67"/>
      <c r="B184" s="47"/>
      <c r="C184" s="47"/>
      <c r="D184" s="48"/>
      <c r="H184" s="48"/>
      <c r="I184" s="48"/>
      <c r="J184" s="48"/>
      <c r="K184" s="48"/>
      <c r="L184" s="48"/>
      <c r="M184" s="48"/>
    </row>
    <row r="185" spans="1:13" s="3" customFormat="1">
      <c r="A185" s="67"/>
      <c r="B185" s="47"/>
      <c r="C185" s="47"/>
      <c r="D185" s="48"/>
      <c r="H185" s="48"/>
      <c r="I185" s="48"/>
      <c r="J185" s="48"/>
      <c r="K185" s="48"/>
      <c r="L185" s="48"/>
      <c r="M185" s="48"/>
    </row>
    <row r="186" spans="1:13" s="3" customFormat="1">
      <c r="A186" s="67"/>
      <c r="B186" s="47"/>
      <c r="C186" s="47"/>
      <c r="D186" s="48"/>
      <c r="H186" s="48"/>
      <c r="I186" s="48"/>
      <c r="J186" s="48"/>
      <c r="K186" s="48"/>
      <c r="L186" s="48"/>
      <c r="M186" s="48"/>
    </row>
    <row r="187" spans="1:13" s="3" customFormat="1">
      <c r="A187" s="67"/>
      <c r="B187" s="47"/>
      <c r="C187" s="47"/>
      <c r="D187" s="48"/>
      <c r="H187" s="48"/>
      <c r="I187" s="48"/>
      <c r="J187" s="48"/>
      <c r="K187" s="48"/>
      <c r="L187" s="48"/>
      <c r="M187" s="48"/>
    </row>
    <row r="188" spans="1:13" s="3" customFormat="1">
      <c r="A188" s="67"/>
      <c r="B188" s="47"/>
      <c r="C188" s="47"/>
      <c r="D188" s="48"/>
      <c r="H188" s="48"/>
      <c r="I188" s="48"/>
      <c r="J188" s="48"/>
      <c r="K188" s="48"/>
      <c r="L188" s="48"/>
      <c r="M188" s="48"/>
    </row>
    <row r="189" spans="1:13" s="3" customFormat="1">
      <c r="A189" s="67"/>
      <c r="B189" s="47"/>
      <c r="C189" s="47"/>
      <c r="D189" s="48"/>
      <c r="H189" s="48"/>
      <c r="I189" s="48"/>
      <c r="J189" s="48"/>
      <c r="K189" s="48"/>
      <c r="L189" s="48"/>
      <c r="M189" s="48"/>
    </row>
    <row r="190" spans="1:13" s="3" customFormat="1">
      <c r="A190" s="67"/>
      <c r="B190" s="47"/>
      <c r="C190" s="47"/>
      <c r="D190" s="48"/>
      <c r="H190" s="48"/>
      <c r="I190" s="48"/>
      <c r="J190" s="48"/>
      <c r="K190" s="48"/>
      <c r="L190" s="48"/>
      <c r="M190" s="48"/>
    </row>
    <row r="191" spans="1:13" s="3" customFormat="1">
      <c r="A191" s="67"/>
      <c r="B191" s="47"/>
      <c r="C191" s="47"/>
      <c r="D191" s="48"/>
      <c r="H191" s="48"/>
      <c r="I191" s="48"/>
      <c r="J191" s="48"/>
      <c r="K191" s="48"/>
      <c r="L191" s="48"/>
      <c r="M191" s="48"/>
    </row>
    <row r="192" spans="1:13" s="3" customFormat="1">
      <c r="A192" s="67"/>
      <c r="B192" s="47"/>
      <c r="C192" s="47"/>
      <c r="D192" s="48"/>
      <c r="H192" s="48"/>
      <c r="I192" s="48"/>
      <c r="J192" s="48"/>
      <c r="K192" s="48"/>
      <c r="L192" s="48"/>
      <c r="M192" s="48"/>
    </row>
    <row r="193" spans="1:13" s="3" customFormat="1">
      <c r="A193" s="67"/>
      <c r="B193" s="47"/>
      <c r="C193" s="47"/>
      <c r="D193" s="48"/>
      <c r="H193" s="48"/>
      <c r="I193" s="48"/>
      <c r="J193" s="48"/>
      <c r="K193" s="48"/>
      <c r="L193" s="48"/>
      <c r="M193" s="48"/>
    </row>
    <row r="194" spans="1:13" s="3" customFormat="1">
      <c r="A194" s="67"/>
      <c r="B194" s="47"/>
      <c r="C194" s="47"/>
      <c r="D194" s="48"/>
      <c r="H194" s="48"/>
      <c r="I194" s="48"/>
      <c r="J194" s="48"/>
      <c r="K194" s="48"/>
      <c r="L194" s="48"/>
      <c r="M194" s="48"/>
    </row>
    <row r="195" spans="1:13" s="3" customFormat="1">
      <c r="A195" s="67"/>
      <c r="B195" s="47"/>
      <c r="C195" s="47"/>
      <c r="D195" s="48"/>
      <c r="H195" s="48"/>
      <c r="I195" s="48"/>
      <c r="J195" s="48"/>
      <c r="K195" s="48"/>
      <c r="L195" s="48"/>
      <c r="M195" s="48"/>
    </row>
    <row r="196" spans="1:13" s="3" customFormat="1">
      <c r="A196" s="67"/>
      <c r="B196" s="47"/>
      <c r="C196" s="47"/>
      <c r="D196" s="48"/>
      <c r="H196" s="48"/>
      <c r="I196" s="48"/>
      <c r="J196" s="48"/>
      <c r="K196" s="48"/>
      <c r="L196" s="48"/>
      <c r="M196" s="48"/>
    </row>
    <row r="197" spans="1:13" s="3" customFormat="1">
      <c r="A197" s="67"/>
      <c r="B197" s="47"/>
      <c r="C197" s="47"/>
      <c r="D197" s="48"/>
      <c r="H197" s="48"/>
      <c r="I197" s="48"/>
      <c r="J197" s="48"/>
      <c r="K197" s="48"/>
      <c r="L197" s="48"/>
      <c r="M197" s="48"/>
    </row>
    <row r="198" spans="1:13" s="3" customFormat="1">
      <c r="A198" s="67"/>
      <c r="B198" s="47"/>
      <c r="C198" s="47"/>
      <c r="D198" s="48"/>
      <c r="H198" s="48"/>
      <c r="I198" s="48"/>
      <c r="J198" s="48"/>
      <c r="K198" s="48"/>
      <c r="L198" s="48"/>
      <c r="M198" s="48"/>
    </row>
    <row r="199" spans="1:13" s="3" customFormat="1">
      <c r="A199" s="67"/>
      <c r="B199" s="47"/>
      <c r="C199" s="47"/>
      <c r="D199" s="48"/>
      <c r="H199" s="48"/>
      <c r="I199" s="48"/>
      <c r="J199" s="48"/>
      <c r="K199" s="48"/>
      <c r="L199" s="48"/>
      <c r="M199" s="48"/>
    </row>
    <row r="200" spans="1:13" s="3" customFormat="1">
      <c r="A200" s="67"/>
      <c r="B200" s="47"/>
      <c r="C200" s="47"/>
      <c r="D200" s="48"/>
      <c r="H200" s="48"/>
      <c r="I200" s="48"/>
      <c r="J200" s="48"/>
      <c r="K200" s="48"/>
      <c r="L200" s="48"/>
      <c r="M200" s="48"/>
    </row>
    <row r="201" spans="1:13" s="3" customFormat="1">
      <c r="A201" s="67"/>
      <c r="B201" s="47"/>
      <c r="C201" s="47"/>
      <c r="D201" s="48"/>
      <c r="H201" s="48"/>
      <c r="I201" s="48"/>
      <c r="J201" s="48"/>
      <c r="K201" s="48"/>
      <c r="L201" s="48"/>
      <c r="M201" s="48"/>
    </row>
    <row r="202" spans="1:13" s="3" customFormat="1">
      <c r="A202" s="67"/>
      <c r="B202" s="47"/>
      <c r="C202" s="47"/>
      <c r="D202" s="48"/>
      <c r="H202" s="48"/>
      <c r="I202" s="48"/>
      <c r="J202" s="48"/>
      <c r="K202" s="48"/>
      <c r="L202" s="48"/>
      <c r="M202" s="48"/>
    </row>
    <row r="203" spans="1:13" s="3" customFormat="1">
      <c r="A203" s="67"/>
      <c r="B203" s="47"/>
      <c r="C203" s="47"/>
      <c r="D203" s="48"/>
      <c r="H203" s="48"/>
      <c r="I203" s="48"/>
      <c r="J203" s="48"/>
      <c r="K203" s="48"/>
      <c r="L203" s="48"/>
      <c r="M203" s="48"/>
    </row>
    <row r="204" spans="1:13" s="3" customFormat="1">
      <c r="A204" s="67"/>
      <c r="B204" s="47"/>
      <c r="C204" s="47"/>
      <c r="D204" s="48"/>
      <c r="H204" s="48"/>
      <c r="I204" s="48"/>
      <c r="J204" s="48"/>
      <c r="K204" s="48"/>
      <c r="L204" s="48"/>
      <c r="M204" s="48"/>
    </row>
    <row r="205" spans="1:13" s="3" customFormat="1">
      <c r="A205" s="67"/>
      <c r="B205" s="47"/>
      <c r="C205" s="47"/>
      <c r="D205" s="48"/>
      <c r="H205" s="48"/>
      <c r="I205" s="48"/>
      <c r="J205" s="48"/>
      <c r="K205" s="48"/>
      <c r="L205" s="48"/>
      <c r="M205" s="48"/>
    </row>
    <row r="206" spans="1:13" s="3" customFormat="1">
      <c r="A206" s="67"/>
      <c r="B206" s="47"/>
      <c r="C206" s="47"/>
      <c r="D206" s="48"/>
      <c r="H206" s="48"/>
      <c r="I206" s="48"/>
      <c r="J206" s="48"/>
      <c r="K206" s="48"/>
      <c r="L206" s="48"/>
      <c r="M206" s="48"/>
    </row>
    <row r="207" spans="1:13" s="3" customFormat="1">
      <c r="A207" s="67"/>
      <c r="B207" s="47"/>
      <c r="C207" s="47"/>
      <c r="D207" s="48"/>
      <c r="H207" s="48"/>
      <c r="I207" s="48"/>
      <c r="J207" s="48"/>
      <c r="K207" s="48"/>
      <c r="L207" s="48"/>
      <c r="M207" s="48"/>
    </row>
    <row r="208" spans="1:13" s="3" customFormat="1">
      <c r="A208" s="67"/>
      <c r="B208" s="47"/>
      <c r="C208" s="47"/>
      <c r="D208" s="48"/>
      <c r="H208" s="48"/>
      <c r="I208" s="48"/>
      <c r="J208" s="48"/>
      <c r="K208" s="48"/>
      <c r="L208" s="48"/>
      <c r="M208" s="48"/>
    </row>
    <row r="209" spans="1:13" s="3" customFormat="1">
      <c r="A209" s="67"/>
      <c r="B209" s="47"/>
      <c r="C209" s="47"/>
      <c r="D209" s="48"/>
      <c r="H209" s="48"/>
      <c r="I209" s="48"/>
      <c r="J209" s="48"/>
      <c r="K209" s="48"/>
      <c r="L209" s="48"/>
      <c r="M209" s="48"/>
    </row>
    <row r="210" spans="1:13" s="3" customFormat="1">
      <c r="A210" s="67"/>
      <c r="B210" s="47"/>
      <c r="C210" s="47"/>
      <c r="D210" s="48"/>
      <c r="H210" s="48"/>
      <c r="I210" s="48"/>
      <c r="J210" s="48"/>
      <c r="K210" s="48"/>
      <c r="L210" s="48"/>
      <c r="M210" s="48"/>
    </row>
    <row r="211" spans="1:13" s="3" customFormat="1">
      <c r="A211" s="67"/>
      <c r="B211" s="47"/>
      <c r="C211" s="47"/>
      <c r="D211" s="48"/>
      <c r="H211" s="48"/>
      <c r="I211" s="48"/>
      <c r="J211" s="48"/>
      <c r="K211" s="48"/>
      <c r="L211" s="48"/>
      <c r="M211" s="48"/>
    </row>
    <row r="212" spans="1:13" s="3" customFormat="1">
      <c r="A212" s="67"/>
      <c r="B212" s="47"/>
      <c r="C212" s="47"/>
      <c r="D212" s="48"/>
      <c r="H212" s="48"/>
      <c r="I212" s="48"/>
      <c r="J212" s="48"/>
      <c r="K212" s="48"/>
      <c r="L212" s="48"/>
      <c r="M212" s="48"/>
    </row>
    <row r="213" spans="1:13" s="3" customFormat="1">
      <c r="A213" s="67"/>
      <c r="B213" s="47"/>
      <c r="C213" s="47"/>
      <c r="D213" s="48"/>
      <c r="H213" s="48"/>
      <c r="I213" s="48"/>
      <c r="J213" s="48"/>
      <c r="K213" s="48"/>
      <c r="L213" s="48"/>
      <c r="M213" s="48"/>
    </row>
    <row r="214" spans="1:13" s="3" customFormat="1">
      <c r="A214" s="67"/>
      <c r="B214" s="47"/>
      <c r="C214" s="47"/>
      <c r="D214" s="48"/>
      <c r="H214" s="48"/>
      <c r="I214" s="48"/>
      <c r="J214" s="48"/>
      <c r="K214" s="48"/>
      <c r="L214" s="48"/>
      <c r="M214" s="48"/>
    </row>
    <row r="215" spans="1:13" s="3" customFormat="1">
      <c r="A215" s="67"/>
      <c r="B215" s="47"/>
      <c r="C215" s="47"/>
      <c r="D215" s="48"/>
      <c r="H215" s="48"/>
      <c r="I215" s="48"/>
      <c r="J215" s="48"/>
      <c r="K215" s="48"/>
      <c r="L215" s="48"/>
      <c r="M215" s="48"/>
    </row>
    <row r="216" spans="1:13" s="3" customFormat="1">
      <c r="A216" s="67"/>
      <c r="B216" s="47"/>
      <c r="C216" s="47"/>
      <c r="D216" s="48"/>
      <c r="H216" s="48"/>
      <c r="I216" s="48"/>
      <c r="J216" s="48"/>
      <c r="K216" s="48"/>
      <c r="L216" s="48"/>
      <c r="M216" s="48"/>
    </row>
    <row r="217" spans="1:13" s="3" customFormat="1">
      <c r="A217" s="67"/>
      <c r="B217" s="47"/>
      <c r="C217" s="47"/>
      <c r="D217" s="48"/>
      <c r="H217" s="48"/>
      <c r="I217" s="48"/>
      <c r="J217" s="48"/>
      <c r="K217" s="48"/>
      <c r="L217" s="48"/>
      <c r="M217" s="48"/>
    </row>
    <row r="218" spans="1:13" s="3" customFormat="1">
      <c r="A218" s="67"/>
      <c r="B218" s="47"/>
      <c r="C218" s="47"/>
      <c r="D218" s="48"/>
      <c r="H218" s="48"/>
      <c r="I218" s="48"/>
      <c r="J218" s="48"/>
      <c r="K218" s="48"/>
      <c r="L218" s="48"/>
      <c r="M218" s="48"/>
    </row>
    <row r="219" spans="1:13" s="3" customFormat="1">
      <c r="A219" s="67"/>
      <c r="B219" s="47"/>
      <c r="C219" s="47"/>
      <c r="D219" s="48"/>
      <c r="H219" s="48"/>
      <c r="I219" s="48"/>
      <c r="J219" s="48"/>
      <c r="K219" s="48"/>
      <c r="L219" s="48"/>
      <c r="M219" s="48"/>
    </row>
    <row r="220" spans="1:13" s="3" customFormat="1">
      <c r="A220" s="67"/>
      <c r="B220" s="47"/>
      <c r="C220" s="47"/>
      <c r="D220" s="48"/>
      <c r="H220" s="48"/>
      <c r="I220" s="48"/>
      <c r="J220" s="48"/>
      <c r="K220" s="48"/>
      <c r="L220" s="48"/>
      <c r="M220" s="48"/>
    </row>
    <row r="221" spans="1:13" s="3" customFormat="1">
      <c r="A221" s="67"/>
      <c r="B221" s="47"/>
      <c r="C221" s="47"/>
      <c r="D221" s="48"/>
      <c r="H221" s="48"/>
      <c r="I221" s="48"/>
      <c r="J221" s="48"/>
      <c r="K221" s="48"/>
      <c r="L221" s="48"/>
      <c r="M221" s="48"/>
    </row>
    <row r="222" spans="1:13" s="3" customFormat="1">
      <c r="A222" s="67"/>
      <c r="B222" s="47"/>
      <c r="C222" s="47"/>
      <c r="D222" s="48"/>
      <c r="H222" s="48"/>
      <c r="I222" s="48"/>
      <c r="J222" s="48"/>
      <c r="K222" s="48"/>
      <c r="L222" s="48"/>
      <c r="M222" s="48"/>
    </row>
    <row r="223" spans="1:13" s="3" customFormat="1">
      <c r="A223" s="67"/>
      <c r="B223" s="47"/>
      <c r="C223" s="47"/>
      <c r="D223" s="48"/>
      <c r="H223" s="48"/>
      <c r="I223" s="48"/>
      <c r="J223" s="48"/>
      <c r="K223" s="48"/>
      <c r="L223" s="48"/>
      <c r="M223" s="48"/>
    </row>
    <row r="224" spans="1:13" s="3" customFormat="1">
      <c r="A224" s="67"/>
      <c r="B224" s="47"/>
      <c r="C224" s="47"/>
      <c r="D224" s="48"/>
      <c r="H224" s="48"/>
      <c r="I224" s="48"/>
      <c r="J224" s="48"/>
      <c r="K224" s="48"/>
      <c r="L224" s="48"/>
      <c r="M224" s="48"/>
    </row>
    <row r="225" spans="1:13" s="3" customFormat="1">
      <c r="A225" s="67"/>
      <c r="B225" s="47"/>
      <c r="C225" s="47"/>
      <c r="D225" s="48"/>
      <c r="H225" s="48"/>
      <c r="I225" s="48"/>
      <c r="J225" s="48"/>
      <c r="K225" s="48"/>
      <c r="L225" s="48"/>
      <c r="M225" s="48"/>
    </row>
    <row r="226" spans="1:13" s="3" customFormat="1">
      <c r="A226" s="67"/>
      <c r="B226" s="47"/>
      <c r="C226" s="47"/>
      <c r="D226" s="48"/>
      <c r="H226" s="48"/>
      <c r="I226" s="48"/>
      <c r="J226" s="48"/>
      <c r="K226" s="48"/>
      <c r="L226" s="48"/>
      <c r="M226" s="48"/>
    </row>
    <row r="227" spans="1:13" s="3" customFormat="1">
      <c r="A227" s="67"/>
      <c r="B227" s="47"/>
      <c r="C227" s="47"/>
      <c r="D227" s="48"/>
      <c r="H227" s="48"/>
      <c r="I227" s="48"/>
      <c r="J227" s="48"/>
      <c r="K227" s="48"/>
      <c r="L227" s="48"/>
      <c r="M227" s="48"/>
    </row>
    <row r="228" spans="1:13" s="3" customFormat="1">
      <c r="A228" s="67"/>
      <c r="B228" s="47"/>
      <c r="C228" s="47"/>
      <c r="D228" s="48"/>
      <c r="H228" s="48"/>
      <c r="I228" s="48"/>
      <c r="J228" s="48"/>
      <c r="K228" s="48"/>
      <c r="L228" s="48"/>
      <c r="M228" s="48"/>
    </row>
    <row r="229" spans="1:13" s="3" customFormat="1">
      <c r="A229" s="67"/>
      <c r="B229" s="47"/>
      <c r="C229" s="47"/>
      <c r="D229" s="48"/>
      <c r="H229" s="48"/>
      <c r="I229" s="48"/>
      <c r="J229" s="48"/>
      <c r="K229" s="48"/>
      <c r="L229" s="48"/>
      <c r="M229" s="48"/>
    </row>
    <row r="230" spans="1:13" s="3" customFormat="1">
      <c r="A230" s="67"/>
      <c r="B230" s="47"/>
      <c r="C230" s="47"/>
      <c r="D230" s="48"/>
      <c r="H230" s="48"/>
      <c r="I230" s="48"/>
      <c r="J230" s="48"/>
      <c r="K230" s="48"/>
      <c r="L230" s="48"/>
      <c r="M230" s="48"/>
    </row>
    <row r="231" spans="1:13" s="3" customFormat="1">
      <c r="A231" s="67"/>
      <c r="B231" s="47"/>
      <c r="C231" s="47"/>
      <c r="D231" s="48"/>
      <c r="H231" s="48"/>
      <c r="I231" s="48"/>
      <c r="J231" s="48"/>
      <c r="K231" s="48"/>
      <c r="L231" s="48"/>
      <c r="M231" s="48"/>
    </row>
    <row r="232" spans="1:13" s="3" customFormat="1">
      <c r="A232" s="67"/>
      <c r="B232" s="47"/>
      <c r="C232" s="47"/>
      <c r="D232" s="48"/>
      <c r="H232" s="48"/>
      <c r="I232" s="48"/>
      <c r="J232" s="48"/>
      <c r="K232" s="48"/>
      <c r="L232" s="48"/>
      <c r="M232" s="48"/>
    </row>
    <row r="233" spans="1:13" s="3" customFormat="1">
      <c r="A233" s="67"/>
      <c r="B233" s="47"/>
      <c r="C233" s="47"/>
      <c r="D233" s="48"/>
      <c r="H233" s="48"/>
      <c r="I233" s="48"/>
      <c r="J233" s="48"/>
      <c r="K233" s="48"/>
      <c r="L233" s="48"/>
      <c r="M233" s="48"/>
    </row>
    <row r="234" spans="1:13" s="3" customFormat="1">
      <c r="A234" s="67"/>
      <c r="B234" s="47"/>
      <c r="C234" s="47"/>
      <c r="D234" s="48"/>
      <c r="H234" s="48"/>
      <c r="I234" s="48"/>
      <c r="J234" s="48"/>
      <c r="K234" s="48"/>
      <c r="L234" s="48"/>
      <c r="M234" s="48"/>
    </row>
    <row r="235" spans="1:13" s="3" customFormat="1">
      <c r="A235" s="67"/>
      <c r="B235" s="47"/>
      <c r="C235" s="47"/>
      <c r="D235" s="48"/>
      <c r="H235" s="48"/>
      <c r="I235" s="48"/>
      <c r="J235" s="48"/>
      <c r="K235" s="48"/>
      <c r="L235" s="48"/>
      <c r="M235" s="48"/>
    </row>
    <row r="236" spans="1:13" s="3" customFormat="1">
      <c r="A236" s="67"/>
      <c r="B236" s="47"/>
      <c r="C236" s="47"/>
      <c r="D236" s="48"/>
      <c r="H236" s="48"/>
      <c r="I236" s="48"/>
      <c r="J236" s="48"/>
      <c r="K236" s="48"/>
      <c r="L236" s="48"/>
      <c r="M236" s="48"/>
    </row>
    <row r="237" spans="1:13" s="3" customFormat="1">
      <c r="A237" s="67"/>
      <c r="B237" s="47"/>
      <c r="C237" s="47"/>
      <c r="D237" s="48"/>
      <c r="H237" s="48"/>
      <c r="I237" s="48"/>
      <c r="J237" s="48"/>
      <c r="K237" s="48"/>
      <c r="L237" s="48"/>
      <c r="M237" s="48"/>
    </row>
    <row r="238" spans="1:13" s="3" customFormat="1">
      <c r="A238" s="67"/>
      <c r="B238" s="47"/>
      <c r="C238" s="47"/>
      <c r="D238" s="48"/>
      <c r="H238" s="48"/>
      <c r="I238" s="48"/>
      <c r="J238" s="48"/>
      <c r="K238" s="48"/>
      <c r="L238" s="48"/>
      <c r="M238" s="48"/>
    </row>
    <row r="239" spans="1:13" s="3" customFormat="1">
      <c r="A239" s="67"/>
      <c r="B239" s="47"/>
      <c r="C239" s="47"/>
      <c r="D239" s="48"/>
      <c r="H239" s="48"/>
      <c r="I239" s="48"/>
      <c r="J239" s="48"/>
      <c r="K239" s="48"/>
      <c r="L239" s="48"/>
      <c r="M239" s="48"/>
    </row>
    <row r="240" spans="1:13" s="3" customFormat="1">
      <c r="A240" s="67"/>
      <c r="B240" s="47"/>
      <c r="C240" s="47"/>
      <c r="D240" s="48"/>
      <c r="H240" s="48"/>
      <c r="I240" s="48"/>
      <c r="J240" s="48"/>
      <c r="K240" s="48"/>
      <c r="L240" s="48"/>
      <c r="M240" s="48"/>
    </row>
    <row r="241" spans="1:13" s="3" customFormat="1">
      <c r="A241" s="67"/>
      <c r="B241" s="47"/>
      <c r="C241" s="47"/>
      <c r="D241" s="48"/>
      <c r="H241" s="48"/>
      <c r="I241" s="48"/>
      <c r="J241" s="48"/>
      <c r="K241" s="48"/>
      <c r="L241" s="48"/>
      <c r="M241" s="48"/>
    </row>
    <row r="242" spans="1:13" s="3" customFormat="1">
      <c r="A242" s="67"/>
      <c r="B242" s="47"/>
      <c r="C242" s="47"/>
      <c r="D242" s="48"/>
      <c r="H242" s="48"/>
      <c r="I242" s="48"/>
      <c r="J242" s="48"/>
      <c r="K242" s="48"/>
      <c r="L242" s="48"/>
      <c r="M242" s="48"/>
    </row>
    <row r="243" spans="1:13" s="3" customFormat="1">
      <c r="A243" s="67"/>
      <c r="B243" s="47"/>
      <c r="C243" s="47"/>
      <c r="D243" s="48"/>
      <c r="H243" s="48"/>
      <c r="I243" s="48"/>
      <c r="J243" s="48"/>
      <c r="K243" s="48"/>
      <c r="L243" s="48"/>
      <c r="M243" s="48"/>
    </row>
    <row r="244" spans="1:13" s="3" customFormat="1">
      <c r="A244" s="67"/>
      <c r="B244" s="47"/>
      <c r="C244" s="47"/>
      <c r="D244" s="48"/>
      <c r="H244" s="48"/>
      <c r="I244" s="48"/>
      <c r="J244" s="48"/>
      <c r="K244" s="48"/>
      <c r="L244" s="48"/>
      <c r="M244" s="48"/>
    </row>
    <row r="245" spans="1:13" s="3" customFormat="1">
      <c r="A245" s="67"/>
      <c r="B245" s="47"/>
      <c r="C245" s="47"/>
      <c r="D245" s="48"/>
      <c r="H245" s="48"/>
      <c r="I245" s="48"/>
      <c r="J245" s="48"/>
      <c r="K245" s="48"/>
      <c r="L245" s="48"/>
      <c r="M245" s="48"/>
    </row>
    <row r="246" spans="1:13" s="3" customFormat="1">
      <c r="A246" s="67"/>
      <c r="B246" s="47"/>
      <c r="C246" s="47"/>
      <c r="D246" s="48"/>
      <c r="H246" s="48"/>
      <c r="I246" s="48"/>
      <c r="J246" s="48"/>
      <c r="K246" s="48"/>
      <c r="L246" s="48"/>
      <c r="M246" s="48"/>
    </row>
    <row r="247" spans="1:13" s="3" customFormat="1">
      <c r="A247" s="67"/>
      <c r="B247" s="47"/>
      <c r="C247" s="47"/>
      <c r="D247" s="48"/>
      <c r="H247" s="48"/>
      <c r="I247" s="48"/>
      <c r="J247" s="48"/>
      <c r="K247" s="48"/>
      <c r="L247" s="48"/>
      <c r="M247" s="48"/>
    </row>
    <row r="248" spans="1:13" s="3" customFormat="1">
      <c r="A248" s="67"/>
      <c r="B248" s="47"/>
      <c r="C248" s="47"/>
      <c r="D248" s="48"/>
      <c r="H248" s="48"/>
      <c r="I248" s="48"/>
      <c r="J248" s="48"/>
      <c r="K248" s="48"/>
      <c r="L248" s="48"/>
      <c r="M248" s="48"/>
    </row>
    <row r="249" spans="1:13" s="3" customFormat="1">
      <c r="A249" s="67"/>
      <c r="B249" s="47"/>
      <c r="C249" s="47"/>
      <c r="D249" s="48"/>
      <c r="H249" s="48"/>
      <c r="I249" s="48"/>
      <c r="J249" s="48"/>
      <c r="K249" s="48"/>
      <c r="L249" s="48"/>
      <c r="M249" s="48"/>
    </row>
    <row r="250" spans="1:13" s="3" customFormat="1">
      <c r="A250" s="67"/>
      <c r="B250" s="47"/>
      <c r="C250" s="47"/>
      <c r="D250" s="48"/>
      <c r="H250" s="48"/>
      <c r="I250" s="48"/>
      <c r="J250" s="48"/>
      <c r="K250" s="48"/>
      <c r="L250" s="48"/>
      <c r="M250" s="48"/>
    </row>
    <row r="251" spans="1:13" s="3" customFormat="1">
      <c r="A251" s="67"/>
      <c r="B251" s="47"/>
      <c r="C251" s="47"/>
      <c r="D251" s="48"/>
      <c r="H251" s="48"/>
      <c r="I251" s="48"/>
      <c r="J251" s="48"/>
      <c r="K251" s="48"/>
      <c r="L251" s="48"/>
      <c r="M251" s="48"/>
    </row>
    <row r="252" spans="1:13" s="3" customFormat="1">
      <c r="A252" s="67"/>
      <c r="B252" s="47"/>
      <c r="C252" s="47"/>
      <c r="D252" s="48"/>
      <c r="H252" s="48"/>
      <c r="I252" s="48"/>
      <c r="J252" s="48"/>
      <c r="K252" s="48"/>
      <c r="L252" s="48"/>
      <c r="M252" s="48"/>
    </row>
    <row r="253" spans="1:13" s="3" customFormat="1">
      <c r="A253" s="67"/>
      <c r="B253" s="47"/>
      <c r="C253" s="47"/>
      <c r="D253" s="48"/>
      <c r="H253" s="48"/>
      <c r="I253" s="48"/>
      <c r="J253" s="48"/>
      <c r="K253" s="48"/>
      <c r="L253" s="48"/>
      <c r="M253" s="48"/>
    </row>
    <row r="254" spans="1:13" s="3" customFormat="1">
      <c r="A254" s="67"/>
      <c r="B254" s="47"/>
      <c r="C254" s="47"/>
      <c r="D254" s="48"/>
      <c r="H254" s="48"/>
      <c r="I254" s="48"/>
      <c r="J254" s="48"/>
      <c r="K254" s="48"/>
      <c r="L254" s="48"/>
      <c r="M254" s="48"/>
    </row>
    <row r="255" spans="1:13" s="3" customFormat="1">
      <c r="A255" s="67"/>
      <c r="B255" s="47"/>
      <c r="C255" s="47"/>
      <c r="D255" s="48"/>
      <c r="H255" s="48"/>
      <c r="I255" s="48"/>
      <c r="J255" s="48"/>
      <c r="K255" s="48"/>
      <c r="L255" s="48"/>
      <c r="M255" s="48"/>
    </row>
    <row r="256" spans="1:13" s="3" customFormat="1">
      <c r="A256" s="67"/>
      <c r="B256" s="47"/>
      <c r="C256" s="47"/>
      <c r="D256" s="48"/>
      <c r="H256" s="48"/>
      <c r="I256" s="48"/>
      <c r="J256" s="48"/>
      <c r="K256" s="48"/>
      <c r="L256" s="48"/>
      <c r="M256" s="48"/>
    </row>
    <row r="257" spans="1:13" s="3" customFormat="1">
      <c r="A257" s="67"/>
      <c r="B257" s="47"/>
      <c r="C257" s="47"/>
      <c r="D257" s="48"/>
      <c r="H257" s="48"/>
      <c r="I257" s="48"/>
      <c r="J257" s="48"/>
      <c r="K257" s="48"/>
      <c r="L257" s="48"/>
      <c r="M257" s="48"/>
    </row>
    <row r="258" spans="1:13" s="3" customFormat="1">
      <c r="A258" s="67"/>
      <c r="B258" s="47"/>
      <c r="C258" s="47"/>
      <c r="D258" s="48"/>
      <c r="H258" s="48"/>
      <c r="I258" s="48"/>
      <c r="J258" s="48"/>
      <c r="K258" s="48"/>
      <c r="L258" s="48"/>
      <c r="M258" s="48"/>
    </row>
    <row r="259" spans="1:13" s="3" customFormat="1">
      <c r="A259" s="67"/>
      <c r="B259" s="47"/>
      <c r="C259" s="47"/>
      <c r="D259" s="48"/>
      <c r="H259" s="48"/>
      <c r="I259" s="48"/>
      <c r="J259" s="48"/>
      <c r="K259" s="48"/>
      <c r="L259" s="48"/>
      <c r="M259" s="48"/>
    </row>
    <row r="260" spans="1:13" s="3" customFormat="1">
      <c r="A260" s="67"/>
      <c r="B260" s="47"/>
      <c r="C260" s="47"/>
      <c r="D260" s="48"/>
      <c r="H260" s="48"/>
      <c r="I260" s="48"/>
      <c r="J260" s="48"/>
      <c r="K260" s="48"/>
      <c r="L260" s="48"/>
      <c r="M260" s="48"/>
    </row>
    <row r="261" spans="1:13" s="3" customFormat="1">
      <c r="A261" s="67"/>
      <c r="B261" s="47"/>
      <c r="C261" s="47"/>
      <c r="D261" s="48"/>
      <c r="H261" s="48"/>
      <c r="I261" s="48"/>
      <c r="J261" s="48"/>
      <c r="K261" s="48"/>
      <c r="L261" s="48"/>
      <c r="M261" s="48"/>
    </row>
    <row r="262" spans="1:13" s="3" customFormat="1">
      <c r="A262" s="67"/>
      <c r="B262" s="47"/>
      <c r="C262" s="47"/>
      <c r="D262" s="48"/>
      <c r="H262" s="48"/>
      <c r="I262" s="48"/>
      <c r="J262" s="48"/>
      <c r="K262" s="48"/>
      <c r="L262" s="48"/>
      <c r="M262" s="48"/>
    </row>
    <row r="263" spans="1:13" s="3" customFormat="1">
      <c r="A263" s="67"/>
      <c r="B263" s="47"/>
      <c r="C263" s="47"/>
      <c r="D263" s="48"/>
      <c r="H263" s="48"/>
      <c r="I263" s="48"/>
      <c r="J263" s="48"/>
      <c r="K263" s="48"/>
      <c r="L263" s="48"/>
      <c r="M263" s="48"/>
    </row>
    <row r="264" spans="1:13" s="3" customFormat="1">
      <c r="A264" s="67"/>
      <c r="B264" s="47"/>
      <c r="C264" s="47"/>
      <c r="D264" s="48"/>
      <c r="H264" s="48"/>
      <c r="I264" s="48"/>
      <c r="J264" s="48"/>
      <c r="K264" s="48"/>
      <c r="L264" s="48"/>
      <c r="M264" s="48"/>
    </row>
    <row r="265" spans="1:13" s="3" customFormat="1">
      <c r="A265" s="67"/>
      <c r="B265" s="47"/>
      <c r="C265" s="47"/>
      <c r="D265" s="48"/>
      <c r="H265" s="48"/>
      <c r="I265" s="48"/>
      <c r="J265" s="48"/>
      <c r="K265" s="48"/>
      <c r="L265" s="48"/>
      <c r="M265" s="48"/>
    </row>
    <row r="266" spans="1:13" s="3" customFormat="1">
      <c r="A266" s="67"/>
      <c r="B266" s="47"/>
      <c r="C266" s="47"/>
      <c r="D266" s="48"/>
      <c r="H266" s="48"/>
      <c r="I266" s="48"/>
      <c r="J266" s="48"/>
      <c r="K266" s="48"/>
      <c r="L266" s="48"/>
      <c r="M266" s="48"/>
    </row>
    <row r="267" spans="1:13" s="3" customFormat="1">
      <c r="A267" s="67"/>
      <c r="B267" s="47"/>
      <c r="C267" s="47"/>
      <c r="D267" s="48"/>
      <c r="H267" s="48"/>
      <c r="I267" s="48"/>
      <c r="J267" s="48"/>
      <c r="K267" s="48"/>
      <c r="L267" s="48"/>
      <c r="M267" s="48"/>
    </row>
    <row r="268" spans="1:13" s="3" customFormat="1">
      <c r="A268" s="67"/>
      <c r="B268" s="47"/>
      <c r="C268" s="47"/>
      <c r="D268" s="48"/>
      <c r="H268" s="48"/>
      <c r="I268" s="48"/>
      <c r="J268" s="48"/>
      <c r="K268" s="48"/>
      <c r="L268" s="48"/>
      <c r="M268" s="48"/>
    </row>
    <row r="269" spans="1:13" s="3" customFormat="1">
      <c r="A269" s="67"/>
      <c r="B269" s="47"/>
      <c r="C269" s="47"/>
      <c r="D269" s="48"/>
      <c r="H269" s="48"/>
      <c r="I269" s="48"/>
      <c r="J269" s="48"/>
      <c r="K269" s="48"/>
      <c r="L269" s="48"/>
      <c r="M269" s="48"/>
    </row>
    <row r="270" spans="1:13" s="3" customFormat="1">
      <c r="A270" s="67"/>
      <c r="B270" s="47"/>
      <c r="C270" s="47"/>
      <c r="D270" s="48"/>
      <c r="H270" s="48"/>
      <c r="I270" s="48"/>
      <c r="J270" s="48"/>
      <c r="K270" s="48"/>
      <c r="L270" s="48"/>
      <c r="M270" s="48"/>
    </row>
    <row r="271" spans="1:13" s="3" customFormat="1">
      <c r="A271" s="67"/>
      <c r="B271" s="47"/>
      <c r="C271" s="47"/>
      <c r="D271" s="48"/>
      <c r="H271" s="48"/>
      <c r="I271" s="48"/>
      <c r="J271" s="48"/>
      <c r="K271" s="48"/>
      <c r="L271" s="48"/>
      <c r="M271" s="48"/>
    </row>
    <row r="272" spans="1:13" s="3" customFormat="1">
      <c r="A272" s="67"/>
      <c r="B272" s="47"/>
      <c r="C272" s="47"/>
      <c r="D272" s="48"/>
      <c r="H272" s="48"/>
      <c r="I272" s="48"/>
      <c r="J272" s="48"/>
      <c r="K272" s="48"/>
      <c r="L272" s="48"/>
      <c r="M272" s="48"/>
    </row>
    <row r="273" spans="1:13" s="3" customFormat="1">
      <c r="A273" s="67"/>
      <c r="B273" s="47"/>
      <c r="C273" s="47"/>
      <c r="D273" s="48"/>
      <c r="H273" s="48"/>
      <c r="I273" s="48"/>
      <c r="J273" s="48"/>
      <c r="K273" s="48"/>
      <c r="L273" s="48"/>
      <c r="M273" s="48"/>
    </row>
    <row r="274" spans="1:13" s="3" customFormat="1">
      <c r="A274" s="67"/>
      <c r="B274" s="47"/>
      <c r="C274" s="47"/>
      <c r="D274" s="48"/>
      <c r="H274" s="48"/>
      <c r="I274" s="48"/>
      <c r="J274" s="48"/>
      <c r="K274" s="48"/>
      <c r="L274" s="48"/>
      <c r="M274" s="48"/>
    </row>
    <row r="275" spans="1:13" s="3" customFormat="1">
      <c r="A275" s="67"/>
      <c r="B275" s="47"/>
      <c r="C275" s="47"/>
      <c r="D275" s="48"/>
      <c r="H275" s="48"/>
      <c r="I275" s="48"/>
      <c r="J275" s="48"/>
      <c r="K275" s="48"/>
      <c r="L275" s="48"/>
      <c r="M275" s="48"/>
    </row>
    <row r="276" spans="1:13" s="3" customFormat="1">
      <c r="A276" s="67"/>
      <c r="B276" s="47"/>
      <c r="C276" s="47"/>
      <c r="D276" s="48"/>
      <c r="H276" s="48"/>
      <c r="I276" s="48"/>
      <c r="J276" s="48"/>
      <c r="K276" s="48"/>
      <c r="L276" s="48"/>
      <c r="M276" s="48"/>
    </row>
    <row r="277" spans="1:13" s="3" customFormat="1">
      <c r="A277" s="67"/>
      <c r="B277" s="47"/>
      <c r="C277" s="47"/>
      <c r="D277" s="48"/>
      <c r="H277" s="48"/>
      <c r="I277" s="48"/>
      <c r="J277" s="48"/>
      <c r="K277" s="48"/>
      <c r="L277" s="48"/>
      <c r="M277" s="48"/>
    </row>
    <row r="278" spans="1:13" s="3" customFormat="1">
      <c r="A278" s="67"/>
      <c r="B278" s="47"/>
      <c r="C278" s="47"/>
      <c r="D278" s="48"/>
      <c r="H278" s="48"/>
      <c r="I278" s="48"/>
      <c r="J278" s="48"/>
      <c r="K278" s="48"/>
      <c r="L278" s="48"/>
      <c r="M278" s="48"/>
    </row>
    <row r="279" spans="1:13" s="3" customFormat="1">
      <c r="A279" s="67"/>
      <c r="B279" s="47"/>
      <c r="C279" s="47"/>
      <c r="D279" s="48"/>
      <c r="H279" s="48"/>
      <c r="I279" s="48"/>
      <c r="J279" s="48"/>
      <c r="K279" s="48"/>
      <c r="L279" s="48"/>
      <c r="M279" s="48"/>
    </row>
    <row r="280" spans="1:13" s="3" customFormat="1">
      <c r="A280" s="67"/>
      <c r="B280" s="47"/>
      <c r="C280" s="47"/>
      <c r="D280" s="48"/>
      <c r="H280" s="48"/>
      <c r="I280" s="48"/>
      <c r="J280" s="48"/>
      <c r="K280" s="48"/>
      <c r="L280" s="48"/>
      <c r="M280" s="48"/>
    </row>
    <row r="281" spans="1:13" s="3" customFormat="1">
      <c r="A281" s="67"/>
      <c r="B281" s="47"/>
      <c r="C281" s="47"/>
      <c r="D281" s="48"/>
      <c r="H281" s="48"/>
      <c r="I281" s="48"/>
      <c r="J281" s="48"/>
      <c r="K281" s="48"/>
      <c r="L281" s="48"/>
      <c r="M281" s="48"/>
    </row>
    <row r="282" spans="1:13" s="3" customFormat="1">
      <c r="A282" s="67"/>
      <c r="B282" s="47"/>
      <c r="C282" s="47"/>
      <c r="D282" s="48"/>
      <c r="H282" s="48"/>
      <c r="I282" s="48"/>
      <c r="J282" s="48"/>
      <c r="K282" s="48"/>
      <c r="L282" s="48"/>
      <c r="M282" s="48"/>
    </row>
    <row r="283" spans="1:13" s="3" customFormat="1">
      <c r="A283" s="67"/>
      <c r="B283" s="47"/>
      <c r="C283" s="47"/>
      <c r="D283" s="48"/>
      <c r="H283" s="48"/>
      <c r="I283" s="48"/>
      <c r="J283" s="48"/>
      <c r="K283" s="48"/>
      <c r="L283" s="48"/>
      <c r="M283" s="48"/>
    </row>
    <row r="284" spans="1:13" s="3" customFormat="1">
      <c r="A284" s="67"/>
      <c r="B284" s="47"/>
      <c r="C284" s="47"/>
      <c r="D284" s="48"/>
      <c r="H284" s="48"/>
      <c r="I284" s="48"/>
      <c r="J284" s="48"/>
      <c r="K284" s="48"/>
      <c r="L284" s="48"/>
      <c r="M284" s="48"/>
    </row>
    <row r="285" spans="1:13" s="3" customFormat="1">
      <c r="A285" s="67"/>
      <c r="B285" s="47"/>
      <c r="C285" s="47"/>
      <c r="D285" s="48"/>
      <c r="H285" s="48"/>
      <c r="I285" s="48"/>
      <c r="J285" s="48"/>
      <c r="K285" s="48"/>
      <c r="L285" s="48"/>
      <c r="M285" s="48"/>
    </row>
    <row r="286" spans="1:13" s="3" customFormat="1">
      <c r="A286" s="67"/>
      <c r="B286" s="47"/>
      <c r="C286" s="47"/>
      <c r="D286" s="48"/>
      <c r="H286" s="48"/>
      <c r="I286" s="48"/>
      <c r="J286" s="48"/>
      <c r="K286" s="48"/>
      <c r="L286" s="48"/>
      <c r="M286" s="48"/>
    </row>
    <row r="287" spans="1:13" s="3" customFormat="1">
      <c r="A287" s="67"/>
      <c r="B287" s="47"/>
      <c r="C287" s="47"/>
      <c r="D287" s="48"/>
      <c r="H287" s="48"/>
      <c r="I287" s="48"/>
      <c r="J287" s="48"/>
      <c r="K287" s="48"/>
      <c r="L287" s="48"/>
      <c r="M287" s="48"/>
    </row>
    <row r="288" spans="1:13" s="3" customFormat="1">
      <c r="A288" s="67"/>
      <c r="B288" s="47"/>
      <c r="C288" s="47"/>
      <c r="D288" s="48"/>
      <c r="H288" s="48"/>
      <c r="I288" s="48"/>
      <c r="J288" s="48"/>
      <c r="K288" s="48"/>
      <c r="L288" s="48"/>
      <c r="M288" s="48"/>
    </row>
    <row r="289" spans="1:13" s="3" customFormat="1">
      <c r="A289" s="67"/>
      <c r="B289" s="47"/>
      <c r="C289" s="47"/>
      <c r="D289" s="48"/>
      <c r="H289" s="48"/>
      <c r="I289" s="48"/>
      <c r="J289" s="48"/>
      <c r="K289" s="48"/>
      <c r="L289" s="48"/>
      <c r="M289" s="48"/>
    </row>
    <row r="290" spans="1:13" s="3" customFormat="1">
      <c r="A290" s="67"/>
      <c r="B290" s="47"/>
      <c r="C290" s="47"/>
      <c r="D290" s="48"/>
      <c r="H290" s="48"/>
      <c r="I290" s="48"/>
      <c r="J290" s="48"/>
      <c r="K290" s="48"/>
      <c r="L290" s="48"/>
      <c r="M290" s="48"/>
    </row>
    <row r="291" spans="1:13" s="3" customFormat="1">
      <c r="A291" s="67"/>
      <c r="B291" s="47"/>
      <c r="C291" s="47"/>
      <c r="D291" s="48"/>
      <c r="H291" s="48"/>
      <c r="I291" s="48"/>
      <c r="J291" s="48"/>
      <c r="K291" s="48"/>
      <c r="L291" s="48"/>
      <c r="M291" s="48"/>
    </row>
    <row r="292" spans="1:13" s="3" customFormat="1">
      <c r="A292" s="67"/>
      <c r="B292" s="47"/>
      <c r="C292" s="47"/>
      <c r="D292" s="48"/>
      <c r="H292" s="48"/>
      <c r="I292" s="48"/>
      <c r="J292" s="48"/>
      <c r="K292" s="48"/>
      <c r="L292" s="48"/>
      <c r="M292" s="48"/>
    </row>
    <row r="293" spans="1:13" s="3" customFormat="1">
      <c r="A293" s="67"/>
      <c r="B293" s="47"/>
      <c r="C293" s="47"/>
      <c r="D293" s="48"/>
      <c r="H293" s="48"/>
      <c r="I293" s="48"/>
      <c r="J293" s="48"/>
      <c r="K293" s="48"/>
      <c r="L293" s="48"/>
      <c r="M293" s="48"/>
    </row>
    <row r="294" spans="1:13" s="3" customFormat="1">
      <c r="A294" s="67"/>
      <c r="B294" s="47"/>
      <c r="C294" s="47"/>
      <c r="D294" s="48"/>
      <c r="H294" s="48"/>
      <c r="I294" s="48"/>
      <c r="J294" s="48"/>
      <c r="K294" s="48"/>
      <c r="L294" s="48"/>
      <c r="M294" s="48"/>
    </row>
    <row r="295" spans="1:13" s="3" customFormat="1">
      <c r="A295" s="67"/>
      <c r="B295" s="47"/>
      <c r="C295" s="47"/>
      <c r="D295" s="48"/>
      <c r="H295" s="48"/>
      <c r="I295" s="48"/>
      <c r="J295" s="48"/>
      <c r="K295" s="48"/>
      <c r="L295" s="48"/>
      <c r="M295" s="48"/>
    </row>
    <row r="296" spans="1:13" s="3" customFormat="1">
      <c r="A296" s="67"/>
      <c r="B296" s="47"/>
      <c r="C296" s="47"/>
      <c r="D296" s="48"/>
      <c r="H296" s="48"/>
      <c r="I296" s="48"/>
      <c r="J296" s="48"/>
      <c r="K296" s="48"/>
      <c r="L296" s="48"/>
      <c r="M296" s="48"/>
    </row>
    <row r="297" spans="1:13" s="3" customFormat="1">
      <c r="A297" s="67"/>
      <c r="B297" s="47"/>
      <c r="C297" s="47"/>
      <c r="D297" s="48"/>
      <c r="H297" s="48"/>
      <c r="I297" s="48"/>
      <c r="J297" s="48"/>
      <c r="K297" s="48"/>
      <c r="L297" s="48"/>
      <c r="M297" s="48"/>
    </row>
    <row r="298" spans="1:13" s="3" customFormat="1">
      <c r="A298" s="67"/>
      <c r="B298" s="47"/>
      <c r="C298" s="47"/>
      <c r="D298" s="48"/>
      <c r="H298" s="48"/>
      <c r="I298" s="48"/>
      <c r="J298" s="48"/>
      <c r="K298" s="48"/>
      <c r="L298" s="48"/>
      <c r="M298" s="48"/>
    </row>
    <row r="299" spans="1:13" s="3" customFormat="1">
      <c r="A299" s="67"/>
      <c r="B299" s="47"/>
      <c r="C299" s="47"/>
      <c r="D299" s="48"/>
      <c r="H299" s="48"/>
      <c r="I299" s="48"/>
      <c r="J299" s="48"/>
      <c r="K299" s="48"/>
      <c r="L299" s="48"/>
      <c r="M299" s="48"/>
    </row>
    <row r="300" spans="1:13" s="3" customFormat="1">
      <c r="A300" s="67"/>
      <c r="B300" s="47"/>
      <c r="C300" s="47"/>
      <c r="D300" s="48"/>
      <c r="H300" s="48"/>
      <c r="I300" s="48"/>
      <c r="J300" s="48"/>
      <c r="K300" s="48"/>
      <c r="L300" s="48"/>
      <c r="M300" s="48"/>
    </row>
    <row r="301" spans="1:13" s="3" customFormat="1">
      <c r="A301" s="67"/>
      <c r="B301" s="47"/>
      <c r="C301" s="47"/>
      <c r="D301" s="48"/>
      <c r="H301" s="48"/>
      <c r="I301" s="48"/>
      <c r="J301" s="48"/>
      <c r="K301" s="48"/>
      <c r="L301" s="48"/>
      <c r="M301" s="48"/>
    </row>
    <row r="302" spans="1:13" s="3" customFormat="1">
      <c r="A302" s="67"/>
      <c r="B302" s="47"/>
      <c r="C302" s="47"/>
      <c r="D302" s="48"/>
      <c r="H302" s="48"/>
      <c r="I302" s="48"/>
      <c r="J302" s="48"/>
      <c r="K302" s="48"/>
      <c r="L302" s="48"/>
      <c r="M302" s="48"/>
    </row>
    <row r="303" spans="1:13" s="3" customFormat="1">
      <c r="A303" s="67"/>
      <c r="B303" s="47"/>
      <c r="C303" s="47"/>
      <c r="D303" s="48"/>
      <c r="H303" s="48"/>
      <c r="I303" s="48"/>
      <c r="J303" s="48"/>
      <c r="K303" s="48"/>
      <c r="L303" s="48"/>
      <c r="M303" s="48"/>
    </row>
    <row r="304" spans="1:13" s="3" customFormat="1">
      <c r="A304" s="67"/>
      <c r="B304" s="47"/>
      <c r="C304" s="47"/>
      <c r="D304" s="48"/>
      <c r="H304" s="48"/>
      <c r="I304" s="48"/>
      <c r="J304" s="48"/>
      <c r="K304" s="48"/>
      <c r="L304" s="48"/>
      <c r="M304" s="48"/>
    </row>
    <row r="305" spans="1:13" s="3" customFormat="1">
      <c r="A305" s="67"/>
      <c r="B305" s="47"/>
      <c r="C305" s="47"/>
      <c r="D305" s="48"/>
      <c r="H305" s="48"/>
      <c r="I305" s="48"/>
      <c r="J305" s="48"/>
      <c r="K305" s="48"/>
      <c r="L305" s="48"/>
      <c r="M305" s="48"/>
    </row>
    <row r="306" spans="1:13" s="3" customFormat="1">
      <c r="A306" s="67"/>
      <c r="B306" s="47"/>
      <c r="C306" s="47"/>
      <c r="D306" s="48"/>
      <c r="H306" s="48"/>
      <c r="I306" s="48"/>
      <c r="J306" s="48"/>
      <c r="K306" s="48"/>
      <c r="L306" s="48"/>
      <c r="M306" s="48"/>
    </row>
    <row r="307" spans="1:13" s="3" customFormat="1">
      <c r="A307" s="67"/>
      <c r="B307" s="47"/>
      <c r="C307" s="47"/>
      <c r="D307" s="48"/>
      <c r="H307" s="48"/>
      <c r="I307" s="48"/>
      <c r="J307" s="48"/>
      <c r="K307" s="48"/>
      <c r="L307" s="48"/>
      <c r="M307" s="48"/>
    </row>
    <row r="308" spans="1:13" s="3" customFormat="1">
      <c r="A308" s="67"/>
      <c r="B308" s="47"/>
      <c r="C308" s="47"/>
      <c r="D308" s="48"/>
      <c r="H308" s="48"/>
      <c r="I308" s="48"/>
      <c r="J308" s="48"/>
      <c r="K308" s="48"/>
      <c r="L308" s="48"/>
      <c r="M308" s="48"/>
    </row>
    <row r="309" spans="1:13" s="3" customFormat="1">
      <c r="A309" s="67"/>
      <c r="B309" s="47"/>
      <c r="C309" s="47"/>
      <c r="D309" s="48"/>
      <c r="H309" s="48"/>
      <c r="I309" s="48"/>
      <c r="J309" s="48"/>
      <c r="K309" s="48"/>
      <c r="L309" s="48"/>
      <c r="M309" s="48"/>
    </row>
    <row r="310" spans="1:13" s="3" customFormat="1">
      <c r="A310" s="67"/>
      <c r="B310" s="47"/>
      <c r="C310" s="47"/>
      <c r="D310" s="48"/>
      <c r="H310" s="48"/>
      <c r="I310" s="48"/>
      <c r="J310" s="48"/>
      <c r="K310" s="48"/>
      <c r="L310" s="48"/>
      <c r="M310" s="48"/>
    </row>
    <row r="311" spans="1:13" s="3" customFormat="1">
      <c r="A311" s="67"/>
      <c r="B311" s="47"/>
      <c r="C311" s="47"/>
      <c r="D311" s="48"/>
      <c r="H311" s="48"/>
      <c r="I311" s="48"/>
      <c r="J311" s="48"/>
      <c r="K311" s="48"/>
      <c r="L311" s="48"/>
      <c r="M311" s="48"/>
    </row>
    <row r="312" spans="1:13" s="3" customFormat="1">
      <c r="A312" s="67"/>
      <c r="B312" s="47"/>
      <c r="C312" s="47"/>
      <c r="D312" s="48"/>
      <c r="H312" s="48"/>
      <c r="I312" s="48"/>
      <c r="J312" s="48"/>
      <c r="K312" s="48"/>
      <c r="L312" s="48"/>
      <c r="M312" s="48"/>
    </row>
    <row r="313" spans="1:13" s="3" customFormat="1">
      <c r="A313" s="67"/>
      <c r="B313" s="47"/>
      <c r="C313" s="47"/>
      <c r="D313" s="48"/>
      <c r="H313" s="48"/>
      <c r="I313" s="48"/>
      <c r="J313" s="48"/>
      <c r="K313" s="48"/>
      <c r="L313" s="48"/>
      <c r="M313" s="48"/>
    </row>
    <row r="314" spans="1:13" s="3" customFormat="1">
      <c r="A314" s="67"/>
      <c r="B314" s="47"/>
      <c r="C314" s="47"/>
      <c r="D314" s="48"/>
      <c r="H314" s="48"/>
      <c r="I314" s="48"/>
      <c r="J314" s="48"/>
      <c r="K314" s="48"/>
      <c r="L314" s="48"/>
      <c r="M314" s="48"/>
    </row>
    <row r="315" spans="1:13" s="3" customFormat="1">
      <c r="A315" s="67"/>
      <c r="B315" s="47"/>
      <c r="C315" s="47"/>
      <c r="D315" s="48"/>
      <c r="H315" s="48"/>
      <c r="I315" s="48"/>
      <c r="J315" s="48"/>
      <c r="K315" s="48"/>
      <c r="L315" s="48"/>
      <c r="M315" s="48"/>
    </row>
    <row r="316" spans="1:13" s="3" customFormat="1">
      <c r="A316" s="67"/>
      <c r="B316" s="47"/>
      <c r="C316" s="47"/>
      <c r="D316" s="48"/>
      <c r="H316" s="48"/>
      <c r="I316" s="48"/>
      <c r="J316" s="48"/>
      <c r="K316" s="48"/>
      <c r="L316" s="48"/>
      <c r="M316" s="48"/>
    </row>
    <row r="317" spans="1:13" s="3" customFormat="1">
      <c r="A317" s="67"/>
      <c r="B317" s="47"/>
      <c r="C317" s="47"/>
      <c r="D317" s="48"/>
      <c r="H317" s="48"/>
      <c r="I317" s="48"/>
      <c r="J317" s="48"/>
      <c r="K317" s="48"/>
      <c r="L317" s="48"/>
      <c r="M317" s="48"/>
    </row>
    <row r="318" spans="1:13" s="3" customFormat="1">
      <c r="A318" s="67"/>
      <c r="B318" s="47"/>
      <c r="C318" s="47"/>
      <c r="D318" s="48"/>
      <c r="H318" s="48"/>
      <c r="I318" s="48"/>
      <c r="J318" s="48"/>
      <c r="K318" s="48"/>
      <c r="L318" s="48"/>
      <c r="M318" s="48"/>
    </row>
    <row r="319" spans="1:13" s="3" customFormat="1">
      <c r="A319" s="67"/>
      <c r="B319" s="47"/>
      <c r="C319" s="47"/>
      <c r="D319" s="48"/>
      <c r="H319" s="48"/>
      <c r="I319" s="48"/>
      <c r="J319" s="48"/>
      <c r="K319" s="48"/>
      <c r="L319" s="48"/>
      <c r="M319" s="48"/>
    </row>
    <row r="320" spans="1:13" s="3" customFormat="1">
      <c r="A320" s="67"/>
      <c r="B320" s="47"/>
      <c r="C320" s="47"/>
      <c r="D320" s="48"/>
      <c r="H320" s="48"/>
      <c r="I320" s="48"/>
      <c r="J320" s="48"/>
      <c r="K320" s="48"/>
      <c r="L320" s="48"/>
      <c r="M320" s="48"/>
    </row>
    <row r="321" spans="1:13" s="3" customFormat="1">
      <c r="A321" s="67"/>
      <c r="B321" s="47"/>
      <c r="C321" s="47"/>
      <c r="D321" s="48"/>
      <c r="H321" s="48"/>
      <c r="I321" s="48"/>
      <c r="J321" s="48"/>
      <c r="K321" s="48"/>
      <c r="L321" s="48"/>
      <c r="M321" s="48"/>
    </row>
    <row r="322" spans="1:13" s="3" customFormat="1">
      <c r="A322" s="67"/>
      <c r="B322" s="47"/>
      <c r="C322" s="47"/>
      <c r="D322" s="48"/>
      <c r="H322" s="48"/>
      <c r="I322" s="48"/>
      <c r="J322" s="48"/>
      <c r="K322" s="48"/>
      <c r="L322" s="48"/>
      <c r="M322" s="48"/>
    </row>
    <row r="323" spans="1:13" s="3" customFormat="1">
      <c r="A323" s="67"/>
      <c r="B323" s="47"/>
      <c r="C323" s="47"/>
      <c r="D323" s="48"/>
      <c r="H323" s="48"/>
      <c r="I323" s="48"/>
      <c r="J323" s="48"/>
      <c r="K323" s="48"/>
      <c r="L323" s="48"/>
      <c r="M323" s="48"/>
    </row>
    <row r="324" spans="1:13" s="3" customFormat="1">
      <c r="A324" s="67"/>
      <c r="B324" s="47"/>
      <c r="C324" s="47"/>
      <c r="D324" s="48"/>
      <c r="H324" s="48"/>
      <c r="I324" s="48"/>
      <c r="J324" s="48"/>
      <c r="K324" s="48"/>
      <c r="L324" s="48"/>
      <c r="M324" s="48"/>
    </row>
    <row r="325" spans="1:13" s="3" customFormat="1">
      <c r="A325" s="67"/>
      <c r="B325" s="47"/>
      <c r="C325" s="47"/>
      <c r="D325" s="48"/>
      <c r="H325" s="48"/>
      <c r="I325" s="48"/>
      <c r="J325" s="48"/>
      <c r="K325" s="48"/>
      <c r="L325" s="48"/>
      <c r="M325" s="48"/>
    </row>
    <row r="326" spans="1:13" s="3" customFormat="1">
      <c r="A326" s="67"/>
      <c r="B326" s="47"/>
      <c r="C326" s="47"/>
      <c r="D326" s="48"/>
      <c r="H326" s="48"/>
      <c r="I326" s="48"/>
      <c r="J326" s="48"/>
      <c r="K326" s="48"/>
      <c r="L326" s="48"/>
      <c r="M326" s="48"/>
    </row>
    <row r="327" spans="1:13" s="3" customFormat="1">
      <c r="A327" s="67"/>
      <c r="B327" s="47"/>
      <c r="C327" s="47"/>
      <c r="D327" s="48"/>
      <c r="H327" s="48"/>
      <c r="I327" s="48"/>
      <c r="J327" s="48"/>
      <c r="K327" s="48"/>
      <c r="L327" s="48"/>
      <c r="M327" s="48"/>
    </row>
    <row r="328" spans="1:13" s="3" customFormat="1">
      <c r="A328" s="67"/>
      <c r="B328" s="47"/>
      <c r="C328" s="47"/>
      <c r="D328" s="48"/>
      <c r="H328" s="48"/>
      <c r="I328" s="48"/>
      <c r="J328" s="48"/>
      <c r="K328" s="48"/>
      <c r="L328" s="48"/>
      <c r="M328" s="48"/>
    </row>
    <row r="329" spans="1:13" s="3" customFormat="1">
      <c r="A329" s="67"/>
      <c r="B329" s="47"/>
      <c r="C329" s="47"/>
      <c r="D329" s="48"/>
      <c r="H329" s="48"/>
      <c r="I329" s="48"/>
      <c r="J329" s="48"/>
      <c r="K329" s="48"/>
      <c r="L329" s="48"/>
      <c r="M329" s="48"/>
    </row>
    <row r="330" spans="1:13" s="3" customFormat="1">
      <c r="A330" s="67"/>
      <c r="B330" s="47"/>
      <c r="C330" s="47"/>
      <c r="D330" s="48"/>
      <c r="H330" s="48"/>
      <c r="I330" s="48"/>
      <c r="J330" s="48"/>
      <c r="K330" s="48"/>
      <c r="L330" s="48"/>
      <c r="M330" s="48"/>
    </row>
    <row r="331" spans="1:13" s="3" customFormat="1">
      <c r="A331" s="67"/>
      <c r="B331" s="47"/>
      <c r="C331" s="47"/>
      <c r="D331" s="48"/>
      <c r="H331" s="48"/>
      <c r="I331" s="48"/>
      <c r="J331" s="48"/>
      <c r="K331" s="48"/>
      <c r="L331" s="48"/>
      <c r="M331" s="48"/>
    </row>
    <row r="332" spans="1:13" s="3" customFormat="1">
      <c r="A332" s="67"/>
      <c r="B332" s="47"/>
      <c r="C332" s="47"/>
      <c r="D332" s="48"/>
      <c r="H332" s="48"/>
      <c r="I332" s="48"/>
      <c r="J332" s="48"/>
      <c r="K332" s="48"/>
      <c r="L332" s="48"/>
      <c r="M332" s="48"/>
    </row>
    <row r="333" spans="1:13" s="3" customFormat="1">
      <c r="A333" s="67"/>
      <c r="B333" s="47"/>
      <c r="C333" s="47"/>
      <c r="D333" s="48"/>
      <c r="H333" s="48"/>
      <c r="I333" s="48"/>
      <c r="J333" s="48"/>
      <c r="K333" s="48"/>
      <c r="L333" s="48"/>
      <c r="M333" s="48"/>
    </row>
    <row r="334" spans="1:13" s="3" customFormat="1">
      <c r="A334" s="67"/>
      <c r="B334" s="47"/>
      <c r="C334" s="47"/>
      <c r="D334" s="48"/>
      <c r="H334" s="48"/>
      <c r="I334" s="48"/>
      <c r="J334" s="48"/>
      <c r="K334" s="48"/>
      <c r="L334" s="48"/>
      <c r="M334" s="48"/>
    </row>
    <row r="335" spans="1:13" s="3" customFormat="1">
      <c r="A335" s="67"/>
      <c r="B335" s="47"/>
      <c r="C335" s="47"/>
      <c r="D335" s="48"/>
      <c r="H335" s="48"/>
      <c r="I335" s="48"/>
      <c r="J335" s="48"/>
      <c r="K335" s="48"/>
      <c r="L335" s="48"/>
      <c r="M335" s="48"/>
    </row>
    <row r="336" spans="1:13" s="3" customFormat="1">
      <c r="A336" s="67"/>
      <c r="B336" s="47"/>
      <c r="C336" s="47"/>
      <c r="D336" s="48"/>
      <c r="H336" s="48"/>
      <c r="I336" s="48"/>
      <c r="J336" s="48"/>
      <c r="K336" s="48"/>
      <c r="L336" s="48"/>
      <c r="M336" s="48"/>
    </row>
    <row r="337" spans="1:13" s="3" customFormat="1">
      <c r="A337" s="67"/>
      <c r="B337" s="47"/>
      <c r="C337" s="47"/>
      <c r="D337" s="48"/>
      <c r="H337" s="48"/>
      <c r="I337" s="48"/>
      <c r="J337" s="48"/>
      <c r="K337" s="48"/>
      <c r="L337" s="48"/>
      <c r="M337" s="48"/>
    </row>
    <row r="338" spans="1:13" s="3" customFormat="1">
      <c r="A338" s="67"/>
      <c r="B338" s="47"/>
      <c r="C338" s="47"/>
      <c r="D338" s="48"/>
      <c r="H338" s="48"/>
      <c r="I338" s="48"/>
      <c r="J338" s="48"/>
      <c r="K338" s="48"/>
      <c r="L338" s="48"/>
      <c r="M338" s="48"/>
    </row>
    <row r="339" spans="1:13" s="3" customFormat="1">
      <c r="A339" s="67"/>
      <c r="B339" s="47"/>
      <c r="C339" s="47"/>
      <c r="D339" s="48"/>
      <c r="H339" s="48"/>
      <c r="I339" s="48"/>
      <c r="J339" s="48"/>
      <c r="K339" s="48"/>
      <c r="L339" s="48"/>
      <c r="M339" s="48"/>
    </row>
    <row r="340" spans="1:13" s="3" customFormat="1">
      <c r="A340" s="67"/>
      <c r="B340" s="47"/>
      <c r="C340" s="47"/>
      <c r="D340" s="48"/>
      <c r="H340" s="48"/>
      <c r="I340" s="48"/>
      <c r="J340" s="48"/>
      <c r="K340" s="48"/>
      <c r="L340" s="48"/>
      <c r="M340" s="48"/>
    </row>
    <row r="341" spans="1:13" s="3" customFormat="1">
      <c r="A341" s="67"/>
      <c r="B341" s="47"/>
      <c r="C341" s="47"/>
      <c r="D341" s="48"/>
      <c r="H341" s="48"/>
      <c r="I341" s="48"/>
      <c r="J341" s="48"/>
      <c r="K341" s="48"/>
      <c r="L341" s="48"/>
      <c r="M341" s="48"/>
    </row>
    <row r="342" spans="1:13" s="3" customFormat="1">
      <c r="A342" s="67"/>
      <c r="B342" s="47"/>
      <c r="C342" s="47"/>
      <c r="D342" s="48"/>
      <c r="H342" s="48"/>
      <c r="I342" s="48"/>
      <c r="J342" s="48"/>
      <c r="K342" s="48"/>
      <c r="L342" s="48"/>
      <c r="M342" s="48"/>
    </row>
    <row r="343" spans="1:13" s="3" customFormat="1">
      <c r="A343" s="67"/>
      <c r="B343" s="47"/>
      <c r="C343" s="47"/>
      <c r="D343" s="48"/>
      <c r="H343" s="48"/>
      <c r="I343" s="48"/>
      <c r="J343" s="48"/>
      <c r="K343" s="48"/>
      <c r="L343" s="48"/>
      <c r="M343" s="48"/>
    </row>
    <row r="344" spans="1:13" s="3" customFormat="1">
      <c r="A344" s="67"/>
      <c r="B344" s="47"/>
      <c r="C344" s="47"/>
      <c r="D344" s="48"/>
      <c r="H344" s="48"/>
      <c r="I344" s="48"/>
      <c r="J344" s="48"/>
      <c r="K344" s="48"/>
      <c r="L344" s="48"/>
      <c r="M344" s="48"/>
    </row>
    <row r="345" spans="1:13" s="3" customFormat="1">
      <c r="A345" s="67"/>
      <c r="B345" s="47"/>
      <c r="C345" s="47"/>
      <c r="D345" s="48"/>
      <c r="H345" s="48"/>
      <c r="I345" s="48"/>
      <c r="J345" s="48"/>
      <c r="K345" s="48"/>
      <c r="L345" s="48"/>
      <c r="M345" s="48"/>
    </row>
    <row r="346" spans="1:13" s="3" customFormat="1">
      <c r="A346" s="67"/>
      <c r="B346" s="47"/>
      <c r="C346" s="47"/>
      <c r="D346" s="48"/>
      <c r="H346" s="48"/>
      <c r="I346" s="48"/>
      <c r="J346" s="48"/>
      <c r="K346" s="48"/>
      <c r="L346" s="48"/>
      <c r="M346" s="48"/>
    </row>
    <row r="347" spans="1:13" s="3" customFormat="1">
      <c r="A347" s="67"/>
      <c r="B347" s="47"/>
      <c r="C347" s="47"/>
      <c r="D347" s="48"/>
      <c r="H347" s="48"/>
      <c r="I347" s="48"/>
      <c r="J347" s="48"/>
      <c r="K347" s="48"/>
      <c r="L347" s="48"/>
      <c r="M347" s="48"/>
    </row>
    <row r="348" spans="1:13" s="3" customFormat="1">
      <c r="A348" s="67"/>
      <c r="B348" s="47"/>
      <c r="C348" s="47"/>
      <c r="D348" s="48"/>
      <c r="H348" s="48"/>
      <c r="I348" s="48"/>
      <c r="J348" s="48"/>
      <c r="K348" s="48"/>
      <c r="L348" s="48"/>
      <c r="M348" s="48"/>
    </row>
    <row r="349" spans="1:13" s="3" customFormat="1">
      <c r="A349" s="67"/>
      <c r="B349" s="47"/>
      <c r="C349" s="47"/>
      <c r="D349" s="48"/>
      <c r="H349" s="48"/>
      <c r="I349" s="48"/>
      <c r="J349" s="48"/>
      <c r="K349" s="48"/>
      <c r="L349" s="48"/>
      <c r="M349" s="48"/>
    </row>
    <row r="350" spans="1:13" s="3" customFormat="1">
      <c r="A350" s="67"/>
      <c r="B350" s="47"/>
      <c r="C350" s="47"/>
      <c r="D350" s="48"/>
      <c r="H350" s="48"/>
      <c r="I350" s="48"/>
      <c r="J350" s="48"/>
      <c r="K350" s="48"/>
      <c r="L350" s="48"/>
      <c r="M350" s="48"/>
    </row>
    <row r="351" spans="1:13" s="3" customFormat="1">
      <c r="A351" s="67"/>
      <c r="B351" s="47"/>
      <c r="C351" s="47"/>
      <c r="D351" s="48"/>
      <c r="H351" s="48"/>
      <c r="I351" s="48"/>
      <c r="J351" s="48"/>
      <c r="K351" s="48"/>
      <c r="L351" s="48"/>
      <c r="M351" s="48"/>
    </row>
    <row r="352" spans="1:13" s="3" customFormat="1">
      <c r="A352" s="67"/>
      <c r="B352" s="47"/>
      <c r="C352" s="47"/>
      <c r="D352" s="48"/>
      <c r="H352" s="48"/>
      <c r="I352" s="48"/>
      <c r="J352" s="48"/>
      <c r="K352" s="48"/>
      <c r="L352" s="48"/>
      <c r="M352" s="48"/>
    </row>
    <row r="353" spans="1:13" s="3" customFormat="1">
      <c r="A353" s="67"/>
      <c r="B353" s="47"/>
      <c r="C353" s="47"/>
      <c r="D353" s="48"/>
      <c r="H353" s="48"/>
      <c r="I353" s="48"/>
      <c r="J353" s="48"/>
      <c r="K353" s="48"/>
      <c r="L353" s="48"/>
      <c r="M353" s="48"/>
    </row>
    <row r="354" spans="1:13" s="3" customFormat="1">
      <c r="A354" s="67"/>
      <c r="B354" s="47"/>
      <c r="C354" s="47"/>
      <c r="D354" s="48"/>
      <c r="H354" s="48"/>
      <c r="I354" s="48"/>
      <c r="J354" s="48"/>
      <c r="K354" s="48"/>
      <c r="L354" s="48"/>
      <c r="M354" s="48"/>
    </row>
    <row r="355" spans="1:13" s="3" customFormat="1">
      <c r="A355" s="67"/>
      <c r="B355" s="47"/>
      <c r="C355" s="47"/>
      <c r="D355" s="48"/>
      <c r="H355" s="48"/>
      <c r="I355" s="48"/>
      <c r="J355" s="48"/>
      <c r="K355" s="48"/>
      <c r="L355" s="48"/>
      <c r="M355" s="48"/>
    </row>
    <row r="356" spans="1:13" s="3" customFormat="1">
      <c r="A356" s="67"/>
      <c r="B356" s="47"/>
      <c r="C356" s="47"/>
      <c r="D356" s="48"/>
      <c r="H356" s="48"/>
      <c r="I356" s="48"/>
      <c r="J356" s="48"/>
      <c r="K356" s="48"/>
      <c r="L356" s="48"/>
      <c r="M356" s="48"/>
    </row>
    <row r="357" spans="1:13" s="3" customFormat="1">
      <c r="A357" s="67"/>
      <c r="B357" s="47"/>
      <c r="C357" s="47"/>
      <c r="D357" s="48"/>
      <c r="H357" s="48"/>
      <c r="I357" s="48"/>
      <c r="J357" s="48"/>
      <c r="K357" s="48"/>
      <c r="L357" s="48"/>
      <c r="M357" s="48"/>
    </row>
    <row r="358" spans="1:13" s="3" customFormat="1">
      <c r="A358" s="67"/>
      <c r="B358" s="47"/>
      <c r="C358" s="47"/>
      <c r="D358" s="48"/>
      <c r="H358" s="48"/>
      <c r="I358" s="48"/>
      <c r="J358" s="48"/>
      <c r="K358" s="48"/>
      <c r="L358" s="48"/>
      <c r="M358" s="48"/>
    </row>
    <row r="359" spans="1:13" s="3" customFormat="1">
      <c r="A359" s="67"/>
      <c r="B359" s="47"/>
      <c r="C359" s="47"/>
      <c r="D359" s="48"/>
      <c r="H359" s="48"/>
      <c r="I359" s="48"/>
      <c r="J359" s="48"/>
      <c r="K359" s="48"/>
      <c r="L359" s="48"/>
      <c r="M359" s="48"/>
    </row>
    <row r="360" spans="1:13" s="3" customFormat="1">
      <c r="A360" s="67"/>
      <c r="B360" s="47"/>
      <c r="C360" s="47"/>
      <c r="D360" s="48"/>
      <c r="H360" s="48"/>
      <c r="I360" s="48"/>
      <c r="J360" s="48"/>
      <c r="K360" s="48"/>
      <c r="L360" s="48"/>
      <c r="M360" s="48"/>
    </row>
    <row r="361" spans="1:13" s="3" customFormat="1">
      <c r="A361" s="67"/>
      <c r="B361" s="47"/>
      <c r="C361" s="47"/>
      <c r="D361" s="48"/>
      <c r="H361" s="48"/>
      <c r="I361" s="48"/>
      <c r="J361" s="48"/>
      <c r="K361" s="48"/>
      <c r="L361" s="48"/>
      <c r="M361" s="48"/>
    </row>
    <row r="362" spans="1:13" s="3" customFormat="1">
      <c r="A362" s="67"/>
      <c r="B362" s="47"/>
      <c r="C362" s="47"/>
      <c r="D362" s="48"/>
      <c r="H362" s="48"/>
      <c r="I362" s="48"/>
      <c r="J362" s="48"/>
      <c r="K362" s="48"/>
      <c r="L362" s="48"/>
      <c r="M362" s="48"/>
    </row>
    <row r="363" spans="1:13" s="3" customFormat="1">
      <c r="A363" s="67"/>
      <c r="B363" s="47"/>
      <c r="C363" s="47"/>
      <c r="D363" s="48"/>
      <c r="H363" s="48"/>
      <c r="I363" s="48"/>
      <c r="J363" s="48"/>
      <c r="K363" s="48"/>
      <c r="L363" s="48"/>
      <c r="M363" s="48"/>
    </row>
    <row r="364" spans="1:13" s="3" customFormat="1">
      <c r="A364" s="67"/>
      <c r="B364" s="47"/>
      <c r="C364" s="47"/>
      <c r="D364" s="48"/>
      <c r="H364" s="48"/>
      <c r="I364" s="48"/>
      <c r="J364" s="48"/>
      <c r="K364" s="48"/>
      <c r="L364" s="48"/>
      <c r="M364" s="48"/>
    </row>
    <row r="365" spans="1:13" s="3" customFormat="1">
      <c r="A365" s="67"/>
      <c r="B365" s="47"/>
      <c r="C365" s="47"/>
      <c r="D365" s="48"/>
      <c r="H365" s="48"/>
      <c r="I365" s="48"/>
      <c r="J365" s="48"/>
      <c r="K365" s="48"/>
      <c r="L365" s="48"/>
      <c r="M365" s="48"/>
    </row>
    <row r="366" spans="1:13" s="3" customFormat="1">
      <c r="A366" s="67"/>
      <c r="B366" s="47"/>
      <c r="C366" s="47"/>
      <c r="D366" s="48"/>
      <c r="H366" s="48"/>
      <c r="I366" s="48"/>
      <c r="J366" s="48"/>
      <c r="K366" s="48"/>
      <c r="L366" s="48"/>
      <c r="M366" s="48"/>
    </row>
    <row r="367" spans="1:13" s="3" customFormat="1">
      <c r="A367" s="67"/>
      <c r="B367" s="47"/>
      <c r="C367" s="47"/>
      <c r="D367" s="48"/>
      <c r="H367" s="48"/>
      <c r="I367" s="48"/>
      <c r="J367" s="48"/>
      <c r="K367" s="48"/>
      <c r="L367" s="48"/>
      <c r="M367" s="48"/>
    </row>
    <row r="368" spans="1:13" s="3" customFormat="1">
      <c r="A368" s="67"/>
      <c r="B368" s="47"/>
      <c r="C368" s="47"/>
      <c r="D368" s="48"/>
      <c r="H368" s="48"/>
      <c r="I368" s="48"/>
      <c r="J368" s="48"/>
      <c r="K368" s="48"/>
      <c r="L368" s="48"/>
      <c r="M368" s="48"/>
    </row>
    <row r="369" spans="1:13" s="3" customFormat="1">
      <c r="A369" s="67"/>
      <c r="B369" s="47"/>
      <c r="C369" s="47"/>
      <c r="H369" s="48"/>
      <c r="I369" s="48"/>
      <c r="J369" s="48"/>
      <c r="K369" s="48"/>
      <c r="L369" s="48"/>
      <c r="M369" s="48"/>
    </row>
    <row r="370" spans="1:13" s="3" customFormat="1">
      <c r="A370" s="67"/>
      <c r="B370" s="47"/>
      <c r="C370" s="47"/>
      <c r="H370" s="48"/>
      <c r="I370" s="48"/>
      <c r="J370" s="48"/>
      <c r="K370" s="48"/>
      <c r="L370" s="48"/>
      <c r="M370" s="48"/>
    </row>
    <row r="371" spans="1:13" s="3" customFormat="1">
      <c r="A371" s="67"/>
      <c r="B371" s="47"/>
      <c r="C371" s="47"/>
      <c r="H371" s="48"/>
      <c r="I371" s="48"/>
      <c r="J371" s="48"/>
      <c r="K371" s="48"/>
      <c r="L371" s="48"/>
      <c r="M371" s="48"/>
    </row>
    <row r="372" spans="1:13" s="3" customFormat="1">
      <c r="A372" s="67"/>
      <c r="B372" s="47"/>
      <c r="C372" s="47"/>
      <c r="H372" s="48"/>
      <c r="I372" s="48"/>
      <c r="J372" s="48"/>
      <c r="K372" s="48"/>
      <c r="L372" s="48"/>
      <c r="M372" s="48"/>
    </row>
    <row r="373" spans="1:13" s="3" customFormat="1">
      <c r="A373" s="67"/>
      <c r="B373" s="47"/>
      <c r="C373" s="47"/>
      <c r="H373" s="48"/>
      <c r="I373" s="48"/>
      <c r="J373" s="48"/>
      <c r="K373" s="48"/>
      <c r="L373" s="48"/>
      <c r="M373" s="48"/>
    </row>
    <row r="374" spans="1:13" s="3" customFormat="1">
      <c r="A374" s="67"/>
      <c r="B374" s="47"/>
      <c r="C374" s="47"/>
      <c r="H374" s="48"/>
      <c r="I374" s="48"/>
      <c r="J374" s="48"/>
      <c r="K374" s="48"/>
      <c r="L374" s="48"/>
      <c r="M374" s="48"/>
    </row>
    <row r="375" spans="1:13" s="47" customFormat="1">
      <c r="A375" s="67"/>
      <c r="D375" s="3"/>
      <c r="E375" s="3"/>
      <c r="F375" s="3"/>
      <c r="G375" s="3"/>
      <c r="H375" s="48"/>
      <c r="I375" s="48"/>
      <c r="J375" s="48"/>
      <c r="K375" s="48"/>
      <c r="L375" s="48"/>
      <c r="M375" s="48"/>
    </row>
    <row r="376" spans="1:13" s="47" customFormat="1">
      <c r="A376" s="67"/>
      <c r="D376" s="3"/>
      <c r="E376" s="3"/>
      <c r="F376" s="3"/>
      <c r="G376" s="3"/>
      <c r="H376" s="48"/>
      <c r="I376" s="48"/>
      <c r="J376" s="48"/>
      <c r="K376" s="48"/>
      <c r="L376" s="48"/>
      <c r="M376" s="48"/>
    </row>
    <row r="377" spans="1:13" s="47" customFormat="1">
      <c r="A377" s="67"/>
      <c r="D377" s="3"/>
      <c r="E377" s="3"/>
      <c r="F377" s="3"/>
      <c r="G377" s="3"/>
      <c r="H377" s="48"/>
      <c r="I377" s="48"/>
      <c r="J377" s="48"/>
      <c r="K377" s="48"/>
      <c r="L377" s="48"/>
      <c r="M377" s="48"/>
    </row>
    <row r="378" spans="1:13" s="47" customFormat="1">
      <c r="A378" s="67"/>
      <c r="D378" s="3"/>
      <c r="E378" s="3"/>
      <c r="F378" s="3"/>
      <c r="G378" s="3"/>
      <c r="H378" s="48"/>
      <c r="I378" s="48"/>
      <c r="J378" s="48"/>
      <c r="K378" s="48"/>
      <c r="L378" s="48"/>
      <c r="M378" s="48"/>
    </row>
    <row r="379" spans="1:13" s="47" customFormat="1">
      <c r="A379" s="67"/>
      <c r="D379" s="3"/>
      <c r="E379" s="3"/>
      <c r="F379" s="3"/>
      <c r="G379" s="3"/>
      <c r="H379" s="48"/>
      <c r="I379" s="48"/>
      <c r="J379" s="48"/>
      <c r="K379" s="48"/>
      <c r="L379" s="48"/>
      <c r="M379" s="48"/>
    </row>
    <row r="380" spans="1:13" s="47" customFormat="1">
      <c r="A380" s="67"/>
      <c r="D380" s="3"/>
      <c r="E380" s="3"/>
      <c r="F380" s="3"/>
      <c r="G380" s="3"/>
      <c r="H380" s="48"/>
      <c r="I380" s="48"/>
      <c r="J380" s="48"/>
      <c r="K380" s="48"/>
      <c r="L380" s="48"/>
      <c r="M380" s="48"/>
    </row>
    <row r="381" spans="1:13" s="47" customFormat="1">
      <c r="A381" s="67"/>
      <c r="D381" s="3"/>
      <c r="E381" s="3"/>
      <c r="F381" s="3"/>
      <c r="G381" s="3"/>
      <c r="H381" s="48"/>
      <c r="I381" s="48"/>
      <c r="J381" s="48"/>
      <c r="K381" s="48"/>
      <c r="L381" s="48"/>
      <c r="M381" s="48"/>
    </row>
    <row r="382" spans="1:13" s="47" customFormat="1">
      <c r="A382" s="67"/>
      <c r="D382" s="3"/>
      <c r="E382" s="3"/>
      <c r="F382" s="3"/>
      <c r="G382" s="3"/>
      <c r="H382" s="48"/>
      <c r="I382" s="48"/>
      <c r="J382" s="48"/>
      <c r="K382" s="48"/>
      <c r="L382" s="48"/>
      <c r="M382" s="48"/>
    </row>
    <row r="383" spans="1:13" s="47" customFormat="1">
      <c r="A383" s="67"/>
      <c r="D383" s="3"/>
      <c r="E383" s="3"/>
      <c r="F383" s="3"/>
      <c r="G383" s="3"/>
      <c r="H383" s="48"/>
      <c r="I383" s="48"/>
      <c r="J383" s="48"/>
      <c r="K383" s="48"/>
      <c r="L383" s="48"/>
      <c r="M383" s="48"/>
    </row>
    <row r="384" spans="1:13" s="47" customFormat="1">
      <c r="A384" s="67"/>
      <c r="D384" s="3"/>
      <c r="E384" s="3"/>
      <c r="F384" s="3"/>
      <c r="G384" s="3"/>
      <c r="H384" s="48"/>
      <c r="I384" s="48"/>
      <c r="J384" s="48"/>
      <c r="K384" s="48"/>
      <c r="L384" s="48"/>
      <c r="M384" s="48"/>
    </row>
    <row r="385" spans="1:13" s="47" customFormat="1">
      <c r="A385" s="67"/>
      <c r="D385" s="3"/>
      <c r="E385" s="3"/>
      <c r="F385" s="3"/>
      <c r="G385" s="3"/>
      <c r="H385" s="48"/>
      <c r="I385" s="48"/>
      <c r="J385" s="48"/>
      <c r="K385" s="48"/>
      <c r="L385" s="48"/>
      <c r="M385" s="48"/>
    </row>
    <row r="386" spans="1:13" s="47" customFormat="1">
      <c r="A386" s="67"/>
      <c r="D386" s="3"/>
      <c r="E386" s="3"/>
      <c r="F386" s="3"/>
      <c r="G386" s="3"/>
      <c r="H386" s="48"/>
      <c r="I386" s="48"/>
      <c r="J386" s="48"/>
      <c r="K386" s="48"/>
      <c r="L386" s="48"/>
      <c r="M386" s="48"/>
    </row>
    <row r="387" spans="1:13" s="47" customFormat="1">
      <c r="A387" s="67"/>
      <c r="D387" s="3"/>
      <c r="E387" s="3"/>
      <c r="F387" s="3"/>
      <c r="G387" s="3"/>
      <c r="H387" s="48"/>
      <c r="I387" s="48"/>
      <c r="J387" s="48"/>
      <c r="K387" s="48"/>
      <c r="L387" s="48"/>
      <c r="M387" s="48"/>
    </row>
    <row r="388" spans="1:13" s="47" customFormat="1">
      <c r="A388" s="67"/>
      <c r="D388" s="3"/>
      <c r="E388" s="3"/>
      <c r="F388" s="3"/>
      <c r="G388" s="3"/>
      <c r="H388" s="48"/>
      <c r="I388" s="48"/>
      <c r="J388" s="48"/>
      <c r="K388" s="48"/>
      <c r="L388" s="48"/>
      <c r="M388" s="48"/>
    </row>
    <row r="389" spans="1:13" s="47" customFormat="1">
      <c r="A389" s="67"/>
      <c r="D389" s="3"/>
      <c r="E389" s="3"/>
      <c r="F389" s="3"/>
      <c r="G389" s="3"/>
      <c r="H389" s="48"/>
      <c r="I389" s="48"/>
      <c r="J389" s="48"/>
      <c r="K389" s="48"/>
      <c r="L389" s="48"/>
      <c r="M389" s="48"/>
    </row>
    <row r="390" spans="1:13" s="47" customFormat="1">
      <c r="A390" s="67"/>
      <c r="D390" s="3"/>
      <c r="E390" s="3"/>
      <c r="F390" s="3"/>
      <c r="G390" s="3"/>
      <c r="H390" s="48"/>
      <c r="I390" s="48"/>
      <c r="J390" s="48"/>
      <c r="K390" s="48"/>
      <c r="L390" s="48"/>
      <c r="M390" s="48"/>
    </row>
    <row r="391" spans="1:13" s="47" customFormat="1">
      <c r="A391" s="67"/>
      <c r="D391" s="3"/>
      <c r="E391" s="3"/>
      <c r="F391" s="3"/>
      <c r="G391" s="3"/>
      <c r="H391" s="48"/>
      <c r="I391" s="48"/>
      <c r="J391" s="48"/>
      <c r="K391" s="48"/>
      <c r="L391" s="48"/>
      <c r="M391" s="48"/>
    </row>
    <row r="392" spans="1:13" s="47" customFormat="1">
      <c r="A392" s="67"/>
      <c r="D392" s="3"/>
      <c r="E392" s="3"/>
      <c r="F392" s="3"/>
      <c r="G392" s="3"/>
      <c r="H392" s="48"/>
      <c r="I392" s="48"/>
      <c r="J392" s="48"/>
      <c r="K392" s="48"/>
      <c r="L392" s="48"/>
      <c r="M392" s="48"/>
    </row>
    <row r="393" spans="1:13" s="47" customFormat="1">
      <c r="A393" s="67"/>
      <c r="D393" s="3"/>
      <c r="E393" s="3"/>
      <c r="F393" s="3"/>
      <c r="G393" s="3"/>
      <c r="H393" s="48"/>
      <c r="I393" s="48"/>
      <c r="J393" s="48"/>
      <c r="K393" s="48"/>
      <c r="L393" s="48"/>
      <c r="M393" s="48"/>
    </row>
    <row r="394" spans="1:13" s="47" customFormat="1">
      <c r="A394" s="67"/>
      <c r="D394" s="3"/>
      <c r="E394" s="3"/>
      <c r="F394" s="3"/>
      <c r="G394" s="3"/>
      <c r="H394" s="48"/>
      <c r="I394" s="48"/>
      <c r="J394" s="48"/>
      <c r="K394" s="48"/>
      <c r="L394" s="48"/>
      <c r="M394" s="48"/>
    </row>
    <row r="395" spans="1:13" s="47" customFormat="1">
      <c r="A395" s="67"/>
      <c r="D395" s="3"/>
      <c r="E395" s="3"/>
      <c r="F395" s="3"/>
      <c r="G395" s="3"/>
      <c r="H395" s="48"/>
      <c r="I395" s="48"/>
      <c r="J395" s="48"/>
      <c r="K395" s="48"/>
      <c r="L395" s="48"/>
      <c r="M395" s="48"/>
    </row>
    <row r="396" spans="1:13" s="47" customFormat="1">
      <c r="A396" s="67"/>
      <c r="D396" s="3"/>
      <c r="E396" s="3"/>
      <c r="F396" s="3"/>
      <c r="G396" s="3"/>
      <c r="H396" s="48"/>
      <c r="I396" s="48"/>
      <c r="J396" s="48"/>
      <c r="K396" s="48"/>
      <c r="L396" s="48"/>
      <c r="M396" s="48"/>
    </row>
    <row r="397" spans="1:13" s="47" customFormat="1">
      <c r="A397" s="67"/>
      <c r="D397" s="3"/>
      <c r="E397" s="3"/>
      <c r="F397" s="3"/>
      <c r="G397" s="3"/>
      <c r="H397" s="48"/>
      <c r="I397" s="48"/>
      <c r="J397" s="48"/>
      <c r="K397" s="48"/>
      <c r="L397" s="48"/>
      <c r="M397" s="48"/>
    </row>
    <row r="398" spans="1:13" s="47" customFormat="1">
      <c r="A398" s="67"/>
      <c r="D398" s="3"/>
      <c r="E398" s="3"/>
      <c r="F398" s="3"/>
      <c r="G398" s="3"/>
      <c r="H398" s="48"/>
      <c r="I398" s="48"/>
      <c r="J398" s="48"/>
      <c r="K398" s="48"/>
      <c r="L398" s="48"/>
      <c r="M398" s="48"/>
    </row>
    <row r="399" spans="1:13" s="47" customFormat="1">
      <c r="A399" s="67"/>
      <c r="D399" s="3"/>
      <c r="E399" s="3"/>
      <c r="F399" s="3"/>
      <c r="G399" s="3"/>
      <c r="H399" s="48"/>
      <c r="I399" s="48"/>
      <c r="J399" s="48"/>
      <c r="K399" s="48"/>
      <c r="L399" s="48"/>
      <c r="M399" s="48"/>
    </row>
    <row r="400" spans="1:13" s="47" customFormat="1">
      <c r="A400" s="67"/>
      <c r="D400" s="3"/>
      <c r="E400" s="3"/>
      <c r="F400" s="3"/>
      <c r="G400" s="3"/>
      <c r="H400" s="48"/>
      <c r="I400" s="48"/>
      <c r="J400" s="48"/>
      <c r="K400" s="48"/>
      <c r="L400" s="48"/>
      <c r="M400" s="48"/>
    </row>
    <row r="401" spans="1:13" s="47" customFormat="1">
      <c r="A401" s="67"/>
      <c r="D401" s="3"/>
      <c r="E401" s="3"/>
      <c r="F401" s="3"/>
      <c r="G401" s="3"/>
      <c r="H401" s="48"/>
      <c r="I401" s="48"/>
      <c r="J401" s="48"/>
      <c r="K401" s="48"/>
      <c r="L401" s="48"/>
      <c r="M401" s="48"/>
    </row>
    <row r="402" spans="1:13" s="47" customFormat="1">
      <c r="A402" s="67"/>
      <c r="D402" s="3"/>
      <c r="E402" s="3"/>
      <c r="F402" s="3"/>
      <c r="G402" s="3"/>
      <c r="H402" s="48"/>
      <c r="I402" s="48"/>
      <c r="J402" s="48"/>
      <c r="K402" s="48"/>
      <c r="L402" s="48"/>
      <c r="M402" s="48"/>
    </row>
    <row r="403" spans="1:13" s="47" customFormat="1">
      <c r="A403" s="67"/>
      <c r="D403" s="3"/>
      <c r="E403" s="3"/>
      <c r="F403" s="3"/>
      <c r="G403" s="3"/>
      <c r="H403" s="48"/>
      <c r="I403" s="48"/>
      <c r="J403" s="48"/>
      <c r="K403" s="48"/>
      <c r="L403" s="48"/>
      <c r="M403" s="48"/>
    </row>
    <row r="404" spans="1:13" s="47" customFormat="1">
      <c r="A404" s="67"/>
      <c r="D404" s="3"/>
      <c r="E404" s="3"/>
      <c r="F404" s="3"/>
      <c r="G404" s="3"/>
      <c r="H404" s="48"/>
      <c r="I404" s="48"/>
      <c r="J404" s="48"/>
      <c r="K404" s="48"/>
      <c r="L404" s="48"/>
      <c r="M404" s="48"/>
    </row>
    <row r="405" spans="1:13" s="47" customFormat="1">
      <c r="A405" s="67"/>
      <c r="D405" s="3"/>
      <c r="E405" s="3"/>
      <c r="F405" s="3"/>
      <c r="G405" s="3"/>
      <c r="H405" s="48"/>
      <c r="I405" s="48"/>
      <c r="J405" s="48"/>
      <c r="K405" s="48"/>
      <c r="L405" s="48"/>
      <c r="M405" s="48"/>
    </row>
    <row r="406" spans="1:13" s="47" customFormat="1">
      <c r="A406" s="67"/>
      <c r="D406" s="3"/>
      <c r="E406" s="3"/>
      <c r="F406" s="3"/>
      <c r="G406" s="3"/>
      <c r="H406" s="48"/>
      <c r="I406" s="48"/>
      <c r="J406" s="48"/>
      <c r="K406" s="48"/>
      <c r="L406" s="48"/>
      <c r="M406" s="48"/>
    </row>
    <row r="407" spans="1:13" s="47" customFormat="1">
      <c r="A407" s="67"/>
      <c r="D407" s="3"/>
      <c r="E407" s="3"/>
      <c r="F407" s="3"/>
      <c r="G407" s="3"/>
      <c r="H407" s="48"/>
      <c r="I407" s="48"/>
      <c r="J407" s="48"/>
      <c r="K407" s="48"/>
      <c r="L407" s="48"/>
      <c r="M407" s="48"/>
    </row>
    <row r="408" spans="1:13" s="47" customFormat="1">
      <c r="A408" s="67"/>
      <c r="D408" s="3"/>
      <c r="E408" s="3"/>
      <c r="F408" s="3"/>
      <c r="G408" s="3"/>
      <c r="H408" s="48"/>
      <c r="I408" s="48"/>
      <c r="J408" s="48"/>
      <c r="K408" s="48"/>
      <c r="L408" s="48"/>
      <c r="M408" s="48"/>
    </row>
    <row r="409" spans="1:13" s="47" customFormat="1">
      <c r="A409" s="67"/>
      <c r="D409" s="3"/>
      <c r="E409" s="3"/>
      <c r="F409" s="3"/>
      <c r="G409" s="3"/>
      <c r="H409" s="48"/>
      <c r="I409" s="48"/>
      <c r="J409" s="48"/>
      <c r="K409" s="48"/>
      <c r="L409" s="48"/>
      <c r="M409" s="48"/>
    </row>
    <row r="410" spans="1:13" s="47" customFormat="1">
      <c r="A410" s="67"/>
      <c r="D410" s="3"/>
      <c r="E410" s="3"/>
      <c r="F410" s="3"/>
      <c r="G410" s="3"/>
      <c r="H410" s="48"/>
      <c r="I410" s="48"/>
      <c r="J410" s="48"/>
      <c r="K410" s="48"/>
      <c r="L410" s="48"/>
      <c r="M410" s="48"/>
    </row>
    <row r="411" spans="1:13" s="47" customFormat="1">
      <c r="A411" s="67"/>
      <c r="D411" s="3"/>
      <c r="E411" s="3"/>
      <c r="F411" s="3"/>
      <c r="G411" s="3"/>
      <c r="H411" s="48"/>
      <c r="I411" s="48"/>
      <c r="J411" s="48"/>
      <c r="K411" s="48"/>
      <c r="L411" s="48"/>
      <c r="M411" s="48"/>
    </row>
    <row r="412" spans="1:13" s="47" customFormat="1">
      <c r="A412" s="67"/>
      <c r="D412" s="3"/>
      <c r="E412" s="3"/>
      <c r="F412" s="3"/>
      <c r="G412" s="3"/>
      <c r="H412" s="48"/>
      <c r="I412" s="48"/>
      <c r="J412" s="48"/>
      <c r="K412" s="48"/>
      <c r="L412" s="48"/>
      <c r="M412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9" tint="-0.249977111117893"/>
  </sheetPr>
  <dimension ref="A1:W410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4" sqref="C24:C27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103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K2" s="51">
        <v>1</v>
      </c>
    </row>
    <row r="3" spans="1:23">
      <c r="A3" s="16">
        <v>44012</v>
      </c>
      <c r="B3" s="51">
        <v>1</v>
      </c>
      <c r="C3" s="53">
        <v>0</v>
      </c>
      <c r="D3" s="48">
        <f t="shared" ref="D3:D29" si="0">G3/$G$3</f>
        <v>1</v>
      </c>
      <c r="E3" s="48">
        <f t="shared" ref="E3:E29" si="1">H3/$H$3</f>
        <v>1</v>
      </c>
      <c r="F3" s="48">
        <f t="shared" ref="F3:F29" si="2">I3/$I$3</f>
        <v>1</v>
      </c>
      <c r="G3" s="7">
        <f>[1]!i_dq_close(G$2,$A3)</f>
        <v>4163.9637000000002</v>
      </c>
      <c r="H3" s="7">
        <f>[1]!i_dq_close(H$2,$A3)</f>
        <v>5864.4164000000001</v>
      </c>
      <c r="I3" s="7">
        <f>[1]!i_dq_close(I$2,$A3)</f>
        <v>2438.1967</v>
      </c>
      <c r="K3">
        <f t="shared" ref="K3:K29" si="3">IF(B3&gt;K2,B3,K2)</f>
        <v>1</v>
      </c>
      <c r="L3">
        <f t="shared" ref="L3:L29" si="4">B3/K3-1</f>
        <v>0</v>
      </c>
      <c r="N3" s="55"/>
      <c r="O3" s="56" t="s">
        <v>76</v>
      </c>
      <c r="P3" s="58" t="s">
        <v>79</v>
      </c>
    </row>
    <row r="4" spans="1:23">
      <c r="A4" s="16">
        <v>44043</v>
      </c>
      <c r="B4" s="51">
        <v>1.1259999999999999</v>
      </c>
      <c r="C4" s="53">
        <v>58.7</v>
      </c>
      <c r="D4" s="48">
        <f t="shared" si="0"/>
        <v>1.1275425383751543</v>
      </c>
      <c r="E4" s="48">
        <f t="shared" si="1"/>
        <v>1.1219649409615593</v>
      </c>
      <c r="F4" s="48">
        <f t="shared" si="2"/>
        <v>1.1465029872282249</v>
      </c>
      <c r="G4" s="7">
        <f>[1]!i_dq_close(G$2,$A4)</f>
        <v>4695.0461999999998</v>
      </c>
      <c r="H4" s="7">
        <f>[1]!i_dq_close(H$2,$A4)</f>
        <v>6579.6696000000002</v>
      </c>
      <c r="I4" s="7">
        <f>[1]!i_dq_close(I$2,$A4)</f>
        <v>2795.3998000000001</v>
      </c>
      <c r="J4">
        <f t="shared" ref="J4:J29" si="5">B4/B3-1</f>
        <v>0.12599999999999989</v>
      </c>
      <c r="K4">
        <f t="shared" si="3"/>
        <v>1.1259999999999999</v>
      </c>
      <c r="L4">
        <f t="shared" si="4"/>
        <v>0</v>
      </c>
      <c r="N4" s="59" t="s">
        <v>80</v>
      </c>
      <c r="O4" s="60">
        <f>MIN(L18:L29)</f>
        <v>-0.21902377972465581</v>
      </c>
      <c r="P4" s="61">
        <f>MIN(L4:L29)</f>
        <v>-0.21902377972465581</v>
      </c>
    </row>
    <row r="5" spans="1:23">
      <c r="A5" s="16">
        <v>44074</v>
      </c>
      <c r="B5" s="51">
        <v>1.0960000000000001</v>
      </c>
      <c r="C5" s="53">
        <v>55.3</v>
      </c>
      <c r="D5" s="48">
        <f t="shared" si="0"/>
        <v>1.1566419995448085</v>
      </c>
      <c r="E5" s="48">
        <f t="shared" si="1"/>
        <v>1.1371008886749583</v>
      </c>
      <c r="F5" s="48">
        <f t="shared" si="2"/>
        <v>1.1189882260114616</v>
      </c>
      <c r="G5" s="7">
        <f>[1]!i_dq_close(G$2,$A5)</f>
        <v>4816.2152999999998</v>
      </c>
      <c r="H5" s="7">
        <f>[1]!i_dq_close(H$2,$A5)</f>
        <v>6668.4331000000002</v>
      </c>
      <c r="I5" s="7">
        <f>[1]!i_dq_close(I$2,$A5)</f>
        <v>2728.3134</v>
      </c>
      <c r="J5">
        <f t="shared" si="5"/>
        <v>-2.6642984014209392E-2</v>
      </c>
      <c r="K5">
        <f t="shared" si="3"/>
        <v>1.1259999999999999</v>
      </c>
      <c r="L5">
        <f t="shared" si="4"/>
        <v>-2.6642984014209392E-2</v>
      </c>
      <c r="N5" s="59" t="s">
        <v>81</v>
      </c>
      <c r="O5" s="12">
        <f>(B29/B17)^(12/COUNT(B18:B29))-1</f>
        <v>-0.13973509933774841</v>
      </c>
      <c r="P5" s="13">
        <f>(B29/B3)^(12/COUNT(B4:B29))-1</f>
        <v>0.12832703170309778</v>
      </c>
      <c r="Q5" s="13"/>
      <c r="W5">
        <v>1</v>
      </c>
    </row>
    <row r="6" spans="1:23">
      <c r="A6" s="16">
        <v>44104</v>
      </c>
      <c r="B6" s="51">
        <v>1.0629999999999999</v>
      </c>
      <c r="C6" s="53">
        <v>43.1</v>
      </c>
      <c r="D6" s="48">
        <f t="shared" si="0"/>
        <v>1.1016895512321589</v>
      </c>
      <c r="E6" s="48">
        <f t="shared" si="1"/>
        <v>1.0559455668939197</v>
      </c>
      <c r="F6" s="48">
        <f t="shared" si="2"/>
        <v>1.0560092629113969</v>
      </c>
      <c r="G6" s="7">
        <f>[1]!i_dq_close(G$2,$A6)</f>
        <v>4587.3953000000001</v>
      </c>
      <c r="H6" s="7">
        <f>[1]!i_dq_close(H$2,$A6)</f>
        <v>6192.5045</v>
      </c>
      <c r="I6" s="7">
        <f>[1]!i_dq_close(I$2,$A6)</f>
        <v>2574.7583</v>
      </c>
      <c r="J6">
        <f t="shared" si="5"/>
        <v>-3.0109489051095006E-2</v>
      </c>
      <c r="K6">
        <f t="shared" si="3"/>
        <v>1.1259999999999999</v>
      </c>
      <c r="L6">
        <f t="shared" si="4"/>
        <v>-5.5950266429840134E-2</v>
      </c>
      <c r="N6" s="59" t="s">
        <v>82</v>
      </c>
      <c r="O6" s="73">
        <f>O5/O7</f>
        <v>-0.75432685949156453</v>
      </c>
      <c r="P6" s="73">
        <f>P5/P7</f>
        <v>0.66475146432660204</v>
      </c>
    </row>
    <row r="7" spans="1:23">
      <c r="A7" s="16">
        <v>44134</v>
      </c>
      <c r="B7" s="51">
        <v>1.042</v>
      </c>
      <c r="C7" s="53">
        <v>43.5</v>
      </c>
      <c r="D7" s="48">
        <f t="shared" si="0"/>
        <v>1.1276116071809175</v>
      </c>
      <c r="E7" s="48">
        <f t="shared" si="1"/>
        <v>1.0421293242410277</v>
      </c>
      <c r="F7" s="48">
        <f t="shared" si="2"/>
        <v>1.0892741344453465</v>
      </c>
      <c r="G7" s="7">
        <f>[1]!i_dq_close(G$2,$A7)</f>
        <v>4695.3338000000003</v>
      </c>
      <c r="H7" s="7">
        <f>[1]!i_dq_close(H$2,$A7)</f>
        <v>6111.4803000000002</v>
      </c>
      <c r="I7" s="7">
        <f>[1]!i_dq_close(I$2,$A7)</f>
        <v>2655.8645999999999</v>
      </c>
      <c r="J7">
        <f t="shared" si="5"/>
        <v>-1.9755409219190834E-2</v>
      </c>
      <c r="K7">
        <f t="shared" si="3"/>
        <v>1.1259999999999999</v>
      </c>
      <c r="L7">
        <f t="shared" si="4"/>
        <v>-7.4600355239786698E-2</v>
      </c>
      <c r="N7" s="63" t="s">
        <v>83</v>
      </c>
      <c r="O7" s="14">
        <f>STDEV(J18:J29)*(12^0.5)</f>
        <v>0.18524476170970952</v>
      </c>
      <c r="P7" s="15">
        <f>STDEV(J4:J29)*(12^0.5)</f>
        <v>0.19304512827676729</v>
      </c>
    </row>
    <row r="8" spans="1:23">
      <c r="A8" s="16">
        <v>44165</v>
      </c>
      <c r="B8" s="51">
        <v>1.05</v>
      </c>
      <c r="C8" s="53">
        <v>55.9</v>
      </c>
      <c r="D8" s="48">
        <f t="shared" si="0"/>
        <v>1.1912332232867449</v>
      </c>
      <c r="E8" s="48">
        <f t="shared" si="1"/>
        <v>1.0778470812543257</v>
      </c>
      <c r="F8" s="48">
        <f t="shared" si="2"/>
        <v>1.0794409245160572</v>
      </c>
      <c r="G8" s="7">
        <f>[1]!i_dq_close(G$2,$A8)</f>
        <v>4960.2519000000002</v>
      </c>
      <c r="H8" s="7">
        <f>[1]!i_dq_close(H$2,$A8)</f>
        <v>6320.9440999999997</v>
      </c>
      <c r="I8" s="7">
        <f>[1]!i_dq_close(I$2,$A8)</f>
        <v>2631.8892999999998</v>
      </c>
      <c r="J8">
        <f t="shared" si="5"/>
        <v>7.6775431861804133E-3</v>
      </c>
      <c r="K8">
        <f t="shared" si="3"/>
        <v>1.1259999999999999</v>
      </c>
      <c r="L8">
        <f t="shared" si="4"/>
        <v>-6.7495559502664171E-2</v>
      </c>
    </row>
    <row r="9" spans="1:23">
      <c r="A9" s="16">
        <v>44196</v>
      </c>
      <c r="B9" s="51">
        <v>1.0960000000000001</v>
      </c>
      <c r="C9" s="53">
        <v>59.6</v>
      </c>
      <c r="D9" s="48">
        <f t="shared" si="0"/>
        <v>1.2515211167666997</v>
      </c>
      <c r="E9" s="48">
        <f t="shared" si="1"/>
        <v>1.0857201238302245</v>
      </c>
      <c r="F9" s="48">
        <f t="shared" si="2"/>
        <v>1.2165779323710839</v>
      </c>
      <c r="G9" s="7">
        <f>[1]!i_dq_close(G$2,$A9)</f>
        <v>5211.2884999999997</v>
      </c>
      <c r="H9" s="7">
        <f>[1]!i_dq_close(H$2,$A9)</f>
        <v>6367.1148999999996</v>
      </c>
      <c r="I9" s="7">
        <f>[1]!i_dq_close(I$2,$A9)</f>
        <v>2966.2563</v>
      </c>
      <c r="J9">
        <f t="shared" si="5"/>
        <v>4.3809523809523743E-2</v>
      </c>
      <c r="K9">
        <f t="shared" si="3"/>
        <v>1.1259999999999999</v>
      </c>
      <c r="L9">
        <f t="shared" si="4"/>
        <v>-2.6642984014209392E-2</v>
      </c>
      <c r="N9" s="55"/>
      <c r="O9" s="56"/>
      <c r="P9" s="58"/>
    </row>
    <row r="10" spans="1:23">
      <c r="A10" s="6">
        <v>44225</v>
      </c>
      <c r="B10" s="51">
        <v>1.1679999999999999</v>
      </c>
      <c r="C10" s="53">
        <v>51.2441273277704</v>
      </c>
      <c r="D10" s="48">
        <f t="shared" si="0"/>
        <v>1.2853052969698078</v>
      </c>
      <c r="E10" s="48">
        <f t="shared" si="1"/>
        <v>1.0821429903920192</v>
      </c>
      <c r="F10" s="48">
        <f t="shared" si="2"/>
        <v>1.2832700905550403</v>
      </c>
      <c r="G10" s="7">
        <f>[1]!i_dq_close(G$2,$A10)</f>
        <v>5351.9646000000002</v>
      </c>
      <c r="H10" s="7">
        <f>[1]!i_dq_close(H$2,$A10)</f>
        <v>6346.1370999999999</v>
      </c>
      <c r="I10" s="7">
        <f>[1]!i_dq_close(I$2,$A10)</f>
        <v>3128.8649</v>
      </c>
      <c r="J10">
        <f t="shared" si="5"/>
        <v>6.5693430656934115E-2</v>
      </c>
      <c r="K10">
        <f t="shared" si="3"/>
        <v>1.1679999999999999</v>
      </c>
      <c r="L10">
        <f t="shared" si="4"/>
        <v>0</v>
      </c>
      <c r="N10" s="59"/>
      <c r="O10" s="60"/>
      <c r="P10" s="61"/>
    </row>
    <row r="11" spans="1:23">
      <c r="A11" s="6">
        <v>44253</v>
      </c>
      <c r="B11" s="51">
        <v>1.127</v>
      </c>
      <c r="C11" s="53">
        <v>34.1</v>
      </c>
      <c r="D11" s="48">
        <f t="shared" si="0"/>
        <v>1.2816540403558272</v>
      </c>
      <c r="E11" s="48">
        <f t="shared" si="1"/>
        <v>1.0852491477242305</v>
      </c>
      <c r="F11" s="48">
        <f t="shared" si="2"/>
        <v>1.1951917989225398</v>
      </c>
      <c r="G11" s="7">
        <f>[1]!i_dq_close(G$2,$A11)</f>
        <v>5336.7609000000002</v>
      </c>
      <c r="H11" s="7">
        <f>[1]!i_dq_close(H$2,$A11)</f>
        <v>6364.3528999999999</v>
      </c>
      <c r="I11" s="7">
        <f>[1]!i_dq_close(I$2,$A11)</f>
        <v>2914.1127000000001</v>
      </c>
      <c r="J11">
        <f t="shared" si="5"/>
        <v>-3.5102739726027288E-2</v>
      </c>
      <c r="K11">
        <f t="shared" si="3"/>
        <v>1.1679999999999999</v>
      </c>
      <c r="L11">
        <f t="shared" si="4"/>
        <v>-3.5102739726027288E-2</v>
      </c>
      <c r="N11" s="59"/>
      <c r="O11" s="12"/>
      <c r="P11" s="13"/>
    </row>
    <row r="12" spans="1:23">
      <c r="A12" s="6">
        <v>44286</v>
      </c>
      <c r="B12" s="51">
        <v>1.1160000000000001</v>
      </c>
      <c r="C12" s="53">
        <v>34.9</v>
      </c>
      <c r="D12" s="48">
        <f t="shared" si="0"/>
        <v>1.2123930619279895</v>
      </c>
      <c r="E12" s="48">
        <f t="shared" si="1"/>
        <v>1.0664436277069274</v>
      </c>
      <c r="F12" s="48">
        <f t="shared" si="2"/>
        <v>1.1313695486504431</v>
      </c>
      <c r="G12" s="7">
        <f>[1]!i_dq_close(G$2,$A12)</f>
        <v>5048.3607000000002</v>
      </c>
      <c r="H12" s="7">
        <f>[1]!i_dq_close(H$2,$A12)</f>
        <v>6254.0694999999996</v>
      </c>
      <c r="I12" s="7">
        <f>[1]!i_dq_close(I$2,$A12)</f>
        <v>2758.5014999999999</v>
      </c>
      <c r="J12">
        <f t="shared" si="5"/>
        <v>-9.7604259094941082E-3</v>
      </c>
      <c r="K12">
        <f t="shared" si="3"/>
        <v>1.1679999999999999</v>
      </c>
      <c r="L12">
        <f t="shared" si="4"/>
        <v>-4.4520547945205324E-2</v>
      </c>
      <c r="N12" s="59"/>
      <c r="O12" s="73"/>
      <c r="P12" s="88"/>
    </row>
    <row r="13" spans="1:23">
      <c r="A13" s="6">
        <v>44316</v>
      </c>
      <c r="B13" s="51">
        <v>1.1459999999999999</v>
      </c>
      <c r="C13" s="53">
        <v>45.3</v>
      </c>
      <c r="D13" s="48">
        <f t="shared" si="0"/>
        <v>1.2304355583119035</v>
      </c>
      <c r="E13" s="48">
        <f t="shared" si="1"/>
        <v>1.1059425282283843</v>
      </c>
      <c r="F13" s="48">
        <f t="shared" si="2"/>
        <v>1.2679022984486854</v>
      </c>
      <c r="G13" s="7">
        <f>[1]!i_dq_close(G$2,$A13)</f>
        <v>5123.4889999999996</v>
      </c>
      <c r="H13" s="7">
        <f>[1]!i_dq_close(H$2,$A13)</f>
        <v>6485.7075000000004</v>
      </c>
      <c r="I13" s="7">
        <f>[1]!i_dq_close(I$2,$A13)</f>
        <v>3091.3951999999999</v>
      </c>
      <c r="J13">
        <f t="shared" si="5"/>
        <v>2.6881720430107281E-2</v>
      </c>
      <c r="K13">
        <f t="shared" si="3"/>
        <v>1.1679999999999999</v>
      </c>
      <c r="L13">
        <f t="shared" si="4"/>
        <v>-1.8835616438356184E-2</v>
      </c>
      <c r="N13" s="63"/>
      <c r="O13" s="14"/>
      <c r="P13" s="15"/>
    </row>
    <row r="14" spans="1:23">
      <c r="A14" s="6">
        <v>44347</v>
      </c>
      <c r="B14" s="51">
        <v>1.2150000000000001</v>
      </c>
      <c r="C14" s="53">
        <v>65.2</v>
      </c>
      <c r="D14" s="48">
        <f t="shared" si="0"/>
        <v>1.2804073195931078</v>
      </c>
      <c r="E14" s="48">
        <f t="shared" si="1"/>
        <v>1.1474271506368476</v>
      </c>
      <c r="F14" s="48">
        <f t="shared" si="2"/>
        <v>1.3571788527152056</v>
      </c>
      <c r="G14" s="7">
        <f>[1]!i_dq_close(G$2,$A14)</f>
        <v>5331.5695999999998</v>
      </c>
      <c r="H14" s="7">
        <f>[1]!i_dq_close(H$2,$A14)</f>
        <v>6728.9906000000001</v>
      </c>
      <c r="I14" s="7">
        <f>[1]!i_dq_close(I$2,$A14)</f>
        <v>3309.069</v>
      </c>
      <c r="J14">
        <f t="shared" si="5"/>
        <v>6.0209424083769836E-2</v>
      </c>
      <c r="K14">
        <f t="shared" si="3"/>
        <v>1.2150000000000001</v>
      </c>
      <c r="L14">
        <f t="shared" si="4"/>
        <v>0</v>
      </c>
    </row>
    <row r="15" spans="1:23">
      <c r="A15" s="6">
        <v>44377</v>
      </c>
      <c r="B15" s="51">
        <v>1.3154999999999999</v>
      </c>
      <c r="C15" s="53">
        <v>67.7</v>
      </c>
      <c r="D15" s="48">
        <f t="shared" si="0"/>
        <v>1.254583703503467</v>
      </c>
      <c r="E15" s="48">
        <f t="shared" si="1"/>
        <v>1.1609310518946097</v>
      </c>
      <c r="F15" s="48">
        <f t="shared" si="2"/>
        <v>1.4261268994417062</v>
      </c>
      <c r="G15" s="7">
        <f>[1]!i_dq_close(G$2,$A15)</f>
        <v>5224.0410000000002</v>
      </c>
      <c r="H15" s="7">
        <f>[1]!i_dq_close(H$2,$A15)</f>
        <v>6808.1831000000002</v>
      </c>
      <c r="I15" s="7">
        <f>[1]!i_dq_close(I$2,$A15)</f>
        <v>3477.1779000000001</v>
      </c>
      <c r="J15">
        <f t="shared" si="5"/>
        <v>8.2716049382715928E-2</v>
      </c>
      <c r="K15">
        <f t="shared" si="3"/>
        <v>1.3154999999999999</v>
      </c>
      <c r="L15">
        <f t="shared" si="4"/>
        <v>0</v>
      </c>
    </row>
    <row r="16" spans="1:23">
      <c r="A16" s="6">
        <v>44407</v>
      </c>
      <c r="B16" s="51">
        <v>1.4419999999999999</v>
      </c>
      <c r="C16" s="53">
        <v>49.9</v>
      </c>
      <c r="D16" s="48">
        <f t="shared" si="0"/>
        <v>1.1554302214498171</v>
      </c>
      <c r="E16" s="48">
        <f t="shared" si="1"/>
        <v>1.1539623959853873</v>
      </c>
      <c r="F16" s="48">
        <f t="shared" si="2"/>
        <v>1.4109533082380106</v>
      </c>
      <c r="G16" s="7">
        <f>[1]!i_dq_close(G$2,$A16)</f>
        <v>4811.1695</v>
      </c>
      <c r="H16" s="7">
        <f>[1]!i_dq_close(H$2,$A16)</f>
        <v>6767.3159999999998</v>
      </c>
      <c r="I16" s="7">
        <f>[1]!i_dq_close(I$2,$A16)</f>
        <v>3440.1817000000001</v>
      </c>
      <c r="J16">
        <f t="shared" si="5"/>
        <v>9.6161155454199898E-2</v>
      </c>
      <c r="K16">
        <f t="shared" si="3"/>
        <v>1.4419999999999999</v>
      </c>
      <c r="L16">
        <f t="shared" si="4"/>
        <v>0</v>
      </c>
    </row>
    <row r="17" spans="1:12">
      <c r="A17" s="6">
        <v>44439</v>
      </c>
      <c r="B17" s="51">
        <v>1.51</v>
      </c>
      <c r="C17" s="53">
        <v>61.1</v>
      </c>
      <c r="D17" s="48">
        <f t="shared" si="0"/>
        <v>1.1540950513089248</v>
      </c>
      <c r="E17" s="48">
        <f t="shared" si="1"/>
        <v>1.2371805317234976</v>
      </c>
      <c r="F17" s="48">
        <f t="shared" si="2"/>
        <v>1.3182352760956488</v>
      </c>
      <c r="G17" s="7">
        <f>[1]!i_dq_close(G$2,$A17)</f>
        <v>4805.6099000000004</v>
      </c>
      <c r="H17" s="7">
        <f>[1]!i_dq_close(H$2,$A17)</f>
        <v>7255.3418000000001</v>
      </c>
      <c r="I17" s="7">
        <f>[1]!i_dq_close(I$2,$A17)</f>
        <v>3214.1169</v>
      </c>
      <c r="J17">
        <f t="shared" si="5"/>
        <v>4.7156726768377233E-2</v>
      </c>
      <c r="K17">
        <f t="shared" si="3"/>
        <v>1.51</v>
      </c>
      <c r="L17">
        <f t="shared" si="4"/>
        <v>0</v>
      </c>
    </row>
    <row r="18" spans="1:12">
      <c r="A18" s="6">
        <v>44469</v>
      </c>
      <c r="B18" s="51">
        <v>1.44697134522909</v>
      </c>
      <c r="C18" s="53">
        <v>39.501428165903199</v>
      </c>
      <c r="D18" s="48">
        <f t="shared" si="0"/>
        <v>1.168689967206006</v>
      </c>
      <c r="E18" s="48">
        <f t="shared" si="1"/>
        <v>1.2113068233012922</v>
      </c>
      <c r="F18" s="48">
        <f t="shared" si="2"/>
        <v>1.3307562511260884</v>
      </c>
      <c r="G18" s="7">
        <f>[1]!i_dq_close(G$2,$A18)</f>
        <v>4866.3825999999999</v>
      </c>
      <c r="H18" s="7">
        <f>[1]!i_dq_close(H$2,$A18)</f>
        <v>7103.6076000000003</v>
      </c>
      <c r="I18" s="7">
        <f>[1]!i_dq_close(I$2,$A18)</f>
        <v>3244.6455000000001</v>
      </c>
      <c r="J18">
        <f t="shared" si="5"/>
        <v>-4.174083097411263E-2</v>
      </c>
      <c r="K18">
        <f t="shared" si="3"/>
        <v>1.51</v>
      </c>
      <c r="L18">
        <f t="shared" si="4"/>
        <v>-4.174083097411263E-2</v>
      </c>
    </row>
    <row r="19" spans="1:12">
      <c r="A19" s="6">
        <v>44498</v>
      </c>
      <c r="B19" s="51">
        <v>1.5980000000000001</v>
      </c>
      <c r="C19" s="53">
        <v>48.840383747735402</v>
      </c>
      <c r="D19" s="48">
        <f t="shared" si="0"/>
        <v>1.1788695708370367</v>
      </c>
      <c r="E19" s="48">
        <f t="shared" si="1"/>
        <v>1.1974762228684852</v>
      </c>
      <c r="F19" s="48">
        <f t="shared" si="2"/>
        <v>1.3742390021280892</v>
      </c>
      <c r="G19" s="7">
        <f>[1]!i_dq_close(G$2,$A19)</f>
        <v>4908.7700999999997</v>
      </c>
      <c r="H19" s="7">
        <f>[1]!i_dq_close(H$2,$A19)</f>
        <v>7022.4992000000002</v>
      </c>
      <c r="I19" s="7">
        <f>[1]!i_dq_close(I$2,$A19)</f>
        <v>3350.665</v>
      </c>
      <c r="J19">
        <f t="shared" si="5"/>
        <v>0.10437570534404661</v>
      </c>
      <c r="K19">
        <f t="shared" si="3"/>
        <v>1.5980000000000001</v>
      </c>
      <c r="L19">
        <f t="shared" si="4"/>
        <v>0</v>
      </c>
    </row>
    <row r="20" spans="1:12">
      <c r="A20" s="6">
        <v>44530</v>
      </c>
      <c r="B20" s="51">
        <v>1.546</v>
      </c>
      <c r="C20" s="53">
        <v>51.170165291941302</v>
      </c>
      <c r="D20" s="48">
        <f t="shared" si="0"/>
        <v>1.1604390307244992</v>
      </c>
      <c r="E20" s="48">
        <f t="shared" si="1"/>
        <v>1.2367394648169934</v>
      </c>
      <c r="F20" s="48">
        <f t="shared" si="2"/>
        <v>1.4336794894357785</v>
      </c>
      <c r="G20" s="7">
        <f>[1]!i_dq_close(G$2,$A20)</f>
        <v>4832.0259999999998</v>
      </c>
      <c r="H20" s="7">
        <f>[1]!i_dq_close(H$2,$A20)</f>
        <v>7252.7551999999996</v>
      </c>
      <c r="I20" s="7">
        <f>[1]!i_dq_close(I$2,$A20)</f>
        <v>3495.5925999999999</v>
      </c>
      <c r="J20">
        <f t="shared" si="5"/>
        <v>-3.2540675844806022E-2</v>
      </c>
      <c r="K20">
        <f t="shared" si="3"/>
        <v>1.5980000000000001</v>
      </c>
      <c r="L20">
        <f t="shared" si="4"/>
        <v>-3.2540675844806022E-2</v>
      </c>
    </row>
    <row r="21" spans="1:12">
      <c r="A21" s="6">
        <v>44561</v>
      </c>
      <c r="B21" s="51">
        <v>1.4359999999999999</v>
      </c>
      <c r="C21" s="53">
        <v>47.0414871738652</v>
      </c>
      <c r="D21" s="48">
        <f t="shared" si="0"/>
        <v>1.1864592623610046</v>
      </c>
      <c r="E21" s="48">
        <f t="shared" si="1"/>
        <v>1.2549249401867166</v>
      </c>
      <c r="F21" s="48">
        <f t="shared" si="2"/>
        <v>1.3627581810770231</v>
      </c>
      <c r="G21" s="7">
        <f>[1]!i_dq_close(G$2,$A21)</f>
        <v>4940.3733000000002</v>
      </c>
      <c r="H21" s="7">
        <f>[1]!i_dq_close(H$2,$A21)</f>
        <v>7359.4023999999999</v>
      </c>
      <c r="I21" s="7">
        <f>[1]!i_dq_close(I$2,$A21)</f>
        <v>3322.6725000000001</v>
      </c>
      <c r="J21">
        <f t="shared" si="5"/>
        <v>-7.1151358344113902E-2</v>
      </c>
      <c r="K21">
        <f t="shared" si="3"/>
        <v>1.5980000000000001</v>
      </c>
      <c r="L21">
        <f t="shared" si="4"/>
        <v>-0.10137672090112648</v>
      </c>
    </row>
    <row r="22" spans="1:12">
      <c r="A22" s="6">
        <v>44589</v>
      </c>
      <c r="B22" s="51">
        <v>1.345</v>
      </c>
      <c r="C22" s="53">
        <v>37.916510059955499</v>
      </c>
      <c r="D22" s="48">
        <f t="shared" si="0"/>
        <v>1.0960162789123258</v>
      </c>
      <c r="E22" s="48">
        <f t="shared" si="1"/>
        <v>1.1221116563278146</v>
      </c>
      <c r="F22" s="48">
        <f t="shared" si="2"/>
        <v>1.1930722406440795</v>
      </c>
      <c r="G22" s="7">
        <f>[1]!i_dq_close(G$2,$A22)</f>
        <v>4563.7719999999999</v>
      </c>
      <c r="H22" s="7">
        <f>[1]!i_dq_close(H$2,$A22)</f>
        <v>6580.53</v>
      </c>
      <c r="I22" s="7">
        <f>[1]!i_dq_close(I$2,$A22)</f>
        <v>2908.9448000000002</v>
      </c>
      <c r="J22">
        <f t="shared" si="5"/>
        <v>-6.3370473537604388E-2</v>
      </c>
      <c r="K22">
        <f t="shared" si="3"/>
        <v>1.5980000000000001</v>
      </c>
      <c r="L22">
        <f t="shared" si="4"/>
        <v>-0.15832290362953694</v>
      </c>
    </row>
    <row r="23" spans="1:12">
      <c r="A23" s="6">
        <v>44620</v>
      </c>
      <c r="B23" s="47">
        <v>1.359</v>
      </c>
      <c r="C23" s="89">
        <v>39.269164845315203</v>
      </c>
      <c r="D23" s="48">
        <f t="shared" si="0"/>
        <v>1.1003087995219556</v>
      </c>
      <c r="E23" s="48">
        <f t="shared" si="1"/>
        <v>1.1686257647052485</v>
      </c>
      <c r="F23" s="48">
        <f t="shared" si="2"/>
        <v>1.1817366908912641</v>
      </c>
      <c r="G23" s="7">
        <f>[1]!i_dq_close(G$2,$A23)</f>
        <v>4581.6459000000004</v>
      </c>
      <c r="H23" s="7">
        <f>[1]!i_dq_close(H$2,$A23)</f>
        <v>6853.3081000000002</v>
      </c>
      <c r="I23" s="7">
        <f>[1]!i_dq_close(I$2,$A23)</f>
        <v>2881.3065000000001</v>
      </c>
      <c r="J23">
        <f t="shared" si="5"/>
        <v>1.0408921933085402E-2</v>
      </c>
      <c r="K23">
        <f t="shared" si="3"/>
        <v>1.5980000000000001</v>
      </c>
      <c r="L23">
        <f t="shared" si="4"/>
        <v>-0.14956195244055071</v>
      </c>
    </row>
    <row r="24" spans="1:12">
      <c r="A24" s="6">
        <v>44651</v>
      </c>
      <c r="B24" s="47">
        <v>1.286</v>
      </c>
      <c r="C24" s="53">
        <v>26.801015482302599</v>
      </c>
      <c r="D24" s="48">
        <f t="shared" si="0"/>
        <v>1.0140810785646379</v>
      </c>
      <c r="E24" s="48">
        <f t="shared" si="1"/>
        <v>1.0785320257954398</v>
      </c>
      <c r="F24" s="48">
        <f t="shared" si="2"/>
        <v>1.0907620783835856</v>
      </c>
      <c r="G24" s="7">
        <f>[1]!i_dq_close(G$2,$A24)</f>
        <v>4222.5968000000003</v>
      </c>
      <c r="H24" s="7">
        <f>[1]!i_dq_close(H$2,$A24)</f>
        <v>6324.9609</v>
      </c>
      <c r="I24" s="7">
        <f>[1]!i_dq_close(I$2,$A24)</f>
        <v>2659.4924999999998</v>
      </c>
      <c r="J24">
        <f t="shared" si="5"/>
        <v>-5.371596762325237E-2</v>
      </c>
      <c r="K24">
        <f t="shared" si="3"/>
        <v>1.5980000000000001</v>
      </c>
      <c r="L24">
        <f t="shared" si="4"/>
        <v>-0.19524405506883602</v>
      </c>
    </row>
    <row r="25" spans="1:12">
      <c r="A25" s="6">
        <v>44680</v>
      </c>
      <c r="B25" s="47">
        <v>1.248</v>
      </c>
      <c r="C25" s="53">
        <v>27.778528868857101</v>
      </c>
      <c r="D25" s="48">
        <f t="shared" si="0"/>
        <v>0.96452353799337875</v>
      </c>
      <c r="E25" s="48">
        <f t="shared" si="1"/>
        <v>0.95966959303913002</v>
      </c>
      <c r="F25" s="48">
        <f t="shared" si="2"/>
        <v>0.95116895203738083</v>
      </c>
      <c r="G25" s="7">
        <f>[1]!i_dq_close(G$2,$A25)</f>
        <v>4016.241</v>
      </c>
      <c r="H25" s="7">
        <f>[1]!i_dq_close(H$2,$A25)</f>
        <v>5627.9021000000002</v>
      </c>
      <c r="I25" s="7">
        <f>[1]!i_dq_close(I$2,$A25)</f>
        <v>2319.1370000000002</v>
      </c>
      <c r="J25">
        <f t="shared" si="5"/>
        <v>-2.9548989113530322E-2</v>
      </c>
      <c r="K25">
        <f t="shared" si="3"/>
        <v>1.5980000000000001</v>
      </c>
      <c r="L25">
        <f t="shared" si="4"/>
        <v>-0.21902377972465581</v>
      </c>
    </row>
    <row r="26" spans="1:12">
      <c r="A26" s="6">
        <v>44712</v>
      </c>
      <c r="B26" s="47">
        <v>1.2509999999999999</v>
      </c>
      <c r="C26" s="53">
        <v>36.059302045899599</v>
      </c>
      <c r="D26" s="48">
        <f t="shared" si="0"/>
        <v>0.98260164948123829</v>
      </c>
      <c r="E26" s="48">
        <f t="shared" si="1"/>
        <v>1.027593692016822</v>
      </c>
      <c r="F26" s="48">
        <f t="shared" si="2"/>
        <v>0.98641955343471666</v>
      </c>
      <c r="G26" s="7">
        <f>[1]!i_dq_close(G$2,$A26)</f>
        <v>4091.5176000000001</v>
      </c>
      <c r="H26" s="7">
        <f>[1]!i_dq_close(H$2,$A26)</f>
        <v>6026.2372999999998</v>
      </c>
      <c r="I26" s="7">
        <f>[1]!i_dq_close(I$2,$A26)</f>
        <v>2405.0848999999998</v>
      </c>
      <c r="J26">
        <f t="shared" si="5"/>
        <v>2.4038461538460343E-3</v>
      </c>
      <c r="K26">
        <f t="shared" si="3"/>
        <v>1.5980000000000001</v>
      </c>
      <c r="L26">
        <f t="shared" si="4"/>
        <v>-0.21714643304130177</v>
      </c>
    </row>
    <row r="27" spans="1:12">
      <c r="A27" s="6">
        <v>44742</v>
      </c>
      <c r="B27" s="47">
        <v>1.32</v>
      </c>
      <c r="C27" s="53">
        <v>63.0962827631095</v>
      </c>
      <c r="D27" s="48">
        <f t="shared" si="0"/>
        <v>1.0771013205518578</v>
      </c>
      <c r="E27" s="48">
        <f t="shared" si="1"/>
        <v>1.1005490333189847</v>
      </c>
      <c r="F27" s="48">
        <f t="shared" si="2"/>
        <v>1.152737635974981</v>
      </c>
      <c r="G27" s="7">
        <f>[1]!i_dq_close(G$2,$A27)</f>
        <v>4485.0108</v>
      </c>
      <c r="H27" s="7">
        <f>[1]!i_dq_close(H$2,$A27)</f>
        <v>6454.0778</v>
      </c>
      <c r="I27" s="7">
        <f>[1]!i_dq_close(I$2,$A27)</f>
        <v>2810.6010999999999</v>
      </c>
      <c r="J27">
        <f t="shared" si="5"/>
        <v>5.5155875299760293E-2</v>
      </c>
      <c r="K27">
        <f t="shared" si="3"/>
        <v>1.5980000000000001</v>
      </c>
      <c r="L27">
        <f t="shared" si="4"/>
        <v>-0.17396745932415525</v>
      </c>
    </row>
    <row r="28" spans="1:12">
      <c r="A28" s="6">
        <v>44771</v>
      </c>
      <c r="B28" s="47">
        <v>1.363</v>
      </c>
      <c r="C28" s="53">
        <v>71.309666302509697</v>
      </c>
      <c r="D28" s="48">
        <f t="shared" si="0"/>
        <v>1.0014741242821112</v>
      </c>
      <c r="E28" s="48">
        <f t="shared" si="1"/>
        <v>1.0732720821120412</v>
      </c>
      <c r="F28" s="48">
        <f t="shared" si="2"/>
        <v>1.0952564655673596</v>
      </c>
      <c r="G28" s="7">
        <f>[1]!i_dq_close(G$2,$A28)</f>
        <v>4170.1018999999997</v>
      </c>
      <c r="H28" s="7">
        <f>[1]!i_dq_close(H$2,$A28)</f>
        <v>6294.1144000000004</v>
      </c>
      <c r="I28" s="7">
        <f>[1]!i_dq_close(I$2,$A28)</f>
        <v>2670.4506999999999</v>
      </c>
      <c r="J28">
        <f t="shared" si="5"/>
        <v>3.257575757575748E-2</v>
      </c>
      <c r="K28">
        <f t="shared" si="3"/>
        <v>1.5980000000000001</v>
      </c>
      <c r="L28">
        <f t="shared" si="4"/>
        <v>-0.1470588235294118</v>
      </c>
    </row>
    <row r="29" spans="1:12">
      <c r="A29" s="6">
        <v>44804</v>
      </c>
      <c r="B29" s="91">
        <v>1.2989999999999999</v>
      </c>
      <c r="C29" s="53">
        <v>46.856062009860601</v>
      </c>
      <c r="D29" s="65">
        <f t="shared" si="0"/>
        <v>0.97955709844444605</v>
      </c>
      <c r="E29" s="65">
        <f t="shared" si="1"/>
        <v>1.0496774239973818</v>
      </c>
      <c r="F29" s="65">
        <f t="shared" si="2"/>
        <v>1.0542278643884639</v>
      </c>
      <c r="G29" s="43">
        <f>[1]!i_dq_close(G$2,$A29)</f>
        <v>4078.8402000000001</v>
      </c>
      <c r="H29" s="43">
        <f>[1]!i_dq_close(H$2,$A29)</f>
        <v>6155.7455</v>
      </c>
      <c r="I29" s="43">
        <f>[1]!i_dq_close(I$2,$A29)</f>
        <v>2570.4149000000002</v>
      </c>
      <c r="J29">
        <f t="shared" si="5"/>
        <v>-4.6955245781364674E-2</v>
      </c>
      <c r="K29">
        <f t="shared" si="3"/>
        <v>1.5980000000000001</v>
      </c>
      <c r="L29">
        <f t="shared" si="4"/>
        <v>-0.18710888610763465</v>
      </c>
    </row>
    <row r="37" spans="1:9" s="3" customFormat="1"/>
    <row r="38" spans="1:9" s="3" customFormat="1"/>
    <row r="39" spans="1:9" s="3" customFormat="1"/>
    <row r="40" spans="1:9" s="3" customFormat="1"/>
    <row r="41" spans="1:9" s="3" customFormat="1">
      <c r="A41" s="67"/>
      <c r="B41" s="47"/>
      <c r="C41" s="47"/>
      <c r="D41" s="48"/>
      <c r="H41" s="48"/>
      <c r="I41" s="48"/>
    </row>
    <row r="42" spans="1:9" s="3" customFormat="1">
      <c r="A42" s="67"/>
      <c r="B42" s="47"/>
      <c r="C42" s="47"/>
      <c r="D42" s="48"/>
      <c r="H42" s="48"/>
      <c r="I42" s="48"/>
    </row>
    <row r="43" spans="1:9" s="3" customFormat="1">
      <c r="A43" s="67"/>
      <c r="B43" s="47"/>
      <c r="C43" s="47"/>
      <c r="D43" s="48"/>
      <c r="H43" s="48"/>
      <c r="I43" s="48"/>
    </row>
    <row r="44" spans="1:9" s="3" customFormat="1">
      <c r="A44" s="67"/>
      <c r="B44" s="47"/>
      <c r="C44" s="47"/>
      <c r="D44" s="48"/>
      <c r="H44" s="48"/>
      <c r="I44" s="48"/>
    </row>
    <row r="45" spans="1:9" s="3" customFormat="1">
      <c r="A45" s="67"/>
      <c r="B45" s="47"/>
      <c r="C45" s="47"/>
      <c r="D45" s="48"/>
      <c r="H45" s="48"/>
      <c r="I45" s="48"/>
    </row>
    <row r="46" spans="1:9" s="3" customFormat="1">
      <c r="A46" s="67"/>
      <c r="B46" s="47"/>
      <c r="C46" s="47"/>
      <c r="D46" s="48"/>
      <c r="H46" s="48"/>
      <c r="I46" s="48"/>
    </row>
    <row r="47" spans="1:9" s="3" customFormat="1">
      <c r="A47" s="67"/>
      <c r="B47" s="47"/>
      <c r="C47" s="47"/>
      <c r="D47" s="48"/>
      <c r="H47" s="48"/>
      <c r="I47" s="48"/>
    </row>
    <row r="48" spans="1:9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H367" s="48"/>
      <c r="I367" s="48"/>
    </row>
    <row r="368" spans="1:9" s="3" customFormat="1">
      <c r="A368" s="67"/>
      <c r="B368" s="47"/>
      <c r="C368" s="47"/>
      <c r="H368" s="48"/>
      <c r="I368" s="48"/>
    </row>
    <row r="369" spans="1:9" s="3" customFormat="1">
      <c r="A369" s="67"/>
      <c r="B369" s="47"/>
      <c r="C369" s="47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47" customFormat="1">
      <c r="A373" s="67"/>
      <c r="D373" s="3"/>
      <c r="E373" s="3"/>
      <c r="F373" s="3"/>
      <c r="G373" s="3"/>
      <c r="H373" s="48"/>
      <c r="I373" s="48"/>
    </row>
    <row r="374" spans="1:9" s="47" customFormat="1">
      <c r="A374" s="67"/>
      <c r="D374" s="3"/>
      <c r="E374" s="3"/>
      <c r="F374" s="3"/>
      <c r="G374" s="3"/>
      <c r="H374" s="48"/>
      <c r="I374" s="48"/>
    </row>
    <row r="375" spans="1:9" s="47" customFormat="1">
      <c r="A375" s="67"/>
      <c r="D375" s="3"/>
      <c r="E375" s="3"/>
      <c r="F375" s="3"/>
      <c r="G375" s="3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W409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3" sqref="C23:C26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104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K2" s="51">
        <v>1</v>
      </c>
    </row>
    <row r="3" spans="1:23">
      <c r="A3" s="16">
        <v>44043</v>
      </c>
      <c r="B3" s="51">
        <v>1</v>
      </c>
      <c r="C3" s="53">
        <v>0</v>
      </c>
      <c r="D3" s="48">
        <f t="shared" ref="D3:D28" si="0">G3/$G$3</f>
        <v>1</v>
      </c>
      <c r="E3" s="48">
        <f t="shared" ref="E3:E28" si="1">H3/$H$3</f>
        <v>1</v>
      </c>
      <c r="F3" s="48">
        <f t="shared" ref="F3:F28" si="2">I3/$I$3</f>
        <v>1</v>
      </c>
      <c r="G3" s="7">
        <f>[1]!i_dq_close(G$2,$A3)</f>
        <v>4695.0461999999998</v>
      </c>
      <c r="H3" s="7">
        <f>[1]!i_dq_close(H$2,$A3)</f>
        <v>6579.6696000000002</v>
      </c>
      <c r="I3" s="7">
        <f>[1]!i_dq_close(I$2,$A3)</f>
        <v>2795.3998000000001</v>
      </c>
      <c r="K3">
        <f t="shared" ref="K3:K28" si="3">IF(B3&gt;K2,B3,K2)</f>
        <v>1</v>
      </c>
      <c r="L3">
        <f t="shared" ref="L3:L28" si="4">B3/K3-1</f>
        <v>0</v>
      </c>
      <c r="N3" s="55"/>
      <c r="O3" s="56" t="s">
        <v>76</v>
      </c>
      <c r="P3" s="58" t="s">
        <v>79</v>
      </c>
    </row>
    <row r="4" spans="1:23">
      <c r="A4" s="16">
        <v>44074</v>
      </c>
      <c r="B4" s="51">
        <v>1.0029999999999999</v>
      </c>
      <c r="C4" s="53">
        <v>3.4</v>
      </c>
      <c r="D4" s="48">
        <f t="shared" si="0"/>
        <v>1.0258078610600254</v>
      </c>
      <c r="E4" s="48">
        <f t="shared" si="1"/>
        <v>1.0134905710159063</v>
      </c>
      <c r="F4" s="48">
        <f t="shared" si="2"/>
        <v>0.97600114302075858</v>
      </c>
      <c r="G4" s="7">
        <f>[1]!i_dq_close(G$2,$A4)</f>
        <v>4816.2152999999998</v>
      </c>
      <c r="H4" s="7">
        <f>[1]!i_dq_close(H$2,$A4)</f>
        <v>6668.4331000000002</v>
      </c>
      <c r="I4" s="7">
        <f>[1]!i_dq_close(I$2,$A4)</f>
        <v>2728.3134</v>
      </c>
      <c r="J4">
        <f t="shared" ref="J4:J28" si="5">B4/B3-1</f>
        <v>2.9999999999998916E-3</v>
      </c>
      <c r="K4">
        <f t="shared" si="3"/>
        <v>1.0029999999999999</v>
      </c>
      <c r="L4">
        <f t="shared" si="4"/>
        <v>0</v>
      </c>
      <c r="N4" s="59" t="s">
        <v>80</v>
      </c>
      <c r="O4" s="60">
        <f>MIN(L17:L28)</f>
        <v>-0.22603626943005184</v>
      </c>
      <c r="P4" s="61">
        <f>MIN(L4:L28)</f>
        <v>-0.22603626943005184</v>
      </c>
    </row>
    <row r="5" spans="1:23">
      <c r="A5" s="16">
        <v>44104</v>
      </c>
      <c r="B5" s="51">
        <v>1.002</v>
      </c>
      <c r="C5" s="53">
        <v>8.6</v>
      </c>
      <c r="D5" s="48">
        <f t="shared" si="0"/>
        <v>0.97707138643278957</v>
      </c>
      <c r="E5" s="48">
        <f t="shared" si="1"/>
        <v>0.94115736449745135</v>
      </c>
      <c r="F5" s="48">
        <f t="shared" si="2"/>
        <v>0.92106978758458802</v>
      </c>
      <c r="G5" s="7">
        <f>[1]!i_dq_close(G$2,$A5)</f>
        <v>4587.3953000000001</v>
      </c>
      <c r="H5" s="7">
        <f>[1]!i_dq_close(H$2,$A5)</f>
        <v>6192.5045</v>
      </c>
      <c r="I5" s="7">
        <f>[1]!i_dq_close(I$2,$A5)</f>
        <v>2574.7583</v>
      </c>
      <c r="J5">
        <f t="shared" si="5"/>
        <v>-9.9700897308063752E-4</v>
      </c>
      <c r="K5">
        <f t="shared" si="3"/>
        <v>1.0029999999999999</v>
      </c>
      <c r="L5">
        <f t="shared" si="4"/>
        <v>-9.9700897308063752E-4</v>
      </c>
      <c r="N5" s="59" t="s">
        <v>81</v>
      </c>
      <c r="O5" s="12">
        <f>(B28/B16)^(12/COUNT(B17:B28))-1</f>
        <v>-0.13425605536332186</v>
      </c>
      <c r="P5" s="13">
        <f>(B28/B3)^(12/COUNT(B4:B28))-1</f>
        <v>0.11348278920602239</v>
      </c>
      <c r="W5">
        <v>1</v>
      </c>
    </row>
    <row r="6" spans="1:23">
      <c r="A6" s="16">
        <v>44134</v>
      </c>
      <c r="B6" s="51">
        <v>1.002</v>
      </c>
      <c r="C6" s="53">
        <v>21.4</v>
      </c>
      <c r="D6" s="48">
        <f t="shared" si="0"/>
        <v>1.000061256053242</v>
      </c>
      <c r="E6" s="48">
        <f t="shared" si="1"/>
        <v>0.92884303795436785</v>
      </c>
      <c r="F6" s="48">
        <f t="shared" si="2"/>
        <v>0.95008399156356804</v>
      </c>
      <c r="G6" s="7">
        <f>[1]!i_dq_close(G$2,$A6)</f>
        <v>4695.3338000000003</v>
      </c>
      <c r="H6" s="7">
        <f>[1]!i_dq_close(H$2,$A6)</f>
        <v>6111.4803000000002</v>
      </c>
      <c r="I6" s="7">
        <f>[1]!i_dq_close(I$2,$A6)</f>
        <v>2655.8645999999999</v>
      </c>
      <c r="J6">
        <f t="shared" si="5"/>
        <v>0</v>
      </c>
      <c r="K6">
        <f t="shared" si="3"/>
        <v>1.0029999999999999</v>
      </c>
      <c r="L6">
        <f t="shared" si="4"/>
        <v>-9.9700897308063752E-4</v>
      </c>
      <c r="N6" s="59" t="s">
        <v>82</v>
      </c>
      <c r="O6" s="73">
        <f>O5/O7</f>
        <v>-0.65245832245380264</v>
      </c>
      <c r="P6" s="73">
        <f>P5/P7</f>
        <v>0.59791338516026982</v>
      </c>
    </row>
    <row r="7" spans="1:23">
      <c r="A7" s="16">
        <v>44165</v>
      </c>
      <c r="B7" s="51">
        <v>1.0249999999999999</v>
      </c>
      <c r="C7" s="53">
        <v>28.3</v>
      </c>
      <c r="D7" s="48">
        <f t="shared" si="0"/>
        <v>1.0564862812212583</v>
      </c>
      <c r="E7" s="48">
        <f t="shared" si="1"/>
        <v>0.96067804073323071</v>
      </c>
      <c r="F7" s="48">
        <f t="shared" si="2"/>
        <v>0.94150729351844398</v>
      </c>
      <c r="G7" s="7">
        <f>[1]!i_dq_close(G$2,$A7)</f>
        <v>4960.2519000000002</v>
      </c>
      <c r="H7" s="7">
        <f>[1]!i_dq_close(H$2,$A7)</f>
        <v>6320.9440999999997</v>
      </c>
      <c r="I7" s="7">
        <f>[1]!i_dq_close(I$2,$A7)</f>
        <v>2631.8892999999998</v>
      </c>
      <c r="J7">
        <f t="shared" si="5"/>
        <v>2.2954091816367095E-2</v>
      </c>
      <c r="K7">
        <f t="shared" si="3"/>
        <v>1.0249999999999999</v>
      </c>
      <c r="L7">
        <f t="shared" si="4"/>
        <v>0</v>
      </c>
      <c r="N7" s="63" t="s">
        <v>83</v>
      </c>
      <c r="O7" s="14">
        <f>STDEV(J17:J28)*(12^0.5)</f>
        <v>0.20576954993600816</v>
      </c>
      <c r="P7" s="15">
        <f>STDEV(J4:J28)*(12^0.5)</f>
        <v>0.18979804102496131</v>
      </c>
    </row>
    <row r="8" spans="1:23">
      <c r="A8" s="16">
        <v>44196</v>
      </c>
      <c r="B8" s="51">
        <v>1.038</v>
      </c>
      <c r="C8" s="53">
        <v>32.4</v>
      </c>
      <c r="D8" s="48">
        <f t="shared" si="0"/>
        <v>1.1099546794661999</v>
      </c>
      <c r="E8" s="48">
        <f t="shared" si="1"/>
        <v>0.96769523199158802</v>
      </c>
      <c r="F8" s="48">
        <f t="shared" si="2"/>
        <v>1.0611205953438216</v>
      </c>
      <c r="G8" s="7">
        <f>[1]!i_dq_close(G$2,$A8)</f>
        <v>5211.2884999999997</v>
      </c>
      <c r="H8" s="7">
        <f>[1]!i_dq_close(H$2,$A8)</f>
        <v>6367.1148999999996</v>
      </c>
      <c r="I8" s="7">
        <f>[1]!i_dq_close(I$2,$A8)</f>
        <v>2966.2563</v>
      </c>
      <c r="J8">
        <f t="shared" si="5"/>
        <v>1.2682926829268304E-2</v>
      </c>
      <c r="K8">
        <f t="shared" si="3"/>
        <v>1.038</v>
      </c>
      <c r="L8">
        <f t="shared" si="4"/>
        <v>0</v>
      </c>
    </row>
    <row r="9" spans="1:23">
      <c r="A9" s="6">
        <v>44225</v>
      </c>
      <c r="B9" s="51">
        <v>1.0820000000000001</v>
      </c>
      <c r="C9" s="53">
        <v>52.279477411573801</v>
      </c>
      <c r="D9" s="48">
        <f t="shared" si="0"/>
        <v>1.1399173452222899</v>
      </c>
      <c r="E9" s="48">
        <f t="shared" si="1"/>
        <v>0.96450695639793216</v>
      </c>
      <c r="F9" s="48">
        <f t="shared" si="2"/>
        <v>1.1192906646126253</v>
      </c>
      <c r="G9" s="7">
        <f>[1]!i_dq_close(G$2,$A9)</f>
        <v>5351.9646000000002</v>
      </c>
      <c r="H9" s="7">
        <f>[1]!i_dq_close(H$2,$A9)</f>
        <v>6346.1370999999999</v>
      </c>
      <c r="I9" s="7">
        <f>[1]!i_dq_close(I$2,$A9)</f>
        <v>3128.8649</v>
      </c>
      <c r="J9">
        <f t="shared" si="5"/>
        <v>4.2389210019267765E-2</v>
      </c>
      <c r="K9">
        <f t="shared" si="3"/>
        <v>1.0820000000000001</v>
      </c>
      <c r="L9">
        <f t="shared" si="4"/>
        <v>0</v>
      </c>
    </row>
    <row r="10" spans="1:23">
      <c r="A10" s="6">
        <v>44253</v>
      </c>
      <c r="B10" s="51">
        <v>1.0429999999999999</v>
      </c>
      <c r="C10" s="53">
        <v>26.120264508460298</v>
      </c>
      <c r="D10" s="48">
        <f t="shared" si="0"/>
        <v>1.1366791023270444</v>
      </c>
      <c r="E10" s="48">
        <f t="shared" si="1"/>
        <v>0.96727545407447202</v>
      </c>
      <c r="F10" s="48">
        <f t="shared" si="2"/>
        <v>1.0424672349193127</v>
      </c>
      <c r="G10" s="7">
        <f>[1]!i_dq_close(G$2,$A10)</f>
        <v>5336.7609000000002</v>
      </c>
      <c r="H10" s="7">
        <f>[1]!i_dq_close(H$2,$A10)</f>
        <v>6364.3528999999999</v>
      </c>
      <c r="I10" s="7">
        <f>[1]!i_dq_close(I$2,$A10)</f>
        <v>2914.1127000000001</v>
      </c>
      <c r="J10">
        <f t="shared" si="5"/>
        <v>-3.6044362292051879E-2</v>
      </c>
      <c r="K10">
        <f t="shared" si="3"/>
        <v>1.0820000000000001</v>
      </c>
      <c r="L10">
        <f t="shared" si="4"/>
        <v>-3.6044362292051879E-2</v>
      </c>
    </row>
    <row r="11" spans="1:23">
      <c r="A11" s="6">
        <v>44286</v>
      </c>
      <c r="B11" s="51">
        <v>1.034</v>
      </c>
      <c r="C11" s="53">
        <v>22.9</v>
      </c>
      <c r="D11" s="48">
        <f t="shared" si="0"/>
        <v>1.0752526141276311</v>
      </c>
      <c r="E11" s="48">
        <f t="shared" si="1"/>
        <v>0.95051421730963503</v>
      </c>
      <c r="F11" s="48">
        <f t="shared" si="2"/>
        <v>0.98680034963156249</v>
      </c>
      <c r="G11" s="7">
        <f>[1]!i_dq_close(G$2,$A11)</f>
        <v>5048.3607000000002</v>
      </c>
      <c r="H11" s="7">
        <f>[1]!i_dq_close(H$2,$A11)</f>
        <v>6254.0694999999996</v>
      </c>
      <c r="I11" s="7">
        <f>[1]!i_dq_close(I$2,$A11)</f>
        <v>2758.5014999999999</v>
      </c>
      <c r="J11">
        <f t="shared" si="5"/>
        <v>-8.6289549376796781E-3</v>
      </c>
      <c r="K11">
        <f t="shared" si="3"/>
        <v>1.0820000000000001</v>
      </c>
      <c r="L11">
        <f t="shared" si="4"/>
        <v>-4.4362292051756014E-2</v>
      </c>
    </row>
    <row r="12" spans="1:23">
      <c r="A12" s="6">
        <v>44316</v>
      </c>
      <c r="B12" s="51">
        <v>1.0489999999999999</v>
      </c>
      <c r="C12" s="53">
        <v>39.6</v>
      </c>
      <c r="D12" s="48">
        <f t="shared" si="0"/>
        <v>1.0912542245058205</v>
      </c>
      <c r="E12" s="48">
        <f t="shared" si="1"/>
        <v>0.98571932852069055</v>
      </c>
      <c r="F12" s="48">
        <f t="shared" si="2"/>
        <v>1.1058866069890967</v>
      </c>
      <c r="G12" s="7">
        <f>[1]!i_dq_close(G$2,$A12)</f>
        <v>5123.4889999999996</v>
      </c>
      <c r="H12" s="7">
        <f>[1]!i_dq_close(H$2,$A12)</f>
        <v>6485.7075000000004</v>
      </c>
      <c r="I12" s="7">
        <f>[1]!i_dq_close(I$2,$A12)</f>
        <v>3091.3951999999999</v>
      </c>
      <c r="J12">
        <f t="shared" si="5"/>
        <v>1.4506769825918697E-2</v>
      </c>
      <c r="K12">
        <f t="shared" si="3"/>
        <v>1.0820000000000001</v>
      </c>
      <c r="L12">
        <f t="shared" si="4"/>
        <v>-3.0499075785582419E-2</v>
      </c>
    </row>
    <row r="13" spans="1:23">
      <c r="A13" s="6">
        <v>44347</v>
      </c>
      <c r="B13" s="51">
        <v>1.121</v>
      </c>
      <c r="C13" s="53">
        <v>66.599999999999994</v>
      </c>
      <c r="D13" s="48">
        <f t="shared" si="0"/>
        <v>1.1355734050071755</v>
      </c>
      <c r="E13" s="48">
        <f t="shared" si="1"/>
        <v>1.0226943006378315</v>
      </c>
      <c r="F13" s="48">
        <f t="shared" si="2"/>
        <v>1.1837551823535224</v>
      </c>
      <c r="G13" s="7">
        <f>[1]!i_dq_close(G$2,$A13)</f>
        <v>5331.5695999999998</v>
      </c>
      <c r="H13" s="7">
        <f>[1]!i_dq_close(H$2,$A13)</f>
        <v>6728.9906000000001</v>
      </c>
      <c r="I13" s="7">
        <f>[1]!i_dq_close(I$2,$A13)</f>
        <v>3309.069</v>
      </c>
      <c r="J13">
        <f t="shared" si="5"/>
        <v>6.8636796949475665E-2</v>
      </c>
      <c r="K13">
        <f t="shared" si="3"/>
        <v>1.121</v>
      </c>
      <c r="L13">
        <f t="shared" si="4"/>
        <v>0</v>
      </c>
    </row>
    <row r="14" spans="1:23">
      <c r="A14" s="6">
        <v>44377</v>
      </c>
      <c r="B14" s="51">
        <v>1.2322</v>
      </c>
      <c r="C14" s="53">
        <v>70</v>
      </c>
      <c r="D14" s="48">
        <f t="shared" si="0"/>
        <v>1.1126708401719243</v>
      </c>
      <c r="E14" s="48">
        <f t="shared" si="1"/>
        <v>1.0347302393421092</v>
      </c>
      <c r="F14" s="48">
        <f t="shared" si="2"/>
        <v>1.2438928771476623</v>
      </c>
      <c r="G14" s="7">
        <f>[1]!i_dq_close(G$2,$A14)</f>
        <v>5224.0410000000002</v>
      </c>
      <c r="H14" s="7">
        <f>[1]!i_dq_close(H$2,$A14)</f>
        <v>6808.1831000000002</v>
      </c>
      <c r="I14" s="7">
        <f>[1]!i_dq_close(I$2,$A14)</f>
        <v>3477.1779000000001</v>
      </c>
      <c r="J14">
        <f t="shared" si="5"/>
        <v>9.9197145405887532E-2</v>
      </c>
      <c r="K14">
        <f t="shared" si="3"/>
        <v>1.2322</v>
      </c>
      <c r="L14">
        <f t="shared" si="4"/>
        <v>0</v>
      </c>
    </row>
    <row r="15" spans="1:23">
      <c r="A15" s="6">
        <v>44407</v>
      </c>
      <c r="B15" s="51">
        <v>1.375</v>
      </c>
      <c r="C15" s="53">
        <v>67.900000000000006</v>
      </c>
      <c r="D15" s="48">
        <f t="shared" si="0"/>
        <v>1.0247331538505415</v>
      </c>
      <c r="E15" s="48">
        <f t="shared" si="1"/>
        <v>1.0285191219936027</v>
      </c>
      <c r="F15" s="48">
        <f t="shared" si="2"/>
        <v>1.2306582049551553</v>
      </c>
      <c r="G15" s="7">
        <f>[1]!i_dq_close(G$2,$A15)</f>
        <v>4811.1695</v>
      </c>
      <c r="H15" s="7">
        <f>[1]!i_dq_close(H$2,$A15)</f>
        <v>6767.3159999999998</v>
      </c>
      <c r="I15" s="7">
        <f>[1]!i_dq_close(I$2,$A15)</f>
        <v>3440.1817000000001</v>
      </c>
      <c r="J15">
        <f t="shared" si="5"/>
        <v>0.11589027755234538</v>
      </c>
      <c r="K15">
        <f t="shared" si="3"/>
        <v>1.375</v>
      </c>
      <c r="L15">
        <f t="shared" si="4"/>
        <v>0</v>
      </c>
    </row>
    <row r="16" spans="1:23">
      <c r="A16" s="6">
        <v>44439</v>
      </c>
      <c r="B16" s="51">
        <v>1.4450000000000001</v>
      </c>
      <c r="C16" s="53">
        <v>65.099999999999994</v>
      </c>
      <c r="D16" s="48">
        <f t="shared" si="0"/>
        <v>1.0235490121481661</v>
      </c>
      <c r="E16" s="48">
        <f t="shared" si="1"/>
        <v>1.1026909010750328</v>
      </c>
      <c r="F16" s="48">
        <f t="shared" si="2"/>
        <v>1.1497879122692933</v>
      </c>
      <c r="G16" s="7">
        <f>[1]!i_dq_close(G$2,$A16)</f>
        <v>4805.6099000000004</v>
      </c>
      <c r="H16" s="7">
        <f>[1]!i_dq_close(H$2,$A16)</f>
        <v>7255.3418000000001</v>
      </c>
      <c r="I16" s="7">
        <f>[1]!i_dq_close(I$2,$A16)</f>
        <v>3214.1169</v>
      </c>
      <c r="J16">
        <f t="shared" si="5"/>
        <v>5.0909090909091015E-2</v>
      </c>
      <c r="K16">
        <f t="shared" si="3"/>
        <v>1.4450000000000001</v>
      </c>
      <c r="L16">
        <f t="shared" si="4"/>
        <v>0</v>
      </c>
    </row>
    <row r="17" spans="1:12">
      <c r="A17" s="6">
        <v>44469</v>
      </c>
      <c r="B17" s="51">
        <v>1.37484027163876</v>
      </c>
      <c r="C17" s="53">
        <v>44.0952678854147</v>
      </c>
      <c r="D17" s="48">
        <f t="shared" si="0"/>
        <v>1.0364930168312294</v>
      </c>
      <c r="E17" s="48">
        <f t="shared" si="1"/>
        <v>1.0796298343004944</v>
      </c>
      <c r="F17" s="48">
        <f t="shared" si="2"/>
        <v>1.1607089261435877</v>
      </c>
      <c r="G17" s="7">
        <f>[1]!i_dq_close(G$2,$A17)</f>
        <v>4866.3825999999999</v>
      </c>
      <c r="H17" s="7">
        <f>[1]!i_dq_close(H$2,$A17)</f>
        <v>7103.6076000000003</v>
      </c>
      <c r="I17" s="7">
        <f>[1]!i_dq_close(I$2,$A17)</f>
        <v>3244.6455000000001</v>
      </c>
      <c r="J17">
        <f t="shared" si="5"/>
        <v>-4.8553445232692116E-2</v>
      </c>
      <c r="K17">
        <f t="shared" si="3"/>
        <v>1.4450000000000001</v>
      </c>
      <c r="L17">
        <f t="shared" si="4"/>
        <v>-4.8553445232692116E-2</v>
      </c>
    </row>
    <row r="18" spans="1:12">
      <c r="A18" s="6">
        <v>44498</v>
      </c>
      <c r="B18" s="51">
        <v>1.544</v>
      </c>
      <c r="C18" s="53">
        <v>52.198378970788902</v>
      </c>
      <c r="D18" s="48">
        <f t="shared" si="0"/>
        <v>1.0455211495043435</v>
      </c>
      <c r="E18" s="48">
        <f t="shared" si="1"/>
        <v>1.0673027107622546</v>
      </c>
      <c r="F18" s="48">
        <f t="shared" si="2"/>
        <v>1.1986353436814297</v>
      </c>
      <c r="G18" s="7">
        <f>[1]!i_dq_close(G$2,$A18)</f>
        <v>4908.7700999999997</v>
      </c>
      <c r="H18" s="7">
        <f>[1]!i_dq_close(H$2,$A18)</f>
        <v>7022.4992000000002</v>
      </c>
      <c r="I18" s="7">
        <f>[1]!i_dq_close(I$2,$A18)</f>
        <v>3350.665</v>
      </c>
      <c r="J18">
        <f t="shared" si="5"/>
        <v>0.12303955001231359</v>
      </c>
      <c r="K18">
        <f t="shared" si="3"/>
        <v>1.544</v>
      </c>
      <c r="L18">
        <f t="shared" si="4"/>
        <v>0</v>
      </c>
    </row>
    <row r="19" spans="1:12">
      <c r="A19" s="6">
        <v>44530</v>
      </c>
      <c r="B19" s="51">
        <v>1.4830000000000001</v>
      </c>
      <c r="C19" s="53">
        <v>51.787698450032799</v>
      </c>
      <c r="D19" s="48">
        <f t="shared" si="0"/>
        <v>1.0291753891580449</v>
      </c>
      <c r="E19" s="48">
        <f t="shared" si="1"/>
        <v>1.1022977810314365</v>
      </c>
      <c r="F19" s="48">
        <f t="shared" si="2"/>
        <v>1.2504803785132987</v>
      </c>
      <c r="G19" s="7">
        <f>[1]!i_dq_close(G$2,$A19)</f>
        <v>4832.0259999999998</v>
      </c>
      <c r="H19" s="7">
        <f>[1]!i_dq_close(H$2,$A19)</f>
        <v>7252.7551999999996</v>
      </c>
      <c r="I19" s="7">
        <f>[1]!i_dq_close(I$2,$A19)</f>
        <v>3495.5925999999999</v>
      </c>
      <c r="J19">
        <f t="shared" si="5"/>
        <v>-3.9507772020725307E-2</v>
      </c>
      <c r="K19">
        <f t="shared" si="3"/>
        <v>1.544</v>
      </c>
      <c r="L19">
        <f t="shared" si="4"/>
        <v>-3.9507772020725307E-2</v>
      </c>
    </row>
    <row r="20" spans="1:12">
      <c r="A20" s="6">
        <v>44561</v>
      </c>
      <c r="B20" s="51">
        <v>1.3740000000000001</v>
      </c>
      <c r="C20" s="53">
        <v>46.367794562160199</v>
      </c>
      <c r="D20" s="48">
        <f t="shared" si="0"/>
        <v>1.0522523292742041</v>
      </c>
      <c r="E20" s="48">
        <f t="shared" si="1"/>
        <v>1.1185063760648406</v>
      </c>
      <c r="F20" s="48">
        <f t="shared" si="2"/>
        <v>1.1886215703385254</v>
      </c>
      <c r="G20" s="7">
        <f>[1]!i_dq_close(G$2,$A20)</f>
        <v>4940.3733000000002</v>
      </c>
      <c r="H20" s="7">
        <f>[1]!i_dq_close(H$2,$A20)</f>
        <v>7359.4023999999999</v>
      </c>
      <c r="I20" s="7">
        <f>[1]!i_dq_close(I$2,$A20)</f>
        <v>3322.6725000000001</v>
      </c>
      <c r="J20">
        <f t="shared" si="5"/>
        <v>-7.3499662845583291E-2</v>
      </c>
      <c r="K20">
        <f t="shared" si="3"/>
        <v>1.544</v>
      </c>
      <c r="L20">
        <f t="shared" si="4"/>
        <v>-0.11010362694300513</v>
      </c>
    </row>
    <row r="21" spans="1:12">
      <c r="A21" s="6">
        <v>44589</v>
      </c>
      <c r="B21" s="51">
        <v>1.2869999999999999</v>
      </c>
      <c r="C21" s="89">
        <v>39.368212719202198</v>
      </c>
      <c r="D21" s="48">
        <f t="shared" si="0"/>
        <v>0.97203984914994024</v>
      </c>
      <c r="E21" s="48">
        <f t="shared" si="1"/>
        <v>1.0001307664445642</v>
      </c>
      <c r="F21" s="48">
        <f t="shared" si="2"/>
        <v>1.0406185190397452</v>
      </c>
      <c r="G21" s="7">
        <f>[1]!i_dq_close(G$2,$A21)</f>
        <v>4563.7719999999999</v>
      </c>
      <c r="H21" s="7">
        <f>[1]!i_dq_close(H$2,$A21)</f>
        <v>6580.53</v>
      </c>
      <c r="I21" s="7">
        <f>[1]!i_dq_close(I$2,$A21)</f>
        <v>2908.9448000000002</v>
      </c>
      <c r="J21">
        <f t="shared" si="5"/>
        <v>-6.3318777292576511E-2</v>
      </c>
      <c r="K21">
        <f t="shared" si="3"/>
        <v>1.544</v>
      </c>
      <c r="L21">
        <f t="shared" si="4"/>
        <v>-0.16645077720207258</v>
      </c>
    </row>
    <row r="22" spans="1:12">
      <c r="A22" s="6">
        <v>44620</v>
      </c>
      <c r="B22" s="51">
        <v>1.304</v>
      </c>
      <c r="C22" s="89">
        <v>39.775888695743802</v>
      </c>
      <c r="D22" s="48">
        <f t="shared" si="0"/>
        <v>0.97584681914312166</v>
      </c>
      <c r="E22" s="48">
        <f t="shared" si="1"/>
        <v>1.0415884864492284</v>
      </c>
      <c r="F22" s="48">
        <f t="shared" si="2"/>
        <v>1.0307314538693177</v>
      </c>
      <c r="G22" s="7">
        <f>[1]!i_dq_close(G$2,$A22)</f>
        <v>4581.6459000000004</v>
      </c>
      <c r="H22" s="7">
        <f>[1]!i_dq_close(H$2,$A22)</f>
        <v>6853.3081000000002</v>
      </c>
      <c r="I22" s="7">
        <f>[1]!i_dq_close(I$2,$A22)</f>
        <v>2881.3065000000001</v>
      </c>
      <c r="J22">
        <f t="shared" si="5"/>
        <v>1.3209013209013243E-2</v>
      </c>
      <c r="K22">
        <f t="shared" si="3"/>
        <v>1.544</v>
      </c>
      <c r="L22">
        <f t="shared" si="4"/>
        <v>-0.15544041450777202</v>
      </c>
    </row>
    <row r="23" spans="1:12">
      <c r="A23" s="6">
        <v>44651</v>
      </c>
      <c r="B23" s="51">
        <v>1.228</v>
      </c>
      <c r="C23" s="53">
        <v>25.812839933400198</v>
      </c>
      <c r="D23" s="48">
        <f t="shared" si="0"/>
        <v>0.89937278998447356</v>
      </c>
      <c r="E23" s="48">
        <f t="shared" si="1"/>
        <v>0.96128852731450221</v>
      </c>
      <c r="F23" s="48">
        <f t="shared" si="2"/>
        <v>0.95138180234541037</v>
      </c>
      <c r="G23" s="7">
        <f>[1]!i_dq_close(G$2,$A23)</f>
        <v>4222.5968000000003</v>
      </c>
      <c r="H23" s="7">
        <f>[1]!i_dq_close(H$2,$A23)</f>
        <v>6324.9609</v>
      </c>
      <c r="I23" s="7">
        <f>[1]!i_dq_close(I$2,$A23)</f>
        <v>2659.4924999999998</v>
      </c>
      <c r="J23">
        <f t="shared" si="5"/>
        <v>-5.8282208588957052E-2</v>
      </c>
      <c r="K23">
        <f t="shared" si="3"/>
        <v>1.544</v>
      </c>
      <c r="L23">
        <f t="shared" si="4"/>
        <v>-0.20466321243523322</v>
      </c>
    </row>
    <row r="24" spans="1:12">
      <c r="A24" s="6">
        <v>44680</v>
      </c>
      <c r="B24" s="51">
        <v>1.1950000000000001</v>
      </c>
      <c r="C24" s="53">
        <v>27.9</v>
      </c>
      <c r="D24" s="48">
        <f t="shared" si="0"/>
        <v>0.85542097541021</v>
      </c>
      <c r="E24" s="48">
        <f t="shared" si="1"/>
        <v>0.85534721986648088</v>
      </c>
      <c r="F24" s="48">
        <f t="shared" si="2"/>
        <v>0.82962623092410615</v>
      </c>
      <c r="G24" s="7">
        <f>[1]!i_dq_close(G$2,$A24)</f>
        <v>4016.241</v>
      </c>
      <c r="H24" s="7">
        <f>[1]!i_dq_close(H$2,$A24)</f>
        <v>5627.9021000000002</v>
      </c>
      <c r="I24" s="7">
        <f>[1]!i_dq_close(I$2,$A24)</f>
        <v>2319.1370000000002</v>
      </c>
      <c r="J24">
        <f t="shared" si="5"/>
        <v>-2.6872964169381008E-2</v>
      </c>
      <c r="K24">
        <f t="shared" si="3"/>
        <v>1.544</v>
      </c>
      <c r="L24">
        <f t="shared" si="4"/>
        <v>-0.22603626943005184</v>
      </c>
    </row>
    <row r="25" spans="1:12">
      <c r="A25" s="6">
        <v>44712</v>
      </c>
      <c r="B25" s="51">
        <v>1.2</v>
      </c>
      <c r="C25" s="53">
        <v>36.700000000000003</v>
      </c>
      <c r="D25" s="48">
        <f t="shared" si="0"/>
        <v>0.87145417227204292</v>
      </c>
      <c r="E25" s="48">
        <f t="shared" si="1"/>
        <v>0.91588752420030328</v>
      </c>
      <c r="F25" s="48">
        <f t="shared" si="2"/>
        <v>0.86037242329344077</v>
      </c>
      <c r="G25" s="7">
        <f>[1]!i_dq_close(G$2,$A25)</f>
        <v>4091.5176000000001</v>
      </c>
      <c r="H25" s="7">
        <f>[1]!i_dq_close(H$2,$A25)</f>
        <v>6026.2372999999998</v>
      </c>
      <c r="I25" s="7">
        <f>[1]!i_dq_close(I$2,$A25)</f>
        <v>2405.0848999999998</v>
      </c>
      <c r="J25">
        <f t="shared" si="5"/>
        <v>4.1841004184099972E-3</v>
      </c>
      <c r="K25">
        <f t="shared" si="3"/>
        <v>1.544</v>
      </c>
      <c r="L25">
        <f t="shared" si="4"/>
        <v>-0.22279792746113991</v>
      </c>
    </row>
    <row r="26" spans="1:12">
      <c r="A26" s="6">
        <v>44742</v>
      </c>
      <c r="B26" s="51">
        <v>1.2709999999999999</v>
      </c>
      <c r="C26" s="53">
        <v>63.936836437976602</v>
      </c>
      <c r="D26" s="48">
        <f t="shared" si="0"/>
        <v>0.95526446576819635</v>
      </c>
      <c r="E26" s="48">
        <f t="shared" si="1"/>
        <v>0.98091214184979747</v>
      </c>
      <c r="F26" s="48">
        <f t="shared" si="2"/>
        <v>1.0054379699104221</v>
      </c>
      <c r="G26" s="7">
        <f>[1]!i_dq_close(G$2,$A26)</f>
        <v>4485.0108</v>
      </c>
      <c r="H26" s="7">
        <f>[1]!i_dq_close(H$2,$A26)</f>
        <v>6454.0778</v>
      </c>
      <c r="I26" s="7">
        <f>[1]!i_dq_close(I$2,$A26)</f>
        <v>2810.6010999999999</v>
      </c>
      <c r="J26">
        <f t="shared" si="5"/>
        <v>5.916666666666659E-2</v>
      </c>
      <c r="K26">
        <f t="shared" si="3"/>
        <v>1.544</v>
      </c>
      <c r="L26">
        <f t="shared" si="4"/>
        <v>-0.17681347150259075</v>
      </c>
    </row>
    <row r="27" spans="1:12">
      <c r="A27" s="6">
        <v>44771</v>
      </c>
      <c r="B27" s="51">
        <v>1.3169999999999999</v>
      </c>
      <c r="C27" s="53">
        <v>71.323128038629804</v>
      </c>
      <c r="D27" s="48">
        <f t="shared" si="0"/>
        <v>0.88819187764329133</v>
      </c>
      <c r="E27" s="48">
        <f t="shared" si="1"/>
        <v>0.95660037397622522</v>
      </c>
      <c r="F27" s="48">
        <f t="shared" si="2"/>
        <v>0.95530188561936635</v>
      </c>
      <c r="G27" s="7">
        <f>[1]!i_dq_close(G$2,$A27)</f>
        <v>4170.1018999999997</v>
      </c>
      <c r="H27" s="7">
        <f>[1]!i_dq_close(H$2,$A27)</f>
        <v>6294.1144000000004</v>
      </c>
      <c r="I27" s="7">
        <f>[1]!i_dq_close(I$2,$A27)</f>
        <v>2670.4506999999999</v>
      </c>
      <c r="J27">
        <f t="shared" si="5"/>
        <v>3.6191974822973982E-2</v>
      </c>
      <c r="K27">
        <f t="shared" si="3"/>
        <v>1.544</v>
      </c>
      <c r="L27">
        <f t="shared" si="4"/>
        <v>-0.14702072538860111</v>
      </c>
    </row>
    <row r="28" spans="1:12">
      <c r="A28" s="6">
        <v>44804</v>
      </c>
      <c r="B28" s="82">
        <v>1.2509999999999999</v>
      </c>
      <c r="C28" s="53">
        <v>47.346130816307898</v>
      </c>
      <c r="D28" s="65">
        <f t="shared" si="0"/>
        <v>0.86875400714906714</v>
      </c>
      <c r="E28" s="65">
        <f t="shared" si="1"/>
        <v>0.93557060980691187</v>
      </c>
      <c r="F28" s="65">
        <f t="shared" si="2"/>
        <v>0.91951602057065329</v>
      </c>
      <c r="G28" s="43">
        <f>[1]!i_dq_close(G$2,$A28)</f>
        <v>4078.8402000000001</v>
      </c>
      <c r="H28" s="43">
        <f>[1]!i_dq_close(H$2,$A28)</f>
        <v>6155.7455</v>
      </c>
      <c r="I28" s="43">
        <f>[1]!i_dq_close(I$2,$A28)</f>
        <v>2570.4149000000002</v>
      </c>
      <c r="J28">
        <f t="shared" si="5"/>
        <v>-5.0113895216400972E-2</v>
      </c>
      <c r="K28">
        <f t="shared" si="3"/>
        <v>1.544</v>
      </c>
      <c r="L28">
        <f t="shared" si="4"/>
        <v>-0.18976683937823846</v>
      </c>
    </row>
    <row r="36" spans="1:9" s="3" customFormat="1"/>
    <row r="37" spans="1:9" s="3" customFormat="1"/>
    <row r="38" spans="1:9" s="3" customFormat="1"/>
    <row r="39" spans="1:9" s="3" customFormat="1"/>
    <row r="40" spans="1:9" s="3" customFormat="1"/>
    <row r="41" spans="1:9" s="3" customFormat="1"/>
    <row r="42" spans="1:9" s="3" customFormat="1"/>
    <row r="43" spans="1:9" s="3" customFormat="1"/>
    <row r="44" spans="1:9" s="3" customFormat="1"/>
    <row r="45" spans="1:9" s="3" customFormat="1"/>
    <row r="46" spans="1:9" s="3" customFormat="1">
      <c r="A46" s="67"/>
      <c r="B46" s="47"/>
      <c r="C46" s="47"/>
      <c r="D46" s="48"/>
      <c r="H46" s="48"/>
      <c r="I46" s="48"/>
    </row>
    <row r="47" spans="1:9" s="3" customFormat="1">
      <c r="A47" s="67"/>
      <c r="B47" s="47"/>
      <c r="C47" s="47"/>
      <c r="D47" s="48"/>
      <c r="H47" s="48"/>
      <c r="I47" s="48"/>
    </row>
    <row r="48" spans="1:9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H366" s="48"/>
      <c r="I366" s="48"/>
    </row>
    <row r="367" spans="1:9" s="3" customFormat="1">
      <c r="A367" s="67"/>
      <c r="B367" s="47"/>
      <c r="C367" s="47"/>
      <c r="H367" s="48"/>
      <c r="I367" s="48"/>
    </row>
    <row r="368" spans="1:9" s="3" customFormat="1">
      <c r="A368" s="67"/>
      <c r="B368" s="47"/>
      <c r="C368" s="47"/>
      <c r="H368" s="48"/>
      <c r="I368" s="48"/>
    </row>
    <row r="369" spans="1:9" s="3" customFormat="1">
      <c r="A369" s="67"/>
      <c r="B369" s="47"/>
      <c r="C369" s="47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3" customFormat="1">
      <c r="A371" s="67"/>
      <c r="B371" s="47"/>
      <c r="C371" s="47"/>
      <c r="H371" s="48"/>
      <c r="I371" s="48"/>
    </row>
    <row r="372" spans="1:9" s="47" customFormat="1">
      <c r="A372" s="67"/>
      <c r="D372" s="3"/>
      <c r="E372" s="3"/>
      <c r="F372" s="3"/>
      <c r="G372" s="3"/>
      <c r="H372" s="48"/>
      <c r="I372" s="48"/>
    </row>
    <row r="373" spans="1:9" s="47" customFormat="1">
      <c r="A373" s="67"/>
      <c r="D373" s="3"/>
      <c r="E373" s="3"/>
      <c r="F373" s="3"/>
      <c r="G373" s="3"/>
      <c r="H373" s="48"/>
      <c r="I373" s="48"/>
    </row>
    <row r="374" spans="1:9" s="47" customFormat="1">
      <c r="A374" s="67"/>
      <c r="D374" s="3"/>
      <c r="E374" s="3"/>
      <c r="F374" s="3"/>
      <c r="G374" s="3"/>
      <c r="H374" s="48"/>
      <c r="I374" s="48"/>
    </row>
    <row r="375" spans="1:9" s="47" customFormat="1">
      <c r="A375" s="67"/>
      <c r="D375" s="3"/>
      <c r="E375" s="3"/>
      <c r="F375" s="3"/>
      <c r="G375" s="3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0"/>
  <sheetViews>
    <sheetView tabSelected="1" zoomScale="90" zoomScaleNormal="90" workbookViewId="0">
      <pane xSplit="1" ySplit="2" topLeftCell="B3" activePane="bottomRight" state="frozen"/>
      <selection pane="topRight"/>
      <selection pane="bottomLeft"/>
      <selection pane="bottomRight" activeCell="A61" sqref="A61:XFD6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9.625" style="3" customWidth="1"/>
    <col min="5" max="5" width="10.5" style="3" customWidth="1"/>
    <col min="6" max="6" width="11.625" style="3" customWidth="1"/>
    <col min="7" max="7" width="12.875" style="3" customWidth="1"/>
    <col min="8" max="10" width="11.625" style="48" customWidth="1"/>
    <col min="14" max="14" width="13.5" style="46" customWidth="1"/>
  </cols>
  <sheetData>
    <row r="1" spans="1:18" s="1" customFormat="1" ht="15.6" customHeight="1">
      <c r="A1" s="5"/>
      <c r="B1" s="49" t="s">
        <v>68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18">
      <c r="G2" s="3" t="s">
        <v>73</v>
      </c>
      <c r="H2" s="48" t="s">
        <v>74</v>
      </c>
      <c r="I2" s="48" t="s">
        <v>75</v>
      </c>
      <c r="K2" s="51">
        <v>1</v>
      </c>
      <c r="L2" s="48"/>
    </row>
    <row r="3" spans="1:18">
      <c r="A3" s="6">
        <v>43052</v>
      </c>
      <c r="B3" s="52">
        <v>1</v>
      </c>
      <c r="C3" s="53">
        <v>0</v>
      </c>
      <c r="D3" s="48">
        <f t="shared" ref="D3:F4" si="0">G3/G3</f>
        <v>1</v>
      </c>
      <c r="E3" s="48">
        <f t="shared" si="0"/>
        <v>1</v>
      </c>
      <c r="F3" s="48">
        <f t="shared" si="0"/>
        <v>1</v>
      </c>
      <c r="G3" s="54">
        <f>[1]!i_dq_close(G$2,$A3)</f>
        <v>4128.0733</v>
      </c>
      <c r="H3" s="54">
        <f>[1]!i_dq_close(H$2,$A3)</f>
        <v>6671.2053999999998</v>
      </c>
      <c r="I3" s="54">
        <f>[1]!i_dq_close(I$2,$A3)</f>
        <v>1906.4371000000001</v>
      </c>
      <c r="J3" s="7"/>
      <c r="K3" s="7">
        <f t="shared" ref="K3:K34" si="1">IF(B3&gt;K2,B3,K2)</f>
        <v>1</v>
      </c>
      <c r="L3" s="7">
        <f t="shared" ref="L3:L34" si="2">B3/K3-1</f>
        <v>0</v>
      </c>
      <c r="N3" s="55"/>
      <c r="O3" s="56" t="s">
        <v>76</v>
      </c>
      <c r="P3" s="57" t="s">
        <v>77</v>
      </c>
      <c r="Q3" s="20" t="s">
        <v>78</v>
      </c>
      <c r="R3" s="58" t="s">
        <v>79</v>
      </c>
    </row>
    <row r="4" spans="1:18">
      <c r="A4" s="6">
        <v>43069</v>
      </c>
      <c r="B4" s="52">
        <v>1</v>
      </c>
      <c r="C4" s="53">
        <v>0</v>
      </c>
      <c r="D4" s="48">
        <f t="shared" si="0"/>
        <v>1</v>
      </c>
      <c r="E4" s="48">
        <f t="shared" si="0"/>
        <v>1</v>
      </c>
      <c r="F4" s="48">
        <f t="shared" si="0"/>
        <v>1</v>
      </c>
      <c r="G4" s="54">
        <f>[1]!i_dq_close(G$2,$A4)</f>
        <v>4006.0992999999999</v>
      </c>
      <c r="H4" s="54">
        <f>[1]!i_dq_close(H$2,$A4)</f>
        <v>6263.4210000000003</v>
      </c>
      <c r="I4" s="54">
        <f>[1]!i_dq_close(I$2,$A4)</f>
        <v>1770.3016</v>
      </c>
      <c r="J4" s="7">
        <f t="shared" ref="J4:J35" si="3">B4/B3-1</f>
        <v>0</v>
      </c>
      <c r="K4" s="7">
        <f t="shared" si="1"/>
        <v>1</v>
      </c>
      <c r="L4" s="7">
        <f t="shared" si="2"/>
        <v>0</v>
      </c>
      <c r="N4" s="59" t="s">
        <v>80</v>
      </c>
      <c r="O4" s="60">
        <f>MIN(L50:L61)</f>
        <v>-0.21037898363479768</v>
      </c>
      <c r="P4" s="60">
        <f>MIN(L38:L61)</f>
        <v>-0.21037898363479768</v>
      </c>
      <c r="Q4" s="60">
        <f>MIN(L26:L61)</f>
        <v>-0.21037898363479768</v>
      </c>
      <c r="R4" s="61">
        <f>MIN(L4:L61)</f>
        <v>-0.21037898363479768</v>
      </c>
    </row>
    <row r="5" spans="1:18">
      <c r="A5" s="6">
        <v>43098</v>
      </c>
      <c r="B5" s="52">
        <v>0.99399999999999999</v>
      </c>
      <c r="C5" s="53">
        <v>10.48</v>
      </c>
      <c r="D5" s="48">
        <f t="shared" ref="D5:D36" si="4">G5/G$3</f>
        <v>0.97644944918977084</v>
      </c>
      <c r="E5" s="48">
        <f t="shared" ref="E5:E36" si="5">H5/H$3</f>
        <v>0.93698519610863729</v>
      </c>
      <c r="F5" s="48">
        <f t="shared" ref="F5:F36" si="6">I5/I$3</f>
        <v>0.9193337666372523</v>
      </c>
      <c r="G5" s="54">
        <f>[1]!i_dq_close(G$2,$A5)</f>
        <v>4030.8548999999998</v>
      </c>
      <c r="H5" s="54">
        <f>[1]!i_dq_close(H$2,$A5)</f>
        <v>6250.8207000000002</v>
      </c>
      <c r="I5" s="54">
        <f>[1]!i_dq_close(I$2,$A5)</f>
        <v>1752.652</v>
      </c>
      <c r="J5" s="7">
        <f t="shared" si="3"/>
        <v>-6.0000000000000053E-3</v>
      </c>
      <c r="K5" s="7">
        <f t="shared" si="1"/>
        <v>1</v>
      </c>
      <c r="L5" s="7">
        <f t="shared" si="2"/>
        <v>-6.0000000000000053E-3</v>
      </c>
      <c r="N5" s="59" t="s">
        <v>81</v>
      </c>
      <c r="O5" s="12">
        <f>(B61/B49)^(12/COUNT(B50:B61))-1</f>
        <v>-8.6261980830670937E-2</v>
      </c>
      <c r="P5" s="12">
        <f>(B61/B37)^(12/COUNT(B38:B61))-1</f>
        <v>0.13175532760446962</v>
      </c>
      <c r="Q5" s="12">
        <f>(B61/B25)^(12/COUNT(B26:B61))-1</f>
        <v>0.34872882125775262</v>
      </c>
      <c r="R5" s="13">
        <f>(B61/B3)^(12/COUNT(B4:B61))-1</f>
        <v>0.33245927822942489</v>
      </c>
    </row>
    <row r="6" spans="1:18">
      <c r="A6" s="6">
        <v>43131</v>
      </c>
      <c r="B6" s="52">
        <v>1.0029999999999999</v>
      </c>
      <c r="C6" s="53">
        <v>32.15</v>
      </c>
      <c r="D6" s="48">
        <f t="shared" si="4"/>
        <v>1.0358097565757858</v>
      </c>
      <c r="E6" s="48">
        <f t="shared" si="5"/>
        <v>0.92776956020571633</v>
      </c>
      <c r="F6" s="48">
        <f t="shared" si="6"/>
        <v>0.91010450856207104</v>
      </c>
      <c r="G6" s="54">
        <f>[1]!i_dq_close(G$2,$A6)</f>
        <v>4275.8986000000004</v>
      </c>
      <c r="H6" s="54">
        <f>[1]!i_dq_close(H$2,$A6)</f>
        <v>6189.3413</v>
      </c>
      <c r="I6" s="54">
        <f>[1]!i_dq_close(I$2,$A6)</f>
        <v>1735.057</v>
      </c>
      <c r="J6" s="7">
        <f t="shared" si="3"/>
        <v>9.0543259557342992E-3</v>
      </c>
      <c r="K6" s="7">
        <f t="shared" si="1"/>
        <v>1.0029999999999999</v>
      </c>
      <c r="L6" s="7">
        <f t="shared" si="2"/>
        <v>0</v>
      </c>
      <c r="N6" s="59" t="s">
        <v>82</v>
      </c>
      <c r="O6" s="62">
        <v>-0.45228361467154649</v>
      </c>
      <c r="P6" s="62">
        <v>0.69091037160459734</v>
      </c>
      <c r="Q6" s="62">
        <v>1.3948802195265551</v>
      </c>
      <c r="R6" s="62">
        <v>1.3941287691775439</v>
      </c>
    </row>
    <row r="7" spans="1:18">
      <c r="A7" s="6">
        <v>43159</v>
      </c>
      <c r="B7" s="52">
        <v>1.0169999999999999</v>
      </c>
      <c r="C7" s="53">
        <v>70.22</v>
      </c>
      <c r="D7" s="48">
        <f t="shared" si="4"/>
        <v>0.97470204804745109</v>
      </c>
      <c r="E7" s="48">
        <f t="shared" si="5"/>
        <v>0.90293682158249844</v>
      </c>
      <c r="F7" s="48">
        <f t="shared" si="6"/>
        <v>0.91984540166575646</v>
      </c>
      <c r="G7" s="54">
        <f>[1]!i_dq_close(G$2,$A7)</f>
        <v>4023.6415000000002</v>
      </c>
      <c r="H7" s="54">
        <f>[1]!i_dq_close(H$2,$A7)</f>
        <v>6023.6769999999997</v>
      </c>
      <c r="I7" s="54">
        <f>[1]!i_dq_close(I$2,$A7)</f>
        <v>1753.6274000000001</v>
      </c>
      <c r="J7" s="7">
        <f t="shared" si="3"/>
        <v>1.3958125623130702E-2</v>
      </c>
      <c r="K7" s="7">
        <f t="shared" si="1"/>
        <v>1.0169999999999999</v>
      </c>
      <c r="L7" s="7">
        <f t="shared" si="2"/>
        <v>0</v>
      </c>
      <c r="N7" s="63" t="s">
        <v>83</v>
      </c>
      <c r="O7" s="14">
        <f>STDEV(J50:J61)*(12^0.5)</f>
        <v>0.20049129600342241</v>
      </c>
      <c r="P7" s="14">
        <f>STDEV(J38:J61)*(12^0.5)</f>
        <v>0.18576175926509755</v>
      </c>
      <c r="Q7" s="14">
        <f>STDEV(J26:J61)*(12^0.5)</f>
        <v>0.2264916737067999</v>
      </c>
      <c r="R7" s="15">
        <f>STDEV(J4:J61)*(12^0.5)</f>
        <v>0.21470989132539472</v>
      </c>
    </row>
    <row r="8" spans="1:18">
      <c r="A8" s="6">
        <v>43189</v>
      </c>
      <c r="B8" s="52">
        <v>1.024</v>
      </c>
      <c r="C8" s="53">
        <v>81.34</v>
      </c>
      <c r="D8" s="48">
        <f t="shared" si="4"/>
        <v>0.94438674332648109</v>
      </c>
      <c r="E8" s="48">
        <f t="shared" si="5"/>
        <v>0.91658670860291602</v>
      </c>
      <c r="F8" s="48">
        <f t="shared" si="6"/>
        <v>0.99687616234493126</v>
      </c>
      <c r="G8" s="54">
        <f>[1]!i_dq_close(G$2,$A8)</f>
        <v>3898.4976999999999</v>
      </c>
      <c r="H8" s="54">
        <f>[1]!i_dq_close(H$2,$A8)</f>
        <v>6114.7381999999998</v>
      </c>
      <c r="I8" s="54">
        <f>[1]!i_dq_close(I$2,$A8)</f>
        <v>1900.4817</v>
      </c>
      <c r="J8" s="7">
        <f t="shared" si="3"/>
        <v>6.8829891838741997E-3</v>
      </c>
      <c r="K8" s="7">
        <f t="shared" si="1"/>
        <v>1.024</v>
      </c>
      <c r="L8" s="7">
        <f t="shared" si="2"/>
        <v>0</v>
      </c>
      <c r="N8" s="109" t="s">
        <v>84</v>
      </c>
      <c r="O8" s="110"/>
      <c r="P8" s="110"/>
      <c r="Q8" s="110"/>
      <c r="R8" s="110"/>
    </row>
    <row r="9" spans="1:18">
      <c r="A9" s="6">
        <v>43217</v>
      </c>
      <c r="B9" s="52">
        <v>0.98499999999999999</v>
      </c>
      <c r="C9" s="53">
        <v>26.09</v>
      </c>
      <c r="D9" s="48">
        <f t="shared" si="4"/>
        <v>0.9100798912654966</v>
      </c>
      <c r="E9" s="48">
        <f t="shared" si="5"/>
        <v>0.87854941477292836</v>
      </c>
      <c r="F9" s="48">
        <f t="shared" si="6"/>
        <v>0.94710483760518505</v>
      </c>
      <c r="G9" s="54">
        <f>[1]!i_dq_close(G$2,$A9)</f>
        <v>3756.8764999999999</v>
      </c>
      <c r="H9" s="54">
        <f>[1]!i_dq_close(H$2,$A9)</f>
        <v>5860.9835999999996</v>
      </c>
      <c r="I9" s="54">
        <f>[1]!i_dq_close(I$2,$A9)</f>
        <v>1805.5958000000001</v>
      </c>
      <c r="J9" s="7">
        <f t="shared" si="3"/>
        <v>-3.80859375E-2</v>
      </c>
      <c r="K9" s="7">
        <f t="shared" si="1"/>
        <v>1.024</v>
      </c>
      <c r="L9" s="7">
        <f t="shared" si="2"/>
        <v>-3.80859375E-2</v>
      </c>
    </row>
    <row r="10" spans="1:18">
      <c r="A10" s="6">
        <v>43251</v>
      </c>
      <c r="B10" s="52">
        <v>0.97899999999999998</v>
      </c>
      <c r="C10" s="53">
        <v>0</v>
      </c>
      <c r="D10" s="48">
        <f t="shared" si="4"/>
        <v>0.92110183702406645</v>
      </c>
      <c r="E10" s="48">
        <f t="shared" si="5"/>
        <v>0.86258393423173563</v>
      </c>
      <c r="F10" s="48">
        <f t="shared" si="6"/>
        <v>0.91466044172136596</v>
      </c>
      <c r="G10" s="54">
        <f>[1]!i_dq_close(G$2,$A10)</f>
        <v>3802.3759</v>
      </c>
      <c r="H10" s="54">
        <f>[1]!i_dq_close(H$2,$A10)</f>
        <v>5754.4745999999996</v>
      </c>
      <c r="I10" s="54">
        <f>[1]!i_dq_close(I$2,$A10)</f>
        <v>1743.7426</v>
      </c>
      <c r="J10" s="7">
        <f t="shared" si="3"/>
        <v>-6.0913705583756084E-3</v>
      </c>
      <c r="K10" s="7">
        <f t="shared" si="1"/>
        <v>1.024</v>
      </c>
      <c r="L10" s="7">
        <f t="shared" si="2"/>
        <v>-4.39453125E-2</v>
      </c>
    </row>
    <row r="11" spans="1:18">
      <c r="A11" s="6">
        <v>43280</v>
      </c>
      <c r="B11" s="52">
        <v>0.97</v>
      </c>
      <c r="C11" s="53">
        <v>19.75</v>
      </c>
      <c r="D11" s="48">
        <f t="shared" si="4"/>
        <v>0.85051408849741117</v>
      </c>
      <c r="E11" s="48">
        <f t="shared" si="5"/>
        <v>0.78213216160305898</v>
      </c>
      <c r="F11" s="48">
        <f t="shared" si="6"/>
        <v>0.84278400792766772</v>
      </c>
      <c r="G11" s="54">
        <f>[1]!i_dq_close(G$2,$A11)</f>
        <v>3510.9845</v>
      </c>
      <c r="H11" s="54">
        <f>[1]!i_dq_close(H$2,$A11)</f>
        <v>5217.7642999999998</v>
      </c>
      <c r="I11" s="54">
        <f>[1]!i_dq_close(I$2,$A11)</f>
        <v>1606.7147</v>
      </c>
      <c r="J11" s="7">
        <f t="shared" si="3"/>
        <v>-9.1930541368743235E-3</v>
      </c>
      <c r="K11" s="7">
        <f t="shared" si="1"/>
        <v>1.024</v>
      </c>
      <c r="L11" s="7">
        <f t="shared" si="2"/>
        <v>-5.2734375E-2</v>
      </c>
    </row>
    <row r="12" spans="1:18">
      <c r="A12" s="6">
        <v>43312</v>
      </c>
      <c r="B12" s="52">
        <v>0.97099999999999997</v>
      </c>
      <c r="C12" s="53">
        <v>12.11</v>
      </c>
      <c r="D12" s="48">
        <f t="shared" si="4"/>
        <v>0.85213041154089975</v>
      </c>
      <c r="E12" s="48">
        <f t="shared" si="5"/>
        <v>0.77777797097957735</v>
      </c>
      <c r="F12" s="48">
        <f t="shared" si="6"/>
        <v>0.81894000069553818</v>
      </c>
      <c r="G12" s="54">
        <f>[1]!i_dq_close(G$2,$A12)</f>
        <v>3517.6568000000002</v>
      </c>
      <c r="H12" s="54">
        <f>[1]!i_dq_close(H$2,$A12)</f>
        <v>5188.7165999999997</v>
      </c>
      <c r="I12" s="54">
        <f>[1]!i_dq_close(I$2,$A12)</f>
        <v>1561.2575999999999</v>
      </c>
      <c r="J12" s="7">
        <f t="shared" si="3"/>
        <v>1.0309278350515427E-3</v>
      </c>
      <c r="K12" s="7">
        <f t="shared" si="1"/>
        <v>1.024</v>
      </c>
      <c r="L12" s="7">
        <f t="shared" si="2"/>
        <v>-5.17578125E-2</v>
      </c>
    </row>
    <row r="13" spans="1:18">
      <c r="A13" s="6">
        <v>43343</v>
      </c>
      <c r="B13" s="52">
        <v>0.95799999999999996</v>
      </c>
      <c r="C13" s="53">
        <v>6.78</v>
      </c>
      <c r="D13" s="48">
        <f t="shared" si="4"/>
        <v>0.80776269161693426</v>
      </c>
      <c r="E13" s="48">
        <f t="shared" si="5"/>
        <v>0.72173219250601994</v>
      </c>
      <c r="F13" s="48">
        <f t="shared" si="6"/>
        <v>0.75281817585274635</v>
      </c>
      <c r="G13" s="54">
        <f>[1]!i_dq_close(G$2,$A13)</f>
        <v>3334.5036</v>
      </c>
      <c r="H13" s="54">
        <f>[1]!i_dq_close(H$2,$A13)</f>
        <v>4814.8236999999999</v>
      </c>
      <c r="I13" s="54">
        <f>[1]!i_dq_close(I$2,$A13)</f>
        <v>1435.2004999999999</v>
      </c>
      <c r="J13" s="7">
        <f t="shared" si="3"/>
        <v>-1.3388259526261548E-2</v>
      </c>
      <c r="K13" s="7">
        <f t="shared" si="1"/>
        <v>1.024</v>
      </c>
      <c r="L13" s="7">
        <f t="shared" si="2"/>
        <v>-6.4453125000000111E-2</v>
      </c>
    </row>
    <row r="14" spans="1:18">
      <c r="A14" s="6">
        <v>43371</v>
      </c>
      <c r="B14" s="52">
        <v>0.95599999999999996</v>
      </c>
      <c r="C14" s="53">
        <v>31.73</v>
      </c>
      <c r="D14" s="48">
        <f t="shared" si="4"/>
        <v>0.83304356538436464</v>
      </c>
      <c r="E14" s="48">
        <f t="shared" si="5"/>
        <v>0.71961938092926947</v>
      </c>
      <c r="F14" s="48">
        <f t="shared" si="6"/>
        <v>0.74030231577008221</v>
      </c>
      <c r="G14" s="54">
        <f>[1]!i_dq_close(G$2,$A14)</f>
        <v>3438.8649</v>
      </c>
      <c r="H14" s="54">
        <f>[1]!i_dq_close(H$2,$A14)</f>
        <v>4800.7286999999997</v>
      </c>
      <c r="I14" s="54">
        <f>[1]!i_dq_close(I$2,$A14)</f>
        <v>1411.3398</v>
      </c>
      <c r="J14" s="7">
        <f t="shared" si="3"/>
        <v>-2.0876826722338038E-3</v>
      </c>
      <c r="K14" s="7">
        <f t="shared" si="1"/>
        <v>1.024</v>
      </c>
      <c r="L14" s="7">
        <f t="shared" si="2"/>
        <v>-6.6406250000000111E-2</v>
      </c>
    </row>
    <row r="15" spans="1:18">
      <c r="A15" s="6">
        <v>43404</v>
      </c>
      <c r="B15" s="52">
        <v>0.93799999999999994</v>
      </c>
      <c r="C15" s="53">
        <v>5.99</v>
      </c>
      <c r="D15" s="48">
        <f t="shared" si="4"/>
        <v>0.76399404051279807</v>
      </c>
      <c r="E15" s="48">
        <f t="shared" si="5"/>
        <v>0.64044674744986874</v>
      </c>
      <c r="F15" s="48">
        <f t="shared" si="6"/>
        <v>0.66908805960605777</v>
      </c>
      <c r="G15" s="54">
        <f>[1]!i_dq_close(G$2,$A15)</f>
        <v>3153.8234000000002</v>
      </c>
      <c r="H15" s="54">
        <f>[1]!i_dq_close(H$2,$A15)</f>
        <v>4272.5518000000002</v>
      </c>
      <c r="I15" s="54">
        <f>[1]!i_dq_close(I$2,$A15)</f>
        <v>1275.5743</v>
      </c>
      <c r="J15" s="7">
        <f t="shared" si="3"/>
        <v>-1.882845188284521E-2</v>
      </c>
      <c r="K15" s="7">
        <f t="shared" si="1"/>
        <v>1.024</v>
      </c>
      <c r="L15" s="7">
        <f t="shared" si="2"/>
        <v>-8.3984375000000111E-2</v>
      </c>
    </row>
    <row r="16" spans="1:18">
      <c r="A16" s="6">
        <v>43434</v>
      </c>
      <c r="B16" s="52">
        <v>0.94599999999999995</v>
      </c>
      <c r="C16" s="53">
        <v>9.0500000000000007</v>
      </c>
      <c r="D16" s="48">
        <f t="shared" si="4"/>
        <v>0.76856435664550826</v>
      </c>
      <c r="E16" s="48">
        <f t="shared" si="5"/>
        <v>0.65605101890581874</v>
      </c>
      <c r="F16" s="48">
        <f t="shared" si="6"/>
        <v>0.69731568904109131</v>
      </c>
      <c r="G16" s="54">
        <f>[1]!i_dq_close(G$2,$A16)</f>
        <v>3172.69</v>
      </c>
      <c r="H16" s="54">
        <f>[1]!i_dq_close(H$2,$A16)</f>
        <v>4376.6511</v>
      </c>
      <c r="I16" s="54">
        <f>[1]!i_dq_close(I$2,$A16)</f>
        <v>1329.3885</v>
      </c>
      <c r="J16" s="7">
        <f t="shared" si="3"/>
        <v>8.5287846481876262E-3</v>
      </c>
      <c r="K16" s="7">
        <f t="shared" si="1"/>
        <v>1.024</v>
      </c>
      <c r="L16" s="7">
        <f t="shared" si="2"/>
        <v>-7.6171875000000111E-2</v>
      </c>
      <c r="M16" s="64"/>
    </row>
    <row r="17" spans="1:13">
      <c r="A17" s="6">
        <v>43462</v>
      </c>
      <c r="B17" s="52">
        <v>0.93</v>
      </c>
      <c r="C17" s="53">
        <v>0</v>
      </c>
      <c r="D17" s="48">
        <f t="shared" si="4"/>
        <v>0.72931204976423269</v>
      </c>
      <c r="E17" s="48">
        <f t="shared" si="5"/>
        <v>0.62478008846797006</v>
      </c>
      <c r="F17" s="48">
        <f t="shared" si="6"/>
        <v>0.65594894266377834</v>
      </c>
      <c r="G17" s="54">
        <f>[1]!i_dq_close(G$2,$A17)</f>
        <v>3010.6536000000001</v>
      </c>
      <c r="H17" s="54">
        <f>[1]!i_dq_close(H$2,$A17)</f>
        <v>4168.0362999999998</v>
      </c>
      <c r="I17" s="54">
        <f>[1]!i_dq_close(I$2,$A17)</f>
        <v>1250.5254</v>
      </c>
      <c r="J17" s="7">
        <f t="shared" si="3"/>
        <v>-1.6913319238900493E-2</v>
      </c>
      <c r="K17" s="7">
        <f t="shared" si="1"/>
        <v>1.024</v>
      </c>
      <c r="L17" s="7">
        <f t="shared" si="2"/>
        <v>-9.1796875E-2</v>
      </c>
      <c r="M17" s="64">
        <f>B17/B5-1</f>
        <v>-6.4386317907444646E-2</v>
      </c>
    </row>
    <row r="18" spans="1:13">
      <c r="A18" s="6">
        <v>43496</v>
      </c>
      <c r="B18" s="52">
        <v>0.97</v>
      </c>
      <c r="C18" s="53">
        <v>58.25</v>
      </c>
      <c r="D18" s="48">
        <f t="shared" si="4"/>
        <v>0.77557564203135632</v>
      </c>
      <c r="E18" s="48">
        <f t="shared" si="5"/>
        <v>0.62604486739382958</v>
      </c>
      <c r="F18" s="48">
        <f t="shared" si="6"/>
        <v>0.644127099708666</v>
      </c>
      <c r="G18" s="54">
        <f>[1]!i_dq_close(G$2,$A18)</f>
        <v>3201.6331</v>
      </c>
      <c r="H18" s="54">
        <f>[1]!i_dq_close(H$2,$A18)</f>
        <v>4176.4739</v>
      </c>
      <c r="I18" s="54">
        <f>[1]!i_dq_close(I$2,$A18)</f>
        <v>1227.9878000000001</v>
      </c>
      <c r="J18" s="7">
        <f t="shared" si="3"/>
        <v>4.3010752688172005E-2</v>
      </c>
      <c r="K18" s="7">
        <f t="shared" si="1"/>
        <v>1.024</v>
      </c>
      <c r="L18" s="7">
        <f t="shared" si="2"/>
        <v>-5.2734375E-2</v>
      </c>
      <c r="M18" s="64"/>
    </row>
    <row r="19" spans="1:13">
      <c r="A19" s="6">
        <v>43524</v>
      </c>
      <c r="B19" s="52">
        <v>1.109</v>
      </c>
      <c r="C19" s="53">
        <v>66.83</v>
      </c>
      <c r="D19" s="48">
        <f t="shared" si="4"/>
        <v>0.8888820603064389</v>
      </c>
      <c r="E19" s="48">
        <f t="shared" si="5"/>
        <v>0.75328085386188226</v>
      </c>
      <c r="F19" s="48">
        <f t="shared" si="6"/>
        <v>0.80552376996859743</v>
      </c>
      <c r="G19" s="54">
        <f>[1]!i_dq_close(G$2,$A19)</f>
        <v>3669.3703</v>
      </c>
      <c r="H19" s="54">
        <f>[1]!i_dq_close(H$2,$A19)</f>
        <v>5025.2912999999999</v>
      </c>
      <c r="I19" s="54">
        <f>[1]!i_dq_close(I$2,$A19)</f>
        <v>1535.6804</v>
      </c>
      <c r="J19" s="7">
        <f t="shared" si="3"/>
        <v>0.14329896907216488</v>
      </c>
      <c r="K19" s="7">
        <f t="shared" si="1"/>
        <v>1.109</v>
      </c>
      <c r="L19" s="7">
        <f t="shared" si="2"/>
        <v>0</v>
      </c>
      <c r="M19" s="64"/>
    </row>
    <row r="20" spans="1:13">
      <c r="A20" s="6">
        <v>43553</v>
      </c>
      <c r="B20" s="52">
        <v>1.325</v>
      </c>
      <c r="C20" s="53">
        <v>61.8</v>
      </c>
      <c r="D20" s="48">
        <f t="shared" si="4"/>
        <v>0.93805049440376942</v>
      </c>
      <c r="E20" s="48">
        <f t="shared" si="5"/>
        <v>0.83158226547784009</v>
      </c>
      <c r="F20" s="48">
        <f t="shared" si="6"/>
        <v>0.88833117022323993</v>
      </c>
      <c r="G20" s="54">
        <f>[1]!i_dq_close(G$2,$A20)</f>
        <v>3872.3411999999998</v>
      </c>
      <c r="H20" s="54">
        <f>[1]!i_dq_close(H$2,$A20)</f>
        <v>5547.6561000000002</v>
      </c>
      <c r="I20" s="54">
        <f>[1]!i_dq_close(I$2,$A20)</f>
        <v>1693.5474999999999</v>
      </c>
      <c r="J20" s="7">
        <f t="shared" si="3"/>
        <v>0.19477006311992784</v>
      </c>
      <c r="K20" s="7">
        <f t="shared" si="1"/>
        <v>1.325</v>
      </c>
      <c r="L20" s="7">
        <f t="shared" si="2"/>
        <v>0</v>
      </c>
      <c r="M20" s="64"/>
    </row>
    <row r="21" spans="1:13">
      <c r="A21" s="6">
        <v>43585</v>
      </c>
      <c r="B21" s="52">
        <v>1.4450000000000001</v>
      </c>
      <c r="C21" s="53">
        <v>35.450000000000003</v>
      </c>
      <c r="D21" s="48">
        <f t="shared" si="4"/>
        <v>0.94795094844851713</v>
      </c>
      <c r="E21" s="48">
        <f t="shared" si="5"/>
        <v>0.79559235277031048</v>
      </c>
      <c r="F21" s="48">
        <f t="shared" si="6"/>
        <v>0.85173641448752746</v>
      </c>
      <c r="G21" s="54">
        <f>[1]!i_dq_close(G$2,$A21)</f>
        <v>3913.2109999999998</v>
      </c>
      <c r="H21" s="54">
        <f>[1]!i_dq_close(H$2,$A21)</f>
        <v>5307.56</v>
      </c>
      <c r="I21" s="54">
        <f>[1]!i_dq_close(I$2,$A21)</f>
        <v>1623.7819</v>
      </c>
      <c r="J21" s="7">
        <f t="shared" si="3"/>
        <v>9.0566037735849036E-2</v>
      </c>
      <c r="K21" s="7">
        <f t="shared" si="1"/>
        <v>1.4450000000000001</v>
      </c>
      <c r="L21" s="7">
        <f t="shared" si="2"/>
        <v>0</v>
      </c>
      <c r="M21" s="64"/>
    </row>
    <row r="22" spans="1:13">
      <c r="A22" s="6">
        <v>43616</v>
      </c>
      <c r="B22" s="52">
        <v>1.411</v>
      </c>
      <c r="C22" s="53">
        <v>22.23</v>
      </c>
      <c r="D22" s="48">
        <f t="shared" si="4"/>
        <v>0.87929381002028228</v>
      </c>
      <c r="E22" s="48">
        <f t="shared" si="5"/>
        <v>0.73629879541709209</v>
      </c>
      <c r="F22" s="48">
        <f t="shared" si="6"/>
        <v>0.77823579912497498</v>
      </c>
      <c r="G22" s="54">
        <f>[1]!i_dq_close(G$2,$A22)</f>
        <v>3629.7892999999999</v>
      </c>
      <c r="H22" s="54">
        <f>[1]!i_dq_close(H$2,$A22)</f>
        <v>4912.0005000000001</v>
      </c>
      <c r="I22" s="54">
        <f>[1]!i_dq_close(I$2,$A22)</f>
        <v>1483.6576</v>
      </c>
      <c r="J22" s="7">
        <f t="shared" si="3"/>
        <v>-2.352941176470591E-2</v>
      </c>
      <c r="K22" s="7">
        <f t="shared" si="1"/>
        <v>1.4450000000000001</v>
      </c>
      <c r="L22" s="7">
        <f t="shared" si="2"/>
        <v>-2.352941176470591E-2</v>
      </c>
      <c r="M22" s="64"/>
    </row>
    <row r="23" spans="1:13">
      <c r="A23" s="6">
        <v>43644</v>
      </c>
      <c r="B23" s="52">
        <v>1.4710000000000001</v>
      </c>
      <c r="C23" s="53">
        <v>45.46</v>
      </c>
      <c r="D23" s="48">
        <f t="shared" si="4"/>
        <v>0.92672465384759528</v>
      </c>
      <c r="E23" s="48">
        <f t="shared" si="5"/>
        <v>0.74206676352672341</v>
      </c>
      <c r="F23" s="48">
        <f t="shared" si="6"/>
        <v>0.79284393909455497</v>
      </c>
      <c r="G23" s="54">
        <f>[1]!i_dq_close(G$2,$A23)</f>
        <v>3825.5873000000001</v>
      </c>
      <c r="H23" s="54">
        <f>[1]!i_dq_close(H$2,$A23)</f>
        <v>4950.4798000000001</v>
      </c>
      <c r="I23" s="54">
        <f>[1]!i_dq_close(I$2,$A23)</f>
        <v>1511.5071</v>
      </c>
      <c r="J23" s="7">
        <f t="shared" si="3"/>
        <v>4.2523033309709524E-2</v>
      </c>
      <c r="K23" s="7">
        <f t="shared" si="1"/>
        <v>1.4710000000000001</v>
      </c>
      <c r="L23" s="7">
        <f t="shared" si="2"/>
        <v>0</v>
      </c>
      <c r="M23" s="64"/>
    </row>
    <row r="24" spans="1:13">
      <c r="A24" s="6">
        <v>43677</v>
      </c>
      <c r="B24" s="52">
        <v>1.5</v>
      </c>
      <c r="C24" s="53">
        <v>51.06</v>
      </c>
      <c r="D24" s="48">
        <f t="shared" si="4"/>
        <v>0.92909176297814289</v>
      </c>
      <c r="E24" s="48">
        <f t="shared" si="5"/>
        <v>0.73498006821975537</v>
      </c>
      <c r="F24" s="48">
        <f t="shared" si="6"/>
        <v>0.82373208116858398</v>
      </c>
      <c r="G24" s="54">
        <f>[1]!i_dq_close(G$2,$A24)</f>
        <v>3835.3589000000002</v>
      </c>
      <c r="H24" s="54">
        <f>[1]!i_dq_close(H$2,$A24)</f>
        <v>4903.2030000000004</v>
      </c>
      <c r="I24" s="54">
        <f>[1]!i_dq_close(I$2,$A24)</f>
        <v>1570.3933999999999</v>
      </c>
      <c r="J24" s="7">
        <f t="shared" si="3"/>
        <v>1.971447994561526E-2</v>
      </c>
      <c r="K24" s="7">
        <f t="shared" si="1"/>
        <v>1.5</v>
      </c>
      <c r="L24" s="7">
        <f t="shared" si="2"/>
        <v>0</v>
      </c>
      <c r="M24" s="64"/>
    </row>
    <row r="25" spans="1:13">
      <c r="A25" s="6">
        <v>43707</v>
      </c>
      <c r="B25" s="52">
        <v>1.6319999999999999</v>
      </c>
      <c r="C25" s="53">
        <v>34.950000000000003</v>
      </c>
      <c r="D25" s="48">
        <f t="shared" si="4"/>
        <v>0.92042607382964836</v>
      </c>
      <c r="E25" s="48">
        <f t="shared" si="5"/>
        <v>0.73247542340699023</v>
      </c>
      <c r="F25" s="48">
        <f t="shared" si="6"/>
        <v>0.84497841549558594</v>
      </c>
      <c r="G25" s="54">
        <f>[1]!i_dq_close(G$2,$A25)</f>
        <v>3799.5862999999999</v>
      </c>
      <c r="H25" s="54">
        <f>[1]!i_dq_close(H$2,$A25)</f>
        <v>4886.4939999999997</v>
      </c>
      <c r="I25" s="54">
        <f>[1]!i_dq_close(I$2,$A25)</f>
        <v>1610.8982000000001</v>
      </c>
      <c r="J25" s="7">
        <f t="shared" si="3"/>
        <v>8.7999999999999856E-2</v>
      </c>
      <c r="K25" s="7">
        <f t="shared" si="1"/>
        <v>1.6319999999999999</v>
      </c>
      <c r="L25" s="7">
        <f t="shared" si="2"/>
        <v>0</v>
      </c>
      <c r="M25" s="64"/>
    </row>
    <row r="26" spans="1:13">
      <c r="A26" s="6">
        <v>43738</v>
      </c>
      <c r="B26" s="52">
        <v>1.6990000000000001</v>
      </c>
      <c r="C26" s="53">
        <v>21.3</v>
      </c>
      <c r="D26" s="48">
        <f t="shared" si="4"/>
        <v>0.92404565587534504</v>
      </c>
      <c r="E26" s="48">
        <f t="shared" si="5"/>
        <v>0.74063122085852739</v>
      </c>
      <c r="F26" s="48">
        <f t="shared" si="6"/>
        <v>0.85371051580983182</v>
      </c>
      <c r="G26" s="54">
        <f>[1]!i_dq_close(G$2,$A26)</f>
        <v>3814.5282000000002</v>
      </c>
      <c r="H26" s="54">
        <f>[1]!i_dq_close(H$2,$A26)</f>
        <v>4940.9030000000002</v>
      </c>
      <c r="I26" s="54">
        <f>[1]!i_dq_close(I$2,$A26)</f>
        <v>1627.5454</v>
      </c>
      <c r="J26" s="7">
        <f t="shared" si="3"/>
        <v>4.1053921568627638E-2</v>
      </c>
      <c r="K26" s="7">
        <f t="shared" si="1"/>
        <v>1.6990000000000001</v>
      </c>
      <c r="L26" s="7">
        <f t="shared" si="2"/>
        <v>0</v>
      </c>
      <c r="M26" s="64"/>
    </row>
    <row r="27" spans="1:13">
      <c r="A27" s="6">
        <v>43769</v>
      </c>
      <c r="B27" s="52">
        <v>1.774</v>
      </c>
      <c r="C27" s="53">
        <v>59.43</v>
      </c>
      <c r="D27" s="48">
        <f t="shared" si="4"/>
        <v>0.94154139656386437</v>
      </c>
      <c r="E27" s="48">
        <f t="shared" si="5"/>
        <v>0.73711077761149435</v>
      </c>
      <c r="F27" s="48">
        <f t="shared" si="6"/>
        <v>0.87666789531110156</v>
      </c>
      <c r="G27" s="54">
        <f>[1]!i_dq_close(G$2,$A27)</f>
        <v>3886.7519000000002</v>
      </c>
      <c r="H27" s="54">
        <f>[1]!i_dq_close(H$2,$A27)</f>
        <v>4917.4174000000003</v>
      </c>
      <c r="I27" s="54">
        <f>[1]!i_dq_close(I$2,$A27)</f>
        <v>1671.3122000000001</v>
      </c>
      <c r="J27" s="7">
        <f t="shared" si="3"/>
        <v>4.4143613890523792E-2</v>
      </c>
      <c r="K27" s="7">
        <f t="shared" si="1"/>
        <v>1.774</v>
      </c>
      <c r="L27" s="7">
        <f t="shared" si="2"/>
        <v>0</v>
      </c>
      <c r="M27" s="64"/>
    </row>
    <row r="28" spans="1:13">
      <c r="A28" s="6">
        <v>43798</v>
      </c>
      <c r="B28" s="52">
        <v>1.8080000000000001</v>
      </c>
      <c r="C28" s="53">
        <v>37.43</v>
      </c>
      <c r="D28" s="48">
        <f t="shared" si="4"/>
        <v>0.9274715640344855</v>
      </c>
      <c r="E28" s="48">
        <f t="shared" si="5"/>
        <v>0.73374170131232963</v>
      </c>
      <c r="F28" s="48">
        <f t="shared" si="6"/>
        <v>0.87330250759387762</v>
      </c>
      <c r="G28" s="54">
        <f>[1]!i_dq_close(G$2,$A28)</f>
        <v>3828.6705999999999</v>
      </c>
      <c r="H28" s="54">
        <f>[1]!i_dq_close(H$2,$A28)</f>
        <v>4894.9416000000001</v>
      </c>
      <c r="I28" s="54">
        <f>[1]!i_dq_close(I$2,$A28)</f>
        <v>1664.8963000000001</v>
      </c>
      <c r="J28" s="7">
        <f t="shared" si="3"/>
        <v>1.916572717023679E-2</v>
      </c>
      <c r="K28" s="7">
        <f t="shared" si="1"/>
        <v>1.8080000000000001</v>
      </c>
      <c r="L28" s="7">
        <f t="shared" si="2"/>
        <v>0</v>
      </c>
      <c r="M28" s="64"/>
    </row>
    <row r="29" spans="1:13">
      <c r="A29" s="6">
        <v>43830</v>
      </c>
      <c r="B29" s="52">
        <v>1.925</v>
      </c>
      <c r="C29" s="53">
        <v>40.46</v>
      </c>
      <c r="D29" s="48">
        <f t="shared" si="4"/>
        <v>0.99237145328790544</v>
      </c>
      <c r="E29" s="48">
        <f t="shared" si="5"/>
        <v>0.78961175442147236</v>
      </c>
      <c r="F29" s="48">
        <f t="shared" si="6"/>
        <v>0.94318249471750204</v>
      </c>
      <c r="G29" s="54">
        <f>[1]!i_dq_close(G$2,$A29)</f>
        <v>4096.5820999999996</v>
      </c>
      <c r="H29" s="54">
        <f>[1]!i_dq_close(H$2,$A29)</f>
        <v>5267.6621999999998</v>
      </c>
      <c r="I29" s="54">
        <f>[1]!i_dq_close(I$2,$A29)</f>
        <v>1798.1180999999999</v>
      </c>
      <c r="J29" s="7">
        <f t="shared" si="3"/>
        <v>6.4712389380531032E-2</v>
      </c>
      <c r="K29" s="7">
        <f t="shared" si="1"/>
        <v>1.925</v>
      </c>
      <c r="L29" s="7">
        <f t="shared" si="2"/>
        <v>0</v>
      </c>
      <c r="M29" s="64">
        <f>B29/B17-1</f>
        <v>1.0698924731182795</v>
      </c>
    </row>
    <row r="30" spans="1:13">
      <c r="A30" s="6">
        <v>43853</v>
      </c>
      <c r="B30" s="52">
        <v>2.04</v>
      </c>
      <c r="C30" s="53">
        <v>43.38</v>
      </c>
      <c r="D30" s="48">
        <f t="shared" si="4"/>
        <v>0.96992010776552828</v>
      </c>
      <c r="E30" s="48">
        <f t="shared" si="5"/>
        <v>0.80611235564715189</v>
      </c>
      <c r="F30" s="48">
        <f t="shared" si="6"/>
        <v>1.0111751392164996</v>
      </c>
      <c r="G30" s="54">
        <f>[1]!i_dq_close(G$2,$A30)</f>
        <v>4003.9013</v>
      </c>
      <c r="H30" s="54">
        <f>[1]!i_dq_close(H$2,$A30)</f>
        <v>5377.7411000000002</v>
      </c>
      <c r="I30" s="54">
        <f>[1]!i_dq_close(I$2,$A30)</f>
        <v>1927.7418</v>
      </c>
      <c r="J30" s="7">
        <f t="shared" si="3"/>
        <v>5.9740259740259649E-2</v>
      </c>
      <c r="K30" s="7">
        <f t="shared" si="1"/>
        <v>2.04</v>
      </c>
      <c r="L30" s="7">
        <f t="shared" si="2"/>
        <v>0</v>
      </c>
      <c r="M30" s="64"/>
    </row>
    <row r="31" spans="1:13">
      <c r="A31" s="6">
        <v>43889</v>
      </c>
      <c r="B31" s="52">
        <v>2.262</v>
      </c>
      <c r="C31" s="53">
        <v>33</v>
      </c>
      <c r="D31" s="48">
        <f t="shared" si="4"/>
        <v>0.95445223804528856</v>
      </c>
      <c r="E31" s="48">
        <f t="shared" si="5"/>
        <v>0.81713713986380943</v>
      </c>
      <c r="F31" s="48">
        <f t="shared" si="6"/>
        <v>1.0866167575106462</v>
      </c>
      <c r="G31" s="54">
        <f>[1]!i_dq_close(G$2,$A31)</f>
        <v>3940.0488</v>
      </c>
      <c r="H31" s="54">
        <f>[1]!i_dq_close(H$2,$A31)</f>
        <v>5451.2897000000003</v>
      </c>
      <c r="I31" s="54">
        <f>[1]!i_dq_close(I$2,$A31)</f>
        <v>2071.5664999999999</v>
      </c>
      <c r="J31" s="7">
        <f t="shared" si="3"/>
        <v>0.10882352941176476</v>
      </c>
      <c r="K31" s="7">
        <f t="shared" si="1"/>
        <v>2.262</v>
      </c>
      <c r="L31" s="7">
        <f t="shared" si="2"/>
        <v>0</v>
      </c>
      <c r="M31" s="64"/>
    </row>
    <row r="32" spans="1:13">
      <c r="A32" s="6">
        <v>43921</v>
      </c>
      <c r="B32" s="52">
        <v>2.117</v>
      </c>
      <c r="C32" s="53">
        <v>18.600000000000001</v>
      </c>
      <c r="D32" s="48">
        <f t="shared" si="4"/>
        <v>0.89294807337844506</v>
      </c>
      <c r="E32" s="48">
        <f t="shared" si="5"/>
        <v>0.75570351948689818</v>
      </c>
      <c r="F32" s="48">
        <f t="shared" si="6"/>
        <v>0.98189308212686377</v>
      </c>
      <c r="G32" s="54">
        <f>[1]!i_dq_close(G$2,$A32)</f>
        <v>3686.1550999999999</v>
      </c>
      <c r="H32" s="54">
        <f>[1]!i_dq_close(H$2,$A32)</f>
        <v>5041.4534000000003</v>
      </c>
      <c r="I32" s="54">
        <f>[1]!i_dq_close(I$2,$A32)</f>
        <v>1871.9174</v>
      </c>
      <c r="J32" s="7">
        <f t="shared" si="3"/>
        <v>-6.4102564102564097E-2</v>
      </c>
      <c r="K32" s="7">
        <f t="shared" si="1"/>
        <v>2.262</v>
      </c>
      <c r="L32" s="7">
        <f t="shared" si="2"/>
        <v>-6.4102564102564097E-2</v>
      </c>
      <c r="M32" s="64"/>
    </row>
    <row r="33" spans="1:13">
      <c r="A33" s="6">
        <v>43951</v>
      </c>
      <c r="B33" s="52">
        <v>2.16</v>
      </c>
      <c r="C33" s="53">
        <v>41.3</v>
      </c>
      <c r="D33" s="48">
        <f t="shared" si="4"/>
        <v>0.9477974143530834</v>
      </c>
      <c r="E33" s="48">
        <f t="shared" si="5"/>
        <v>0.80253255281271951</v>
      </c>
      <c r="F33" s="48">
        <f t="shared" si="6"/>
        <v>1.0854971821519839</v>
      </c>
      <c r="G33" s="54">
        <f>[1]!i_dq_close(G$2,$A33)</f>
        <v>3912.5772000000002</v>
      </c>
      <c r="H33" s="54">
        <f>[1]!i_dq_close(H$2,$A33)</f>
        <v>5353.8594999999996</v>
      </c>
      <c r="I33" s="54">
        <f>[1]!i_dq_close(I$2,$A33)</f>
        <v>2069.4321</v>
      </c>
      <c r="J33" s="7">
        <f t="shared" si="3"/>
        <v>2.03117619272557E-2</v>
      </c>
      <c r="K33" s="7">
        <f t="shared" si="1"/>
        <v>2.262</v>
      </c>
      <c r="L33" s="7">
        <f t="shared" si="2"/>
        <v>-4.50928381962864E-2</v>
      </c>
    </row>
    <row r="34" spans="1:13">
      <c r="A34" s="6">
        <v>43980</v>
      </c>
      <c r="B34" s="52">
        <v>2.2570000000000001</v>
      </c>
      <c r="C34" s="53">
        <v>59.5</v>
      </c>
      <c r="D34" s="48">
        <f t="shared" si="4"/>
        <v>0.93676224208518777</v>
      </c>
      <c r="E34" s="48">
        <f t="shared" si="5"/>
        <v>0.81039931704096535</v>
      </c>
      <c r="F34" s="48">
        <f t="shared" si="6"/>
        <v>1.0945369244020693</v>
      </c>
      <c r="G34" s="54">
        <f>[1]!i_dq_close(G$2,$A34)</f>
        <v>3867.0232000000001</v>
      </c>
      <c r="H34" s="54">
        <f>[1]!i_dq_close(H$2,$A34)</f>
        <v>5406.3402999999998</v>
      </c>
      <c r="I34" s="54">
        <f>[1]!i_dq_close(I$2,$A34)</f>
        <v>2086.6658000000002</v>
      </c>
      <c r="J34" s="7">
        <f t="shared" si="3"/>
        <v>4.4907407407407396E-2</v>
      </c>
      <c r="K34" s="7">
        <f t="shared" si="1"/>
        <v>2.262</v>
      </c>
      <c r="L34" s="7">
        <f t="shared" si="2"/>
        <v>-2.210433244915988E-3</v>
      </c>
    </row>
    <row r="35" spans="1:13">
      <c r="A35" s="6">
        <v>44012</v>
      </c>
      <c r="B35" s="52">
        <v>2.589</v>
      </c>
      <c r="C35" s="53">
        <v>67.239838083452497</v>
      </c>
      <c r="D35" s="48">
        <f t="shared" si="4"/>
        <v>1.0086942254634867</v>
      </c>
      <c r="E35" s="48">
        <f t="shared" si="5"/>
        <v>0.87906398444874745</v>
      </c>
      <c r="F35" s="48">
        <f t="shared" si="6"/>
        <v>1.2789284786788926</v>
      </c>
      <c r="G35" s="54">
        <f>[1]!i_dq_close(G$2,$A35)</f>
        <v>4163.9637000000002</v>
      </c>
      <c r="H35" s="54">
        <f>[1]!i_dq_close(H$2,$A35)</f>
        <v>5864.4164000000001</v>
      </c>
      <c r="I35" s="54">
        <f>[1]!i_dq_close(I$2,$A35)</f>
        <v>2438.1967</v>
      </c>
      <c r="J35" s="7">
        <f t="shared" si="3"/>
        <v>0.14709791758972068</v>
      </c>
      <c r="K35" s="7">
        <f t="shared" ref="K35:K61" si="7">IF(B35&gt;K34,B35,K34)</f>
        <v>2.589</v>
      </c>
      <c r="L35" s="7">
        <f t="shared" ref="L35:L66" si="8">B35/K35-1</f>
        <v>0</v>
      </c>
    </row>
    <row r="36" spans="1:13">
      <c r="A36" s="6">
        <v>44043</v>
      </c>
      <c r="B36" s="52">
        <v>3.194</v>
      </c>
      <c r="C36" s="53">
        <v>73.000052944909996</v>
      </c>
      <c r="D36" s="48">
        <f t="shared" si="4"/>
        <v>1.1373456474234602</v>
      </c>
      <c r="E36" s="48">
        <f t="shared" si="5"/>
        <v>0.98627897141347209</v>
      </c>
      <c r="F36" s="48">
        <f t="shared" si="6"/>
        <v>1.4662953212565994</v>
      </c>
      <c r="G36" s="54">
        <f>[1]!i_dq_close(G$2,$A36)</f>
        <v>4695.0461999999998</v>
      </c>
      <c r="H36" s="54">
        <f>[1]!i_dq_close(H$2,$A36)</f>
        <v>6579.6696000000002</v>
      </c>
      <c r="I36" s="54">
        <f>[1]!i_dq_close(I$2,$A36)</f>
        <v>2795.3998000000001</v>
      </c>
      <c r="J36" s="7">
        <f t="shared" ref="J36:J61" si="9">B36/B35-1</f>
        <v>0.23368095789880261</v>
      </c>
      <c r="K36" s="7">
        <f t="shared" si="7"/>
        <v>3.194</v>
      </c>
      <c r="L36" s="7">
        <f t="shared" si="8"/>
        <v>0</v>
      </c>
    </row>
    <row r="37" spans="1:13">
      <c r="A37" s="6">
        <v>44074</v>
      </c>
      <c r="B37" s="52">
        <v>3.1259999999999999</v>
      </c>
      <c r="C37" s="53">
        <v>53.439937792315398</v>
      </c>
      <c r="D37" s="48">
        <f t="shared" ref="D37:D54" si="10">G37/G$3</f>
        <v>1.1666981058693895</v>
      </c>
      <c r="E37" s="48">
        <f t="shared" ref="E37:E54" si="11">H37/H$3</f>
        <v>0.99958443791882057</v>
      </c>
      <c r="F37" s="48">
        <f t="shared" ref="F37:F54" si="12">I37/I$3</f>
        <v>1.4311059095524314</v>
      </c>
      <c r="G37" s="54">
        <f>[1]!i_dq_close(G$2,$A37)</f>
        <v>4816.2152999999998</v>
      </c>
      <c r="H37" s="54">
        <f>[1]!i_dq_close(H$2,$A37)</f>
        <v>6668.4331000000002</v>
      </c>
      <c r="I37" s="54">
        <f>[1]!i_dq_close(I$2,$A37)</f>
        <v>2728.3134</v>
      </c>
      <c r="J37" s="7">
        <f t="shared" si="9"/>
        <v>-2.1289918597370061E-2</v>
      </c>
      <c r="K37" s="7">
        <f t="shared" si="7"/>
        <v>3.194</v>
      </c>
      <c r="L37" s="7">
        <f t="shared" si="8"/>
        <v>-2.1289918597370061E-2</v>
      </c>
    </row>
    <row r="38" spans="1:13">
      <c r="A38" s="6">
        <v>44104</v>
      </c>
      <c r="B38" s="52">
        <v>3.056</v>
      </c>
      <c r="C38" s="53">
        <v>49.8064624233443</v>
      </c>
      <c r="D38" s="48">
        <f t="shared" si="10"/>
        <v>1.111267888581339</v>
      </c>
      <c r="E38" s="48">
        <f t="shared" si="11"/>
        <v>0.92824371739476053</v>
      </c>
      <c r="F38" s="48">
        <f t="shared" si="12"/>
        <v>1.3505603200860914</v>
      </c>
      <c r="G38" s="54">
        <f>[1]!i_dq_close(G$2,$A38)</f>
        <v>4587.3953000000001</v>
      </c>
      <c r="H38" s="54">
        <f>[1]!i_dq_close(H$2,$A38)</f>
        <v>6192.5045</v>
      </c>
      <c r="I38" s="54">
        <f>[1]!i_dq_close(I$2,$A38)</f>
        <v>2574.7583</v>
      </c>
      <c r="J38" s="7">
        <f t="shared" si="9"/>
        <v>-2.2392834293026187E-2</v>
      </c>
      <c r="K38" s="7">
        <f t="shared" si="7"/>
        <v>3.194</v>
      </c>
      <c r="L38" s="7">
        <f t="shared" si="8"/>
        <v>-4.3206011271133327E-2</v>
      </c>
    </row>
    <row r="39" spans="1:13">
      <c r="A39" s="6">
        <v>44134</v>
      </c>
      <c r="B39" s="52">
        <v>2.9940000000000002</v>
      </c>
      <c r="C39" s="53">
        <v>46.393914956250498</v>
      </c>
      <c r="D39" s="48">
        <f t="shared" si="10"/>
        <v>1.1374153167289933</v>
      </c>
      <c r="E39" s="48">
        <f t="shared" si="11"/>
        <v>0.91609835607819845</v>
      </c>
      <c r="F39" s="48">
        <f t="shared" si="12"/>
        <v>1.3931037116304543</v>
      </c>
      <c r="G39" s="54">
        <f>[1]!i_dq_close(G$2,$A39)</f>
        <v>4695.3338000000003</v>
      </c>
      <c r="H39" s="54">
        <f>[1]!i_dq_close(H$2,$A39)</f>
        <v>6111.4803000000002</v>
      </c>
      <c r="I39" s="54">
        <f>[1]!i_dq_close(I$2,$A39)</f>
        <v>2655.8645999999999</v>
      </c>
      <c r="J39" s="7">
        <f t="shared" si="9"/>
        <v>-2.0287958115183136E-2</v>
      </c>
      <c r="K39" s="7">
        <f t="shared" si="7"/>
        <v>3.194</v>
      </c>
      <c r="L39" s="7">
        <f t="shared" si="8"/>
        <v>-6.2617407639323663E-2</v>
      </c>
    </row>
    <row r="40" spans="1:13">
      <c r="A40" s="6">
        <v>44165</v>
      </c>
      <c r="B40" s="52">
        <v>3.0230000000000001</v>
      </c>
      <c r="C40" s="53">
        <v>58.487659544738499</v>
      </c>
      <c r="D40" s="48">
        <f t="shared" si="10"/>
        <v>1.2015900735095959</v>
      </c>
      <c r="E40" s="48">
        <f t="shared" si="11"/>
        <v>0.94749654987388032</v>
      </c>
      <c r="F40" s="48">
        <f t="shared" si="12"/>
        <v>1.3805277394150584</v>
      </c>
      <c r="G40" s="54">
        <f>[1]!i_dq_close(G$2,$A40)</f>
        <v>4960.2519000000002</v>
      </c>
      <c r="H40" s="54">
        <f>[1]!i_dq_close(H$2,$A40)</f>
        <v>6320.9440999999997</v>
      </c>
      <c r="I40" s="54">
        <f>[1]!i_dq_close(I$2,$A40)</f>
        <v>2631.8892999999998</v>
      </c>
      <c r="J40" s="7">
        <f t="shared" si="9"/>
        <v>9.6860387441548568E-3</v>
      </c>
      <c r="K40" s="7">
        <f t="shared" si="7"/>
        <v>3.194</v>
      </c>
      <c r="L40" s="7">
        <f t="shared" si="8"/>
        <v>-5.3537883531621699E-2</v>
      </c>
    </row>
    <row r="41" spans="1:13">
      <c r="A41" s="6">
        <v>44196</v>
      </c>
      <c r="B41" s="52">
        <v>3.165</v>
      </c>
      <c r="C41" s="53">
        <v>62.2</v>
      </c>
      <c r="D41" s="48">
        <f t="shared" si="10"/>
        <v>1.2624021235281844</v>
      </c>
      <c r="E41" s="48">
        <f t="shared" si="11"/>
        <v>0.95441745805038469</v>
      </c>
      <c r="F41" s="48">
        <f t="shared" si="12"/>
        <v>1.555916164241663</v>
      </c>
      <c r="G41" s="54">
        <f>[1]!i_dq_close(G$2,$A41)</f>
        <v>5211.2884999999997</v>
      </c>
      <c r="H41" s="54">
        <f>[1]!i_dq_close(H$2,$A41)</f>
        <v>6367.1148999999996</v>
      </c>
      <c r="I41" s="54">
        <f>[1]!i_dq_close(I$2,$A41)</f>
        <v>2966.2563</v>
      </c>
      <c r="J41" s="7">
        <f t="shared" si="9"/>
        <v>4.6973205425074438E-2</v>
      </c>
      <c r="K41" s="7">
        <f t="shared" si="7"/>
        <v>3.194</v>
      </c>
      <c r="L41" s="7">
        <f t="shared" si="8"/>
        <v>-9.0795241077019639E-3</v>
      </c>
      <c r="M41">
        <f>B41/B29-1</f>
        <v>0.64415584415584415</v>
      </c>
    </row>
    <row r="42" spans="1:13">
      <c r="A42" s="6">
        <v>44225</v>
      </c>
      <c r="B42" s="52">
        <v>3.3420000000000001</v>
      </c>
      <c r="C42" s="53">
        <v>61.214345029714998</v>
      </c>
      <c r="D42" s="48">
        <f t="shared" si="10"/>
        <v>1.2964800310110773</v>
      </c>
      <c r="E42" s="48">
        <f t="shared" si="11"/>
        <v>0.95127292887729109</v>
      </c>
      <c r="F42" s="48">
        <f t="shared" si="12"/>
        <v>1.6412106646476823</v>
      </c>
      <c r="G42" s="54">
        <f>[1]!i_dq_close(G$2,$A42)</f>
        <v>5351.9646000000002</v>
      </c>
      <c r="H42" s="54">
        <f>[1]!i_dq_close(H$2,$A42)</f>
        <v>6346.1370999999999</v>
      </c>
      <c r="I42" s="54">
        <f>[1]!i_dq_close(I$2,$A42)</f>
        <v>3128.8649</v>
      </c>
      <c r="J42" s="7">
        <f t="shared" si="9"/>
        <v>5.5924170616113766E-2</v>
      </c>
      <c r="K42" s="7">
        <f t="shared" si="7"/>
        <v>3.3420000000000001</v>
      </c>
      <c r="L42" s="7">
        <f t="shared" si="8"/>
        <v>0</v>
      </c>
    </row>
    <row r="43" spans="1:13">
      <c r="A43" s="6">
        <v>44253</v>
      </c>
      <c r="B43" s="52">
        <v>3.238</v>
      </c>
      <c r="C43" s="53">
        <v>35.700000000000003</v>
      </c>
      <c r="D43" s="48">
        <f t="shared" si="10"/>
        <v>1.2927970295488698</v>
      </c>
      <c r="E43" s="48">
        <f t="shared" si="11"/>
        <v>0.95400343991806935</v>
      </c>
      <c r="F43" s="48">
        <f t="shared" si="12"/>
        <v>1.5285648291254927</v>
      </c>
      <c r="G43" s="54">
        <f>[1]!i_dq_close(G$2,$A43)</f>
        <v>5336.7609000000002</v>
      </c>
      <c r="H43" s="54">
        <f>[1]!i_dq_close(H$2,$A43)</f>
        <v>6364.3528999999999</v>
      </c>
      <c r="I43" s="54">
        <f>[1]!i_dq_close(I$2,$A43)</f>
        <v>2914.1127000000001</v>
      </c>
      <c r="J43" s="7">
        <f t="shared" si="9"/>
        <v>-3.1119090365050894E-2</v>
      </c>
      <c r="K43" s="7">
        <f t="shared" si="7"/>
        <v>3.3420000000000001</v>
      </c>
      <c r="L43" s="7">
        <f t="shared" si="8"/>
        <v>-3.1119090365050894E-2</v>
      </c>
    </row>
    <row r="44" spans="1:13">
      <c r="A44" s="6">
        <v>44286</v>
      </c>
      <c r="B44" s="52">
        <v>3.202</v>
      </c>
      <c r="C44" s="53">
        <v>32.488941759645101</v>
      </c>
      <c r="D44" s="48">
        <f t="shared" si="10"/>
        <v>1.2229338805587586</v>
      </c>
      <c r="E44" s="48">
        <f t="shared" si="11"/>
        <v>0.9374721845620283</v>
      </c>
      <c r="F44" s="48">
        <f t="shared" si="12"/>
        <v>1.4469407356791366</v>
      </c>
      <c r="G44" s="54">
        <f>[1]!i_dq_close(G$2,$A44)</f>
        <v>5048.3607000000002</v>
      </c>
      <c r="H44" s="54">
        <f>[1]!i_dq_close(H$2,$A44)</f>
        <v>6254.0694999999996</v>
      </c>
      <c r="I44" s="54">
        <f>[1]!i_dq_close(I$2,$A44)</f>
        <v>2758.5014999999999</v>
      </c>
      <c r="J44" s="7">
        <f t="shared" si="9"/>
        <v>-1.1117974058060587E-2</v>
      </c>
      <c r="K44" s="7">
        <f t="shared" si="7"/>
        <v>3.3420000000000001</v>
      </c>
      <c r="L44" s="7">
        <f t="shared" si="8"/>
        <v>-4.1891083183722366E-2</v>
      </c>
    </row>
    <row r="45" spans="1:13">
      <c r="A45" s="6">
        <v>44316</v>
      </c>
      <c r="B45" s="52">
        <v>3.302</v>
      </c>
      <c r="C45" s="53">
        <v>45.6</v>
      </c>
      <c r="D45" s="48">
        <f t="shared" si="10"/>
        <v>1.2411332424741586</v>
      </c>
      <c r="E45" s="48">
        <f t="shared" si="11"/>
        <v>0.97219424543576494</v>
      </c>
      <c r="F45" s="48">
        <f t="shared" si="12"/>
        <v>1.6215563576684486</v>
      </c>
      <c r="G45" s="54">
        <f>[1]!i_dq_close(G$2,$A45)</f>
        <v>5123.4889999999996</v>
      </c>
      <c r="H45" s="54">
        <f>[1]!i_dq_close(H$2,$A45)</f>
        <v>6485.7075000000004</v>
      </c>
      <c r="I45" s="54">
        <f>[1]!i_dq_close(I$2,$A45)</f>
        <v>3091.3951999999999</v>
      </c>
      <c r="J45" s="7">
        <f t="shared" si="9"/>
        <v>3.1230480949406614E-2</v>
      </c>
      <c r="K45" s="7">
        <f t="shared" si="7"/>
        <v>3.3420000000000001</v>
      </c>
      <c r="L45" s="7">
        <f t="shared" si="8"/>
        <v>-1.1968880909634994E-2</v>
      </c>
    </row>
    <row r="46" spans="1:13">
      <c r="A46" s="6">
        <v>44347</v>
      </c>
      <c r="B46" s="52">
        <v>3.4849999999999999</v>
      </c>
      <c r="C46" s="53">
        <v>66.2</v>
      </c>
      <c r="D46" s="48">
        <f t="shared" si="10"/>
        <v>1.2915394695147491</v>
      </c>
      <c r="E46" s="48">
        <f t="shared" si="11"/>
        <v>1.0086618829035006</v>
      </c>
      <c r="F46" s="48">
        <f t="shared" si="12"/>
        <v>1.7357346853982225</v>
      </c>
      <c r="G46" s="54">
        <f>[1]!i_dq_close(G$2,$A46)</f>
        <v>5331.5695999999998</v>
      </c>
      <c r="H46" s="54">
        <f>[1]!i_dq_close(H$2,$A46)</f>
        <v>6728.9906000000001</v>
      </c>
      <c r="I46" s="54">
        <f>[1]!i_dq_close(I$2,$A46)</f>
        <v>3309.069</v>
      </c>
      <c r="J46" s="7">
        <f t="shared" si="9"/>
        <v>5.5420956995759996E-2</v>
      </c>
      <c r="K46" s="7">
        <f t="shared" si="7"/>
        <v>3.4849999999999999</v>
      </c>
      <c r="L46" s="7">
        <f t="shared" si="8"/>
        <v>0</v>
      </c>
    </row>
    <row r="47" spans="1:13">
      <c r="A47" s="6">
        <v>44377</v>
      </c>
      <c r="B47" s="52">
        <v>3.7839999999999998</v>
      </c>
      <c r="C47" s="53">
        <v>69.5</v>
      </c>
      <c r="D47" s="48">
        <f t="shared" si="10"/>
        <v>1.2654913370845426</v>
      </c>
      <c r="E47" s="48">
        <f t="shared" si="11"/>
        <v>1.0205326761487512</v>
      </c>
      <c r="F47" s="48">
        <f t="shared" si="12"/>
        <v>1.8239143059060274</v>
      </c>
      <c r="G47" s="54">
        <f>[1]!i_dq_close(G$2,$A47)</f>
        <v>5224.0410000000002</v>
      </c>
      <c r="H47" s="54">
        <f>[1]!i_dq_close(H$2,$A47)</f>
        <v>6808.1831000000002</v>
      </c>
      <c r="I47" s="54">
        <f>[1]!i_dq_close(I$2,$A47)</f>
        <v>3477.1779000000001</v>
      </c>
      <c r="J47" s="7">
        <f t="shared" si="9"/>
        <v>8.5796269727403063E-2</v>
      </c>
      <c r="K47" s="7">
        <f t="shared" si="7"/>
        <v>3.7839999999999998</v>
      </c>
      <c r="L47" s="7">
        <f t="shared" si="8"/>
        <v>0</v>
      </c>
    </row>
    <row r="48" spans="1:13">
      <c r="A48" s="6">
        <v>44407</v>
      </c>
      <c r="B48" s="52">
        <v>4.181</v>
      </c>
      <c r="C48" s="53">
        <v>66.3</v>
      </c>
      <c r="D48" s="48">
        <f t="shared" si="10"/>
        <v>1.1654757923024284</v>
      </c>
      <c r="E48" s="48">
        <f t="shared" si="11"/>
        <v>1.0144067817189379</v>
      </c>
      <c r="F48" s="48">
        <f t="shared" si="12"/>
        <v>1.8045083679917895</v>
      </c>
      <c r="G48" s="54">
        <f>[1]!i_dq_close(G$2,$A48)</f>
        <v>4811.1695</v>
      </c>
      <c r="H48" s="54">
        <f>[1]!i_dq_close(H$2,$A48)</f>
        <v>6767.3159999999998</v>
      </c>
      <c r="I48" s="54">
        <f>[1]!i_dq_close(I$2,$A48)</f>
        <v>3440.1817000000001</v>
      </c>
      <c r="J48" s="7">
        <f t="shared" si="9"/>
        <v>0.1049154334038056</v>
      </c>
      <c r="K48" s="7">
        <f t="shared" si="7"/>
        <v>4.181</v>
      </c>
      <c r="L48" s="7">
        <f t="shared" si="8"/>
        <v>0</v>
      </c>
    </row>
    <row r="49" spans="1:12">
      <c r="A49" s="6">
        <v>44439</v>
      </c>
      <c r="B49" s="52">
        <v>4.3819999999999997</v>
      </c>
      <c r="C49" s="53">
        <v>63.6</v>
      </c>
      <c r="D49" s="48">
        <f t="shared" si="10"/>
        <v>1.164129013891299</v>
      </c>
      <c r="E49" s="48">
        <f t="shared" si="11"/>
        <v>1.087560847699278</v>
      </c>
      <c r="F49" s="48">
        <f t="shared" si="12"/>
        <v>1.6859286361978583</v>
      </c>
      <c r="G49" s="54">
        <f>[1]!i_dq_close(G$2,$A49)</f>
        <v>4805.6099000000004</v>
      </c>
      <c r="H49" s="54">
        <f>[1]!i_dq_close(H$2,$A49)</f>
        <v>7255.3418000000001</v>
      </c>
      <c r="I49" s="54">
        <f>[1]!i_dq_close(I$2,$A49)</f>
        <v>3214.1169</v>
      </c>
      <c r="J49" s="7">
        <f t="shared" si="9"/>
        <v>4.8074623295862207E-2</v>
      </c>
      <c r="K49" s="7">
        <f t="shared" si="7"/>
        <v>4.3819999999999997</v>
      </c>
      <c r="L49" s="7">
        <f t="shared" si="8"/>
        <v>0</v>
      </c>
    </row>
    <row r="50" spans="1:12">
      <c r="A50" s="6">
        <v>44469</v>
      </c>
      <c r="B50" s="52">
        <v>4.1840000000000002</v>
      </c>
      <c r="C50" s="53">
        <v>41.934992813985097</v>
      </c>
      <c r="D50" s="48">
        <f t="shared" si="10"/>
        <v>1.1788508212778102</v>
      </c>
      <c r="E50" s="48">
        <f t="shared" si="11"/>
        <v>1.0648162024811889</v>
      </c>
      <c r="F50" s="48">
        <f t="shared" si="12"/>
        <v>1.7019420677451147</v>
      </c>
      <c r="G50" s="54">
        <f>[1]!i_dq_close(G$2,$A50)</f>
        <v>4866.3825999999999</v>
      </c>
      <c r="H50" s="54">
        <f>[1]!i_dq_close(H$2,$A50)</f>
        <v>7103.6076000000003</v>
      </c>
      <c r="I50" s="54">
        <f>[1]!i_dq_close(I$2,$A50)</f>
        <v>3244.6455000000001</v>
      </c>
      <c r="J50" s="7">
        <f t="shared" si="9"/>
        <v>-4.5184847101779946E-2</v>
      </c>
      <c r="K50" s="7">
        <f t="shared" si="7"/>
        <v>4.3819999999999997</v>
      </c>
      <c r="L50" s="7">
        <f t="shared" si="8"/>
        <v>-4.5184847101779946E-2</v>
      </c>
    </row>
    <row r="51" spans="1:12">
      <c r="A51" s="6">
        <v>44498</v>
      </c>
      <c r="B51" s="52">
        <v>4.6440000000000001</v>
      </c>
      <c r="C51" s="53">
        <v>49.998495675541697</v>
      </c>
      <c r="D51" s="48">
        <f t="shared" si="10"/>
        <v>1.1891189286779378</v>
      </c>
      <c r="E51" s="48">
        <f t="shared" si="11"/>
        <v>1.052658219757407</v>
      </c>
      <c r="F51" s="48">
        <f t="shared" si="12"/>
        <v>1.7575533963328764</v>
      </c>
      <c r="G51" s="54">
        <f>[1]!i_dq_close(G$2,$A51)</f>
        <v>4908.7700999999997</v>
      </c>
      <c r="H51" s="54">
        <f>[1]!i_dq_close(H$2,$A51)</f>
        <v>7022.4992000000002</v>
      </c>
      <c r="I51" s="54">
        <f>[1]!i_dq_close(I$2,$A51)</f>
        <v>3350.665</v>
      </c>
      <c r="J51" s="7">
        <f t="shared" si="9"/>
        <v>0.10994263862332687</v>
      </c>
      <c r="K51" s="7">
        <f t="shared" si="7"/>
        <v>4.6440000000000001</v>
      </c>
      <c r="L51" s="7">
        <f t="shared" si="8"/>
        <v>0</v>
      </c>
    </row>
    <row r="52" spans="1:12">
      <c r="A52" s="6">
        <v>44530</v>
      </c>
      <c r="B52" s="52">
        <v>4.4850000000000003</v>
      </c>
      <c r="C52" s="53">
        <v>51.247095798249603</v>
      </c>
      <c r="D52" s="48">
        <f t="shared" si="10"/>
        <v>1.1705281492942481</v>
      </c>
      <c r="E52" s="48">
        <f t="shared" si="11"/>
        <v>1.0871731216670377</v>
      </c>
      <c r="F52" s="48">
        <f t="shared" si="12"/>
        <v>1.8335735283372316</v>
      </c>
      <c r="G52" s="54">
        <f>[1]!i_dq_close(G$2,$A52)</f>
        <v>4832.0259999999998</v>
      </c>
      <c r="H52" s="54">
        <f>[1]!i_dq_close(H$2,$A52)</f>
        <v>7252.7551999999996</v>
      </c>
      <c r="I52" s="54">
        <f>[1]!i_dq_close(I$2,$A52)</f>
        <v>3495.5925999999999</v>
      </c>
      <c r="J52" s="7">
        <f t="shared" si="9"/>
        <v>-3.4237726098191201E-2</v>
      </c>
      <c r="K52" s="7">
        <f t="shared" si="7"/>
        <v>4.6440000000000001</v>
      </c>
      <c r="L52" s="7">
        <f t="shared" si="8"/>
        <v>-3.4237726098191201E-2</v>
      </c>
    </row>
    <row r="53" spans="1:12">
      <c r="A53" s="6">
        <v>44561</v>
      </c>
      <c r="B53" s="52">
        <v>4.1580000000000004</v>
      </c>
      <c r="C53" s="53">
        <v>46.7877457090853</v>
      </c>
      <c r="D53" s="48">
        <f t="shared" si="10"/>
        <v>1.1967746066912135</v>
      </c>
      <c r="E53" s="48">
        <f t="shared" si="11"/>
        <v>1.1031593181046413</v>
      </c>
      <c r="F53" s="48">
        <f t="shared" si="12"/>
        <v>1.7428702473320521</v>
      </c>
      <c r="G53" s="54">
        <f>[1]!i_dq_close(G$2,$A53)</f>
        <v>4940.3733000000002</v>
      </c>
      <c r="H53" s="54">
        <f>[1]!i_dq_close(H$2,$A53)</f>
        <v>7359.4023999999999</v>
      </c>
      <c r="I53" s="54">
        <f>[1]!i_dq_close(I$2,$A53)</f>
        <v>3322.6725000000001</v>
      </c>
      <c r="J53" s="7">
        <f t="shared" si="9"/>
        <v>-7.2909698996655559E-2</v>
      </c>
      <c r="K53" s="7">
        <f t="shared" si="7"/>
        <v>4.6440000000000001</v>
      </c>
      <c r="L53" s="7">
        <f t="shared" si="8"/>
        <v>-0.10465116279069764</v>
      </c>
    </row>
    <row r="54" spans="1:12">
      <c r="A54" s="6">
        <v>44589</v>
      </c>
      <c r="B54" s="52">
        <v>3.8959999999999999</v>
      </c>
      <c r="C54" s="53">
        <v>39.066687384580597</v>
      </c>
      <c r="D54" s="48">
        <f t="shared" si="10"/>
        <v>1.1055452915528414</v>
      </c>
      <c r="E54" s="48">
        <f t="shared" si="11"/>
        <v>0.98640794360791229</v>
      </c>
      <c r="F54" s="48">
        <f t="shared" si="12"/>
        <v>1.5258540656809501</v>
      </c>
      <c r="G54" s="54">
        <f>[1]!i_dq_close(G$2,$A54)</f>
        <v>4563.7719999999999</v>
      </c>
      <c r="H54" s="54">
        <f>[1]!i_dq_close(H$2,$A54)</f>
        <v>6580.53</v>
      </c>
      <c r="I54" s="54">
        <f>[1]!i_dq_close(I$2,$A54)</f>
        <v>2908.9448000000002</v>
      </c>
      <c r="J54" s="7">
        <f t="shared" si="9"/>
        <v>-6.3011063011063073E-2</v>
      </c>
      <c r="K54" s="7">
        <f t="shared" si="7"/>
        <v>4.6440000000000001</v>
      </c>
      <c r="L54" s="7">
        <f t="shared" si="8"/>
        <v>-0.16106804478897507</v>
      </c>
    </row>
    <row r="55" spans="1:12">
      <c r="A55" s="6">
        <v>44620</v>
      </c>
      <c r="B55" s="52">
        <v>3.9340000000000002</v>
      </c>
      <c r="C55" s="53">
        <v>26.900277857783099</v>
      </c>
      <c r="D55" s="48">
        <f t="shared" ref="D55:D61" si="13">G55/$G$3</f>
        <v>1.109875132304458</v>
      </c>
      <c r="E55" s="48">
        <f t="shared" ref="E55:E61" si="14">H55/$H$3</f>
        <v>1.0272968210512601</v>
      </c>
      <c r="F55" s="48">
        <f t="shared" ref="F55:F61" si="15">I55/$I$3</f>
        <v>1.5113567082805932</v>
      </c>
      <c r="G55" s="54">
        <f>[1]!i_dq_close(G$2,$A55)</f>
        <v>4581.6459000000004</v>
      </c>
      <c r="H55" s="54">
        <f>[1]!i_dq_close(H$2,$A55)</f>
        <v>6853.3081000000002</v>
      </c>
      <c r="I55" s="54">
        <f>[1]!i_dq_close(I$2,$A55)</f>
        <v>2881.3065000000001</v>
      </c>
      <c r="J55" s="7">
        <f t="shared" si="9"/>
        <v>9.7535934291581583E-3</v>
      </c>
      <c r="K55" s="7">
        <f t="shared" si="7"/>
        <v>4.6440000000000001</v>
      </c>
      <c r="L55" s="7">
        <f t="shared" si="8"/>
        <v>-0.15288544358311795</v>
      </c>
    </row>
    <row r="56" spans="1:12">
      <c r="A56" s="6">
        <v>44651</v>
      </c>
      <c r="B56" s="52">
        <v>3.766</v>
      </c>
      <c r="C56" s="53">
        <v>36</v>
      </c>
      <c r="D56" s="48">
        <f t="shared" si="13"/>
        <v>1.0228977280999347</v>
      </c>
      <c r="E56" s="48">
        <f t="shared" si="14"/>
        <v>0.94809865995131859</v>
      </c>
      <c r="F56" s="48">
        <f t="shared" si="15"/>
        <v>1.3950066855077461</v>
      </c>
      <c r="G56" s="54">
        <f>[1]!i_dq_close(G$2,$A56)</f>
        <v>4222.5968000000003</v>
      </c>
      <c r="H56" s="54">
        <f>[1]!i_dq_close(H$2,$A56)</f>
        <v>6324.9609</v>
      </c>
      <c r="I56" s="54">
        <f>[1]!i_dq_close(I$2,$A56)</f>
        <v>2659.4924999999998</v>
      </c>
      <c r="J56" s="7">
        <f t="shared" si="9"/>
        <v>-4.2704626334519658E-2</v>
      </c>
      <c r="K56" s="7">
        <f t="shared" si="7"/>
        <v>4.6440000000000001</v>
      </c>
      <c r="L56" s="7">
        <f t="shared" si="8"/>
        <v>-0.1890611541774333</v>
      </c>
    </row>
    <row r="57" spans="1:12">
      <c r="A57" s="6">
        <v>44680</v>
      </c>
      <c r="B57" s="52">
        <v>3.6669999999999998</v>
      </c>
      <c r="C57" s="53">
        <v>27.9</v>
      </c>
      <c r="D57" s="48">
        <f t="shared" si="13"/>
        <v>0.9729093230975332</v>
      </c>
      <c r="E57" s="48">
        <f t="shared" si="14"/>
        <v>0.84361097621128567</v>
      </c>
      <c r="F57" s="48">
        <f t="shared" si="15"/>
        <v>1.216477060795764</v>
      </c>
      <c r="G57" s="54">
        <f>[1]!i_dq_close(G$2,$A57)</f>
        <v>4016.241</v>
      </c>
      <c r="H57" s="54">
        <f>[1]!i_dq_close(H$2,$A57)</f>
        <v>5627.9021000000002</v>
      </c>
      <c r="I57" s="54">
        <f>[1]!i_dq_close(I$2,$A57)</f>
        <v>2319.1370000000002</v>
      </c>
      <c r="J57" s="7">
        <f t="shared" si="9"/>
        <v>-2.6287838555496545E-2</v>
      </c>
      <c r="K57" s="7">
        <f t="shared" si="7"/>
        <v>4.6440000000000001</v>
      </c>
      <c r="L57" s="7">
        <f t="shared" si="8"/>
        <v>-0.21037898363479768</v>
      </c>
    </row>
    <row r="58" spans="1:12">
      <c r="A58" s="6">
        <v>44712</v>
      </c>
      <c r="B58" s="52">
        <v>3.7069999999999999</v>
      </c>
      <c r="C58" s="53">
        <v>40.204752556145102</v>
      </c>
      <c r="D58" s="48">
        <f t="shared" si="13"/>
        <v>0.9911446097626222</v>
      </c>
      <c r="E58" s="48">
        <f t="shared" si="14"/>
        <v>0.90332060529870661</v>
      </c>
      <c r="F58" s="48">
        <f t="shared" si="15"/>
        <v>1.2615600588133749</v>
      </c>
      <c r="G58" s="54">
        <f>[1]!i_dq_close(G$2,$A58)</f>
        <v>4091.5176000000001</v>
      </c>
      <c r="H58" s="54">
        <f>[1]!i_dq_close(H$2,$A58)</f>
        <v>6026.2372999999998</v>
      </c>
      <c r="I58" s="54">
        <f>[1]!i_dq_close(I$2,$A58)</f>
        <v>2405.0848999999998</v>
      </c>
      <c r="J58" s="7">
        <f t="shared" si="9"/>
        <v>1.0908099263703397E-2</v>
      </c>
      <c r="K58" s="7">
        <f t="shared" si="7"/>
        <v>4.6440000000000001</v>
      </c>
      <c r="L58" s="7">
        <f t="shared" si="8"/>
        <v>-0.20176571920757969</v>
      </c>
    </row>
    <row r="59" spans="1:12">
      <c r="A59" s="6">
        <v>44742</v>
      </c>
      <c r="B59" s="52">
        <v>3.9729999999999999</v>
      </c>
      <c r="C59" s="53">
        <v>69.439389934427098</v>
      </c>
      <c r="D59" s="48">
        <f t="shared" si="13"/>
        <v>1.086465882279755</v>
      </c>
      <c r="E59" s="48">
        <f t="shared" si="14"/>
        <v>0.96745301831060404</v>
      </c>
      <c r="F59" s="48">
        <f t="shared" si="15"/>
        <v>1.4742689910933855</v>
      </c>
      <c r="G59" s="54">
        <f>[1]!i_dq_close(G$2,$A59)</f>
        <v>4485.0108</v>
      </c>
      <c r="H59" s="54">
        <f>[1]!i_dq_close(H$2,$A59)</f>
        <v>6454.0778</v>
      </c>
      <c r="I59" s="54">
        <f>[1]!i_dq_close(I$2,$A59)</f>
        <v>2810.6010999999999</v>
      </c>
      <c r="J59" s="7">
        <f t="shared" si="9"/>
        <v>7.1756137038036183E-2</v>
      </c>
      <c r="K59" s="7">
        <f t="shared" si="7"/>
        <v>4.6440000000000001</v>
      </c>
      <c r="L59" s="7">
        <f t="shared" si="8"/>
        <v>-0.14448751076658062</v>
      </c>
    </row>
    <row r="60" spans="1:12">
      <c r="A60" s="6">
        <v>44771</v>
      </c>
      <c r="B60" s="52">
        <v>4.1870000000000003</v>
      </c>
      <c r="C60" s="53">
        <v>76.246555726644104</v>
      </c>
      <c r="D60" s="48">
        <f t="shared" si="13"/>
        <v>1.010181166114468</v>
      </c>
      <c r="E60" s="48">
        <f t="shared" si="14"/>
        <v>0.94347483289901413</v>
      </c>
      <c r="F60" s="48">
        <f t="shared" si="15"/>
        <v>1.4007546852712842</v>
      </c>
      <c r="G60" s="54">
        <f>[1]!i_dq_close(G$2,$A60)</f>
        <v>4170.1018999999997</v>
      </c>
      <c r="H60" s="54">
        <f>[1]!i_dq_close(H$2,$A60)</f>
        <v>6294.1144000000004</v>
      </c>
      <c r="I60" s="54">
        <f>[1]!i_dq_close(I$2,$A60)</f>
        <v>2670.4506999999999</v>
      </c>
      <c r="J60" s="7">
        <f t="shared" si="9"/>
        <v>5.3863579159325603E-2</v>
      </c>
      <c r="K60" s="7">
        <f t="shared" si="7"/>
        <v>4.6440000000000001</v>
      </c>
      <c r="L60" s="7">
        <f t="shared" si="8"/>
        <v>-9.8406546080964663E-2</v>
      </c>
    </row>
    <row r="61" spans="1:12">
      <c r="A61" s="6">
        <v>44804</v>
      </c>
      <c r="B61" s="52">
        <v>4.0039999999999996</v>
      </c>
      <c r="C61" s="53">
        <v>51.340059892326899</v>
      </c>
      <c r="D61" s="65">
        <f t="shared" si="13"/>
        <v>0.98807358871268103</v>
      </c>
      <c r="E61" s="65">
        <f t="shared" si="14"/>
        <v>0.92273361872503579</v>
      </c>
      <c r="F61" s="65">
        <f t="shared" si="15"/>
        <v>1.3482820387832362</v>
      </c>
      <c r="G61" s="66">
        <f>[1]!i_dq_close(G$2,$A61)</f>
        <v>4078.8402000000001</v>
      </c>
      <c r="H61" s="66">
        <f>[1]!i_dq_close(H$2,$A61)</f>
        <v>6155.7455</v>
      </c>
      <c r="I61" s="66">
        <f>[1]!i_dq_close(I$2,$A61)</f>
        <v>2570.4149000000002</v>
      </c>
      <c r="J61" s="43">
        <f t="shared" si="9"/>
        <v>-4.3706711249104524E-2</v>
      </c>
      <c r="K61" s="43">
        <f t="shared" si="7"/>
        <v>4.6440000000000001</v>
      </c>
      <c r="L61" s="43">
        <f t="shared" si="8"/>
        <v>-0.13781223083548677</v>
      </c>
    </row>
    <row r="62" spans="1:12">
      <c r="A62" s="48"/>
      <c r="B62" s="48"/>
    </row>
    <row r="63" spans="1:12">
      <c r="A63" s="48"/>
      <c r="B63" s="48"/>
    </row>
    <row r="64" spans="1:12">
      <c r="A64" s="48"/>
      <c r="B64" s="48"/>
    </row>
    <row r="66" spans="1:5" ht="31.5" customHeight="1"/>
    <row r="67" spans="1:5">
      <c r="A67" s="67"/>
      <c r="B67" s="60"/>
      <c r="C67" s="60"/>
      <c r="D67" s="60"/>
      <c r="E67" s="60"/>
    </row>
    <row r="68" spans="1:5">
      <c r="A68" s="67"/>
      <c r="D68" s="48"/>
    </row>
    <row r="69" spans="1:5">
      <c r="A69" s="67"/>
      <c r="D69" s="48"/>
    </row>
    <row r="70" spans="1:5">
      <c r="A70" s="67"/>
      <c r="B70" s="68"/>
      <c r="D70" s="48"/>
    </row>
    <row r="71" spans="1:5">
      <c r="A71" s="67"/>
      <c r="D71" s="48"/>
    </row>
    <row r="72" spans="1:5">
      <c r="A72" s="67"/>
      <c r="D72" s="48"/>
    </row>
    <row r="73" spans="1:5">
      <c r="A73" s="67"/>
      <c r="D73" s="48"/>
    </row>
    <row r="74" spans="1:5">
      <c r="A74" s="67"/>
      <c r="D74" s="48"/>
    </row>
    <row r="75" spans="1:5">
      <c r="A75" s="67"/>
      <c r="D75" s="48"/>
    </row>
    <row r="76" spans="1:5">
      <c r="A76" s="67"/>
      <c r="D76" s="48"/>
    </row>
    <row r="77" spans="1:5">
      <c r="A77" s="67"/>
      <c r="D77" s="48"/>
    </row>
    <row r="78" spans="1:5">
      <c r="A78" s="67"/>
      <c r="D78" s="48"/>
    </row>
    <row r="79" spans="1:5">
      <c r="A79" s="67"/>
      <c r="D79" s="48"/>
    </row>
    <row r="80" spans="1:5">
      <c r="A80" s="67"/>
      <c r="D80" s="48"/>
    </row>
    <row r="81" spans="1:4">
      <c r="A81" s="67"/>
      <c r="D81" s="48"/>
    </row>
    <row r="82" spans="1:4">
      <c r="A82" s="67"/>
      <c r="D82" s="48"/>
    </row>
    <row r="83" spans="1:4">
      <c r="A83" s="67"/>
      <c r="D83" s="48"/>
    </row>
    <row r="84" spans="1:4">
      <c r="A84" s="67"/>
      <c r="D84" s="48"/>
    </row>
    <row r="85" spans="1:4">
      <c r="A85" s="67"/>
      <c r="D85" s="48"/>
    </row>
    <row r="86" spans="1:4">
      <c r="A86" s="67"/>
      <c r="D86" s="48"/>
    </row>
    <row r="87" spans="1:4">
      <c r="A87" s="67"/>
      <c r="D87" s="48"/>
    </row>
    <row r="88" spans="1:4">
      <c r="A88" s="67"/>
      <c r="D88" s="48"/>
    </row>
    <row r="89" spans="1:4">
      <c r="A89" s="67"/>
      <c r="D89" s="48"/>
    </row>
    <row r="90" spans="1:4">
      <c r="A90" s="67"/>
      <c r="D90" s="48"/>
    </row>
    <row r="91" spans="1:4">
      <c r="A91" s="67"/>
      <c r="D91" s="48"/>
    </row>
    <row r="92" spans="1:4">
      <c r="A92" s="67"/>
      <c r="D92" s="48"/>
    </row>
    <row r="93" spans="1:4">
      <c r="A93" s="67"/>
      <c r="D93" s="48"/>
    </row>
    <row r="94" spans="1:4">
      <c r="A94" s="67"/>
      <c r="D94" s="48"/>
    </row>
    <row r="95" spans="1:4">
      <c r="A95" s="67"/>
      <c r="D95" s="48"/>
    </row>
    <row r="96" spans="1:4">
      <c r="A96" s="67"/>
      <c r="D96" s="48"/>
    </row>
    <row r="97" spans="1:4">
      <c r="A97" s="67"/>
      <c r="D97" s="48"/>
    </row>
    <row r="98" spans="1:4">
      <c r="A98" s="67"/>
      <c r="D98" s="48"/>
    </row>
    <row r="99" spans="1:4">
      <c r="A99" s="67"/>
      <c r="D99" s="48"/>
    </row>
    <row r="100" spans="1:4">
      <c r="A100" s="67"/>
      <c r="D100" s="48"/>
    </row>
    <row r="101" spans="1:4">
      <c r="A101" s="67"/>
      <c r="D101" s="48"/>
    </row>
    <row r="102" spans="1:4">
      <c r="A102" s="67"/>
      <c r="D102" s="48"/>
    </row>
    <row r="103" spans="1:4">
      <c r="A103" s="67"/>
      <c r="D103" s="48"/>
    </row>
    <row r="104" spans="1:4">
      <c r="A104" s="67"/>
      <c r="D104" s="48"/>
    </row>
    <row r="105" spans="1:4">
      <c r="A105" s="67"/>
      <c r="D105" s="48"/>
    </row>
    <row r="106" spans="1:4">
      <c r="A106" s="67"/>
      <c r="D106" s="48"/>
    </row>
    <row r="107" spans="1:4">
      <c r="A107" s="67"/>
      <c r="D107" s="48"/>
    </row>
    <row r="108" spans="1:4">
      <c r="A108" s="67"/>
      <c r="D108" s="48"/>
    </row>
    <row r="109" spans="1:4">
      <c r="A109" s="67"/>
      <c r="D109" s="48"/>
    </row>
    <row r="110" spans="1:4">
      <c r="A110" s="67"/>
      <c r="D110" s="48"/>
    </row>
    <row r="111" spans="1:4">
      <c r="A111" s="67"/>
      <c r="D111" s="48"/>
    </row>
    <row r="112" spans="1:4">
      <c r="A112" s="67"/>
      <c r="D112" s="48"/>
    </row>
    <row r="113" spans="1:4">
      <c r="A113" s="67"/>
      <c r="D113" s="48"/>
    </row>
    <row r="114" spans="1:4">
      <c r="A114" s="67"/>
      <c r="D114" s="48"/>
    </row>
    <row r="115" spans="1:4">
      <c r="A115" s="67"/>
      <c r="D115" s="48"/>
    </row>
    <row r="116" spans="1:4">
      <c r="A116" s="67"/>
      <c r="D116" s="48"/>
    </row>
    <row r="117" spans="1:4">
      <c r="A117" s="67"/>
      <c r="D117" s="48"/>
    </row>
    <row r="118" spans="1:4">
      <c r="A118" s="67"/>
      <c r="D118" s="48"/>
    </row>
    <row r="119" spans="1:4">
      <c r="A119" s="67"/>
      <c r="D119" s="48"/>
    </row>
    <row r="120" spans="1:4">
      <c r="A120" s="67"/>
      <c r="D120" s="48"/>
    </row>
    <row r="121" spans="1:4">
      <c r="A121" s="67"/>
      <c r="D121" s="48"/>
    </row>
    <row r="122" spans="1:4">
      <c r="A122" s="67"/>
      <c r="D122" s="48"/>
    </row>
    <row r="123" spans="1:4">
      <c r="A123" s="67"/>
      <c r="D123" s="48"/>
    </row>
    <row r="124" spans="1:4">
      <c r="A124" s="67"/>
      <c r="D124" s="48"/>
    </row>
    <row r="125" spans="1:4">
      <c r="A125" s="67"/>
      <c r="D125" s="48"/>
    </row>
    <row r="126" spans="1:4">
      <c r="A126" s="67"/>
      <c r="D126" s="48"/>
    </row>
    <row r="127" spans="1:4">
      <c r="A127" s="67"/>
      <c r="D127" s="48"/>
    </row>
    <row r="128" spans="1:4">
      <c r="A128" s="67"/>
      <c r="D128" s="48"/>
    </row>
    <row r="129" spans="1:4">
      <c r="A129" s="67"/>
      <c r="D129" s="48"/>
    </row>
    <row r="130" spans="1:4">
      <c r="A130" s="67"/>
      <c r="D130" s="48"/>
    </row>
    <row r="131" spans="1:4">
      <c r="A131" s="67"/>
      <c r="D131" s="48"/>
    </row>
    <row r="132" spans="1:4">
      <c r="A132" s="67"/>
      <c r="D132" s="48"/>
    </row>
    <row r="133" spans="1:4">
      <c r="A133" s="67"/>
      <c r="D133" s="48"/>
    </row>
    <row r="134" spans="1:4">
      <c r="A134" s="67"/>
      <c r="D134" s="48"/>
    </row>
    <row r="135" spans="1:4">
      <c r="A135" s="67"/>
      <c r="D135" s="48"/>
    </row>
    <row r="136" spans="1:4">
      <c r="A136" s="67"/>
      <c r="D136" s="48"/>
    </row>
    <row r="137" spans="1:4">
      <c r="A137" s="67"/>
      <c r="D137" s="48"/>
    </row>
    <row r="138" spans="1:4">
      <c r="A138" s="67"/>
      <c r="D138" s="48"/>
    </row>
    <row r="139" spans="1:4">
      <c r="A139" s="67"/>
      <c r="D139" s="48"/>
    </row>
    <row r="140" spans="1:4">
      <c r="A140" s="67"/>
      <c r="D140" s="48"/>
    </row>
    <row r="141" spans="1:4">
      <c r="A141" s="67"/>
      <c r="D141" s="48"/>
    </row>
    <row r="142" spans="1:4">
      <c r="A142" s="67"/>
      <c r="D142" s="48"/>
    </row>
    <row r="143" spans="1:4">
      <c r="A143" s="67"/>
      <c r="D143" s="48"/>
    </row>
    <row r="144" spans="1:4">
      <c r="A144" s="67"/>
      <c r="D144" s="48"/>
    </row>
    <row r="145" spans="1:4">
      <c r="A145" s="67"/>
      <c r="D145" s="48"/>
    </row>
    <row r="146" spans="1:4">
      <c r="A146" s="67"/>
      <c r="D146" s="48"/>
    </row>
    <row r="147" spans="1:4">
      <c r="A147" s="67"/>
      <c r="D147" s="48"/>
    </row>
    <row r="148" spans="1:4">
      <c r="A148" s="67"/>
      <c r="D148" s="48"/>
    </row>
    <row r="149" spans="1:4">
      <c r="A149" s="67"/>
      <c r="D149" s="48"/>
    </row>
    <row r="150" spans="1:4">
      <c r="A150" s="67"/>
      <c r="D150" s="48"/>
    </row>
    <row r="151" spans="1:4">
      <c r="A151" s="67"/>
      <c r="D151" s="48"/>
    </row>
    <row r="152" spans="1:4">
      <c r="A152" s="67"/>
      <c r="D152" s="48"/>
    </row>
    <row r="153" spans="1:4">
      <c r="A153" s="67"/>
      <c r="D153" s="48"/>
    </row>
    <row r="154" spans="1:4">
      <c r="A154" s="67"/>
      <c r="D154" s="48"/>
    </row>
    <row r="155" spans="1:4">
      <c r="A155" s="67"/>
      <c r="D155" s="48"/>
    </row>
    <row r="156" spans="1:4">
      <c r="A156" s="67"/>
      <c r="D156" s="48"/>
    </row>
    <row r="157" spans="1:4">
      <c r="A157" s="67"/>
      <c r="D157" s="48"/>
    </row>
    <row r="158" spans="1:4">
      <c r="A158" s="67"/>
      <c r="D158" s="48"/>
    </row>
    <row r="159" spans="1:4">
      <c r="A159" s="67"/>
      <c r="D159" s="48"/>
    </row>
    <row r="160" spans="1:4">
      <c r="A160" s="67"/>
      <c r="D160" s="48"/>
    </row>
    <row r="161" spans="1:4">
      <c r="A161" s="67"/>
      <c r="D161" s="48"/>
    </row>
    <row r="162" spans="1:4">
      <c r="A162" s="67"/>
      <c r="D162" s="48"/>
    </row>
    <row r="163" spans="1:4">
      <c r="A163" s="67"/>
      <c r="D163" s="48"/>
    </row>
    <row r="164" spans="1:4">
      <c r="A164" s="67"/>
      <c r="D164" s="48"/>
    </row>
    <row r="165" spans="1:4">
      <c r="A165" s="67"/>
      <c r="D165" s="48"/>
    </row>
    <row r="166" spans="1:4">
      <c r="A166" s="67"/>
      <c r="D166" s="48"/>
    </row>
    <row r="167" spans="1:4">
      <c r="A167" s="67"/>
      <c r="D167" s="48"/>
    </row>
    <row r="168" spans="1:4">
      <c r="A168" s="67"/>
      <c r="D168" s="48"/>
    </row>
    <row r="169" spans="1:4">
      <c r="A169" s="67"/>
      <c r="D169" s="48"/>
    </row>
    <row r="170" spans="1:4">
      <c r="A170" s="67"/>
      <c r="D170" s="48"/>
    </row>
    <row r="171" spans="1:4">
      <c r="A171" s="67"/>
      <c r="D171" s="48"/>
    </row>
    <row r="172" spans="1:4">
      <c r="A172" s="67"/>
      <c r="D172" s="48"/>
    </row>
    <row r="173" spans="1:4">
      <c r="A173" s="67"/>
      <c r="D173" s="48"/>
    </row>
    <row r="174" spans="1:4">
      <c r="A174" s="67"/>
      <c r="D174" s="48"/>
    </row>
    <row r="175" spans="1:4">
      <c r="A175" s="67"/>
      <c r="D175" s="48"/>
    </row>
    <row r="176" spans="1:4">
      <c r="A176" s="67"/>
      <c r="D176" s="48"/>
    </row>
    <row r="177" spans="1:4">
      <c r="A177" s="67"/>
      <c r="D177" s="48"/>
    </row>
    <row r="178" spans="1:4">
      <c r="A178" s="67"/>
      <c r="D178" s="48"/>
    </row>
    <row r="179" spans="1:4">
      <c r="A179" s="67"/>
      <c r="D179" s="48"/>
    </row>
    <row r="180" spans="1:4">
      <c r="A180" s="67"/>
      <c r="D180" s="48"/>
    </row>
    <row r="181" spans="1:4">
      <c r="A181" s="67"/>
      <c r="D181" s="48"/>
    </row>
    <row r="182" spans="1:4">
      <c r="A182" s="67"/>
      <c r="D182" s="48"/>
    </row>
    <row r="183" spans="1:4">
      <c r="A183" s="67"/>
      <c r="D183" s="48"/>
    </row>
    <row r="184" spans="1:4">
      <c r="A184" s="67"/>
      <c r="D184" s="48"/>
    </row>
    <row r="185" spans="1:4">
      <c r="A185" s="67"/>
      <c r="D185" s="48"/>
    </row>
    <row r="186" spans="1:4">
      <c r="A186" s="67"/>
      <c r="D186" s="48"/>
    </row>
    <row r="187" spans="1:4">
      <c r="A187" s="67"/>
      <c r="D187" s="48"/>
    </row>
    <row r="188" spans="1:4">
      <c r="A188" s="67"/>
      <c r="D188" s="48"/>
    </row>
    <row r="189" spans="1:4">
      <c r="A189" s="67"/>
      <c r="D189" s="48"/>
    </row>
    <row r="190" spans="1:4">
      <c r="A190" s="67"/>
      <c r="D190" s="48"/>
    </row>
    <row r="191" spans="1:4">
      <c r="A191" s="67"/>
      <c r="D191" s="48"/>
    </row>
    <row r="192" spans="1:4">
      <c r="A192" s="67"/>
      <c r="D192" s="48"/>
    </row>
    <row r="193" spans="1:4">
      <c r="A193" s="67"/>
      <c r="D193" s="48"/>
    </row>
    <row r="194" spans="1:4">
      <c r="A194" s="67"/>
      <c r="D194" s="48"/>
    </row>
    <row r="195" spans="1:4">
      <c r="A195" s="67"/>
      <c r="D195" s="48"/>
    </row>
    <row r="196" spans="1:4">
      <c r="A196" s="67"/>
      <c r="D196" s="48"/>
    </row>
    <row r="197" spans="1:4">
      <c r="A197" s="67"/>
      <c r="D197" s="48"/>
    </row>
    <row r="198" spans="1:4">
      <c r="A198" s="67"/>
      <c r="D198" s="48"/>
    </row>
    <row r="199" spans="1:4">
      <c r="A199" s="67"/>
      <c r="D199" s="48"/>
    </row>
    <row r="200" spans="1:4">
      <c r="A200" s="67"/>
      <c r="D200" s="48"/>
    </row>
    <row r="201" spans="1:4">
      <c r="A201" s="67"/>
      <c r="D201" s="48"/>
    </row>
    <row r="202" spans="1:4">
      <c r="A202" s="67"/>
      <c r="D202" s="48"/>
    </row>
    <row r="203" spans="1:4">
      <c r="A203" s="67"/>
      <c r="D203" s="48"/>
    </row>
    <row r="204" spans="1:4">
      <c r="A204" s="67"/>
      <c r="D204" s="48"/>
    </row>
    <row r="205" spans="1:4">
      <c r="A205" s="67"/>
      <c r="D205" s="48"/>
    </row>
    <row r="206" spans="1:4">
      <c r="A206" s="67"/>
      <c r="D206" s="48"/>
    </row>
    <row r="207" spans="1:4">
      <c r="A207" s="67"/>
      <c r="D207" s="48"/>
    </row>
    <row r="208" spans="1:4">
      <c r="A208" s="67"/>
      <c r="D208" s="48"/>
    </row>
    <row r="209" spans="1:4">
      <c r="A209" s="67"/>
      <c r="D209" s="48"/>
    </row>
    <row r="210" spans="1:4">
      <c r="A210" s="67"/>
      <c r="D210" s="48"/>
    </row>
    <row r="211" spans="1:4">
      <c r="A211" s="67"/>
      <c r="D211" s="48"/>
    </row>
    <row r="212" spans="1:4">
      <c r="A212" s="67"/>
      <c r="D212" s="48"/>
    </row>
    <row r="213" spans="1:4">
      <c r="A213" s="67"/>
      <c r="D213" s="48"/>
    </row>
    <row r="214" spans="1:4">
      <c r="A214" s="67"/>
      <c r="D214" s="48"/>
    </row>
    <row r="215" spans="1:4">
      <c r="A215" s="67"/>
      <c r="D215" s="48"/>
    </row>
    <row r="216" spans="1:4">
      <c r="A216" s="67"/>
      <c r="D216" s="48"/>
    </row>
    <row r="217" spans="1:4">
      <c r="A217" s="67"/>
      <c r="D217" s="48"/>
    </row>
    <row r="218" spans="1:4">
      <c r="A218" s="67"/>
      <c r="D218" s="48"/>
    </row>
    <row r="219" spans="1:4">
      <c r="A219" s="67"/>
      <c r="D219" s="48"/>
    </row>
    <row r="220" spans="1:4">
      <c r="A220" s="67"/>
      <c r="D220" s="48"/>
    </row>
    <row r="221" spans="1:4">
      <c r="A221" s="67"/>
      <c r="D221" s="48"/>
    </row>
    <row r="222" spans="1:4">
      <c r="A222" s="67"/>
      <c r="D222" s="48"/>
    </row>
    <row r="223" spans="1:4">
      <c r="A223" s="67"/>
      <c r="D223" s="48"/>
    </row>
    <row r="224" spans="1:4">
      <c r="A224" s="67"/>
      <c r="D224" s="48"/>
    </row>
    <row r="225" spans="1:4">
      <c r="A225" s="67"/>
      <c r="D225" s="48"/>
    </row>
    <row r="226" spans="1:4">
      <c r="A226" s="67"/>
      <c r="D226" s="48"/>
    </row>
    <row r="227" spans="1:4">
      <c r="A227" s="67"/>
      <c r="D227" s="48"/>
    </row>
    <row r="228" spans="1:4">
      <c r="A228" s="67"/>
      <c r="D228" s="48"/>
    </row>
    <row r="229" spans="1:4">
      <c r="A229" s="67"/>
      <c r="D229" s="48"/>
    </row>
    <row r="230" spans="1:4">
      <c r="A230" s="67"/>
      <c r="D230" s="48"/>
    </row>
    <row r="231" spans="1:4">
      <c r="A231" s="67"/>
      <c r="D231" s="48"/>
    </row>
    <row r="232" spans="1:4">
      <c r="A232" s="67"/>
      <c r="D232" s="48"/>
    </row>
    <row r="233" spans="1:4">
      <c r="A233" s="67"/>
      <c r="D233" s="48"/>
    </row>
    <row r="234" spans="1:4">
      <c r="A234" s="67"/>
      <c r="D234" s="48"/>
    </row>
    <row r="235" spans="1:4">
      <c r="A235" s="67"/>
      <c r="D235" s="48"/>
    </row>
    <row r="236" spans="1:4">
      <c r="A236" s="67"/>
      <c r="D236" s="48"/>
    </row>
    <row r="237" spans="1:4">
      <c r="A237" s="67"/>
      <c r="D237" s="48"/>
    </row>
    <row r="238" spans="1:4">
      <c r="A238" s="67"/>
      <c r="D238" s="48"/>
    </row>
    <row r="239" spans="1:4">
      <c r="A239" s="67"/>
      <c r="D239" s="48"/>
    </row>
    <row r="240" spans="1:4">
      <c r="A240" s="67"/>
      <c r="D240" s="48"/>
    </row>
    <row r="241" spans="1:4">
      <c r="A241" s="67"/>
      <c r="D241" s="48"/>
    </row>
    <row r="242" spans="1:4">
      <c r="A242" s="67"/>
      <c r="D242" s="48"/>
    </row>
    <row r="243" spans="1:4">
      <c r="A243" s="67"/>
      <c r="D243" s="48"/>
    </row>
    <row r="244" spans="1:4">
      <c r="A244" s="67"/>
      <c r="D244" s="48"/>
    </row>
    <row r="245" spans="1:4">
      <c r="A245" s="67"/>
      <c r="D245" s="48"/>
    </row>
    <row r="246" spans="1:4">
      <c r="A246" s="67"/>
      <c r="D246" s="48"/>
    </row>
    <row r="247" spans="1:4">
      <c r="A247" s="67"/>
      <c r="D247" s="48"/>
    </row>
    <row r="248" spans="1:4">
      <c r="A248" s="67"/>
      <c r="D248" s="48"/>
    </row>
    <row r="249" spans="1:4">
      <c r="A249" s="67"/>
      <c r="D249" s="48"/>
    </row>
    <row r="250" spans="1:4">
      <c r="A250" s="67"/>
      <c r="D250" s="48"/>
    </row>
    <row r="251" spans="1:4">
      <c r="A251" s="67"/>
      <c r="D251" s="48"/>
    </row>
    <row r="252" spans="1:4">
      <c r="A252" s="67"/>
      <c r="D252" s="48"/>
    </row>
    <row r="253" spans="1:4">
      <c r="A253" s="67"/>
      <c r="D253" s="48"/>
    </row>
    <row r="254" spans="1:4">
      <c r="A254" s="67"/>
      <c r="D254" s="48"/>
    </row>
    <row r="255" spans="1:4">
      <c r="A255" s="67"/>
      <c r="D255" s="48"/>
    </row>
    <row r="256" spans="1:4">
      <c r="A256" s="67"/>
      <c r="D256" s="48"/>
    </row>
    <row r="257" spans="1:4">
      <c r="A257" s="67"/>
      <c r="D257" s="48"/>
    </row>
    <row r="258" spans="1:4">
      <c r="A258" s="67"/>
      <c r="D258" s="48"/>
    </row>
    <row r="259" spans="1:4">
      <c r="A259" s="67"/>
      <c r="D259" s="48"/>
    </row>
    <row r="260" spans="1:4">
      <c r="A260" s="67"/>
      <c r="D260" s="48"/>
    </row>
    <row r="261" spans="1:4">
      <c r="A261" s="67"/>
      <c r="D261" s="48"/>
    </row>
    <row r="262" spans="1:4">
      <c r="A262" s="67"/>
      <c r="D262" s="48"/>
    </row>
    <row r="263" spans="1:4">
      <c r="A263" s="67"/>
      <c r="D263" s="48"/>
    </row>
    <row r="264" spans="1:4">
      <c r="A264" s="67"/>
      <c r="D264" s="48"/>
    </row>
    <row r="265" spans="1:4">
      <c r="A265" s="67"/>
      <c r="D265" s="48"/>
    </row>
    <row r="266" spans="1:4">
      <c r="A266" s="67"/>
      <c r="D266" s="48"/>
    </row>
    <row r="267" spans="1:4">
      <c r="A267" s="67"/>
      <c r="D267" s="48"/>
    </row>
    <row r="268" spans="1:4">
      <c r="A268" s="67"/>
      <c r="D268" s="48"/>
    </row>
    <row r="269" spans="1:4">
      <c r="A269" s="67"/>
      <c r="D269" s="48"/>
    </row>
    <row r="270" spans="1:4">
      <c r="A270" s="67"/>
      <c r="D270" s="48"/>
    </row>
    <row r="271" spans="1:4">
      <c r="A271" s="67"/>
      <c r="D271" s="48"/>
    </row>
    <row r="272" spans="1:4">
      <c r="A272" s="67"/>
      <c r="D272" s="48"/>
    </row>
    <row r="273" spans="1:4">
      <c r="A273" s="67"/>
      <c r="D273" s="48"/>
    </row>
    <row r="274" spans="1:4">
      <c r="A274" s="67"/>
      <c r="D274" s="48"/>
    </row>
    <row r="275" spans="1:4">
      <c r="A275" s="67"/>
      <c r="D275" s="48"/>
    </row>
    <row r="276" spans="1:4">
      <c r="A276" s="67"/>
      <c r="D276" s="48"/>
    </row>
    <row r="277" spans="1:4">
      <c r="A277" s="67"/>
      <c r="D277" s="48"/>
    </row>
    <row r="278" spans="1:4">
      <c r="A278" s="67"/>
      <c r="D278" s="48"/>
    </row>
    <row r="279" spans="1:4">
      <c r="A279" s="67"/>
      <c r="D279" s="48"/>
    </row>
    <row r="280" spans="1:4">
      <c r="A280" s="67"/>
      <c r="D280" s="48"/>
    </row>
    <row r="281" spans="1:4">
      <c r="A281" s="67"/>
      <c r="D281" s="48"/>
    </row>
    <row r="282" spans="1:4">
      <c r="A282" s="67"/>
      <c r="D282" s="48"/>
    </row>
    <row r="283" spans="1:4">
      <c r="A283" s="67"/>
      <c r="D283" s="48"/>
    </row>
    <row r="284" spans="1:4">
      <c r="A284" s="67"/>
      <c r="D284" s="48"/>
    </row>
    <row r="285" spans="1:4">
      <c r="A285" s="67"/>
      <c r="D285" s="48"/>
    </row>
    <row r="286" spans="1:4">
      <c r="A286" s="67"/>
      <c r="D286" s="48"/>
    </row>
    <row r="287" spans="1:4">
      <c r="A287" s="67"/>
      <c r="D287" s="48"/>
    </row>
    <row r="288" spans="1:4">
      <c r="A288" s="67"/>
      <c r="D288" s="48"/>
    </row>
    <row r="289" spans="1:4">
      <c r="A289" s="67"/>
      <c r="D289" s="48"/>
    </row>
    <row r="290" spans="1:4">
      <c r="A290" s="67"/>
      <c r="D290" s="48"/>
    </row>
    <row r="291" spans="1:4">
      <c r="A291" s="67"/>
      <c r="D291" s="48"/>
    </row>
    <row r="292" spans="1:4">
      <c r="A292" s="67"/>
      <c r="D292" s="48"/>
    </row>
    <row r="293" spans="1:4">
      <c r="A293" s="67"/>
      <c r="D293" s="48"/>
    </row>
    <row r="294" spans="1:4">
      <c r="A294" s="67"/>
      <c r="D294" s="48"/>
    </row>
    <row r="295" spans="1:4">
      <c r="A295" s="67"/>
      <c r="D295" s="48"/>
    </row>
    <row r="296" spans="1:4">
      <c r="A296" s="67"/>
      <c r="D296" s="48"/>
    </row>
    <row r="297" spans="1:4">
      <c r="A297" s="67"/>
      <c r="D297" s="48"/>
    </row>
    <row r="298" spans="1:4">
      <c r="A298" s="67"/>
      <c r="D298" s="48"/>
    </row>
    <row r="299" spans="1:4">
      <c r="A299" s="67"/>
      <c r="D299" s="48"/>
    </row>
    <row r="300" spans="1:4">
      <c r="A300" s="67"/>
      <c r="D300" s="48"/>
    </row>
    <row r="301" spans="1:4">
      <c r="A301" s="67"/>
      <c r="D301" s="48"/>
    </row>
    <row r="302" spans="1:4">
      <c r="A302" s="67"/>
      <c r="D302" s="48"/>
    </row>
    <row r="303" spans="1:4">
      <c r="A303" s="67"/>
      <c r="D303" s="48"/>
    </row>
    <row r="304" spans="1:4">
      <c r="A304" s="67"/>
      <c r="D304" s="48"/>
    </row>
    <row r="305" spans="1:4">
      <c r="A305" s="67"/>
      <c r="D305" s="48"/>
    </row>
    <row r="306" spans="1:4">
      <c r="A306" s="67"/>
      <c r="D306" s="48"/>
    </row>
    <row r="307" spans="1:4">
      <c r="A307" s="67"/>
      <c r="D307" s="48"/>
    </row>
    <row r="308" spans="1:4">
      <c r="A308" s="67"/>
      <c r="D308" s="48"/>
    </row>
    <row r="309" spans="1:4">
      <c r="A309" s="67"/>
      <c r="D309" s="48"/>
    </row>
    <row r="310" spans="1:4">
      <c r="A310" s="67"/>
      <c r="D310" s="48"/>
    </row>
    <row r="311" spans="1:4">
      <c r="A311" s="67"/>
      <c r="D311" s="48"/>
    </row>
    <row r="312" spans="1:4">
      <c r="A312" s="67"/>
      <c r="D312" s="48"/>
    </row>
    <row r="313" spans="1:4">
      <c r="A313" s="67"/>
      <c r="D313" s="48"/>
    </row>
    <row r="314" spans="1:4">
      <c r="A314" s="67"/>
      <c r="D314" s="48"/>
    </row>
    <row r="315" spans="1:4">
      <c r="A315" s="67"/>
      <c r="D315" s="48"/>
    </row>
    <row r="316" spans="1:4">
      <c r="A316" s="67"/>
      <c r="D316" s="48"/>
    </row>
    <row r="317" spans="1:4">
      <c r="A317" s="67"/>
      <c r="D317" s="48"/>
    </row>
    <row r="318" spans="1:4">
      <c r="A318" s="67"/>
      <c r="D318" s="48"/>
    </row>
    <row r="319" spans="1:4">
      <c r="A319" s="67"/>
      <c r="D319" s="48"/>
    </row>
    <row r="320" spans="1:4">
      <c r="A320" s="67"/>
      <c r="D320" s="48"/>
    </row>
    <row r="321" spans="1:4">
      <c r="A321" s="67"/>
      <c r="D321" s="48"/>
    </row>
    <row r="322" spans="1:4">
      <c r="A322" s="67"/>
      <c r="D322" s="48"/>
    </row>
    <row r="323" spans="1:4">
      <c r="A323" s="67"/>
      <c r="D323" s="48"/>
    </row>
    <row r="324" spans="1:4">
      <c r="A324" s="67"/>
      <c r="D324" s="48"/>
    </row>
    <row r="325" spans="1:4">
      <c r="A325" s="67"/>
      <c r="D325" s="48"/>
    </row>
    <row r="326" spans="1:4">
      <c r="A326" s="67"/>
      <c r="D326" s="48"/>
    </row>
    <row r="327" spans="1:4">
      <c r="A327" s="67"/>
      <c r="D327" s="48"/>
    </row>
    <row r="328" spans="1:4">
      <c r="A328" s="67"/>
      <c r="D328" s="48"/>
    </row>
    <row r="329" spans="1:4">
      <c r="A329" s="67"/>
      <c r="D329" s="48"/>
    </row>
    <row r="330" spans="1:4">
      <c r="A330" s="67"/>
      <c r="D330" s="48"/>
    </row>
    <row r="331" spans="1:4">
      <c r="A331" s="67"/>
      <c r="D331" s="48"/>
    </row>
    <row r="332" spans="1:4">
      <c r="A332" s="67"/>
      <c r="D332" s="48"/>
    </row>
    <row r="333" spans="1:4">
      <c r="A333" s="67"/>
      <c r="D333" s="48"/>
    </row>
    <row r="334" spans="1:4">
      <c r="A334" s="67"/>
      <c r="D334" s="48"/>
    </row>
    <row r="335" spans="1:4">
      <c r="A335" s="67"/>
      <c r="D335" s="48"/>
    </row>
    <row r="336" spans="1:4">
      <c r="A336" s="67"/>
      <c r="D336" s="48"/>
    </row>
    <row r="337" spans="1:4">
      <c r="A337" s="67"/>
      <c r="D337" s="48"/>
    </row>
    <row r="338" spans="1:4">
      <c r="A338" s="67"/>
      <c r="D338" s="48"/>
    </row>
    <row r="339" spans="1:4">
      <c r="A339" s="67"/>
      <c r="D339" s="48"/>
    </row>
    <row r="340" spans="1:4">
      <c r="A340" s="67"/>
      <c r="D340" s="48"/>
    </row>
    <row r="341" spans="1:4">
      <c r="A341" s="67"/>
      <c r="D341" s="48"/>
    </row>
    <row r="342" spans="1:4">
      <c r="A342" s="67"/>
      <c r="D342" s="48"/>
    </row>
    <row r="343" spans="1:4">
      <c r="A343" s="67"/>
      <c r="D343" s="48"/>
    </row>
    <row r="344" spans="1:4">
      <c r="A344" s="67"/>
      <c r="D344" s="48"/>
    </row>
    <row r="345" spans="1:4">
      <c r="A345" s="67"/>
      <c r="D345" s="48"/>
    </row>
    <row r="346" spans="1:4">
      <c r="A346" s="67"/>
      <c r="D346" s="48"/>
    </row>
    <row r="347" spans="1:4">
      <c r="A347" s="67"/>
      <c r="D347" s="48"/>
    </row>
    <row r="348" spans="1:4">
      <c r="A348" s="67"/>
      <c r="D348" s="48"/>
    </row>
    <row r="349" spans="1:4">
      <c r="A349" s="67"/>
      <c r="D349" s="48"/>
    </row>
    <row r="350" spans="1:4">
      <c r="A350" s="67"/>
      <c r="D350" s="48"/>
    </row>
    <row r="351" spans="1:4">
      <c r="A351" s="67"/>
      <c r="D351" s="48"/>
    </row>
    <row r="352" spans="1:4">
      <c r="A352" s="67"/>
      <c r="D352" s="48"/>
    </row>
    <row r="353" spans="1:4">
      <c r="A353" s="67"/>
      <c r="D353" s="48"/>
    </row>
    <row r="354" spans="1:4">
      <c r="A354" s="67"/>
      <c r="D354" s="48"/>
    </row>
    <row r="355" spans="1:4">
      <c r="A355" s="67"/>
      <c r="D355" s="48"/>
    </row>
    <row r="356" spans="1:4">
      <c r="A356" s="67"/>
      <c r="D356" s="48"/>
    </row>
    <row r="357" spans="1:4">
      <c r="A357" s="67"/>
      <c r="D357" s="48"/>
    </row>
    <row r="358" spans="1:4">
      <c r="A358" s="67"/>
      <c r="D358" s="48"/>
    </row>
    <row r="359" spans="1:4">
      <c r="A359" s="67"/>
      <c r="D359" s="48"/>
    </row>
    <row r="360" spans="1:4">
      <c r="A360" s="67"/>
      <c r="D360" s="48"/>
    </row>
    <row r="361" spans="1:4">
      <c r="A361" s="67"/>
      <c r="D361" s="48"/>
    </row>
    <row r="362" spans="1:4">
      <c r="A362" s="67"/>
      <c r="D362" s="48"/>
    </row>
    <row r="363" spans="1:4">
      <c r="A363" s="67"/>
      <c r="D363" s="48"/>
    </row>
    <row r="364" spans="1:4">
      <c r="A364" s="67"/>
      <c r="D364" s="48"/>
    </row>
    <row r="365" spans="1:4">
      <c r="A365" s="67"/>
      <c r="D365" s="48"/>
    </row>
    <row r="366" spans="1:4">
      <c r="A366" s="67"/>
      <c r="D366" s="48"/>
    </row>
    <row r="367" spans="1:4">
      <c r="A367" s="67"/>
      <c r="D367" s="48"/>
    </row>
    <row r="368" spans="1:4">
      <c r="A368" s="67"/>
      <c r="D368" s="48"/>
    </row>
    <row r="369" spans="1:4">
      <c r="A369" s="67"/>
      <c r="D369" s="48"/>
    </row>
    <row r="370" spans="1:4">
      <c r="A370" s="67"/>
      <c r="D370" s="48"/>
    </row>
    <row r="371" spans="1:4">
      <c r="A371" s="67"/>
      <c r="D371" s="48"/>
    </row>
    <row r="372" spans="1:4">
      <c r="A372" s="67"/>
      <c r="D372" s="48"/>
    </row>
    <row r="373" spans="1:4">
      <c r="A373" s="67"/>
      <c r="D373" s="48"/>
    </row>
    <row r="374" spans="1:4">
      <c r="A374" s="67"/>
      <c r="D374" s="48"/>
    </row>
    <row r="375" spans="1:4">
      <c r="A375" s="67"/>
      <c r="D375" s="48"/>
    </row>
    <row r="376" spans="1:4">
      <c r="A376" s="67"/>
      <c r="D376" s="48"/>
    </row>
    <row r="377" spans="1:4">
      <c r="A377" s="67"/>
      <c r="D377" s="48"/>
    </row>
    <row r="378" spans="1:4">
      <c r="A378" s="67"/>
      <c r="D378" s="48"/>
    </row>
    <row r="379" spans="1:4">
      <c r="A379" s="67"/>
      <c r="D379" s="48"/>
    </row>
    <row r="380" spans="1:4">
      <c r="A380" s="67"/>
      <c r="D380" s="48"/>
    </row>
    <row r="381" spans="1:4">
      <c r="A381" s="67"/>
      <c r="D381" s="48"/>
    </row>
    <row r="382" spans="1:4">
      <c r="A382" s="67"/>
      <c r="D382" s="48"/>
    </row>
    <row r="383" spans="1:4">
      <c r="A383" s="67"/>
      <c r="D383" s="48"/>
    </row>
    <row r="384" spans="1:4">
      <c r="A384" s="67"/>
      <c r="D384" s="48"/>
    </row>
    <row r="385" spans="1:4">
      <c r="A385" s="67"/>
      <c r="D385" s="48"/>
    </row>
    <row r="386" spans="1:4">
      <c r="A386" s="67"/>
      <c r="D386" s="48"/>
    </row>
    <row r="387" spans="1:4">
      <c r="A387" s="67"/>
      <c r="D387" s="48"/>
    </row>
    <row r="388" spans="1:4">
      <c r="A388" s="67"/>
      <c r="D388" s="48"/>
    </row>
    <row r="389" spans="1:4">
      <c r="A389" s="67"/>
      <c r="D389" s="48"/>
    </row>
    <row r="390" spans="1:4">
      <c r="A390" s="67"/>
      <c r="D390" s="48"/>
    </row>
    <row r="391" spans="1:4">
      <c r="A391" s="67"/>
      <c r="D391" s="48"/>
    </row>
    <row r="392" spans="1:4">
      <c r="A392" s="67"/>
      <c r="D392" s="48"/>
    </row>
    <row r="393" spans="1:4">
      <c r="A393" s="67"/>
      <c r="D393" s="48"/>
    </row>
    <row r="394" spans="1:4">
      <c r="A394" s="67"/>
      <c r="D394" s="48"/>
    </row>
    <row r="395" spans="1:4">
      <c r="A395" s="67"/>
      <c r="D395" s="48"/>
    </row>
    <row r="396" spans="1:4">
      <c r="A396" s="67"/>
      <c r="D396" s="48"/>
    </row>
    <row r="397" spans="1:4">
      <c r="A397" s="67"/>
    </row>
    <row r="398" spans="1:4">
      <c r="A398" s="67"/>
    </row>
    <row r="399" spans="1:4">
      <c r="A399" s="67"/>
    </row>
    <row r="400" spans="1:4">
      <c r="A400" s="67"/>
    </row>
    <row r="401" spans="1:1">
      <c r="A401" s="67"/>
    </row>
    <row r="402" spans="1:1">
      <c r="A402" s="67"/>
    </row>
    <row r="403" spans="1:1">
      <c r="A403" s="67"/>
    </row>
    <row r="404" spans="1:1">
      <c r="A404" s="67"/>
    </row>
    <row r="405" spans="1:1">
      <c r="A405" s="67"/>
    </row>
    <row r="406" spans="1:1">
      <c r="A406" s="67"/>
    </row>
    <row r="407" spans="1:1">
      <c r="A407" s="67"/>
    </row>
    <row r="408" spans="1:1">
      <c r="A408" s="67"/>
    </row>
    <row r="409" spans="1:1">
      <c r="A409" s="67"/>
    </row>
    <row r="410" spans="1:1">
      <c r="A410" s="67"/>
    </row>
    <row r="411" spans="1:1">
      <c r="A411" s="67"/>
    </row>
    <row r="412" spans="1:1">
      <c r="A412" s="67"/>
    </row>
    <row r="413" spans="1:1">
      <c r="A413" s="67"/>
    </row>
    <row r="414" spans="1:1">
      <c r="A414" s="67"/>
    </row>
    <row r="415" spans="1:1">
      <c r="A415" s="67"/>
    </row>
    <row r="416" spans="1:1">
      <c r="A416" s="67"/>
    </row>
    <row r="417" spans="1:1">
      <c r="A417" s="67"/>
    </row>
    <row r="418" spans="1:1">
      <c r="A418" s="67"/>
    </row>
    <row r="419" spans="1:1">
      <c r="A419" s="67"/>
    </row>
    <row r="420" spans="1:1">
      <c r="A420" s="67"/>
    </row>
    <row r="421" spans="1:1">
      <c r="A421" s="67"/>
    </row>
    <row r="422" spans="1:1">
      <c r="A422" s="67"/>
    </row>
    <row r="423" spans="1:1">
      <c r="A423" s="67"/>
    </row>
    <row r="424" spans="1:1">
      <c r="A424" s="67"/>
    </row>
    <row r="425" spans="1:1">
      <c r="A425" s="67"/>
    </row>
    <row r="426" spans="1:1">
      <c r="A426" s="67"/>
    </row>
    <row r="427" spans="1:1">
      <c r="A427" s="67"/>
    </row>
    <row r="428" spans="1:1">
      <c r="A428" s="67"/>
    </row>
    <row r="429" spans="1:1">
      <c r="A429" s="67"/>
    </row>
    <row r="430" spans="1:1">
      <c r="A430" s="67"/>
    </row>
    <row r="431" spans="1:1">
      <c r="A431" s="67"/>
    </row>
    <row r="432" spans="1:1">
      <c r="A432" s="67"/>
    </row>
    <row r="433" spans="1:1">
      <c r="A433" s="67"/>
    </row>
    <row r="434" spans="1:1">
      <c r="A434" s="67"/>
    </row>
    <row r="435" spans="1:1">
      <c r="A435" s="67"/>
    </row>
    <row r="436" spans="1:1">
      <c r="A436" s="67"/>
    </row>
    <row r="437" spans="1:1">
      <c r="A437" s="67"/>
    </row>
    <row r="438" spans="1:1">
      <c r="A438" s="67"/>
    </row>
    <row r="439" spans="1:1">
      <c r="A439" s="67"/>
    </row>
    <row r="440" spans="1:1">
      <c r="A440" s="67"/>
    </row>
  </sheetData>
  <mergeCells count="1">
    <mergeCell ref="N8:R8"/>
  </mergeCells>
  <phoneticPr fontId="18" type="noConversion"/>
  <pageMargins left="0.7" right="0.7" top="0.75" bottom="0.75" header="0.3" footer="0.3"/>
  <pageSetup paperSize="9" orientation="portrait" verticalDpi="120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W408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2" sqref="C22:C25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</cols>
  <sheetData>
    <row r="1" spans="1:23" s="1" customFormat="1" ht="15.6" customHeight="1">
      <c r="A1" s="5"/>
      <c r="B1" s="49" t="s">
        <v>105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3">
      <c r="G2" s="3" t="s">
        <v>88</v>
      </c>
      <c r="H2" s="48" t="s">
        <v>86</v>
      </c>
      <c r="I2" s="48" t="s">
        <v>75</v>
      </c>
      <c r="K2" s="51">
        <v>1</v>
      </c>
    </row>
    <row r="3" spans="1:23">
      <c r="A3" s="16">
        <v>44074</v>
      </c>
      <c r="B3" s="51">
        <v>1</v>
      </c>
      <c r="C3" s="53">
        <v>0</v>
      </c>
      <c r="D3" s="48">
        <f t="shared" ref="D3:D27" si="0">G3/$G$3</f>
        <v>1</v>
      </c>
      <c r="E3" s="48">
        <f t="shared" ref="E3:E27" si="1">H3/$H$3</f>
        <v>1</v>
      </c>
      <c r="F3" s="48">
        <f t="shared" ref="F3:F27" si="2">I3/$I$3</f>
        <v>1</v>
      </c>
      <c r="G3" s="7">
        <f>[1]!i_dq_close(G$2,$A3)</f>
        <v>4816.2152999999998</v>
      </c>
      <c r="H3" s="7">
        <f>[1]!i_dq_close(H$2,$A3)</f>
        <v>6668.4331000000002</v>
      </c>
      <c r="I3" s="7">
        <f>[1]!i_dq_close(I$2,$A3)</f>
        <v>2728.3134</v>
      </c>
      <c r="K3">
        <f t="shared" ref="K3:K27" si="3">IF(B3&gt;K2,B3,K2)</f>
        <v>1</v>
      </c>
      <c r="L3">
        <f t="shared" ref="L3:L27" si="4">B3/K3-1</f>
        <v>0</v>
      </c>
      <c r="N3" s="55"/>
      <c r="O3" s="56" t="s">
        <v>76</v>
      </c>
      <c r="P3" s="58" t="s">
        <v>79</v>
      </c>
    </row>
    <row r="4" spans="1:23">
      <c r="A4" s="16">
        <v>44104</v>
      </c>
      <c r="B4" s="51">
        <v>0.996</v>
      </c>
      <c r="C4" s="53">
        <v>6.6</v>
      </c>
      <c r="D4" s="48">
        <f t="shared" si="0"/>
        <v>0.95248966548484659</v>
      </c>
      <c r="E4" s="48">
        <f t="shared" si="1"/>
        <v>0.92862962065256371</v>
      </c>
      <c r="F4" s="48">
        <f t="shared" si="2"/>
        <v>0.943717939442001</v>
      </c>
      <c r="G4" s="7">
        <f>[1]!i_dq_close(G$2,$A4)</f>
        <v>4587.3953000000001</v>
      </c>
      <c r="H4" s="7">
        <f>[1]!i_dq_close(H$2,$A4)</f>
        <v>6192.5045</v>
      </c>
      <c r="I4" s="7">
        <f>[1]!i_dq_close(I$2,$A4)</f>
        <v>2574.7583</v>
      </c>
      <c r="J4">
        <f t="shared" ref="J4:J27" si="5">B4/B3-1</f>
        <v>-4.0000000000000036E-3</v>
      </c>
      <c r="K4">
        <f t="shared" si="3"/>
        <v>1</v>
      </c>
      <c r="L4">
        <f t="shared" si="4"/>
        <v>-4.0000000000000036E-3</v>
      </c>
      <c r="N4" s="59" t="s">
        <v>80</v>
      </c>
      <c r="O4" s="60">
        <f>MIN(L16:L27)</f>
        <v>-0.23161290322580641</v>
      </c>
      <c r="P4" s="61">
        <f>MIN(L4:L27)</f>
        <v>-0.23161290322580641</v>
      </c>
    </row>
    <row r="5" spans="1:23">
      <c r="A5" s="16">
        <v>44134</v>
      </c>
      <c r="B5" s="51">
        <v>0.995</v>
      </c>
      <c r="C5" s="53">
        <v>13.5</v>
      </c>
      <c r="D5" s="48">
        <f t="shared" si="0"/>
        <v>0.97490114281228257</v>
      </c>
      <c r="E5" s="48">
        <f t="shared" si="1"/>
        <v>0.91647921008609956</v>
      </c>
      <c r="F5" s="48">
        <f t="shared" si="2"/>
        <v>0.9734455726383926</v>
      </c>
      <c r="G5" s="7">
        <f>[1]!i_dq_close(G$2,$A5)</f>
        <v>4695.3338000000003</v>
      </c>
      <c r="H5" s="7">
        <f>[1]!i_dq_close(H$2,$A5)</f>
        <v>6111.4803000000002</v>
      </c>
      <c r="I5" s="7">
        <f>[1]!i_dq_close(I$2,$A5)</f>
        <v>2655.8645999999999</v>
      </c>
      <c r="J5">
        <f t="shared" si="5"/>
        <v>-1.0040160642570406E-3</v>
      </c>
      <c r="K5">
        <f t="shared" si="3"/>
        <v>1</v>
      </c>
      <c r="L5">
        <f t="shared" si="4"/>
        <v>-5.0000000000000044E-3</v>
      </c>
      <c r="N5" s="59" t="s">
        <v>81</v>
      </c>
      <c r="O5" s="12">
        <f>(B27/B15)^(12/COUNT(B16:B27))-1</f>
        <v>-0.15929203539823011</v>
      </c>
      <c r="P5" s="13">
        <f>(B27/B3)^(12/COUNT(B4:B27))-1</f>
        <v>0.11130553854464353</v>
      </c>
      <c r="W5">
        <v>1</v>
      </c>
    </row>
    <row r="6" spans="1:23">
      <c r="A6" s="16">
        <v>44165</v>
      </c>
      <c r="B6" s="51">
        <v>1.016</v>
      </c>
      <c r="C6" s="53">
        <v>28.1</v>
      </c>
      <c r="D6" s="48">
        <f t="shared" si="0"/>
        <v>1.0299065949148911</v>
      </c>
      <c r="E6" s="48">
        <f t="shared" si="1"/>
        <v>0.94789045720500664</v>
      </c>
      <c r="F6" s="48">
        <f t="shared" si="2"/>
        <v>0.96465798247371426</v>
      </c>
      <c r="G6" s="7">
        <f>[1]!i_dq_close(G$2,$A6)</f>
        <v>4960.2519000000002</v>
      </c>
      <c r="H6" s="7">
        <f>[1]!i_dq_close(H$2,$A6)</f>
        <v>6320.9440999999997</v>
      </c>
      <c r="I6" s="7">
        <f>[1]!i_dq_close(I$2,$A6)</f>
        <v>2631.8892999999998</v>
      </c>
      <c r="J6">
        <f t="shared" si="5"/>
        <v>2.1105527638191068E-2</v>
      </c>
      <c r="K6">
        <f t="shared" si="3"/>
        <v>1.016</v>
      </c>
      <c r="L6">
        <f t="shared" si="4"/>
        <v>0</v>
      </c>
      <c r="N6" s="59" t="s">
        <v>82</v>
      </c>
      <c r="O6" s="73">
        <f>O5/O7</f>
        <v>-0.80594087635324174</v>
      </c>
      <c r="P6" s="73">
        <f>P5/P7</f>
        <v>0.56166714305398791</v>
      </c>
    </row>
    <row r="7" spans="1:23">
      <c r="A7" s="16">
        <v>44196</v>
      </c>
      <c r="B7" s="51">
        <v>1.0289999999999999</v>
      </c>
      <c r="C7" s="53">
        <v>30.5</v>
      </c>
      <c r="D7" s="48">
        <f t="shared" si="0"/>
        <v>1.0820298046061188</v>
      </c>
      <c r="E7" s="48">
        <f t="shared" si="1"/>
        <v>0.95481424264419767</v>
      </c>
      <c r="F7" s="48">
        <f t="shared" si="2"/>
        <v>1.087212451472767</v>
      </c>
      <c r="G7" s="7">
        <f>[1]!i_dq_close(G$2,$A7)</f>
        <v>5211.2884999999997</v>
      </c>
      <c r="H7" s="7">
        <f>[1]!i_dq_close(H$2,$A7)</f>
        <v>6367.1148999999996</v>
      </c>
      <c r="I7" s="7">
        <f>[1]!i_dq_close(I$2,$A7)</f>
        <v>2966.2563</v>
      </c>
      <c r="J7">
        <f t="shared" si="5"/>
        <v>1.2795275590551158E-2</v>
      </c>
      <c r="K7">
        <f t="shared" si="3"/>
        <v>1.0289999999999999</v>
      </c>
      <c r="L7">
        <f t="shared" si="4"/>
        <v>0</v>
      </c>
      <c r="N7" s="63" t="s">
        <v>83</v>
      </c>
      <c r="O7" s="14">
        <f>STDEV(J16:J27)*(12^0.5)</f>
        <v>0.19764729655977004</v>
      </c>
      <c r="P7" s="15">
        <f>STDEV(J4:J27)*(12^0.5)</f>
        <v>0.19816993021780652</v>
      </c>
    </row>
    <row r="8" spans="1:23">
      <c r="A8" s="6">
        <v>44225</v>
      </c>
      <c r="B8" s="51">
        <v>1.071</v>
      </c>
      <c r="C8" s="53">
        <v>52.4</v>
      </c>
      <c r="D8" s="48">
        <f t="shared" si="0"/>
        <v>1.1112386524746933</v>
      </c>
      <c r="E8" s="48">
        <f t="shared" si="1"/>
        <v>0.95166840618075632</v>
      </c>
      <c r="F8" s="48">
        <f t="shared" si="2"/>
        <v>1.1468128624812677</v>
      </c>
      <c r="G8" s="7">
        <f>[1]!i_dq_close(G$2,$A8)</f>
        <v>5351.9646000000002</v>
      </c>
      <c r="H8" s="7">
        <f>[1]!i_dq_close(H$2,$A8)</f>
        <v>6346.1370999999999</v>
      </c>
      <c r="I8" s="7">
        <f>[1]!i_dq_close(I$2,$A8)</f>
        <v>3128.8649</v>
      </c>
      <c r="J8">
        <f t="shared" si="5"/>
        <v>4.081632653061229E-2</v>
      </c>
      <c r="K8">
        <f t="shared" si="3"/>
        <v>1.071</v>
      </c>
      <c r="L8">
        <f t="shared" si="4"/>
        <v>0</v>
      </c>
    </row>
    <row r="9" spans="1:23">
      <c r="A9" s="6">
        <v>44253</v>
      </c>
      <c r="B9" s="51">
        <v>1.0309999999999999</v>
      </c>
      <c r="C9" s="53">
        <v>22.6</v>
      </c>
      <c r="D9" s="48">
        <f t="shared" si="0"/>
        <v>1.1080818791468896</v>
      </c>
      <c r="E9" s="48">
        <f t="shared" si="1"/>
        <v>0.95440005239011838</v>
      </c>
      <c r="F9" s="48">
        <f t="shared" si="2"/>
        <v>1.0681004242401184</v>
      </c>
      <c r="G9" s="7">
        <f>[1]!i_dq_close(G$2,$A9)</f>
        <v>5336.7609000000002</v>
      </c>
      <c r="H9" s="7">
        <f>[1]!i_dq_close(H$2,$A9)</f>
        <v>6364.3528999999999</v>
      </c>
      <c r="I9" s="7">
        <f>[1]!i_dq_close(I$2,$A9)</f>
        <v>2914.1127000000001</v>
      </c>
      <c r="J9">
        <f t="shared" si="5"/>
        <v>-3.7348272642390379E-2</v>
      </c>
      <c r="K9">
        <f t="shared" si="3"/>
        <v>1.071</v>
      </c>
      <c r="L9">
        <f t="shared" si="4"/>
        <v>-3.7348272642390379E-2</v>
      </c>
    </row>
    <row r="10" spans="1:23">
      <c r="A10" s="6">
        <v>44286</v>
      </c>
      <c r="B10" s="51">
        <v>1.028</v>
      </c>
      <c r="C10" s="53">
        <v>21.8</v>
      </c>
      <c r="D10" s="48">
        <f t="shared" si="0"/>
        <v>1.0482007936812958</v>
      </c>
      <c r="E10" s="48">
        <f t="shared" si="1"/>
        <v>0.93786192441519722</v>
      </c>
      <c r="F10" s="48">
        <f t="shared" si="2"/>
        <v>1.0110647479134911</v>
      </c>
      <c r="G10" s="7">
        <f>[1]!i_dq_close(G$2,$A10)</f>
        <v>5048.3607000000002</v>
      </c>
      <c r="H10" s="7">
        <f>[1]!i_dq_close(H$2,$A10)</f>
        <v>6254.0694999999996</v>
      </c>
      <c r="I10" s="7">
        <f>[1]!i_dq_close(I$2,$A10)</f>
        <v>2758.5014999999999</v>
      </c>
      <c r="J10">
        <f t="shared" si="5"/>
        <v>-2.9097963142579175E-3</v>
      </c>
      <c r="K10">
        <f t="shared" si="3"/>
        <v>1.071</v>
      </c>
      <c r="L10">
        <f t="shared" si="4"/>
        <v>-4.014939309056953E-2</v>
      </c>
    </row>
    <row r="11" spans="1:23">
      <c r="A11" s="6">
        <v>44316</v>
      </c>
      <c r="B11" s="51">
        <v>1.0409999999999999</v>
      </c>
      <c r="C11" s="53">
        <v>43.1</v>
      </c>
      <c r="D11" s="48">
        <f t="shared" si="0"/>
        <v>1.0637998263906516</v>
      </c>
      <c r="E11" s="48">
        <f t="shared" si="1"/>
        <v>0.97259842045952294</v>
      </c>
      <c r="F11" s="48">
        <f t="shared" si="2"/>
        <v>1.1330792129672493</v>
      </c>
      <c r="G11" s="7">
        <f>[1]!i_dq_close(G$2,$A11)</f>
        <v>5123.4889999999996</v>
      </c>
      <c r="H11" s="7">
        <f>[1]!i_dq_close(H$2,$A11)</f>
        <v>6485.7075000000004</v>
      </c>
      <c r="I11" s="7">
        <f>[1]!i_dq_close(I$2,$A11)</f>
        <v>3091.3951999999999</v>
      </c>
      <c r="J11">
        <f t="shared" si="5"/>
        <v>1.2645914396887115E-2</v>
      </c>
      <c r="K11">
        <f t="shared" si="3"/>
        <v>1.071</v>
      </c>
      <c r="L11">
        <f t="shared" si="4"/>
        <v>-2.8011204481792729E-2</v>
      </c>
    </row>
    <row r="12" spans="1:23">
      <c r="A12" s="6">
        <v>44347</v>
      </c>
      <c r="B12" s="51">
        <v>1.1339999999999999</v>
      </c>
      <c r="C12" s="53">
        <v>77.599999999999994</v>
      </c>
      <c r="D12" s="48">
        <f t="shared" si="0"/>
        <v>1.1070039995927923</v>
      </c>
      <c r="E12" s="48">
        <f t="shared" si="1"/>
        <v>1.0090812187948619</v>
      </c>
      <c r="F12" s="48">
        <f t="shared" si="2"/>
        <v>1.2128624959288035</v>
      </c>
      <c r="G12" s="7">
        <f>[1]!i_dq_close(G$2,$A12)</f>
        <v>5331.5695999999998</v>
      </c>
      <c r="H12" s="7">
        <f>[1]!i_dq_close(H$2,$A12)</f>
        <v>6728.9906000000001</v>
      </c>
      <c r="I12" s="7">
        <f>[1]!i_dq_close(I$2,$A12)</f>
        <v>3309.069</v>
      </c>
      <c r="J12">
        <f t="shared" si="5"/>
        <v>8.9337175792507217E-2</v>
      </c>
      <c r="K12">
        <f t="shared" si="3"/>
        <v>1.1339999999999999</v>
      </c>
      <c r="L12">
        <f t="shared" si="4"/>
        <v>0</v>
      </c>
    </row>
    <row r="13" spans="1:23">
      <c r="A13" s="6">
        <v>44377</v>
      </c>
      <c r="B13" s="51">
        <v>1.2715000000000001</v>
      </c>
      <c r="C13" s="53">
        <v>77.2</v>
      </c>
      <c r="D13" s="48">
        <f t="shared" si="0"/>
        <v>1.084677630586822</v>
      </c>
      <c r="E13" s="48">
        <f t="shared" si="1"/>
        <v>1.0209569471425004</v>
      </c>
      <c r="F13" s="48">
        <f t="shared" si="2"/>
        <v>1.2744789143358677</v>
      </c>
      <c r="G13" s="7">
        <f>[1]!i_dq_close(G$2,$A13)</f>
        <v>5224.0410000000002</v>
      </c>
      <c r="H13" s="7">
        <f>[1]!i_dq_close(H$2,$A13)</f>
        <v>6808.1831000000002</v>
      </c>
      <c r="I13" s="7">
        <f>[1]!i_dq_close(I$2,$A13)</f>
        <v>3477.1779000000001</v>
      </c>
      <c r="J13">
        <f t="shared" si="5"/>
        <v>0.12125220458553798</v>
      </c>
      <c r="K13">
        <f t="shared" si="3"/>
        <v>1.2715000000000001</v>
      </c>
      <c r="L13">
        <f t="shared" si="4"/>
        <v>0</v>
      </c>
    </row>
    <row r="14" spans="1:23">
      <c r="A14" s="6">
        <v>44407</v>
      </c>
      <c r="B14" s="51">
        <v>1.409</v>
      </c>
      <c r="C14" s="53">
        <v>71.8</v>
      </c>
      <c r="D14" s="48">
        <f t="shared" si="0"/>
        <v>0.99895233088936042</v>
      </c>
      <c r="E14" s="48">
        <f t="shared" si="1"/>
        <v>1.0148285059649169</v>
      </c>
      <c r="F14" s="48">
        <f t="shared" si="2"/>
        <v>1.2609188152651378</v>
      </c>
      <c r="G14" s="7">
        <f>[1]!i_dq_close(G$2,$A14)</f>
        <v>4811.1695</v>
      </c>
      <c r="H14" s="7">
        <f>[1]!i_dq_close(H$2,$A14)</f>
        <v>6767.3159999999998</v>
      </c>
      <c r="I14" s="7">
        <f>[1]!i_dq_close(I$2,$A14)</f>
        <v>3440.1817000000001</v>
      </c>
      <c r="J14">
        <f t="shared" si="5"/>
        <v>0.10813999213527326</v>
      </c>
      <c r="K14">
        <f t="shared" si="3"/>
        <v>1.409</v>
      </c>
      <c r="L14">
        <f t="shared" si="4"/>
        <v>0</v>
      </c>
    </row>
    <row r="15" spans="1:23">
      <c r="A15" s="6">
        <v>44439</v>
      </c>
      <c r="B15" s="51">
        <v>1.4690000000000001</v>
      </c>
      <c r="C15" s="53">
        <v>65.099999999999994</v>
      </c>
      <c r="D15" s="48">
        <f t="shared" si="0"/>
        <v>0.99779798050141166</v>
      </c>
      <c r="E15" s="48">
        <f t="shared" si="1"/>
        <v>1.088012984639525</v>
      </c>
      <c r="F15" s="48">
        <f t="shared" si="2"/>
        <v>1.1780600058629629</v>
      </c>
      <c r="G15" s="7">
        <f>[1]!i_dq_close(G$2,$A15)</f>
        <v>4805.6099000000004</v>
      </c>
      <c r="H15" s="7">
        <f>[1]!i_dq_close(H$2,$A15)</f>
        <v>7255.3418000000001</v>
      </c>
      <c r="I15" s="7">
        <f>[1]!i_dq_close(I$2,$A15)</f>
        <v>3214.1169</v>
      </c>
      <c r="J15">
        <f t="shared" si="5"/>
        <v>4.2583392476934101E-2</v>
      </c>
      <c r="K15">
        <f t="shared" si="3"/>
        <v>1.4690000000000001</v>
      </c>
      <c r="L15">
        <f t="shared" si="4"/>
        <v>0</v>
      </c>
    </row>
    <row r="16" spans="1:23">
      <c r="A16" s="6">
        <v>44469</v>
      </c>
      <c r="B16" s="51">
        <v>1.39566452775664</v>
      </c>
      <c r="C16" s="53">
        <v>41.857274075054299</v>
      </c>
      <c r="D16" s="48">
        <f t="shared" si="0"/>
        <v>1.0104163325090554</v>
      </c>
      <c r="E16" s="48">
        <f t="shared" si="1"/>
        <v>1.0652588836798857</v>
      </c>
      <c r="F16" s="48">
        <f t="shared" si="2"/>
        <v>1.1892495561543626</v>
      </c>
      <c r="G16" s="7">
        <f>[1]!i_dq_close(G$2,$A16)</f>
        <v>4866.3825999999999</v>
      </c>
      <c r="H16" s="7">
        <f>[1]!i_dq_close(H$2,$A16)</f>
        <v>7103.6076000000003</v>
      </c>
      <c r="I16" s="7">
        <f>[1]!i_dq_close(I$2,$A16)</f>
        <v>3244.6455000000001</v>
      </c>
      <c r="J16">
        <f t="shared" si="5"/>
        <v>-4.9922036925364233E-2</v>
      </c>
      <c r="K16">
        <f t="shared" si="3"/>
        <v>1.4690000000000001</v>
      </c>
      <c r="L16">
        <f t="shared" si="4"/>
        <v>-4.9922036925364233E-2</v>
      </c>
    </row>
    <row r="17" spans="1:12">
      <c r="A17" s="6">
        <v>44498</v>
      </c>
      <c r="B17" s="51">
        <v>1.55</v>
      </c>
      <c r="C17" s="53">
        <v>49.916744414887198</v>
      </c>
      <c r="D17" s="48">
        <f t="shared" si="0"/>
        <v>1.0192173302551486</v>
      </c>
      <c r="E17" s="48">
        <f t="shared" si="1"/>
        <v>1.053095846459043</v>
      </c>
      <c r="F17" s="48">
        <f t="shared" si="2"/>
        <v>1.2281085450080624</v>
      </c>
      <c r="G17" s="7">
        <f>[1]!i_dq_close(G$2,$A17)</f>
        <v>4908.7700999999997</v>
      </c>
      <c r="H17" s="7">
        <f>[1]!i_dq_close(H$2,$A17)</f>
        <v>7022.4992000000002</v>
      </c>
      <c r="I17" s="7">
        <f>[1]!i_dq_close(I$2,$A17)</f>
        <v>3350.665</v>
      </c>
      <c r="J17">
        <f t="shared" si="5"/>
        <v>0.11058206981260432</v>
      </c>
      <c r="K17">
        <f t="shared" si="3"/>
        <v>1.55</v>
      </c>
      <c r="L17">
        <f t="shared" si="4"/>
        <v>0</v>
      </c>
    </row>
    <row r="18" spans="1:12">
      <c r="A18" s="6">
        <v>44530</v>
      </c>
      <c r="B18" s="51">
        <v>1.49</v>
      </c>
      <c r="C18" s="53">
        <v>50.171033343111397</v>
      </c>
      <c r="D18" s="48">
        <f t="shared" si="0"/>
        <v>1.0032828058994787</v>
      </c>
      <c r="E18" s="48">
        <f t="shared" si="1"/>
        <v>1.0876250974160631</v>
      </c>
      <c r="F18" s="48">
        <f t="shared" si="2"/>
        <v>1.2812283955354982</v>
      </c>
      <c r="G18" s="7">
        <f>[1]!i_dq_close(G$2,$A18)</f>
        <v>4832.0259999999998</v>
      </c>
      <c r="H18" s="7">
        <f>[1]!i_dq_close(H$2,$A18)</f>
        <v>7252.7551999999996</v>
      </c>
      <c r="I18" s="7">
        <f>[1]!i_dq_close(I$2,$A18)</f>
        <v>3495.5925999999999</v>
      </c>
      <c r="J18">
        <f t="shared" si="5"/>
        <v>-3.8709677419354827E-2</v>
      </c>
      <c r="K18">
        <f t="shared" si="3"/>
        <v>1.55</v>
      </c>
      <c r="L18">
        <f t="shared" si="4"/>
        <v>-3.8709677419354827E-2</v>
      </c>
    </row>
    <row r="19" spans="1:12">
      <c r="A19" s="6">
        <v>44561</v>
      </c>
      <c r="B19" s="51">
        <v>1.377</v>
      </c>
      <c r="C19" s="53">
        <v>46.363903456547703</v>
      </c>
      <c r="D19" s="48">
        <f t="shared" si="0"/>
        <v>1.0257791631532753</v>
      </c>
      <c r="E19" s="48">
        <f t="shared" si="1"/>
        <v>1.1036179398725616</v>
      </c>
      <c r="F19" s="48">
        <f t="shared" si="2"/>
        <v>1.2178485433528274</v>
      </c>
      <c r="G19" s="7">
        <f>[1]!i_dq_close(G$2,$A19)</f>
        <v>4940.3733000000002</v>
      </c>
      <c r="H19" s="7">
        <f>[1]!i_dq_close(H$2,$A19)</f>
        <v>7359.4023999999999</v>
      </c>
      <c r="I19" s="7">
        <f>[1]!i_dq_close(I$2,$A19)</f>
        <v>3322.6725000000001</v>
      </c>
      <c r="J19">
        <f t="shared" si="5"/>
        <v>-7.5838926174496613E-2</v>
      </c>
      <c r="K19">
        <f t="shared" si="3"/>
        <v>1.55</v>
      </c>
      <c r="L19">
        <f t="shared" si="4"/>
        <v>-0.11161290322580653</v>
      </c>
    </row>
    <row r="20" spans="1:12">
      <c r="A20" s="6">
        <v>44589</v>
      </c>
      <c r="B20" s="51">
        <v>1.29</v>
      </c>
      <c r="C20" s="89">
        <v>38.021584888749402</v>
      </c>
      <c r="D20" s="48">
        <f t="shared" si="0"/>
        <v>0.94758471449563308</v>
      </c>
      <c r="E20" s="48">
        <f t="shared" si="1"/>
        <v>0.98681802776127414</v>
      </c>
      <c r="F20" s="48">
        <f t="shared" si="2"/>
        <v>1.066206250352324</v>
      </c>
      <c r="G20" s="7">
        <f>[1]!i_dq_close(G$2,$A20)</f>
        <v>4563.7719999999999</v>
      </c>
      <c r="H20" s="7">
        <f>[1]!i_dq_close(H$2,$A20)</f>
        <v>6580.53</v>
      </c>
      <c r="I20" s="7">
        <f>[1]!i_dq_close(I$2,$A20)</f>
        <v>2908.9448000000002</v>
      </c>
      <c r="J20">
        <f t="shared" si="5"/>
        <v>-6.31808278867102E-2</v>
      </c>
      <c r="K20">
        <f t="shared" si="3"/>
        <v>1.55</v>
      </c>
      <c r="L20">
        <f t="shared" si="4"/>
        <v>-0.16774193548387095</v>
      </c>
    </row>
    <row r="21" spans="1:12">
      <c r="A21" s="6">
        <v>44620</v>
      </c>
      <c r="B21" s="51">
        <v>1.3049999999999999</v>
      </c>
      <c r="C21" s="89">
        <v>38.6683062135616</v>
      </c>
      <c r="D21" s="48">
        <f t="shared" si="0"/>
        <v>0.95129590655965912</v>
      </c>
      <c r="E21" s="48">
        <f t="shared" si="1"/>
        <v>1.0277239041357407</v>
      </c>
      <c r="F21" s="48">
        <f t="shared" si="2"/>
        <v>1.0560760724922584</v>
      </c>
      <c r="G21" s="7">
        <f>[1]!i_dq_close(G$2,$A21)</f>
        <v>4581.6459000000004</v>
      </c>
      <c r="H21" s="7">
        <f>[1]!i_dq_close(H$2,$A21)</f>
        <v>6853.3081000000002</v>
      </c>
      <c r="I21" s="7">
        <f>[1]!i_dq_close(I$2,$A21)</f>
        <v>2881.3065000000001</v>
      </c>
      <c r="J21">
        <f t="shared" si="5"/>
        <v>1.1627906976744207E-2</v>
      </c>
      <c r="K21">
        <f t="shared" si="3"/>
        <v>1.55</v>
      </c>
      <c r="L21">
        <f t="shared" si="4"/>
        <v>-0.15806451612903227</v>
      </c>
    </row>
    <row r="22" spans="1:12">
      <c r="A22" s="6">
        <v>44651</v>
      </c>
      <c r="B22" s="51">
        <v>1.2250000000000001</v>
      </c>
      <c r="C22" s="53">
        <v>25.1699307683614</v>
      </c>
      <c r="D22" s="48">
        <f t="shared" si="0"/>
        <v>0.87674585477937428</v>
      </c>
      <c r="E22" s="48">
        <f t="shared" si="1"/>
        <v>0.94849281760058446</v>
      </c>
      <c r="F22" s="48">
        <f t="shared" si="2"/>
        <v>0.97477529524284112</v>
      </c>
      <c r="G22" s="7">
        <f>[1]!i_dq_close(G$2,$A22)</f>
        <v>4222.5968000000003</v>
      </c>
      <c r="H22" s="7">
        <f>[1]!i_dq_close(H$2,$A22)</f>
        <v>6324.9609</v>
      </c>
      <c r="I22" s="7">
        <f>[1]!i_dq_close(I$2,$A22)</f>
        <v>2659.4924999999998</v>
      </c>
      <c r="J22">
        <f t="shared" si="5"/>
        <v>-6.1302681992337016E-2</v>
      </c>
      <c r="K22">
        <f t="shared" si="3"/>
        <v>1.55</v>
      </c>
      <c r="L22">
        <f t="shared" si="4"/>
        <v>-0.20967741935483863</v>
      </c>
    </row>
    <row r="23" spans="1:12">
      <c r="A23" s="6">
        <v>44680</v>
      </c>
      <c r="B23" s="51">
        <v>1.1910000000000001</v>
      </c>
      <c r="C23" s="53">
        <v>26.900442610694899</v>
      </c>
      <c r="D23" s="48">
        <f t="shared" si="0"/>
        <v>0.83389980510215145</v>
      </c>
      <c r="E23" s="48">
        <f t="shared" si="1"/>
        <v>0.84396169468956661</v>
      </c>
      <c r="F23" s="48">
        <f t="shared" si="2"/>
        <v>0.85002588045786831</v>
      </c>
      <c r="G23" s="7">
        <f>[1]!i_dq_close(G$2,$A23)</f>
        <v>4016.241</v>
      </c>
      <c r="H23" s="7">
        <f>[1]!i_dq_close(H$2,$A23)</f>
        <v>5627.9021000000002</v>
      </c>
      <c r="I23" s="7">
        <f>[1]!i_dq_close(I$2,$A23)</f>
        <v>2319.1370000000002</v>
      </c>
      <c r="J23">
        <f t="shared" si="5"/>
        <v>-2.7755102040816326E-2</v>
      </c>
      <c r="K23">
        <f t="shared" si="3"/>
        <v>1.55</v>
      </c>
      <c r="L23">
        <f t="shared" si="4"/>
        <v>-0.23161290322580641</v>
      </c>
    </row>
    <row r="24" spans="1:12">
      <c r="A24" s="6">
        <v>44712</v>
      </c>
      <c r="B24" s="51">
        <v>1.1930000000000001</v>
      </c>
      <c r="C24" s="53">
        <v>36.583193143761598</v>
      </c>
      <c r="D24" s="48">
        <f t="shared" si="0"/>
        <v>0.84952962962432355</v>
      </c>
      <c r="E24" s="48">
        <f t="shared" si="1"/>
        <v>0.90369614715037028</v>
      </c>
      <c r="F24" s="48">
        <f t="shared" si="2"/>
        <v>0.88152808984481024</v>
      </c>
      <c r="G24" s="7">
        <f>[1]!i_dq_close(G$2,$A24)</f>
        <v>4091.5176000000001</v>
      </c>
      <c r="H24" s="7">
        <f>[1]!i_dq_close(H$2,$A24)</f>
        <v>6026.2372999999998</v>
      </c>
      <c r="I24" s="7">
        <f>[1]!i_dq_close(I$2,$A24)</f>
        <v>2405.0848999999998</v>
      </c>
      <c r="J24">
        <f t="shared" si="5"/>
        <v>1.6792611251048584E-3</v>
      </c>
      <c r="K24">
        <f t="shared" si="3"/>
        <v>1.55</v>
      </c>
      <c r="L24">
        <f t="shared" si="4"/>
        <v>-0.23032258064516131</v>
      </c>
    </row>
    <row r="25" spans="1:12">
      <c r="A25" s="6">
        <v>44742</v>
      </c>
      <c r="B25" s="51">
        <v>1.26</v>
      </c>
      <c r="C25" s="53">
        <v>63.470111460277799</v>
      </c>
      <c r="D25" s="48">
        <f t="shared" si="0"/>
        <v>0.93123137580664228</v>
      </c>
      <c r="E25" s="48">
        <f t="shared" si="1"/>
        <v>0.96785522224103893</v>
      </c>
      <c r="F25" s="48">
        <f t="shared" si="2"/>
        <v>1.0301606479666154</v>
      </c>
      <c r="G25" s="7">
        <f>[1]!i_dq_close(G$2,$A25)</f>
        <v>4485.0108</v>
      </c>
      <c r="H25" s="7">
        <f>[1]!i_dq_close(H$2,$A25)</f>
        <v>6454.0778</v>
      </c>
      <c r="I25" s="7">
        <f>[1]!i_dq_close(I$2,$A25)</f>
        <v>2810.6010999999999</v>
      </c>
      <c r="J25">
        <f t="shared" si="5"/>
        <v>5.6160938809723282E-2</v>
      </c>
      <c r="K25">
        <f t="shared" si="3"/>
        <v>1.55</v>
      </c>
      <c r="L25">
        <f t="shared" si="4"/>
        <v>-0.18709677419354842</v>
      </c>
    </row>
    <row r="26" spans="1:12">
      <c r="A26" s="6">
        <v>44771</v>
      </c>
      <c r="B26" s="51">
        <v>1.304</v>
      </c>
      <c r="C26" s="53">
        <v>70.728858754188906</v>
      </c>
      <c r="D26" s="48">
        <f t="shared" si="0"/>
        <v>0.86584623822776352</v>
      </c>
      <c r="E26" s="48">
        <f t="shared" si="1"/>
        <v>0.94386706826225797</v>
      </c>
      <c r="F26" s="48">
        <f t="shared" si="2"/>
        <v>0.97879176930333589</v>
      </c>
      <c r="G26" s="7">
        <f>[1]!i_dq_close(G$2,$A26)</f>
        <v>4170.1018999999997</v>
      </c>
      <c r="H26" s="7">
        <f>[1]!i_dq_close(H$2,$A26)</f>
        <v>6294.1144000000004</v>
      </c>
      <c r="I26" s="7">
        <f>[1]!i_dq_close(I$2,$A26)</f>
        <v>2670.4506999999999</v>
      </c>
      <c r="J26">
        <f t="shared" si="5"/>
        <v>3.4920634920635019E-2</v>
      </c>
      <c r="K26">
        <f t="shared" si="3"/>
        <v>1.55</v>
      </c>
      <c r="L26">
        <f t="shared" si="4"/>
        <v>-0.15870967741935482</v>
      </c>
    </row>
    <row r="27" spans="1:12">
      <c r="A27" s="6">
        <v>44804</v>
      </c>
      <c r="B27" s="82">
        <v>1.2350000000000001</v>
      </c>
      <c r="C27" s="53">
        <v>46.849946413311301</v>
      </c>
      <c r="D27" s="65">
        <f t="shared" si="0"/>
        <v>0.84689739680034659</v>
      </c>
      <c r="E27" s="65">
        <f t="shared" si="1"/>
        <v>0.92311723124282374</v>
      </c>
      <c r="F27" s="65">
        <f t="shared" si="2"/>
        <v>0.94212596690688111</v>
      </c>
      <c r="G27" s="43">
        <f>[1]!i_dq_close(G$2,$A27)</f>
        <v>4078.8402000000001</v>
      </c>
      <c r="H27" s="43">
        <f>[1]!i_dq_close(H$2,$A27)</f>
        <v>6155.7455</v>
      </c>
      <c r="I27" s="43">
        <f>[1]!i_dq_close(I$2,$A27)</f>
        <v>2570.4149000000002</v>
      </c>
      <c r="J27">
        <f t="shared" si="5"/>
        <v>-5.2914110429447825E-2</v>
      </c>
      <c r="K27">
        <f t="shared" si="3"/>
        <v>1.55</v>
      </c>
      <c r="L27">
        <f t="shared" si="4"/>
        <v>-0.20322580645161281</v>
      </c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40" spans="1:9" s="3" customFormat="1"/>
    <row r="41" spans="1:9" s="3" customFormat="1"/>
    <row r="42" spans="1:9" s="3" customFormat="1">
      <c r="A42" s="67"/>
      <c r="B42" s="47"/>
      <c r="C42" s="47"/>
      <c r="D42" s="48"/>
      <c r="H42" s="48"/>
      <c r="I42" s="48"/>
    </row>
    <row r="43" spans="1:9" s="3" customFormat="1">
      <c r="A43" s="67"/>
      <c r="B43" s="47"/>
      <c r="C43" s="47"/>
      <c r="D43" s="48"/>
      <c r="H43" s="48"/>
      <c r="I43" s="48"/>
    </row>
    <row r="44" spans="1:9" s="3" customFormat="1">
      <c r="A44" s="67"/>
      <c r="B44" s="47"/>
      <c r="C44" s="47"/>
      <c r="D44" s="48"/>
      <c r="H44" s="48"/>
      <c r="I44" s="48"/>
    </row>
    <row r="45" spans="1:9" s="3" customFormat="1">
      <c r="A45" s="67"/>
      <c r="B45" s="47"/>
      <c r="C45" s="47"/>
      <c r="D45" s="48"/>
      <c r="H45" s="48"/>
      <c r="I45" s="48"/>
    </row>
    <row r="46" spans="1:9" s="3" customFormat="1">
      <c r="A46" s="67"/>
      <c r="B46" s="47"/>
      <c r="C46" s="47"/>
      <c r="D46" s="48"/>
      <c r="H46" s="48"/>
      <c r="I46" s="48"/>
    </row>
    <row r="47" spans="1:9" s="3" customFormat="1">
      <c r="A47" s="67"/>
      <c r="B47" s="47"/>
      <c r="C47" s="47"/>
      <c r="D47" s="48"/>
      <c r="H47" s="48"/>
      <c r="I47" s="48"/>
    </row>
    <row r="48" spans="1:9" s="3" customFormat="1">
      <c r="A48" s="67"/>
      <c r="B48" s="47"/>
      <c r="C48" s="47"/>
      <c r="D48" s="48"/>
      <c r="H48" s="48"/>
      <c r="I48" s="48"/>
    </row>
    <row r="49" spans="1:9" s="3" customFormat="1">
      <c r="A49" s="67"/>
      <c r="B49" s="47"/>
      <c r="C49" s="47"/>
      <c r="D49" s="48"/>
      <c r="H49" s="48"/>
      <c r="I49" s="48"/>
    </row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H365" s="48"/>
      <c r="I365" s="48"/>
    </row>
    <row r="366" spans="1:9" s="3" customFormat="1">
      <c r="A366" s="67"/>
      <c r="B366" s="47"/>
      <c r="C366" s="47"/>
      <c r="H366" s="48"/>
      <c r="I366" s="48"/>
    </row>
    <row r="367" spans="1:9" s="3" customFormat="1">
      <c r="A367" s="67"/>
      <c r="B367" s="47"/>
      <c r="C367" s="47"/>
      <c r="H367" s="48"/>
      <c r="I367" s="48"/>
    </row>
    <row r="368" spans="1:9" s="3" customFormat="1">
      <c r="A368" s="67"/>
      <c r="B368" s="47"/>
      <c r="C368" s="47"/>
      <c r="H368" s="48"/>
      <c r="I368" s="48"/>
    </row>
    <row r="369" spans="1:9" s="3" customFormat="1">
      <c r="A369" s="67"/>
      <c r="B369" s="47"/>
      <c r="C369" s="47"/>
      <c r="H369" s="48"/>
      <c r="I369" s="48"/>
    </row>
    <row r="370" spans="1:9" s="3" customFormat="1">
      <c r="A370" s="67"/>
      <c r="B370" s="47"/>
      <c r="C370" s="47"/>
      <c r="H370" s="48"/>
      <c r="I370" s="48"/>
    </row>
    <row r="371" spans="1:9" s="47" customFormat="1">
      <c r="A371" s="67"/>
      <c r="D371" s="3"/>
      <c r="E371" s="3"/>
      <c r="F371" s="3"/>
      <c r="G371" s="3"/>
      <c r="H371" s="48"/>
      <c r="I371" s="48"/>
    </row>
    <row r="372" spans="1:9" s="47" customFormat="1">
      <c r="A372" s="67"/>
      <c r="D372" s="3"/>
      <c r="E372" s="3"/>
      <c r="F372" s="3"/>
      <c r="G372" s="3"/>
      <c r="H372" s="48"/>
      <c r="I372" s="48"/>
    </row>
    <row r="373" spans="1:9" s="47" customFormat="1">
      <c r="A373" s="67"/>
      <c r="D373" s="3"/>
      <c r="E373" s="3"/>
      <c r="F373" s="3"/>
      <c r="G373" s="3"/>
      <c r="H373" s="48"/>
      <c r="I373" s="48"/>
    </row>
    <row r="374" spans="1:9" s="47" customFormat="1">
      <c r="A374" s="67"/>
      <c r="D374" s="3"/>
      <c r="E374" s="3"/>
      <c r="F374" s="3"/>
      <c r="G374" s="3"/>
      <c r="H374" s="48"/>
      <c r="I374" s="48"/>
    </row>
    <row r="375" spans="1:9" s="47" customFormat="1">
      <c r="A375" s="67"/>
      <c r="D375" s="3"/>
      <c r="E375" s="3"/>
      <c r="F375" s="3"/>
      <c r="G375" s="3"/>
      <c r="H375" s="48"/>
      <c r="I375" s="48"/>
    </row>
    <row r="376" spans="1:9" s="47" customFormat="1">
      <c r="A376" s="67"/>
      <c r="D376" s="3"/>
      <c r="E376" s="3"/>
      <c r="F376" s="3"/>
      <c r="G376" s="3"/>
      <c r="H376" s="48"/>
      <c r="I376" s="48"/>
    </row>
    <row r="377" spans="1:9" s="47" customFormat="1">
      <c r="A377" s="67"/>
      <c r="D377" s="3"/>
      <c r="E377" s="3"/>
      <c r="F377" s="3"/>
      <c r="G377" s="3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>
    <tabColor theme="9" tint="-0.249977111117893"/>
  </sheetPr>
  <dimension ref="A1:X408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2" sqref="C22:C25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106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</row>
    <row r="3" spans="1:24">
      <c r="A3" s="16">
        <v>44074</v>
      </c>
      <c r="B3" s="51">
        <v>1</v>
      </c>
      <c r="C3" s="53">
        <v>0</v>
      </c>
      <c r="D3" s="48">
        <f t="shared" ref="D3:D27" si="0">G3/$G$3</f>
        <v>1</v>
      </c>
      <c r="E3" s="48">
        <f t="shared" ref="E3:E27" si="1">H3/$H$3</f>
        <v>1</v>
      </c>
      <c r="F3" s="48">
        <f t="shared" ref="F3:F27" si="2">I3/$I$3</f>
        <v>1</v>
      </c>
      <c r="G3" s="7">
        <f>[1]!i_dq_close(G$2,$A3)</f>
        <v>4816.2152999999998</v>
      </c>
      <c r="H3" s="7">
        <f>[1]!i_dq_close(H$2,$A3)</f>
        <v>6668.4331000000002</v>
      </c>
      <c r="I3" s="7">
        <f>[1]!i_dq_close(I$2,$A3)</f>
        <v>2728.3134</v>
      </c>
      <c r="J3" s="7"/>
      <c r="K3">
        <f t="shared" ref="K3:K27" si="3">IF(B3&gt;K2,B3,K2)</f>
        <v>1</v>
      </c>
      <c r="L3">
        <f t="shared" ref="L3:L27" si="4">B3/K3-1</f>
        <v>0</v>
      </c>
      <c r="N3" s="55"/>
      <c r="O3" s="56" t="s">
        <v>76</v>
      </c>
      <c r="P3" s="58" t="s">
        <v>79</v>
      </c>
    </row>
    <row r="4" spans="1:24">
      <c r="A4" s="16">
        <v>44104</v>
      </c>
      <c r="B4" s="51">
        <v>1.0005999999999999</v>
      </c>
      <c r="C4" s="53">
        <v>6.5</v>
      </c>
      <c r="D4" s="48">
        <f t="shared" si="0"/>
        <v>0.95248966548484659</v>
      </c>
      <c r="E4" s="48">
        <f t="shared" si="1"/>
        <v>0.92862962065256371</v>
      </c>
      <c r="F4" s="48">
        <f t="shared" si="2"/>
        <v>0.943717939442001</v>
      </c>
      <c r="G4" s="7">
        <f>[1]!i_dq_close(G$2,$A4)</f>
        <v>4587.3953000000001</v>
      </c>
      <c r="H4" s="7">
        <f>[1]!i_dq_close(H$2,$A4)</f>
        <v>6192.5045</v>
      </c>
      <c r="I4" s="7">
        <f>[1]!i_dq_close(I$2,$A4)</f>
        <v>2574.7583</v>
      </c>
      <c r="J4" s="7">
        <f t="shared" ref="J4:J27" si="5">B4/B3-1</f>
        <v>5.9999999999993392E-4</v>
      </c>
      <c r="K4">
        <f t="shared" si="3"/>
        <v>1.0005999999999999</v>
      </c>
      <c r="L4">
        <f t="shared" si="4"/>
        <v>0</v>
      </c>
      <c r="N4" s="59" t="s">
        <v>80</v>
      </c>
      <c r="O4" s="60">
        <f>MIN(L16:L27)</f>
        <v>-0.2197893925773724</v>
      </c>
      <c r="P4" s="61">
        <f>MIN(L4:L27)</f>
        <v>-0.2197893925773724</v>
      </c>
    </row>
    <row r="5" spans="1:24">
      <c r="A5" s="16">
        <v>44134</v>
      </c>
      <c r="B5" s="51">
        <v>1.0001</v>
      </c>
      <c r="C5" s="53">
        <v>14.6</v>
      </c>
      <c r="D5" s="48">
        <f t="shared" si="0"/>
        <v>0.97490114281228257</v>
      </c>
      <c r="E5" s="48">
        <f t="shared" si="1"/>
        <v>0.91647921008609956</v>
      </c>
      <c r="F5" s="48">
        <f t="shared" si="2"/>
        <v>0.9734455726383926</v>
      </c>
      <c r="G5" s="7">
        <f>[1]!i_dq_close(G$2,$A5)</f>
        <v>4695.3338000000003</v>
      </c>
      <c r="H5" s="7">
        <f>[1]!i_dq_close(H$2,$A5)</f>
        <v>6111.4803000000002</v>
      </c>
      <c r="I5" s="7">
        <f>[1]!i_dq_close(I$2,$A5)</f>
        <v>2655.8645999999999</v>
      </c>
      <c r="J5" s="7">
        <f t="shared" si="5"/>
        <v>-4.9970017989198201E-4</v>
      </c>
      <c r="K5">
        <f t="shared" si="3"/>
        <v>1.0005999999999999</v>
      </c>
      <c r="L5">
        <f t="shared" si="4"/>
        <v>-4.9970017989198201E-4</v>
      </c>
      <c r="N5" s="59" t="s">
        <v>81</v>
      </c>
      <c r="O5" s="12">
        <f>(B27/B15)^(12/COUNT(B16:B27))-1</f>
        <v>-0.14770878524945763</v>
      </c>
      <c r="P5" s="13">
        <f>(B27/B3)^(12/COUNT(B4:B27))-1</f>
        <v>0.12129389546184544</v>
      </c>
      <c r="X5">
        <v>1</v>
      </c>
    </row>
    <row r="6" spans="1:24">
      <c r="A6" s="16">
        <v>44165</v>
      </c>
      <c r="B6" s="51">
        <v>1.0237000000000001</v>
      </c>
      <c r="C6" s="53">
        <v>28.2</v>
      </c>
      <c r="D6" s="48">
        <f t="shared" si="0"/>
        <v>1.0299065949148911</v>
      </c>
      <c r="E6" s="48">
        <f t="shared" si="1"/>
        <v>0.94789045720500664</v>
      </c>
      <c r="F6" s="48">
        <f t="shared" si="2"/>
        <v>0.96465798247371426</v>
      </c>
      <c r="G6" s="7">
        <f>[1]!i_dq_close(G$2,$A6)</f>
        <v>4960.2519000000002</v>
      </c>
      <c r="H6" s="7">
        <f>[1]!i_dq_close(H$2,$A6)</f>
        <v>6320.9440999999997</v>
      </c>
      <c r="I6" s="7">
        <f>[1]!i_dq_close(I$2,$A6)</f>
        <v>2631.8892999999998</v>
      </c>
      <c r="J6" s="7">
        <f t="shared" si="5"/>
        <v>2.3597640235976547E-2</v>
      </c>
      <c r="K6">
        <f t="shared" si="3"/>
        <v>1.0237000000000001</v>
      </c>
      <c r="L6">
        <f t="shared" si="4"/>
        <v>0</v>
      </c>
      <c r="N6" s="59" t="s">
        <v>82</v>
      </c>
      <c r="O6" s="73">
        <f>O5/O7</f>
        <v>-0.7970243199613033</v>
      </c>
      <c r="P6" s="73">
        <f>P5/P7</f>
        <v>0.6405196027953951</v>
      </c>
    </row>
    <row r="7" spans="1:24">
      <c r="A7" s="16">
        <v>44196</v>
      </c>
      <c r="B7" s="51">
        <v>1.0366</v>
      </c>
      <c r="C7" s="53">
        <v>30.2</v>
      </c>
      <c r="D7" s="48">
        <f t="shared" si="0"/>
        <v>1.0820298046061188</v>
      </c>
      <c r="E7" s="48">
        <f t="shared" si="1"/>
        <v>0.95481424264419767</v>
      </c>
      <c r="F7" s="48">
        <f t="shared" si="2"/>
        <v>1.087212451472767</v>
      </c>
      <c r="G7" s="7">
        <f>[1]!i_dq_close(G$2,$A7)</f>
        <v>5211.2884999999997</v>
      </c>
      <c r="H7" s="7">
        <f>[1]!i_dq_close(H$2,$A7)</f>
        <v>6367.1148999999996</v>
      </c>
      <c r="I7" s="7">
        <f>[1]!i_dq_close(I$2,$A7)</f>
        <v>2966.2563</v>
      </c>
      <c r="J7" s="7">
        <f t="shared" si="5"/>
        <v>1.2601348051186845E-2</v>
      </c>
      <c r="K7">
        <f t="shared" si="3"/>
        <v>1.0366</v>
      </c>
      <c r="L7">
        <f t="shared" si="4"/>
        <v>0</v>
      </c>
      <c r="N7" s="63" t="s">
        <v>83</v>
      </c>
      <c r="O7" s="14">
        <f>STDEV(J16:J27)*(12^0.5)</f>
        <v>0.18532531762221396</v>
      </c>
      <c r="P7" s="15">
        <f>STDEV(J4:J27)*(12^0.5)</f>
        <v>0.18936796771322398</v>
      </c>
    </row>
    <row r="8" spans="1:24">
      <c r="A8" s="6">
        <v>44225</v>
      </c>
      <c r="B8" s="51">
        <v>1.0762</v>
      </c>
      <c r="C8" s="53">
        <v>52.9</v>
      </c>
      <c r="D8" s="48">
        <f t="shared" si="0"/>
        <v>1.1112386524746933</v>
      </c>
      <c r="E8" s="48">
        <f t="shared" si="1"/>
        <v>0.95166840618075632</v>
      </c>
      <c r="F8" s="48">
        <f t="shared" si="2"/>
        <v>1.1468128624812677</v>
      </c>
      <c r="G8" s="7">
        <f>[1]!i_dq_close(G$2,$A8)</f>
        <v>5351.9646000000002</v>
      </c>
      <c r="H8" s="7">
        <f>[1]!i_dq_close(H$2,$A8)</f>
        <v>6346.1370999999999</v>
      </c>
      <c r="I8" s="7">
        <f>[1]!i_dq_close(I$2,$A8)</f>
        <v>3128.8649</v>
      </c>
      <c r="J8" s="7">
        <f t="shared" si="5"/>
        <v>3.8201813621454805E-2</v>
      </c>
      <c r="K8">
        <f t="shared" si="3"/>
        <v>1.0762</v>
      </c>
      <c r="L8">
        <f t="shared" si="4"/>
        <v>0</v>
      </c>
    </row>
    <row r="9" spans="1:24">
      <c r="A9" s="6">
        <v>44253</v>
      </c>
      <c r="B9" s="51">
        <v>1.0368999999999999</v>
      </c>
      <c r="C9" s="53">
        <v>22.3</v>
      </c>
      <c r="D9" s="48">
        <f t="shared" si="0"/>
        <v>1.1080818791468896</v>
      </c>
      <c r="E9" s="48">
        <f t="shared" si="1"/>
        <v>0.95440005239011838</v>
      </c>
      <c r="F9" s="48">
        <f t="shared" si="2"/>
        <v>1.0681004242401184</v>
      </c>
      <c r="G9" s="7">
        <f>[1]!i_dq_close(G$2,$A9)</f>
        <v>5336.7609000000002</v>
      </c>
      <c r="H9" s="7">
        <f>[1]!i_dq_close(H$2,$A9)</f>
        <v>6364.3528999999999</v>
      </c>
      <c r="I9" s="7">
        <f>[1]!i_dq_close(I$2,$A9)</f>
        <v>2914.1127000000001</v>
      </c>
      <c r="J9" s="7">
        <f t="shared" si="5"/>
        <v>-3.6517375952425324E-2</v>
      </c>
      <c r="K9">
        <f t="shared" si="3"/>
        <v>1.0762</v>
      </c>
      <c r="L9">
        <f t="shared" si="4"/>
        <v>-3.6517375952425324E-2</v>
      </c>
    </row>
    <row r="10" spans="1:24">
      <c r="A10" s="6">
        <v>44286</v>
      </c>
      <c r="B10" s="51">
        <v>1.0366</v>
      </c>
      <c r="C10" s="53">
        <v>21.9</v>
      </c>
      <c r="D10" s="48">
        <f t="shared" si="0"/>
        <v>1.0482007936812958</v>
      </c>
      <c r="E10" s="48">
        <f t="shared" si="1"/>
        <v>0.93786192441519722</v>
      </c>
      <c r="F10" s="48">
        <f t="shared" si="2"/>
        <v>1.0110647479134911</v>
      </c>
      <c r="G10" s="7">
        <f>[1]!i_dq_close(G$2,$A10)</f>
        <v>5048.3607000000002</v>
      </c>
      <c r="H10" s="7">
        <f>[1]!i_dq_close(H$2,$A10)</f>
        <v>6254.0694999999996</v>
      </c>
      <c r="I10" s="7">
        <f>[1]!i_dq_close(I$2,$A10)</f>
        <v>2758.5014999999999</v>
      </c>
      <c r="J10" s="7">
        <f t="shared" si="5"/>
        <v>-2.893239463785946E-4</v>
      </c>
      <c r="K10">
        <f t="shared" si="3"/>
        <v>1.0762</v>
      </c>
      <c r="L10">
        <f t="shared" si="4"/>
        <v>-3.6796134547481985E-2</v>
      </c>
    </row>
    <row r="11" spans="1:24">
      <c r="A11" s="6">
        <v>44316</v>
      </c>
      <c r="B11" s="51">
        <v>1.0517000000000001</v>
      </c>
      <c r="C11" s="53">
        <v>42.9</v>
      </c>
      <c r="D11" s="48">
        <f t="shared" si="0"/>
        <v>1.0637998263906516</v>
      </c>
      <c r="E11" s="48">
        <f t="shared" si="1"/>
        <v>0.97259842045952294</v>
      </c>
      <c r="F11" s="48">
        <f t="shared" si="2"/>
        <v>1.1330792129672493</v>
      </c>
      <c r="G11" s="7">
        <f>[1]!i_dq_close(G$2,$A11)</f>
        <v>5123.4889999999996</v>
      </c>
      <c r="H11" s="7">
        <f>[1]!i_dq_close(H$2,$A11)</f>
        <v>6485.7075000000004</v>
      </c>
      <c r="I11" s="7">
        <f>[1]!i_dq_close(I$2,$A11)</f>
        <v>3091.3951999999999</v>
      </c>
      <c r="J11" s="7">
        <f t="shared" si="5"/>
        <v>1.4566853173837657E-2</v>
      </c>
      <c r="K11">
        <f t="shared" si="3"/>
        <v>1.0762</v>
      </c>
      <c r="L11">
        <f t="shared" si="4"/>
        <v>-2.2765285262962287E-2</v>
      </c>
    </row>
    <row r="12" spans="1:24">
      <c r="A12" s="6">
        <v>44347</v>
      </c>
      <c r="B12" s="51">
        <v>1.1446000000000001</v>
      </c>
      <c r="C12" s="53">
        <v>76</v>
      </c>
      <c r="D12" s="48">
        <f t="shared" si="0"/>
        <v>1.1070039995927923</v>
      </c>
      <c r="E12" s="48">
        <f t="shared" si="1"/>
        <v>1.0090812187948619</v>
      </c>
      <c r="F12" s="48">
        <f t="shared" si="2"/>
        <v>1.2128624959288035</v>
      </c>
      <c r="G12" s="7">
        <f>[1]!i_dq_close(G$2,$A12)</f>
        <v>5331.5695999999998</v>
      </c>
      <c r="H12" s="7">
        <f>[1]!i_dq_close(H$2,$A12)</f>
        <v>6728.9906000000001</v>
      </c>
      <c r="I12" s="7">
        <f>[1]!i_dq_close(I$2,$A12)</f>
        <v>3309.069</v>
      </c>
      <c r="J12" s="7">
        <f t="shared" si="5"/>
        <v>8.8333174859750896E-2</v>
      </c>
      <c r="K12">
        <f t="shared" si="3"/>
        <v>1.1446000000000001</v>
      </c>
      <c r="L12">
        <f t="shared" si="4"/>
        <v>0</v>
      </c>
    </row>
    <row r="13" spans="1:24">
      <c r="A13" s="6">
        <v>44377</v>
      </c>
      <c r="B13" s="51">
        <v>1.2714000000000001</v>
      </c>
      <c r="C13" s="53">
        <v>75.099999999999994</v>
      </c>
      <c r="D13" s="48">
        <f t="shared" si="0"/>
        <v>1.084677630586822</v>
      </c>
      <c r="E13" s="48">
        <f t="shared" si="1"/>
        <v>1.0209569471425004</v>
      </c>
      <c r="F13" s="48">
        <f t="shared" si="2"/>
        <v>1.2744789143358677</v>
      </c>
      <c r="G13" s="7">
        <f>[1]!i_dq_close(G$2,$A13)</f>
        <v>5224.0410000000002</v>
      </c>
      <c r="H13" s="7">
        <f>[1]!i_dq_close(H$2,$A13)</f>
        <v>6808.1831000000002</v>
      </c>
      <c r="I13" s="7">
        <f>[1]!i_dq_close(I$2,$A13)</f>
        <v>3477.1779000000001</v>
      </c>
      <c r="J13" s="7">
        <f t="shared" si="5"/>
        <v>0.11078105888520007</v>
      </c>
      <c r="K13">
        <f t="shared" si="3"/>
        <v>1.2714000000000001</v>
      </c>
      <c r="L13">
        <f t="shared" si="4"/>
        <v>0</v>
      </c>
    </row>
    <row r="14" spans="1:24">
      <c r="A14" s="6">
        <v>44407</v>
      </c>
      <c r="B14" s="51">
        <v>1.4156</v>
      </c>
      <c r="C14" s="53">
        <v>71.599999999999994</v>
      </c>
      <c r="D14" s="48">
        <f t="shared" si="0"/>
        <v>0.99895233088936042</v>
      </c>
      <c r="E14" s="48">
        <f t="shared" si="1"/>
        <v>1.0148285059649169</v>
      </c>
      <c r="F14" s="48">
        <f t="shared" si="2"/>
        <v>1.2609188152651378</v>
      </c>
      <c r="G14" s="7">
        <f>[1]!i_dq_close(G$2,$A14)</f>
        <v>4811.1695</v>
      </c>
      <c r="H14" s="7">
        <f>[1]!i_dq_close(H$2,$A14)</f>
        <v>6767.3159999999998</v>
      </c>
      <c r="I14" s="7">
        <f>[1]!i_dq_close(I$2,$A14)</f>
        <v>3440.1817000000001</v>
      </c>
      <c r="J14" s="7">
        <f t="shared" si="5"/>
        <v>0.11341827906245072</v>
      </c>
      <c r="K14">
        <f t="shared" si="3"/>
        <v>1.4156</v>
      </c>
      <c r="L14">
        <f t="shared" si="4"/>
        <v>0</v>
      </c>
    </row>
    <row r="15" spans="1:24">
      <c r="A15" s="6">
        <v>44439</v>
      </c>
      <c r="B15" s="51">
        <v>1.4752000000000001</v>
      </c>
      <c r="C15" s="53">
        <v>64.7</v>
      </c>
      <c r="D15" s="48">
        <f t="shared" si="0"/>
        <v>0.99779798050141166</v>
      </c>
      <c r="E15" s="48">
        <f t="shared" si="1"/>
        <v>1.088012984639525</v>
      </c>
      <c r="F15" s="48">
        <f t="shared" si="2"/>
        <v>1.1780600058629629</v>
      </c>
      <c r="G15" s="7">
        <f>[1]!i_dq_close(G$2,$A15)</f>
        <v>4805.6099000000004</v>
      </c>
      <c r="H15" s="7">
        <f>[1]!i_dq_close(H$2,$A15)</f>
        <v>7255.3418000000001</v>
      </c>
      <c r="I15" s="7">
        <f>[1]!i_dq_close(I$2,$A15)</f>
        <v>3214.1169</v>
      </c>
      <c r="J15" s="7">
        <f t="shared" si="5"/>
        <v>4.2102288782141839E-2</v>
      </c>
      <c r="K15">
        <f t="shared" si="3"/>
        <v>1.4752000000000001</v>
      </c>
      <c r="L15">
        <f t="shared" si="4"/>
        <v>0</v>
      </c>
    </row>
    <row r="16" spans="1:24">
      <c r="A16" s="6">
        <v>44469</v>
      </c>
      <c r="B16" s="51">
        <v>1.4068413498414101</v>
      </c>
      <c r="C16" s="53">
        <v>41.5150436836552</v>
      </c>
      <c r="D16" s="48">
        <f t="shared" si="0"/>
        <v>1.0104163325090554</v>
      </c>
      <c r="E16" s="48">
        <f t="shared" si="1"/>
        <v>1.0652588836798857</v>
      </c>
      <c r="F16" s="48">
        <f t="shared" si="2"/>
        <v>1.1892495561543626</v>
      </c>
      <c r="G16" s="7">
        <f>[1]!i_dq_close(G$2,$A16)</f>
        <v>4866.3825999999999</v>
      </c>
      <c r="H16" s="7">
        <f>[1]!i_dq_close(H$2,$A16)</f>
        <v>7103.6076000000003</v>
      </c>
      <c r="I16" s="7">
        <f>[1]!i_dq_close(I$2,$A16)</f>
        <v>3244.6455000000001</v>
      </c>
      <c r="J16" s="7">
        <f t="shared" si="5"/>
        <v>-4.6338564369976964E-2</v>
      </c>
      <c r="K16">
        <f t="shared" si="3"/>
        <v>1.4752000000000001</v>
      </c>
      <c r="L16">
        <f t="shared" si="4"/>
        <v>-4.6338564369976964E-2</v>
      </c>
    </row>
    <row r="17" spans="1:12">
      <c r="A17" s="6">
        <v>44498</v>
      </c>
      <c r="B17" s="51">
        <v>1.5573999999999999</v>
      </c>
      <c r="C17" s="53">
        <v>49.885971213078498</v>
      </c>
      <c r="D17" s="48">
        <f t="shared" si="0"/>
        <v>1.0192173302551486</v>
      </c>
      <c r="E17" s="48">
        <f t="shared" si="1"/>
        <v>1.053095846459043</v>
      </c>
      <c r="F17" s="48">
        <f t="shared" si="2"/>
        <v>1.2281085450080624</v>
      </c>
      <c r="G17" s="7">
        <f>[1]!i_dq_close(G$2,$A17)</f>
        <v>4908.7700999999997</v>
      </c>
      <c r="H17" s="7">
        <f>[1]!i_dq_close(H$2,$A17)</f>
        <v>7022.4992000000002</v>
      </c>
      <c r="I17" s="7">
        <f>[1]!i_dq_close(I$2,$A17)</f>
        <v>3350.665</v>
      </c>
      <c r="J17" s="7">
        <f t="shared" si="5"/>
        <v>0.10701892589065709</v>
      </c>
      <c r="K17">
        <f t="shared" si="3"/>
        <v>1.5573999999999999</v>
      </c>
      <c r="L17">
        <f t="shared" si="4"/>
        <v>0</v>
      </c>
    </row>
    <row r="18" spans="1:12">
      <c r="A18" s="6">
        <v>44530</v>
      </c>
      <c r="B18" s="51">
        <v>1.5039</v>
      </c>
      <c r="C18" s="53">
        <v>49.804205105812102</v>
      </c>
      <c r="D18" s="48">
        <f t="shared" si="0"/>
        <v>1.0032828058994787</v>
      </c>
      <c r="E18" s="48">
        <f t="shared" si="1"/>
        <v>1.0876250974160631</v>
      </c>
      <c r="F18" s="48">
        <f t="shared" si="2"/>
        <v>1.2812283955354982</v>
      </c>
      <c r="G18" s="7">
        <f>[1]!i_dq_close(G$2,$A18)</f>
        <v>4832.0259999999998</v>
      </c>
      <c r="H18" s="7">
        <f>[1]!i_dq_close(H$2,$A18)</f>
        <v>7252.7551999999996</v>
      </c>
      <c r="I18" s="7">
        <f>[1]!i_dq_close(I$2,$A18)</f>
        <v>3495.5925999999999</v>
      </c>
      <c r="J18" s="7">
        <f t="shared" si="5"/>
        <v>-3.4352125337100192E-2</v>
      </c>
      <c r="K18">
        <f t="shared" si="3"/>
        <v>1.5573999999999999</v>
      </c>
      <c r="L18">
        <f t="shared" si="4"/>
        <v>-3.4352125337100192E-2</v>
      </c>
    </row>
    <row r="19" spans="1:12">
      <c r="A19" s="6">
        <v>44561</v>
      </c>
      <c r="B19" s="51">
        <v>1.3939999999999999</v>
      </c>
      <c r="C19" s="53">
        <v>46.079809264025101</v>
      </c>
      <c r="D19" s="48">
        <f t="shared" si="0"/>
        <v>1.0257791631532753</v>
      </c>
      <c r="E19" s="48">
        <f t="shared" si="1"/>
        <v>1.1036179398725616</v>
      </c>
      <c r="F19" s="48">
        <f t="shared" si="2"/>
        <v>1.2178485433528274</v>
      </c>
      <c r="G19" s="7">
        <f>[1]!i_dq_close(G$2,$A19)</f>
        <v>4940.3733000000002</v>
      </c>
      <c r="H19" s="7">
        <f>[1]!i_dq_close(H$2,$A19)</f>
        <v>7359.4023999999999</v>
      </c>
      <c r="I19" s="7">
        <f>[1]!i_dq_close(I$2,$A19)</f>
        <v>3322.6725000000001</v>
      </c>
      <c r="J19" s="7">
        <f t="shared" si="5"/>
        <v>-7.3076667331604561E-2</v>
      </c>
      <c r="K19">
        <f t="shared" si="3"/>
        <v>1.5573999999999999</v>
      </c>
      <c r="L19">
        <f t="shared" si="4"/>
        <v>-0.10491845383331189</v>
      </c>
    </row>
    <row r="20" spans="1:12">
      <c r="A20" s="6">
        <v>44589</v>
      </c>
      <c r="B20" s="51">
        <v>1.3080000000000001</v>
      </c>
      <c r="C20" s="89">
        <v>36.8708552662412</v>
      </c>
      <c r="D20" s="48">
        <f t="shared" si="0"/>
        <v>0.94758471449563308</v>
      </c>
      <c r="E20" s="48">
        <f t="shared" si="1"/>
        <v>0.98681802776127414</v>
      </c>
      <c r="F20" s="48">
        <f t="shared" si="2"/>
        <v>1.066206250352324</v>
      </c>
      <c r="G20" s="7">
        <f>[1]!i_dq_close(G$2,$A20)</f>
        <v>4563.7719999999999</v>
      </c>
      <c r="H20" s="7">
        <f>[1]!i_dq_close(H$2,$A20)</f>
        <v>6580.53</v>
      </c>
      <c r="I20" s="7">
        <f>[1]!i_dq_close(I$2,$A20)</f>
        <v>2908.9448000000002</v>
      </c>
      <c r="J20" s="7">
        <f t="shared" si="5"/>
        <v>-6.1692969870875025E-2</v>
      </c>
      <c r="K20">
        <f t="shared" si="3"/>
        <v>1.5573999999999999</v>
      </c>
      <c r="L20">
        <f t="shared" si="4"/>
        <v>-0.16013869269294967</v>
      </c>
    </row>
    <row r="21" spans="1:12">
      <c r="A21" s="6">
        <v>44620</v>
      </c>
      <c r="B21" s="51">
        <v>1.3205</v>
      </c>
      <c r="C21" s="89">
        <v>38.577113621141997</v>
      </c>
      <c r="D21" s="48">
        <f t="shared" si="0"/>
        <v>0.95129590655965912</v>
      </c>
      <c r="E21" s="48">
        <f t="shared" si="1"/>
        <v>1.0277239041357407</v>
      </c>
      <c r="F21" s="48">
        <f t="shared" si="2"/>
        <v>1.0560760724922584</v>
      </c>
      <c r="G21" s="7">
        <f>[1]!i_dq_close(G$2,$A21)</f>
        <v>4581.6459000000004</v>
      </c>
      <c r="H21" s="7">
        <f>[1]!i_dq_close(H$2,$A21)</f>
        <v>6853.3081000000002</v>
      </c>
      <c r="I21" s="7">
        <f>[1]!i_dq_close(I$2,$A21)</f>
        <v>2881.3065000000001</v>
      </c>
      <c r="J21" s="7">
        <f t="shared" si="5"/>
        <v>9.5565749235473341E-3</v>
      </c>
      <c r="K21">
        <f t="shared" si="3"/>
        <v>1.5573999999999999</v>
      </c>
      <c r="L21">
        <f t="shared" si="4"/>
        <v>-0.15211249518428138</v>
      </c>
    </row>
    <row r="22" spans="1:12">
      <c r="A22" s="6">
        <v>44651</v>
      </c>
      <c r="B22" s="51">
        <v>1.2501</v>
      </c>
      <c r="C22" s="53">
        <v>26.0709387084366</v>
      </c>
      <c r="D22" s="48">
        <f t="shared" si="0"/>
        <v>0.87674585477937428</v>
      </c>
      <c r="E22" s="48">
        <f t="shared" si="1"/>
        <v>0.94849281760058446</v>
      </c>
      <c r="F22" s="48">
        <f t="shared" si="2"/>
        <v>0.97477529524284112</v>
      </c>
      <c r="G22" s="7">
        <f>[1]!i_dq_close(G$2,$A22)</f>
        <v>4222.5968000000003</v>
      </c>
      <c r="H22" s="7">
        <f>[1]!i_dq_close(H$2,$A22)</f>
        <v>6324.9609</v>
      </c>
      <c r="I22" s="7">
        <f>[1]!i_dq_close(I$2,$A22)</f>
        <v>2659.4924999999998</v>
      </c>
      <c r="J22" s="7">
        <f t="shared" si="5"/>
        <v>-5.3313138962514217E-2</v>
      </c>
      <c r="K22">
        <f t="shared" si="3"/>
        <v>1.5573999999999999</v>
      </c>
      <c r="L22">
        <f t="shared" si="4"/>
        <v>-0.19731603955310129</v>
      </c>
    </row>
    <row r="23" spans="1:12">
      <c r="A23" s="6">
        <v>44680</v>
      </c>
      <c r="B23" s="51">
        <v>1.2151000000000001</v>
      </c>
      <c r="C23" s="53">
        <v>26.852102578398199</v>
      </c>
      <c r="D23" s="48">
        <f t="shared" si="0"/>
        <v>0.83389980510215145</v>
      </c>
      <c r="E23" s="48">
        <f t="shared" si="1"/>
        <v>0.84396169468956661</v>
      </c>
      <c r="F23" s="48">
        <f t="shared" si="2"/>
        <v>0.85002588045786831</v>
      </c>
      <c r="G23" s="7">
        <f>[1]!i_dq_close(G$2,$A23)</f>
        <v>4016.241</v>
      </c>
      <c r="H23" s="7">
        <f>[1]!i_dq_close(H$2,$A23)</f>
        <v>5627.9021000000002</v>
      </c>
      <c r="I23" s="7">
        <f>[1]!i_dq_close(I$2,$A23)</f>
        <v>2319.1370000000002</v>
      </c>
      <c r="J23" s="7">
        <f t="shared" si="5"/>
        <v>-2.7997760179185649E-2</v>
      </c>
      <c r="K23">
        <f t="shared" si="3"/>
        <v>1.5573999999999999</v>
      </c>
      <c r="L23">
        <f t="shared" si="4"/>
        <v>-0.2197893925773724</v>
      </c>
    </row>
    <row r="24" spans="1:12">
      <c r="A24" s="6">
        <v>44712</v>
      </c>
      <c r="B24" s="51">
        <v>1.2183999999999999</v>
      </c>
      <c r="C24" s="53">
        <v>38.0148005538489</v>
      </c>
      <c r="D24" s="48">
        <f t="shared" si="0"/>
        <v>0.84952962962432355</v>
      </c>
      <c r="E24" s="48">
        <f t="shared" si="1"/>
        <v>0.90369614715037028</v>
      </c>
      <c r="F24" s="48">
        <f t="shared" si="2"/>
        <v>0.88152808984481024</v>
      </c>
      <c r="G24" s="7">
        <f>[1]!i_dq_close(G$2,$A24)</f>
        <v>4091.5176000000001</v>
      </c>
      <c r="H24" s="7">
        <f>[1]!i_dq_close(H$2,$A24)</f>
        <v>6026.2372999999998</v>
      </c>
      <c r="I24" s="7">
        <f>[1]!i_dq_close(I$2,$A24)</f>
        <v>2405.0848999999998</v>
      </c>
      <c r="J24" s="7">
        <f t="shared" si="5"/>
        <v>2.7158258579540462E-3</v>
      </c>
      <c r="K24">
        <f t="shared" si="3"/>
        <v>1.5573999999999999</v>
      </c>
      <c r="L24">
        <f t="shared" si="4"/>
        <v>-0.21767047643508408</v>
      </c>
    </row>
    <row r="25" spans="1:12">
      <c r="A25" s="6">
        <v>44742</v>
      </c>
      <c r="B25" s="51">
        <v>1.2777000000000001</v>
      </c>
      <c r="C25" s="53">
        <v>62.243921884128198</v>
      </c>
      <c r="D25" s="48">
        <f t="shared" si="0"/>
        <v>0.93123137580664228</v>
      </c>
      <c r="E25" s="48">
        <f t="shared" si="1"/>
        <v>0.96785522224103893</v>
      </c>
      <c r="F25" s="48">
        <f t="shared" si="2"/>
        <v>1.0301606479666154</v>
      </c>
      <c r="G25" s="7">
        <f>[1]!i_dq_close(G$2,$A25)</f>
        <v>4485.0108</v>
      </c>
      <c r="H25" s="7">
        <f>[1]!i_dq_close(H$2,$A25)</f>
        <v>6454.0778</v>
      </c>
      <c r="I25" s="7">
        <f>[1]!i_dq_close(I$2,$A25)</f>
        <v>2810.6010999999999</v>
      </c>
      <c r="J25" s="7">
        <f t="shared" si="5"/>
        <v>4.8670387393302761E-2</v>
      </c>
      <c r="K25">
        <f t="shared" si="3"/>
        <v>1.5573999999999999</v>
      </c>
      <c r="L25">
        <f t="shared" si="4"/>
        <v>-0.1795941954539616</v>
      </c>
    </row>
    <row r="26" spans="1:12">
      <c r="A26" s="6">
        <v>44771</v>
      </c>
      <c r="B26" s="51">
        <v>1.3185</v>
      </c>
      <c r="C26" s="53">
        <v>70.886575826500703</v>
      </c>
      <c r="D26" s="48">
        <f t="shared" si="0"/>
        <v>0.86584623822776352</v>
      </c>
      <c r="E26" s="48">
        <f t="shared" si="1"/>
        <v>0.94386706826225797</v>
      </c>
      <c r="F26" s="48">
        <f t="shared" si="2"/>
        <v>0.97879176930333589</v>
      </c>
      <c r="G26" s="7">
        <f>[1]!i_dq_close(G$2,$A26)</f>
        <v>4170.1018999999997</v>
      </c>
      <c r="H26" s="7">
        <f>[1]!i_dq_close(H$2,$A26)</f>
        <v>6294.1144000000004</v>
      </c>
      <c r="I26" s="7">
        <f>[1]!i_dq_close(I$2,$A26)</f>
        <v>2670.4506999999999</v>
      </c>
      <c r="J26" s="7">
        <f t="shared" si="5"/>
        <v>3.1932378492603775E-2</v>
      </c>
      <c r="K26">
        <f t="shared" si="3"/>
        <v>1.5573999999999999</v>
      </c>
      <c r="L26">
        <f t="shared" si="4"/>
        <v>-0.15339668678566831</v>
      </c>
    </row>
    <row r="27" spans="1:12">
      <c r="A27" s="6">
        <v>44804</v>
      </c>
      <c r="B27" s="82">
        <v>1.2573000000000001</v>
      </c>
      <c r="C27" s="53">
        <v>46.9357433268355</v>
      </c>
      <c r="D27" s="65">
        <f t="shared" si="0"/>
        <v>0.84689739680034659</v>
      </c>
      <c r="E27" s="65">
        <f t="shared" si="1"/>
        <v>0.92311723124282374</v>
      </c>
      <c r="F27" s="65">
        <f t="shared" si="2"/>
        <v>0.94212596690688111</v>
      </c>
      <c r="G27" s="43">
        <f>[1]!i_dq_close(G$2,$A27)</f>
        <v>4078.8402000000001</v>
      </c>
      <c r="H27" s="43">
        <f>[1]!i_dq_close(H$2,$A27)</f>
        <v>6155.7455</v>
      </c>
      <c r="I27" s="43">
        <f>[1]!i_dq_close(I$2,$A27)</f>
        <v>2570.4149000000002</v>
      </c>
      <c r="J27" s="43">
        <f t="shared" si="5"/>
        <v>-4.6416382252559618E-2</v>
      </c>
      <c r="K27">
        <f t="shared" si="3"/>
        <v>1.5573999999999999</v>
      </c>
      <c r="L27">
        <f t="shared" si="4"/>
        <v>-0.19269294978810825</v>
      </c>
    </row>
    <row r="35" spans="1:10" s="3" customFormat="1"/>
    <row r="36" spans="1:10" s="3" customFormat="1"/>
    <row r="37" spans="1:10" s="3" customFormat="1"/>
    <row r="38" spans="1:10" s="3" customFormat="1"/>
    <row r="39" spans="1:10" s="3" customFormat="1"/>
    <row r="40" spans="1:10" s="3" customFormat="1">
      <c r="A40" s="67"/>
      <c r="B40" s="47"/>
      <c r="C40" s="47"/>
      <c r="D40" s="48"/>
      <c r="H40" s="48"/>
    </row>
    <row r="41" spans="1:10" s="3" customFormat="1">
      <c r="A41" s="67"/>
      <c r="B41" s="47"/>
      <c r="C41" s="47"/>
      <c r="D41" s="48"/>
      <c r="H41" s="48"/>
    </row>
    <row r="42" spans="1:10" s="3" customFormat="1">
      <c r="A42" s="67"/>
      <c r="B42" s="47"/>
      <c r="C42" s="47"/>
      <c r="D42" s="48"/>
      <c r="H42" s="48"/>
    </row>
    <row r="43" spans="1:10" s="3" customFormat="1">
      <c r="A43" s="67"/>
      <c r="B43" s="47"/>
      <c r="C43" s="47"/>
      <c r="D43" s="48"/>
      <c r="H43" s="48"/>
    </row>
    <row r="44" spans="1:10" s="3" customFormat="1">
      <c r="A44" s="67"/>
      <c r="B44" s="47"/>
      <c r="C44" s="47"/>
      <c r="D44" s="48"/>
      <c r="H44" s="48"/>
    </row>
    <row r="45" spans="1:10" s="3" customFormat="1">
      <c r="A45" s="67"/>
      <c r="B45" s="47"/>
      <c r="C45" s="47"/>
      <c r="D45" s="48"/>
      <c r="H45" s="48"/>
    </row>
    <row r="46" spans="1:10" s="3" customFormat="1">
      <c r="A46" s="67"/>
      <c r="B46" s="47"/>
      <c r="C46" s="47"/>
      <c r="D46" s="48"/>
      <c r="H46" s="48"/>
    </row>
    <row r="47" spans="1:10" s="3" customFormat="1">
      <c r="A47" s="67"/>
      <c r="B47" s="47"/>
      <c r="C47" s="47"/>
      <c r="D47" s="48"/>
      <c r="H47" s="48"/>
      <c r="I47" s="48"/>
      <c r="J47" s="48"/>
    </row>
    <row r="48" spans="1:10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D364" s="48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3" customFormat="1">
      <c r="A370" s="67"/>
      <c r="B370" s="47"/>
      <c r="C370" s="47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  <row r="408" spans="1:10" s="47" customFormat="1">
      <c r="A408" s="67"/>
      <c r="D408" s="3"/>
      <c r="E408" s="3"/>
      <c r="F408" s="3"/>
      <c r="G408" s="3"/>
      <c r="H408" s="48"/>
      <c r="I408" s="48"/>
      <c r="J408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407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G25" sqref="G25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107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</row>
    <row r="3" spans="1:24">
      <c r="A3" s="16">
        <v>44104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4587.3953000000001</v>
      </c>
      <c r="H3" s="7">
        <f>[1]!i_dq_close(H$2,$A3)</f>
        <v>6192.5045</v>
      </c>
      <c r="I3" s="7">
        <f>[1]!i_dq_close(I$2,$A3)</f>
        <v>2574.7583</v>
      </c>
      <c r="J3" s="7"/>
      <c r="K3">
        <f t="shared" ref="K3:K26" si="3">IF(B3&gt;K2,B3,K2)</f>
        <v>1</v>
      </c>
      <c r="L3">
        <f t="shared" ref="L3:L26" si="4">B3/K3-1</f>
        <v>0</v>
      </c>
      <c r="N3" s="55"/>
      <c r="O3" s="56" t="s">
        <v>76</v>
      </c>
      <c r="P3" s="58" t="s">
        <v>79</v>
      </c>
    </row>
    <row r="4" spans="1:24">
      <c r="A4" s="16">
        <v>44134</v>
      </c>
      <c r="B4" s="51">
        <v>0.998</v>
      </c>
      <c r="C4" s="53">
        <v>14.2</v>
      </c>
      <c r="D4" s="48">
        <f t="shared" si="0"/>
        <v>1.0235293653459514</v>
      </c>
      <c r="E4" s="48">
        <f t="shared" si="1"/>
        <v>0.98691576243505352</v>
      </c>
      <c r="F4" s="48">
        <f t="shared" si="2"/>
        <v>1.031500549002988</v>
      </c>
      <c r="G4" s="7">
        <f>[1]!i_dq_close(G$2,$A4)</f>
        <v>4695.3338000000003</v>
      </c>
      <c r="H4" s="7">
        <f>[1]!i_dq_close(H$2,$A4)</f>
        <v>6111.4803000000002</v>
      </c>
      <c r="I4" s="7">
        <f>[1]!i_dq_close(I$2,$A4)</f>
        <v>2655.8645999999999</v>
      </c>
      <c r="J4" s="7">
        <f t="shared" ref="J4:J26" si="5">B4/B3-1</f>
        <v>-2.0000000000000018E-3</v>
      </c>
      <c r="K4">
        <f t="shared" si="3"/>
        <v>1</v>
      </c>
      <c r="L4">
        <f t="shared" si="4"/>
        <v>-2.0000000000000018E-3</v>
      </c>
      <c r="N4" s="59" t="s">
        <v>80</v>
      </c>
      <c r="O4" s="60">
        <f>MIN(L15:L26)</f>
        <v>-0.22808132147395166</v>
      </c>
      <c r="P4" s="61">
        <f>MIN(L4:L26)</f>
        <v>-0.22808132147395166</v>
      </c>
    </row>
    <row r="5" spans="1:24">
      <c r="A5" s="16">
        <v>44165</v>
      </c>
      <c r="B5" s="51">
        <v>1.02</v>
      </c>
      <c r="C5" s="53">
        <v>27.9</v>
      </c>
      <c r="D5" s="48">
        <f t="shared" si="0"/>
        <v>1.0812784980618522</v>
      </c>
      <c r="E5" s="48">
        <f t="shared" si="1"/>
        <v>1.0207411395502417</v>
      </c>
      <c r="F5" s="48">
        <f t="shared" si="2"/>
        <v>1.022188878855153</v>
      </c>
      <c r="G5" s="7">
        <f>[1]!i_dq_close(G$2,$A5)</f>
        <v>4960.2519000000002</v>
      </c>
      <c r="H5" s="7">
        <f>[1]!i_dq_close(H$2,$A5)</f>
        <v>6320.9440999999997</v>
      </c>
      <c r="I5" s="7">
        <f>[1]!i_dq_close(I$2,$A5)</f>
        <v>2631.8892999999998</v>
      </c>
      <c r="J5" s="7">
        <f t="shared" si="5"/>
        <v>2.2044088176352616E-2</v>
      </c>
      <c r="K5">
        <f t="shared" si="3"/>
        <v>1.02</v>
      </c>
      <c r="L5">
        <f t="shared" si="4"/>
        <v>0</v>
      </c>
      <c r="N5" s="59" t="s">
        <v>81</v>
      </c>
      <c r="O5" s="12">
        <f>(B26/B14)^(12/COUNT(B15:B26))-1</f>
        <v>-0.15302013422818794</v>
      </c>
      <c r="P5" s="13">
        <f>(B26/B3)^(12/COUNT(B4:B26))-1</f>
        <v>0.12908495360214167</v>
      </c>
      <c r="X5">
        <v>1</v>
      </c>
    </row>
    <row r="6" spans="1:24">
      <c r="A6" s="16">
        <v>44196</v>
      </c>
      <c r="B6" s="51">
        <v>1.0329999999999999</v>
      </c>
      <c r="C6" s="53">
        <v>30</v>
      </c>
      <c r="D6" s="48">
        <f t="shared" si="0"/>
        <v>1.1360016216609892</v>
      </c>
      <c r="E6" s="48">
        <f t="shared" si="1"/>
        <v>1.0281970566190142</v>
      </c>
      <c r="F6" s="48">
        <f t="shared" si="2"/>
        <v>1.1520523305041876</v>
      </c>
      <c r="G6" s="7">
        <f>[1]!i_dq_close(G$2,$A6)</f>
        <v>5211.2884999999997</v>
      </c>
      <c r="H6" s="7">
        <f>[1]!i_dq_close(H$2,$A6)</f>
        <v>6367.1148999999996</v>
      </c>
      <c r="I6" s="7">
        <f>[1]!i_dq_close(I$2,$A6)</f>
        <v>2966.2563</v>
      </c>
      <c r="J6" s="7">
        <f t="shared" si="5"/>
        <v>1.2745098039215641E-2</v>
      </c>
      <c r="K6">
        <f t="shared" si="3"/>
        <v>1.0329999999999999</v>
      </c>
      <c r="L6">
        <f t="shared" si="4"/>
        <v>0</v>
      </c>
      <c r="N6" s="59" t="s">
        <v>82</v>
      </c>
      <c r="O6" s="73">
        <f>O5/O7</f>
        <v>-0.77159649334194347</v>
      </c>
      <c r="P6" s="73">
        <f>P5/P7</f>
        <v>0.62854953966749183</v>
      </c>
    </row>
    <row r="7" spans="1:24">
      <c r="A7" s="6">
        <v>44225</v>
      </c>
      <c r="B7" s="51">
        <v>1.0740000000000001</v>
      </c>
      <c r="C7" s="53">
        <v>51.4</v>
      </c>
      <c r="D7" s="48">
        <f t="shared" si="0"/>
        <v>1.1666674114611402</v>
      </c>
      <c r="E7" s="48">
        <f t="shared" si="1"/>
        <v>1.0248094450314893</v>
      </c>
      <c r="F7" s="48">
        <f t="shared" si="2"/>
        <v>1.2152072293543048</v>
      </c>
      <c r="G7" s="7">
        <f>[1]!i_dq_close(G$2,$A7)</f>
        <v>5351.9646000000002</v>
      </c>
      <c r="H7" s="7">
        <f>[1]!i_dq_close(H$2,$A7)</f>
        <v>6346.1370999999999</v>
      </c>
      <c r="I7" s="7">
        <f>[1]!i_dq_close(I$2,$A7)</f>
        <v>3128.8649</v>
      </c>
      <c r="J7" s="7">
        <f t="shared" si="5"/>
        <v>3.9690222652468687E-2</v>
      </c>
      <c r="K7">
        <f t="shared" si="3"/>
        <v>1.0740000000000001</v>
      </c>
      <c r="L7">
        <f t="shared" si="4"/>
        <v>0</v>
      </c>
      <c r="N7" s="63" t="s">
        <v>83</v>
      </c>
      <c r="O7" s="14">
        <f>STDEV(J15:J26)*(12^0.5)</f>
        <v>0.19831626445763925</v>
      </c>
      <c r="P7" s="15">
        <f>STDEV(J4:J26)*(12^0.5)</f>
        <v>0.20536957782266255</v>
      </c>
    </row>
    <row r="8" spans="1:24">
      <c r="A8" s="6">
        <v>44253</v>
      </c>
      <c r="B8" s="51">
        <v>1.032</v>
      </c>
      <c r="C8" s="53">
        <v>22</v>
      </c>
      <c r="D8" s="48">
        <f t="shared" si="0"/>
        <v>1.1633531777826078</v>
      </c>
      <c r="E8" s="48">
        <f t="shared" si="1"/>
        <v>1.0277510335277107</v>
      </c>
      <c r="F8" s="48">
        <f t="shared" si="2"/>
        <v>1.1318004878360817</v>
      </c>
      <c r="G8" s="7">
        <f>[1]!i_dq_close(G$2,$A8)</f>
        <v>5336.7609000000002</v>
      </c>
      <c r="H8" s="7">
        <f>[1]!i_dq_close(H$2,$A8)</f>
        <v>6364.3528999999999</v>
      </c>
      <c r="I8" s="7">
        <f>[1]!i_dq_close(I$2,$A8)</f>
        <v>2914.1127000000001</v>
      </c>
      <c r="J8" s="7">
        <f t="shared" si="5"/>
        <v>-3.9106145251396662E-2</v>
      </c>
      <c r="K8">
        <f t="shared" si="3"/>
        <v>1.0740000000000001</v>
      </c>
      <c r="L8">
        <f t="shared" si="4"/>
        <v>-3.9106145251396662E-2</v>
      </c>
    </row>
    <row r="9" spans="1:24">
      <c r="A9" s="6">
        <v>44286</v>
      </c>
      <c r="B9" s="51">
        <v>1.0289999999999999</v>
      </c>
      <c r="C9" s="53">
        <v>21.8</v>
      </c>
      <c r="D9" s="48">
        <f t="shared" si="0"/>
        <v>1.1004852143437476</v>
      </c>
      <c r="E9" s="48">
        <f t="shared" si="1"/>
        <v>1.0099418579348629</v>
      </c>
      <c r="F9" s="48">
        <f t="shared" si="2"/>
        <v>1.0713632809728197</v>
      </c>
      <c r="G9" s="7">
        <f>[1]!i_dq_close(G$2,$A9)</f>
        <v>5048.3607000000002</v>
      </c>
      <c r="H9" s="7">
        <f>[1]!i_dq_close(H$2,$A9)</f>
        <v>6254.0694999999996</v>
      </c>
      <c r="I9" s="7">
        <f>[1]!i_dq_close(I$2,$A9)</f>
        <v>2758.5014999999999</v>
      </c>
      <c r="J9" s="7">
        <f t="shared" si="5"/>
        <v>-2.9069767441861627E-3</v>
      </c>
      <c r="K9">
        <f t="shared" si="3"/>
        <v>1.0740000000000001</v>
      </c>
      <c r="L9">
        <f t="shared" si="4"/>
        <v>-4.1899441340782273E-2</v>
      </c>
    </row>
    <row r="10" spans="1:24">
      <c r="A10" s="6">
        <v>44316</v>
      </c>
      <c r="B10" s="51">
        <v>1.0449999999999999</v>
      </c>
      <c r="C10" s="53">
        <v>43</v>
      </c>
      <c r="D10" s="48">
        <f t="shared" si="0"/>
        <v>1.1168623292612256</v>
      </c>
      <c r="E10" s="48">
        <f t="shared" si="1"/>
        <v>1.0473480479505506</v>
      </c>
      <c r="F10" s="48">
        <f t="shared" si="2"/>
        <v>1.2006545235721737</v>
      </c>
      <c r="G10" s="7">
        <f>[1]!i_dq_close(G$2,$A10)</f>
        <v>5123.4889999999996</v>
      </c>
      <c r="H10" s="7">
        <f>[1]!i_dq_close(H$2,$A10)</f>
        <v>6485.7075000000004</v>
      </c>
      <c r="I10" s="7">
        <f>[1]!i_dq_close(I$2,$A10)</f>
        <v>3091.3951999999999</v>
      </c>
      <c r="J10" s="7">
        <f t="shared" si="5"/>
        <v>1.554907677356665E-2</v>
      </c>
      <c r="K10">
        <f t="shared" si="3"/>
        <v>1.0740000000000001</v>
      </c>
      <c r="L10">
        <f t="shared" si="4"/>
        <v>-2.7001862197393089E-2</v>
      </c>
    </row>
    <row r="11" spans="1:24">
      <c r="A11" s="6">
        <v>44347</v>
      </c>
      <c r="B11" s="51">
        <v>1.135</v>
      </c>
      <c r="C11" s="53">
        <v>75</v>
      </c>
      <c r="D11" s="48">
        <f t="shared" si="0"/>
        <v>1.1622215334266048</v>
      </c>
      <c r="E11" s="48">
        <f t="shared" si="1"/>
        <v>1.0866347533538327</v>
      </c>
      <c r="F11" s="48">
        <f t="shared" si="2"/>
        <v>1.2851959735405067</v>
      </c>
      <c r="G11" s="7">
        <f>[1]!i_dq_close(G$2,$A11)</f>
        <v>5331.5695999999998</v>
      </c>
      <c r="H11" s="7">
        <f>[1]!i_dq_close(H$2,$A11)</f>
        <v>6728.9906000000001</v>
      </c>
      <c r="I11" s="7">
        <f>[1]!i_dq_close(I$2,$A11)</f>
        <v>3309.069</v>
      </c>
      <c r="J11" s="7">
        <f t="shared" si="5"/>
        <v>8.6124401913875603E-2</v>
      </c>
      <c r="K11">
        <f t="shared" si="3"/>
        <v>1.135</v>
      </c>
      <c r="L11">
        <f t="shared" si="4"/>
        <v>0</v>
      </c>
    </row>
    <row r="12" spans="1:24">
      <c r="A12" s="6">
        <v>44377</v>
      </c>
      <c r="B12" s="51">
        <v>1.2704</v>
      </c>
      <c r="C12" s="53">
        <v>76.5</v>
      </c>
      <c r="D12" s="48">
        <f t="shared" si="0"/>
        <v>1.138781521618597</v>
      </c>
      <c r="E12" s="48">
        <f t="shared" si="1"/>
        <v>1.099423197835383</v>
      </c>
      <c r="F12" s="48">
        <f t="shared" si="2"/>
        <v>1.3504871117417119</v>
      </c>
      <c r="G12" s="7">
        <f>[1]!i_dq_close(G$2,$A12)</f>
        <v>5224.0410000000002</v>
      </c>
      <c r="H12" s="7">
        <f>[1]!i_dq_close(H$2,$A12)</f>
        <v>6808.1831000000002</v>
      </c>
      <c r="I12" s="7">
        <f>[1]!i_dq_close(I$2,$A12)</f>
        <v>3477.1779000000001</v>
      </c>
      <c r="J12" s="7">
        <f t="shared" si="5"/>
        <v>0.11929515418502201</v>
      </c>
      <c r="K12">
        <f t="shared" si="3"/>
        <v>1.2704</v>
      </c>
      <c r="L12">
        <f t="shared" si="4"/>
        <v>0</v>
      </c>
    </row>
    <row r="13" spans="1:24">
      <c r="A13" s="6">
        <v>44407</v>
      </c>
      <c r="B13" s="51">
        <v>1.4259999999999999</v>
      </c>
      <c r="C13" s="53">
        <v>72.2</v>
      </c>
      <c r="D13" s="48">
        <f t="shared" si="0"/>
        <v>1.0487802304719629</v>
      </c>
      <c r="E13" s="48">
        <f t="shared" si="1"/>
        <v>1.0928237516823767</v>
      </c>
      <c r="F13" s="48">
        <f t="shared" si="2"/>
        <v>1.3361183067164013</v>
      </c>
      <c r="G13" s="7">
        <f>[1]!i_dq_close(G$2,$A13)</f>
        <v>4811.1695</v>
      </c>
      <c r="H13" s="7">
        <f>[1]!i_dq_close(H$2,$A13)</f>
        <v>6767.3159999999998</v>
      </c>
      <c r="I13" s="7">
        <f>[1]!i_dq_close(I$2,$A13)</f>
        <v>3440.1817000000001</v>
      </c>
      <c r="J13" s="7">
        <f t="shared" si="5"/>
        <v>0.12248110831234249</v>
      </c>
      <c r="K13">
        <f t="shared" si="3"/>
        <v>1.4259999999999999</v>
      </c>
      <c r="L13">
        <f t="shared" si="4"/>
        <v>0</v>
      </c>
    </row>
    <row r="14" spans="1:24">
      <c r="A14" s="6">
        <v>44439</v>
      </c>
      <c r="B14" s="51">
        <v>1.49</v>
      </c>
      <c r="C14" s="53">
        <v>64.8</v>
      </c>
      <c r="D14" s="48">
        <f t="shared" si="0"/>
        <v>1.0475683009048731</v>
      </c>
      <c r="E14" s="48">
        <f t="shared" si="1"/>
        <v>1.1716328667988858</v>
      </c>
      <c r="F14" s="48">
        <f t="shared" si="2"/>
        <v>1.2483179100733455</v>
      </c>
      <c r="G14" s="7">
        <f>[1]!i_dq_close(G$2,$A14)</f>
        <v>4805.6099000000004</v>
      </c>
      <c r="H14" s="7">
        <f>[1]!i_dq_close(H$2,$A14)</f>
        <v>7255.3418000000001</v>
      </c>
      <c r="I14" s="7">
        <f>[1]!i_dq_close(I$2,$A14)</f>
        <v>3214.1169</v>
      </c>
      <c r="J14" s="7">
        <f t="shared" si="5"/>
        <v>4.4880785413744739E-2</v>
      </c>
      <c r="K14">
        <f t="shared" si="3"/>
        <v>1.49</v>
      </c>
      <c r="L14">
        <f t="shared" si="4"/>
        <v>0</v>
      </c>
    </row>
    <row r="15" spans="1:24">
      <c r="A15" s="6">
        <v>44469</v>
      </c>
      <c r="B15" s="51">
        <v>1.4143502282102101</v>
      </c>
      <c r="C15" s="53">
        <v>41.889732538239201</v>
      </c>
      <c r="D15" s="48">
        <f t="shared" si="0"/>
        <v>1.0608160582978319</v>
      </c>
      <c r="E15" s="48">
        <f t="shared" si="1"/>
        <v>1.1471299859370307</v>
      </c>
      <c r="F15" s="48">
        <f t="shared" si="2"/>
        <v>1.260174789998735</v>
      </c>
      <c r="G15" s="7">
        <f>[1]!i_dq_close(G$2,$A15)</f>
        <v>4866.3825999999999</v>
      </c>
      <c r="H15" s="7">
        <f>[1]!i_dq_close(H$2,$A15)</f>
        <v>7103.6076000000003</v>
      </c>
      <c r="I15" s="7">
        <f>[1]!i_dq_close(I$2,$A15)</f>
        <v>3244.6455000000001</v>
      </c>
      <c r="J15" s="7">
        <f t="shared" si="5"/>
        <v>-5.0771658919322116E-2</v>
      </c>
      <c r="K15">
        <f t="shared" si="3"/>
        <v>1.49</v>
      </c>
      <c r="L15">
        <f t="shared" si="4"/>
        <v>-5.0771658919322116E-2</v>
      </c>
    </row>
    <row r="16" spans="1:24">
      <c r="A16" s="6">
        <v>44498</v>
      </c>
      <c r="B16" s="51">
        <v>1.5740000000000001</v>
      </c>
      <c r="C16" s="53">
        <v>50.279741728823197</v>
      </c>
      <c r="D16" s="48">
        <f t="shared" si="0"/>
        <v>1.0700560511975064</v>
      </c>
      <c r="E16" s="48">
        <f t="shared" si="1"/>
        <v>1.1340321512887073</v>
      </c>
      <c r="F16" s="48">
        <f t="shared" si="2"/>
        <v>1.3013512763508714</v>
      </c>
      <c r="G16" s="7">
        <f>[1]!i_dq_close(G$2,$A16)</f>
        <v>4908.7700999999997</v>
      </c>
      <c r="H16" s="7">
        <f>[1]!i_dq_close(H$2,$A16)</f>
        <v>7022.4992000000002</v>
      </c>
      <c r="I16" s="7">
        <f>[1]!i_dq_close(I$2,$A16)</f>
        <v>3350.665</v>
      </c>
      <c r="J16" s="7">
        <f t="shared" si="5"/>
        <v>0.11287852796673903</v>
      </c>
      <c r="K16">
        <f t="shared" si="3"/>
        <v>1.5740000000000001</v>
      </c>
      <c r="L16">
        <f t="shared" si="4"/>
        <v>0</v>
      </c>
    </row>
    <row r="17" spans="1:12">
      <c r="A17" s="6">
        <v>44530</v>
      </c>
      <c r="B17" s="51">
        <v>1.514</v>
      </c>
      <c r="C17" s="53">
        <v>50.049487141188401</v>
      </c>
      <c r="D17" s="48">
        <f t="shared" si="0"/>
        <v>1.0533267102575616</v>
      </c>
      <c r="E17" s="48">
        <f t="shared" si="1"/>
        <v>1.1712151682731922</v>
      </c>
      <c r="F17" s="48">
        <f t="shared" si="2"/>
        <v>1.3576391228644646</v>
      </c>
      <c r="G17" s="7">
        <f>[1]!i_dq_close(G$2,$A17)</f>
        <v>4832.0259999999998</v>
      </c>
      <c r="H17" s="7">
        <f>[1]!i_dq_close(H$2,$A17)</f>
        <v>7252.7551999999996</v>
      </c>
      <c r="I17" s="7">
        <f>[1]!i_dq_close(I$2,$A17)</f>
        <v>3495.5925999999999</v>
      </c>
      <c r="J17" s="7">
        <f t="shared" si="5"/>
        <v>-3.8119440914866631E-2</v>
      </c>
      <c r="K17">
        <f t="shared" si="3"/>
        <v>1.5740000000000001</v>
      </c>
      <c r="L17">
        <f t="shared" si="4"/>
        <v>-3.8119440914866631E-2</v>
      </c>
    </row>
    <row r="18" spans="1:12">
      <c r="A18" s="6">
        <v>44561</v>
      </c>
      <c r="B18" s="51">
        <v>1.401</v>
      </c>
      <c r="C18" s="53">
        <v>46.2</v>
      </c>
      <c r="D18" s="48">
        <f t="shared" si="0"/>
        <v>1.0769451893539674</v>
      </c>
      <c r="E18" s="48">
        <f t="shared" si="1"/>
        <v>1.1884371501062292</v>
      </c>
      <c r="F18" s="48">
        <f t="shared" si="2"/>
        <v>1.2904793820841358</v>
      </c>
      <c r="G18" s="7">
        <f>[1]!i_dq_close(G$2,$A18)</f>
        <v>4940.3733000000002</v>
      </c>
      <c r="H18" s="7">
        <f>[1]!i_dq_close(H$2,$A18)</f>
        <v>7359.4023999999999</v>
      </c>
      <c r="I18" s="7">
        <f>[1]!i_dq_close(I$2,$A18)</f>
        <v>3322.6725000000001</v>
      </c>
      <c r="J18" s="7">
        <f t="shared" si="5"/>
        <v>-7.4636723910171732E-2</v>
      </c>
      <c r="K18">
        <f t="shared" si="3"/>
        <v>1.5740000000000001</v>
      </c>
      <c r="L18">
        <f t="shared" si="4"/>
        <v>-0.10991105463786532</v>
      </c>
    </row>
    <row r="19" spans="1:12">
      <c r="A19" s="6">
        <v>44589</v>
      </c>
      <c r="B19" s="51">
        <v>1.3140000000000001</v>
      </c>
      <c r="C19" s="53">
        <v>37.700000000000003</v>
      </c>
      <c r="D19" s="48">
        <f t="shared" si="0"/>
        <v>0.99485038928299896</v>
      </c>
      <c r="E19" s="48">
        <f t="shared" si="1"/>
        <v>1.0626605115910694</v>
      </c>
      <c r="F19" s="48">
        <f t="shared" si="2"/>
        <v>1.1297933479814397</v>
      </c>
      <c r="G19" s="7">
        <f>[1]!i_dq_close(G$2,$A19)</f>
        <v>4563.7719999999999</v>
      </c>
      <c r="H19" s="7">
        <f>[1]!i_dq_close(H$2,$A19)</f>
        <v>6580.53</v>
      </c>
      <c r="I19" s="7">
        <f>[1]!i_dq_close(I$2,$A19)</f>
        <v>2908.9448000000002</v>
      </c>
      <c r="J19" s="7">
        <f t="shared" si="5"/>
        <v>-6.2098501070663836E-2</v>
      </c>
      <c r="K19">
        <f t="shared" si="3"/>
        <v>1.5740000000000001</v>
      </c>
      <c r="L19">
        <f t="shared" si="4"/>
        <v>-0.16518424396442188</v>
      </c>
    </row>
    <row r="20" spans="1:12">
      <c r="A20" s="6">
        <v>44620</v>
      </c>
      <c r="B20" s="51">
        <v>1.329</v>
      </c>
      <c r="C20" s="53">
        <v>38.200000000000003</v>
      </c>
      <c r="D20" s="48">
        <f t="shared" si="0"/>
        <v>0.99874669619162759</v>
      </c>
      <c r="E20" s="48">
        <f t="shared" si="1"/>
        <v>1.1067102333151313</v>
      </c>
      <c r="F20" s="48">
        <f t="shared" si="2"/>
        <v>1.1190590200252972</v>
      </c>
      <c r="G20" s="7">
        <f>[1]!i_dq_close(G$2,$A20)</f>
        <v>4581.6459000000004</v>
      </c>
      <c r="H20" s="7">
        <f>[1]!i_dq_close(H$2,$A20)</f>
        <v>6853.3081000000002</v>
      </c>
      <c r="I20" s="7">
        <f>[1]!i_dq_close(I$2,$A20)</f>
        <v>2881.3065000000001</v>
      </c>
      <c r="J20" s="7">
        <f t="shared" si="5"/>
        <v>1.1415525114155223E-2</v>
      </c>
      <c r="K20">
        <f t="shared" si="3"/>
        <v>1.5740000000000001</v>
      </c>
      <c r="L20">
        <f t="shared" si="4"/>
        <v>-0.15565438373570528</v>
      </c>
    </row>
    <row r="21" spans="1:12">
      <c r="A21" s="6">
        <v>44651</v>
      </c>
      <c r="B21" s="18">
        <v>1.2490000000000001</v>
      </c>
      <c r="C21" s="89">
        <v>24.9273880786664</v>
      </c>
      <c r="D21" s="48">
        <f t="shared" si="0"/>
        <v>0.92047807608818888</v>
      </c>
      <c r="E21" s="48">
        <f t="shared" si="1"/>
        <v>1.021389794710686</v>
      </c>
      <c r="F21" s="48">
        <f t="shared" si="2"/>
        <v>1.0329095744637466</v>
      </c>
      <c r="G21" s="7">
        <f>[1]!i_dq_close(G$2,$A21)</f>
        <v>4222.5968000000003</v>
      </c>
      <c r="H21" s="7">
        <f>[1]!i_dq_close(H$2,$A21)</f>
        <v>6324.9609</v>
      </c>
      <c r="I21" s="7">
        <f>[1]!i_dq_close(I$2,$A21)</f>
        <v>2659.4924999999998</v>
      </c>
      <c r="J21" s="7">
        <f t="shared" si="5"/>
        <v>-6.0195635816403192E-2</v>
      </c>
      <c r="K21">
        <f t="shared" si="3"/>
        <v>1.5740000000000001</v>
      </c>
      <c r="L21">
        <f t="shared" si="4"/>
        <v>-0.20648030495552727</v>
      </c>
    </row>
    <row r="22" spans="1:12">
      <c r="A22" s="6">
        <v>44680</v>
      </c>
      <c r="B22" s="18">
        <v>1.2150000000000001</v>
      </c>
      <c r="C22" s="89">
        <v>26.860026896259299</v>
      </c>
      <c r="D22" s="48">
        <f t="shared" si="0"/>
        <v>0.87549485870554911</v>
      </c>
      <c r="E22" s="48">
        <f t="shared" si="1"/>
        <v>0.90882487045427263</v>
      </c>
      <c r="F22" s="48">
        <f t="shared" si="2"/>
        <v>0.90072027343304428</v>
      </c>
      <c r="G22" s="7">
        <f>[1]!i_dq_close(G$2,$A22)</f>
        <v>4016.241</v>
      </c>
      <c r="H22" s="7">
        <f>[1]!i_dq_close(H$2,$A22)</f>
        <v>5627.9021000000002</v>
      </c>
      <c r="I22" s="7">
        <f>[1]!i_dq_close(I$2,$A22)</f>
        <v>2319.1370000000002</v>
      </c>
      <c r="J22" s="7">
        <f t="shared" si="5"/>
        <v>-2.7221777421937543E-2</v>
      </c>
      <c r="K22">
        <f t="shared" si="3"/>
        <v>1.5740000000000001</v>
      </c>
      <c r="L22">
        <f t="shared" si="4"/>
        <v>-0.22808132147395166</v>
      </c>
    </row>
    <row r="23" spans="1:12">
      <c r="A23" s="6">
        <v>44712</v>
      </c>
      <c r="B23" s="18">
        <v>1.218</v>
      </c>
      <c r="C23" s="53">
        <v>36.129493260562398</v>
      </c>
      <c r="D23" s="48">
        <f t="shared" si="0"/>
        <v>0.89190430133631604</v>
      </c>
      <c r="E23" s="48">
        <f t="shared" si="1"/>
        <v>0.97315024962840158</v>
      </c>
      <c r="F23" s="48">
        <f t="shared" si="2"/>
        <v>0.93410123194864536</v>
      </c>
      <c r="G23" s="7">
        <f>[1]!i_dq_close(G$2,$A23)</f>
        <v>4091.5176000000001</v>
      </c>
      <c r="H23" s="7">
        <f>[1]!i_dq_close(H$2,$A23)</f>
        <v>6026.2372999999998</v>
      </c>
      <c r="I23" s="7">
        <f>[1]!i_dq_close(I$2,$A23)</f>
        <v>2405.0848999999998</v>
      </c>
      <c r="J23" s="7">
        <f t="shared" si="5"/>
        <v>2.4691358024691024E-3</v>
      </c>
      <c r="K23">
        <f t="shared" si="3"/>
        <v>1.5740000000000001</v>
      </c>
      <c r="L23">
        <f t="shared" si="4"/>
        <v>-0.22617534942820838</v>
      </c>
    </row>
    <row r="24" spans="1:12">
      <c r="A24" s="6">
        <v>44742</v>
      </c>
      <c r="B24" s="18">
        <v>1.286</v>
      </c>
      <c r="C24" s="53">
        <v>62.770373320369103</v>
      </c>
      <c r="D24" s="48">
        <f t="shared" si="0"/>
        <v>0.97768134348483116</v>
      </c>
      <c r="E24" s="48">
        <f t="shared" si="1"/>
        <v>1.0422403084244831</v>
      </c>
      <c r="F24" s="48">
        <f t="shared" si="2"/>
        <v>1.0915980346582435</v>
      </c>
      <c r="G24" s="7">
        <f>[1]!i_dq_close(G$2,$A24)</f>
        <v>4485.0108</v>
      </c>
      <c r="H24" s="7">
        <f>[1]!i_dq_close(H$2,$A24)</f>
        <v>6454.0778</v>
      </c>
      <c r="I24" s="7">
        <f>[1]!i_dq_close(I$2,$A24)</f>
        <v>2810.6010999999999</v>
      </c>
      <c r="J24" s="7">
        <f t="shared" si="5"/>
        <v>5.58292282430215E-2</v>
      </c>
      <c r="K24">
        <f t="shared" si="3"/>
        <v>1.5740000000000001</v>
      </c>
      <c r="L24">
        <f t="shared" si="4"/>
        <v>-0.18297331639135961</v>
      </c>
    </row>
    <row r="25" spans="1:12">
      <c r="A25" s="6">
        <v>44771</v>
      </c>
      <c r="B25" s="18">
        <v>1.3320000000000001</v>
      </c>
      <c r="C25" s="53">
        <v>70.421441708259096</v>
      </c>
      <c r="D25" s="48">
        <f t="shared" si="0"/>
        <v>0.90903478494648138</v>
      </c>
      <c r="E25" s="48">
        <f t="shared" si="1"/>
        <v>1.0164085306680035</v>
      </c>
      <c r="F25" s="48">
        <f t="shared" si="2"/>
        <v>1.0371655856007922</v>
      </c>
      <c r="G25" s="7">
        <f>[1]!i_dq_close(G$2,$A25)</f>
        <v>4170.1018999999997</v>
      </c>
      <c r="H25" s="7">
        <f>[1]!i_dq_close(H$2,$A25)</f>
        <v>6294.1144000000004</v>
      </c>
      <c r="I25" s="7">
        <f>[1]!i_dq_close(I$2,$A25)</f>
        <v>2670.4506999999999</v>
      </c>
      <c r="J25" s="7">
        <f t="shared" si="5"/>
        <v>3.5769828926905056E-2</v>
      </c>
      <c r="K25">
        <f t="shared" si="3"/>
        <v>1.5740000000000001</v>
      </c>
      <c r="L25">
        <f t="shared" si="4"/>
        <v>-0.15374841168996189</v>
      </c>
    </row>
    <row r="26" spans="1:12">
      <c r="A26" s="6">
        <v>44804</v>
      </c>
      <c r="B26" s="44">
        <v>1.262</v>
      </c>
      <c r="C26" s="53">
        <v>46.628286004603197</v>
      </c>
      <c r="D26" s="65">
        <f t="shared" si="0"/>
        <v>0.88914077232454769</v>
      </c>
      <c r="E26" s="65">
        <f t="shared" si="1"/>
        <v>0.99406395263822578</v>
      </c>
      <c r="F26" s="65">
        <f t="shared" si="2"/>
        <v>0.99831308437766775</v>
      </c>
      <c r="G26" s="43">
        <f>[1]!i_dq_close(G$2,$A26)</f>
        <v>4078.8402000000001</v>
      </c>
      <c r="H26" s="43">
        <f>[1]!i_dq_close(H$2,$A26)</f>
        <v>6155.7455</v>
      </c>
      <c r="I26" s="43">
        <f>[1]!i_dq_close(I$2,$A26)</f>
        <v>2570.4149000000002</v>
      </c>
      <c r="J26" s="43">
        <f t="shared" si="5"/>
        <v>-5.2552552552552645E-2</v>
      </c>
      <c r="K26">
        <f t="shared" si="3"/>
        <v>1.5740000000000001</v>
      </c>
      <c r="L26">
        <f t="shared" si="4"/>
        <v>-0.19822109275730626</v>
      </c>
    </row>
    <row r="27" spans="1:12">
      <c r="A27" s="8"/>
      <c r="B27" s="68"/>
      <c r="C27" s="68"/>
      <c r="D27" s="48"/>
      <c r="E27" s="48"/>
      <c r="F27" s="48"/>
      <c r="H27" s="90"/>
      <c r="I27" s="90"/>
      <c r="J27" s="90"/>
    </row>
    <row r="28" spans="1:12">
      <c r="A28" s="8"/>
      <c r="B28" s="68"/>
      <c r="C28" s="68"/>
      <c r="D28" s="48"/>
      <c r="E28" s="48"/>
      <c r="F28" s="48"/>
      <c r="H28" s="90"/>
      <c r="I28" s="90"/>
      <c r="J28" s="90"/>
    </row>
    <row r="29" spans="1:12">
      <c r="A29" s="8"/>
      <c r="B29" s="68"/>
      <c r="C29" s="68"/>
      <c r="D29" s="48"/>
      <c r="E29" s="48"/>
      <c r="F29" s="48"/>
      <c r="H29" s="90"/>
      <c r="I29" s="90"/>
      <c r="J29" s="90"/>
    </row>
    <row r="30" spans="1:12">
      <c r="A30" s="8"/>
      <c r="B30" s="68"/>
      <c r="C30" s="68"/>
      <c r="D30" s="48"/>
      <c r="E30" s="48"/>
      <c r="F30" s="48"/>
      <c r="H30" s="90"/>
      <c r="I30" s="90"/>
      <c r="J30" s="90"/>
    </row>
    <row r="31" spans="1:12">
      <c r="A31" s="8"/>
      <c r="B31" s="68"/>
      <c r="C31" s="68"/>
      <c r="D31" s="48"/>
      <c r="E31" s="48"/>
      <c r="F31" s="48"/>
      <c r="H31" s="90"/>
      <c r="I31" s="90"/>
      <c r="J31" s="90"/>
    </row>
    <row r="32" spans="1:12">
      <c r="A32" s="8"/>
      <c r="B32" s="68"/>
      <c r="C32" s="68"/>
      <c r="D32" s="48"/>
      <c r="E32" s="48"/>
      <c r="F32" s="48"/>
      <c r="H32" s="90"/>
      <c r="I32" s="90"/>
      <c r="J32" s="90"/>
    </row>
    <row r="33" spans="1:10">
      <c r="A33" s="8"/>
      <c r="B33" s="68"/>
      <c r="C33" s="68"/>
      <c r="D33" s="48"/>
      <c r="E33" s="48"/>
      <c r="F33" s="48"/>
      <c r="H33" s="90"/>
      <c r="I33" s="90"/>
      <c r="J33" s="90"/>
    </row>
    <row r="34" spans="1:10" s="3" customFormat="1">
      <c r="A34" s="8"/>
      <c r="B34" s="68"/>
      <c r="C34" s="68"/>
      <c r="D34" s="48"/>
      <c r="E34" s="48"/>
      <c r="F34" s="48"/>
      <c r="H34" s="90"/>
      <c r="I34" s="90"/>
      <c r="J34" s="90"/>
    </row>
    <row r="35" spans="1:10" s="3" customFormat="1">
      <c r="A35" s="8"/>
      <c r="B35" s="68"/>
      <c r="C35" s="68"/>
      <c r="D35" s="48"/>
      <c r="E35" s="48"/>
      <c r="F35" s="48"/>
      <c r="H35" s="90"/>
      <c r="I35" s="90"/>
      <c r="J35" s="90"/>
    </row>
    <row r="36" spans="1:10" s="3" customFormat="1">
      <c r="A36" s="8"/>
      <c r="B36" s="68"/>
      <c r="C36" s="68"/>
      <c r="D36" s="48"/>
      <c r="E36" s="48"/>
      <c r="F36" s="48"/>
      <c r="H36" s="90"/>
      <c r="I36" s="90"/>
      <c r="J36" s="90"/>
    </row>
    <row r="37" spans="1:10" s="3" customFormat="1">
      <c r="A37" s="8"/>
      <c r="B37" s="68"/>
      <c r="C37" s="68"/>
      <c r="D37" s="48"/>
      <c r="E37" s="48"/>
      <c r="F37" s="48"/>
      <c r="H37" s="90"/>
      <c r="I37" s="90"/>
      <c r="J37" s="90"/>
    </row>
    <row r="38" spans="1:10" s="3" customFormat="1">
      <c r="A38" s="8"/>
      <c r="B38" s="68"/>
      <c r="C38" s="68"/>
      <c r="D38" s="48"/>
      <c r="E38" s="48"/>
      <c r="F38" s="48"/>
      <c r="H38" s="90"/>
      <c r="I38" s="90"/>
      <c r="J38" s="90"/>
    </row>
    <row r="39" spans="1:10" s="3" customFormat="1">
      <c r="A39" s="8"/>
      <c r="B39" s="68"/>
      <c r="C39" s="68"/>
      <c r="D39" s="48"/>
      <c r="E39" s="48"/>
      <c r="F39" s="48"/>
      <c r="H39" s="90"/>
      <c r="I39" s="90"/>
      <c r="J39" s="90"/>
    </row>
    <row r="40" spans="1:10" s="3" customFormat="1">
      <c r="A40" s="8"/>
      <c r="B40" s="68"/>
      <c r="C40" s="68"/>
      <c r="D40" s="48"/>
      <c r="E40" s="48"/>
      <c r="F40" s="48"/>
      <c r="H40" s="90"/>
      <c r="I40" s="90"/>
      <c r="J40" s="90"/>
    </row>
    <row r="41" spans="1:10" s="3" customFormat="1">
      <c r="A41" s="8"/>
      <c r="B41" s="68"/>
      <c r="C41" s="68"/>
      <c r="D41" s="48"/>
      <c r="E41" s="48"/>
      <c r="F41" s="48"/>
      <c r="H41" s="90"/>
      <c r="I41" s="90"/>
      <c r="J41" s="90"/>
    </row>
    <row r="42" spans="1:10" s="3" customFormat="1">
      <c r="A42" s="8"/>
      <c r="B42" s="68"/>
      <c r="C42" s="68"/>
      <c r="D42" s="48"/>
      <c r="E42" s="48"/>
      <c r="F42" s="48"/>
      <c r="H42" s="90"/>
      <c r="I42" s="90"/>
      <c r="J42" s="90"/>
    </row>
    <row r="43" spans="1:10" s="3" customFormat="1">
      <c r="A43" s="8"/>
      <c r="B43" s="68"/>
      <c r="C43" s="68"/>
      <c r="D43" s="48"/>
      <c r="E43" s="48"/>
      <c r="F43" s="48"/>
      <c r="H43" s="90"/>
      <c r="I43" s="90"/>
      <c r="J43" s="90"/>
    </row>
    <row r="44" spans="1:10" s="3" customFormat="1">
      <c r="A44" s="8"/>
      <c r="B44" s="68"/>
      <c r="C44" s="68"/>
      <c r="D44" s="48"/>
      <c r="E44" s="48"/>
      <c r="F44" s="48"/>
      <c r="H44" s="90"/>
      <c r="I44" s="90"/>
      <c r="J44" s="90"/>
    </row>
    <row r="45" spans="1:10" s="3" customFormat="1">
      <c r="A45" s="8"/>
      <c r="B45" s="68"/>
      <c r="C45" s="68"/>
      <c r="D45" s="48"/>
      <c r="E45" s="48"/>
      <c r="F45" s="48"/>
      <c r="H45" s="90"/>
      <c r="I45" s="90"/>
      <c r="J45" s="90"/>
    </row>
    <row r="46" spans="1:10" s="3" customFormat="1">
      <c r="A46" s="8"/>
      <c r="B46" s="68"/>
      <c r="C46" s="68"/>
      <c r="D46" s="48"/>
      <c r="E46" s="48"/>
      <c r="F46" s="48"/>
      <c r="H46" s="90"/>
      <c r="I46" s="90"/>
      <c r="J46" s="90"/>
    </row>
    <row r="47" spans="1:10" s="3" customFormat="1">
      <c r="A47" s="67"/>
      <c r="B47" s="47"/>
      <c r="C47" s="47"/>
      <c r="D47" s="48"/>
      <c r="H47" s="48"/>
      <c r="I47" s="48"/>
      <c r="J47" s="48"/>
    </row>
    <row r="48" spans="1:10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407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1" sqref="C2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108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</row>
    <row r="3" spans="1:24">
      <c r="A3" s="16">
        <v>44104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4587.3953000000001</v>
      </c>
      <c r="H3" s="7">
        <f>[1]!i_dq_close(H$2,$A3)</f>
        <v>6192.5045</v>
      </c>
      <c r="I3" s="7">
        <f>[1]!i_dq_close(I$2,$A3)</f>
        <v>2574.7583</v>
      </c>
      <c r="J3" s="7"/>
      <c r="K3">
        <f t="shared" ref="K3:K26" si="3">IF(B3&gt;K2,B3,K2)</f>
        <v>1</v>
      </c>
      <c r="L3">
        <f t="shared" ref="L3:L26" si="4">B3/K3-1</f>
        <v>0</v>
      </c>
      <c r="N3" s="55"/>
      <c r="O3" s="56" t="s">
        <v>76</v>
      </c>
      <c r="P3" s="58" t="s">
        <v>79</v>
      </c>
    </row>
    <row r="4" spans="1:24">
      <c r="A4" s="16">
        <v>44134</v>
      </c>
      <c r="B4" s="51">
        <v>1.0029999999999999</v>
      </c>
      <c r="C4" s="53">
        <v>14.5</v>
      </c>
      <c r="D4" s="48">
        <f t="shared" si="0"/>
        <v>1.0235293653459514</v>
      </c>
      <c r="E4" s="48">
        <f t="shared" si="1"/>
        <v>0.98691576243505352</v>
      </c>
      <c r="F4" s="48">
        <f t="shared" si="2"/>
        <v>1.031500549002988</v>
      </c>
      <c r="G4" s="7">
        <f>[1]!i_dq_close(G$2,$A4)</f>
        <v>4695.3338000000003</v>
      </c>
      <c r="H4" s="7">
        <f>[1]!i_dq_close(H$2,$A4)</f>
        <v>6111.4803000000002</v>
      </c>
      <c r="I4" s="7">
        <f>[1]!i_dq_close(I$2,$A4)</f>
        <v>2655.8645999999999</v>
      </c>
      <c r="J4" s="7">
        <f t="shared" ref="J4:J26" si="5">B4/B3-1</f>
        <v>2.9999999999998916E-3</v>
      </c>
      <c r="K4">
        <f t="shared" si="3"/>
        <v>1.0029999999999999</v>
      </c>
      <c r="L4">
        <f t="shared" si="4"/>
        <v>0</v>
      </c>
      <c r="N4" s="59" t="s">
        <v>80</v>
      </c>
      <c r="O4" s="60">
        <f>MIN(L15:L26)</f>
        <v>-0.23062139654067904</v>
      </c>
      <c r="P4" s="61">
        <f>MIN(L4:L26)</f>
        <v>-0.23062139654067904</v>
      </c>
    </row>
    <row r="5" spans="1:24">
      <c r="A5" s="16">
        <v>44165</v>
      </c>
      <c r="B5" s="51">
        <v>1.022</v>
      </c>
      <c r="C5" s="53">
        <v>28.5</v>
      </c>
      <c r="D5" s="48">
        <f t="shared" si="0"/>
        <v>1.0812784980618522</v>
      </c>
      <c r="E5" s="48">
        <f t="shared" si="1"/>
        <v>1.0207411395502417</v>
      </c>
      <c r="F5" s="48">
        <f t="shared" si="2"/>
        <v>1.022188878855153</v>
      </c>
      <c r="G5" s="7">
        <f>[1]!i_dq_close(G$2,$A5)</f>
        <v>4960.2519000000002</v>
      </c>
      <c r="H5" s="7">
        <f>[1]!i_dq_close(H$2,$A5)</f>
        <v>6320.9440999999997</v>
      </c>
      <c r="I5" s="7">
        <f>[1]!i_dq_close(I$2,$A5)</f>
        <v>2631.8892999999998</v>
      </c>
      <c r="J5" s="7">
        <f t="shared" si="5"/>
        <v>1.8943170488534555E-2</v>
      </c>
      <c r="K5">
        <f t="shared" si="3"/>
        <v>1.022</v>
      </c>
      <c r="L5">
        <f t="shared" si="4"/>
        <v>0</v>
      </c>
      <c r="N5" s="59" t="s">
        <v>81</v>
      </c>
      <c r="O5" s="12">
        <f>(B26/B14)^(12/COUNT(B15:B26))-1</f>
        <v>-0.14928425357873221</v>
      </c>
      <c r="P5" s="13">
        <f>(B26/B3)^(12/COUNT(B4:B26))-1</f>
        <v>0.12253247511601906</v>
      </c>
      <c r="X5">
        <v>1</v>
      </c>
    </row>
    <row r="6" spans="1:24">
      <c r="A6" s="16">
        <v>44196</v>
      </c>
      <c r="B6" s="51">
        <v>1.0329999999999999</v>
      </c>
      <c r="C6" s="53">
        <v>32.700000000000003</v>
      </c>
      <c r="D6" s="48">
        <f t="shared" si="0"/>
        <v>1.1360016216609892</v>
      </c>
      <c r="E6" s="48">
        <f t="shared" si="1"/>
        <v>1.0281970566190142</v>
      </c>
      <c r="F6" s="48">
        <f t="shared" si="2"/>
        <v>1.1520523305041876</v>
      </c>
      <c r="G6" s="7">
        <f>[1]!i_dq_close(G$2,$A6)</f>
        <v>5211.2884999999997</v>
      </c>
      <c r="H6" s="7">
        <f>[1]!i_dq_close(H$2,$A6)</f>
        <v>6367.1148999999996</v>
      </c>
      <c r="I6" s="7">
        <f>[1]!i_dq_close(I$2,$A6)</f>
        <v>2966.2563</v>
      </c>
      <c r="J6" s="7">
        <f t="shared" si="5"/>
        <v>1.0763209393346296E-2</v>
      </c>
      <c r="K6">
        <f t="shared" si="3"/>
        <v>1.0329999999999999</v>
      </c>
      <c r="L6">
        <f t="shared" si="4"/>
        <v>0</v>
      </c>
      <c r="N6" s="59" t="s">
        <v>82</v>
      </c>
      <c r="O6" s="73">
        <f>O5/O7</f>
        <v>-0.72922641340597905</v>
      </c>
      <c r="P6" s="73">
        <f>P5/P7</f>
        <v>0.60205200711619855</v>
      </c>
    </row>
    <row r="7" spans="1:24">
      <c r="A7" s="6">
        <v>44225</v>
      </c>
      <c r="B7" s="51">
        <v>1.054</v>
      </c>
      <c r="C7" s="53">
        <v>47.3</v>
      </c>
      <c r="D7" s="48">
        <f t="shared" si="0"/>
        <v>1.1666674114611402</v>
      </c>
      <c r="E7" s="48">
        <f t="shared" si="1"/>
        <v>1.0248094450314893</v>
      </c>
      <c r="F7" s="48">
        <f t="shared" si="2"/>
        <v>1.2152072293543048</v>
      </c>
      <c r="G7" s="7">
        <f>[1]!i_dq_close(G$2,$A7)</f>
        <v>5351.9646000000002</v>
      </c>
      <c r="H7" s="7">
        <f>[1]!i_dq_close(H$2,$A7)</f>
        <v>6346.1370999999999</v>
      </c>
      <c r="I7" s="7">
        <f>[1]!i_dq_close(I$2,$A7)</f>
        <v>3128.8649</v>
      </c>
      <c r="J7" s="7">
        <f t="shared" si="5"/>
        <v>2.0329138431752325E-2</v>
      </c>
      <c r="K7">
        <f t="shared" si="3"/>
        <v>1.054</v>
      </c>
      <c r="L7">
        <f t="shared" si="4"/>
        <v>0</v>
      </c>
      <c r="N7" s="63" t="s">
        <v>83</v>
      </c>
      <c r="O7" s="14">
        <f>STDEV(J15:J26)*(12^0.5)</f>
        <v>0.20471591653060683</v>
      </c>
      <c r="P7" s="15">
        <f>STDEV(J4:J26)*(12^0.5)</f>
        <v>0.20352473485296391</v>
      </c>
    </row>
    <row r="8" spans="1:24">
      <c r="A8" s="6">
        <v>44253</v>
      </c>
      <c r="B8" s="51">
        <v>1.02</v>
      </c>
      <c r="C8" s="53">
        <v>19.8</v>
      </c>
      <c r="D8" s="48">
        <f t="shared" si="0"/>
        <v>1.1633531777826078</v>
      </c>
      <c r="E8" s="48">
        <f t="shared" si="1"/>
        <v>1.0277510335277107</v>
      </c>
      <c r="F8" s="48">
        <f t="shared" si="2"/>
        <v>1.1318004878360817</v>
      </c>
      <c r="G8" s="7">
        <f>[1]!i_dq_close(G$2,$A8)</f>
        <v>5336.7609000000002</v>
      </c>
      <c r="H8" s="7">
        <f>[1]!i_dq_close(H$2,$A8)</f>
        <v>6364.3528999999999</v>
      </c>
      <c r="I8" s="7">
        <f>[1]!i_dq_close(I$2,$A8)</f>
        <v>2914.1127000000001</v>
      </c>
      <c r="J8" s="7">
        <f t="shared" si="5"/>
        <v>-3.2258064516129115E-2</v>
      </c>
      <c r="K8">
        <f t="shared" si="3"/>
        <v>1.054</v>
      </c>
      <c r="L8">
        <f t="shared" si="4"/>
        <v>-3.2258064516129115E-2</v>
      </c>
    </row>
    <row r="9" spans="1:24">
      <c r="A9" s="6">
        <v>44286</v>
      </c>
      <c r="B9" s="51">
        <v>1.02</v>
      </c>
      <c r="C9" s="53">
        <v>22.6</v>
      </c>
      <c r="D9" s="48">
        <f t="shared" si="0"/>
        <v>1.1004852143437476</v>
      </c>
      <c r="E9" s="48">
        <f t="shared" si="1"/>
        <v>1.0099418579348629</v>
      </c>
      <c r="F9" s="48">
        <f t="shared" si="2"/>
        <v>1.0713632809728197</v>
      </c>
      <c r="G9" s="7">
        <f>[1]!i_dq_close(G$2,$A9)</f>
        <v>5048.3607000000002</v>
      </c>
      <c r="H9" s="7">
        <f>[1]!i_dq_close(H$2,$A9)</f>
        <v>6254.0694999999996</v>
      </c>
      <c r="I9" s="7">
        <f>[1]!i_dq_close(I$2,$A9)</f>
        <v>2758.5014999999999</v>
      </c>
      <c r="J9" s="7">
        <f t="shared" si="5"/>
        <v>0</v>
      </c>
      <c r="K9">
        <f t="shared" si="3"/>
        <v>1.054</v>
      </c>
      <c r="L9">
        <f t="shared" si="4"/>
        <v>-3.2258064516129115E-2</v>
      </c>
    </row>
    <row r="10" spans="1:24">
      <c r="A10" s="6">
        <v>44316</v>
      </c>
      <c r="B10" s="51">
        <v>1.036</v>
      </c>
      <c r="C10" s="53">
        <v>40.6</v>
      </c>
      <c r="D10" s="48">
        <f t="shared" si="0"/>
        <v>1.1168623292612256</v>
      </c>
      <c r="E10" s="48">
        <f t="shared" si="1"/>
        <v>1.0473480479505506</v>
      </c>
      <c r="F10" s="48">
        <f t="shared" si="2"/>
        <v>1.2006545235721737</v>
      </c>
      <c r="G10" s="7">
        <f>[1]!i_dq_close(G$2,$A10)</f>
        <v>5123.4889999999996</v>
      </c>
      <c r="H10" s="7">
        <f>[1]!i_dq_close(H$2,$A10)</f>
        <v>6485.7075000000004</v>
      </c>
      <c r="I10" s="7">
        <f>[1]!i_dq_close(I$2,$A10)</f>
        <v>3091.3951999999999</v>
      </c>
      <c r="J10" s="7">
        <f t="shared" si="5"/>
        <v>1.5686274509803866E-2</v>
      </c>
      <c r="K10">
        <f t="shared" si="3"/>
        <v>1.054</v>
      </c>
      <c r="L10">
        <f t="shared" si="4"/>
        <v>-1.7077798861480087E-2</v>
      </c>
    </row>
    <row r="11" spans="1:24">
      <c r="A11" s="6">
        <v>44347</v>
      </c>
      <c r="B11" s="51">
        <v>1.1220000000000001</v>
      </c>
      <c r="C11" s="53">
        <v>73.599999999999994</v>
      </c>
      <c r="D11" s="48">
        <f t="shared" si="0"/>
        <v>1.1622215334266048</v>
      </c>
      <c r="E11" s="48">
        <f t="shared" si="1"/>
        <v>1.0866347533538327</v>
      </c>
      <c r="F11" s="48">
        <f t="shared" si="2"/>
        <v>1.2851959735405067</v>
      </c>
      <c r="G11" s="7">
        <f>[1]!i_dq_close(G$2,$A11)</f>
        <v>5331.5695999999998</v>
      </c>
      <c r="H11" s="7">
        <f>[1]!i_dq_close(H$2,$A11)</f>
        <v>6728.9906000000001</v>
      </c>
      <c r="I11" s="7">
        <f>[1]!i_dq_close(I$2,$A11)</f>
        <v>3309.069</v>
      </c>
      <c r="J11" s="7">
        <f t="shared" si="5"/>
        <v>8.3011583011583179E-2</v>
      </c>
      <c r="K11">
        <f t="shared" si="3"/>
        <v>1.1220000000000001</v>
      </c>
      <c r="L11">
        <f t="shared" si="4"/>
        <v>0</v>
      </c>
    </row>
    <row r="12" spans="1:24">
      <c r="A12" s="6">
        <v>44377</v>
      </c>
      <c r="B12" s="51">
        <v>1.25</v>
      </c>
      <c r="C12" s="53">
        <v>79.7</v>
      </c>
      <c r="D12" s="48">
        <f t="shared" si="0"/>
        <v>1.138781521618597</v>
      </c>
      <c r="E12" s="48">
        <f t="shared" si="1"/>
        <v>1.099423197835383</v>
      </c>
      <c r="F12" s="48">
        <f t="shared" si="2"/>
        <v>1.3504871117417119</v>
      </c>
      <c r="G12" s="7">
        <f>[1]!i_dq_close(G$2,$A12)</f>
        <v>5224.0410000000002</v>
      </c>
      <c r="H12" s="7">
        <f>[1]!i_dq_close(H$2,$A12)</f>
        <v>6808.1831000000002</v>
      </c>
      <c r="I12" s="7">
        <f>[1]!i_dq_close(I$2,$A12)</f>
        <v>3477.1779000000001</v>
      </c>
      <c r="J12" s="7">
        <f t="shared" si="5"/>
        <v>0.11408199643493755</v>
      </c>
      <c r="K12">
        <f t="shared" si="3"/>
        <v>1.25</v>
      </c>
      <c r="L12">
        <f t="shared" si="4"/>
        <v>0</v>
      </c>
    </row>
    <row r="13" spans="1:24">
      <c r="A13" s="6">
        <v>44407</v>
      </c>
      <c r="B13" s="51">
        <v>1.4</v>
      </c>
      <c r="C13" s="53">
        <v>74.3</v>
      </c>
      <c r="D13" s="48">
        <f t="shared" si="0"/>
        <v>1.0487802304719629</v>
      </c>
      <c r="E13" s="48">
        <f t="shared" si="1"/>
        <v>1.0928237516823767</v>
      </c>
      <c r="F13" s="48">
        <f t="shared" si="2"/>
        <v>1.3361183067164013</v>
      </c>
      <c r="G13" s="7">
        <f>[1]!i_dq_close(G$2,$A13)</f>
        <v>4811.1695</v>
      </c>
      <c r="H13" s="7">
        <f>[1]!i_dq_close(H$2,$A13)</f>
        <v>6767.3159999999998</v>
      </c>
      <c r="I13" s="7">
        <f>[1]!i_dq_close(I$2,$A13)</f>
        <v>3440.1817000000001</v>
      </c>
      <c r="J13" s="7">
        <f t="shared" si="5"/>
        <v>0.11999999999999988</v>
      </c>
      <c r="K13">
        <f t="shared" si="3"/>
        <v>1.4</v>
      </c>
      <c r="L13">
        <f t="shared" si="4"/>
        <v>0</v>
      </c>
    </row>
    <row r="14" spans="1:24">
      <c r="A14" s="6">
        <v>44439</v>
      </c>
      <c r="B14" s="51">
        <v>1.4670000000000001</v>
      </c>
      <c r="C14" s="53">
        <v>60.1</v>
      </c>
      <c r="D14" s="48">
        <f t="shared" si="0"/>
        <v>1.0475683009048731</v>
      </c>
      <c r="E14" s="48">
        <f t="shared" si="1"/>
        <v>1.1716328667988858</v>
      </c>
      <c r="F14" s="48">
        <f t="shared" si="2"/>
        <v>1.2483179100733455</v>
      </c>
      <c r="G14" s="7">
        <f>[1]!i_dq_close(G$2,$A14)</f>
        <v>4805.6099000000004</v>
      </c>
      <c r="H14" s="7">
        <f>[1]!i_dq_close(H$2,$A14)</f>
        <v>7255.3418000000001</v>
      </c>
      <c r="I14" s="7">
        <f>[1]!i_dq_close(I$2,$A14)</f>
        <v>3214.1169</v>
      </c>
      <c r="J14" s="7">
        <f t="shared" si="5"/>
        <v>4.7857142857143042E-2</v>
      </c>
      <c r="K14">
        <f t="shared" si="3"/>
        <v>1.4670000000000001</v>
      </c>
      <c r="L14">
        <f t="shared" si="4"/>
        <v>0</v>
      </c>
    </row>
    <row r="15" spans="1:24">
      <c r="A15" s="6">
        <v>44469</v>
      </c>
      <c r="B15" s="51">
        <v>1.39266952382169</v>
      </c>
      <c r="C15" s="53">
        <v>42.428162982157303</v>
      </c>
      <c r="D15" s="48">
        <f t="shared" si="0"/>
        <v>1.0608160582978319</v>
      </c>
      <c r="E15" s="48">
        <f t="shared" si="1"/>
        <v>1.1471299859370307</v>
      </c>
      <c r="F15" s="48">
        <f t="shared" si="2"/>
        <v>1.260174789998735</v>
      </c>
      <c r="G15" s="7">
        <f>[1]!i_dq_close(G$2,$A15)</f>
        <v>4866.3825999999999</v>
      </c>
      <c r="H15" s="7">
        <f>[1]!i_dq_close(H$2,$A15)</f>
        <v>7103.6076000000003</v>
      </c>
      <c r="I15" s="7">
        <f>[1]!i_dq_close(I$2,$A15)</f>
        <v>3244.6455000000001</v>
      </c>
      <c r="J15" s="7">
        <f t="shared" si="5"/>
        <v>-5.0668354586441811E-2</v>
      </c>
      <c r="K15">
        <f t="shared" si="3"/>
        <v>1.4670000000000001</v>
      </c>
      <c r="L15">
        <f t="shared" si="4"/>
        <v>-5.0668354586441811E-2</v>
      </c>
    </row>
    <row r="16" spans="1:24">
      <c r="A16" s="6">
        <v>44498</v>
      </c>
      <c r="B16" s="51">
        <v>1.5609999999999999</v>
      </c>
      <c r="C16" s="53">
        <v>52.345424823645203</v>
      </c>
      <c r="D16" s="48">
        <f t="shared" si="0"/>
        <v>1.0700560511975064</v>
      </c>
      <c r="E16" s="48">
        <f t="shared" si="1"/>
        <v>1.1340321512887073</v>
      </c>
      <c r="F16" s="48">
        <f t="shared" si="2"/>
        <v>1.3013512763508714</v>
      </c>
      <c r="G16" s="7">
        <f>[1]!i_dq_close(G$2,$A16)</f>
        <v>4908.7700999999997</v>
      </c>
      <c r="H16" s="7">
        <f>[1]!i_dq_close(H$2,$A16)</f>
        <v>7022.4992000000002</v>
      </c>
      <c r="I16" s="7">
        <f>[1]!i_dq_close(I$2,$A16)</f>
        <v>3350.665</v>
      </c>
      <c r="J16" s="7">
        <f t="shared" si="5"/>
        <v>0.12086893071113258</v>
      </c>
      <c r="K16">
        <f t="shared" si="3"/>
        <v>1.5609999999999999</v>
      </c>
      <c r="L16">
        <f t="shared" si="4"/>
        <v>0</v>
      </c>
    </row>
    <row r="17" spans="1:12">
      <c r="A17" s="6">
        <v>44530</v>
      </c>
      <c r="B17" s="51">
        <v>1.4990000000000001</v>
      </c>
      <c r="C17" s="53">
        <v>50.715203763245803</v>
      </c>
      <c r="D17" s="48">
        <f t="shared" si="0"/>
        <v>1.0533267102575616</v>
      </c>
      <c r="E17" s="48">
        <f t="shared" si="1"/>
        <v>1.1712151682731922</v>
      </c>
      <c r="F17" s="48">
        <f t="shared" si="2"/>
        <v>1.3576391228644646</v>
      </c>
      <c r="G17" s="7">
        <f>[1]!i_dq_close(G$2,$A17)</f>
        <v>4832.0259999999998</v>
      </c>
      <c r="H17" s="7">
        <f>[1]!i_dq_close(H$2,$A17)</f>
        <v>7252.7551999999996</v>
      </c>
      <c r="I17" s="7">
        <f>[1]!i_dq_close(I$2,$A17)</f>
        <v>3495.5925999999999</v>
      </c>
      <c r="J17" s="7">
        <f t="shared" si="5"/>
        <v>-3.971812940422792E-2</v>
      </c>
      <c r="K17">
        <f t="shared" si="3"/>
        <v>1.5609999999999999</v>
      </c>
      <c r="L17">
        <f t="shared" si="4"/>
        <v>-3.971812940422792E-2</v>
      </c>
    </row>
    <row r="18" spans="1:12">
      <c r="A18" s="6">
        <v>44561</v>
      </c>
      <c r="B18" s="51">
        <v>1.387</v>
      </c>
      <c r="C18" s="53">
        <v>46.2</v>
      </c>
      <c r="D18" s="48">
        <f t="shared" si="0"/>
        <v>1.0769451893539674</v>
      </c>
      <c r="E18" s="48">
        <f t="shared" si="1"/>
        <v>1.1884371501062292</v>
      </c>
      <c r="F18" s="48">
        <f t="shared" si="2"/>
        <v>1.2904793820841358</v>
      </c>
      <c r="G18" s="7">
        <f>[1]!i_dq_close(G$2,$A18)</f>
        <v>4940.3733000000002</v>
      </c>
      <c r="H18" s="7">
        <f>[1]!i_dq_close(H$2,$A18)</f>
        <v>7359.4023999999999</v>
      </c>
      <c r="I18" s="7">
        <f>[1]!i_dq_close(I$2,$A18)</f>
        <v>3322.6725000000001</v>
      </c>
      <c r="J18" s="7">
        <f t="shared" si="5"/>
        <v>-7.4716477651767921E-2</v>
      </c>
      <c r="K18">
        <f t="shared" si="3"/>
        <v>1.5609999999999999</v>
      </c>
      <c r="L18">
        <f t="shared" si="4"/>
        <v>-0.11146700832799483</v>
      </c>
    </row>
    <row r="19" spans="1:12">
      <c r="A19" s="6">
        <v>44589</v>
      </c>
      <c r="B19" s="51">
        <v>1.2969999999999999</v>
      </c>
      <c r="C19" s="53">
        <v>38</v>
      </c>
      <c r="D19" s="48">
        <f t="shared" si="0"/>
        <v>0.99485038928299896</v>
      </c>
      <c r="E19" s="48">
        <f t="shared" si="1"/>
        <v>1.0626605115910694</v>
      </c>
      <c r="F19" s="48">
        <f t="shared" si="2"/>
        <v>1.1297933479814397</v>
      </c>
      <c r="G19" s="7">
        <f>[1]!i_dq_close(G$2,$A19)</f>
        <v>4563.7719999999999</v>
      </c>
      <c r="H19" s="7">
        <f>[1]!i_dq_close(H$2,$A19)</f>
        <v>6580.53</v>
      </c>
      <c r="I19" s="7">
        <f>[1]!i_dq_close(I$2,$A19)</f>
        <v>2908.9448000000002</v>
      </c>
      <c r="J19" s="7">
        <f t="shared" si="5"/>
        <v>-6.488824801730364E-2</v>
      </c>
      <c r="K19">
        <f t="shared" si="3"/>
        <v>1.5609999999999999</v>
      </c>
      <c r="L19">
        <f t="shared" si="4"/>
        <v>-0.16912235746316462</v>
      </c>
    </row>
    <row r="20" spans="1:12">
      <c r="A20" s="6">
        <v>44620</v>
      </c>
      <c r="B20" s="51">
        <v>1.3129999999999999</v>
      </c>
      <c r="C20" s="53">
        <v>39</v>
      </c>
      <c r="D20" s="48">
        <f t="shared" si="0"/>
        <v>0.99874669619162759</v>
      </c>
      <c r="E20" s="48">
        <f t="shared" si="1"/>
        <v>1.1067102333151313</v>
      </c>
      <c r="F20" s="48">
        <f t="shared" si="2"/>
        <v>1.1190590200252972</v>
      </c>
      <c r="G20" s="7">
        <f>[1]!i_dq_close(G$2,$A20)</f>
        <v>4581.6459000000004</v>
      </c>
      <c r="H20" s="7">
        <f>[1]!i_dq_close(H$2,$A20)</f>
        <v>6853.3081000000002</v>
      </c>
      <c r="I20" s="7">
        <f>[1]!i_dq_close(I$2,$A20)</f>
        <v>2881.3065000000001</v>
      </c>
      <c r="J20" s="7">
        <f t="shared" si="5"/>
        <v>1.2336160370084892E-2</v>
      </c>
      <c r="K20">
        <f t="shared" si="3"/>
        <v>1.5609999999999999</v>
      </c>
      <c r="L20">
        <f t="shared" si="4"/>
        <v>-0.15887251761691223</v>
      </c>
    </row>
    <row r="21" spans="1:12">
      <c r="A21" s="6">
        <v>44651</v>
      </c>
      <c r="B21" s="51">
        <v>1.2330000000000001</v>
      </c>
      <c r="C21" s="53">
        <v>25.025404387426399</v>
      </c>
      <c r="D21" s="48">
        <f t="shared" si="0"/>
        <v>0.92047807608818888</v>
      </c>
      <c r="E21" s="48">
        <f t="shared" si="1"/>
        <v>1.021389794710686</v>
      </c>
      <c r="F21" s="48">
        <f t="shared" si="2"/>
        <v>1.0329095744637466</v>
      </c>
      <c r="G21" s="7">
        <f>[1]!i_dq_close(G$2,$A21)</f>
        <v>4222.5968000000003</v>
      </c>
      <c r="H21" s="7">
        <f>[1]!i_dq_close(H$2,$A21)</f>
        <v>6324.9609</v>
      </c>
      <c r="I21" s="7">
        <f>[1]!i_dq_close(I$2,$A21)</f>
        <v>2659.4924999999998</v>
      </c>
      <c r="J21" s="7">
        <f t="shared" si="5"/>
        <v>-6.0929169840060804E-2</v>
      </c>
      <c r="K21">
        <f t="shared" si="3"/>
        <v>1.5609999999999999</v>
      </c>
      <c r="L21">
        <f t="shared" si="4"/>
        <v>-0.21012171684817416</v>
      </c>
    </row>
    <row r="22" spans="1:12">
      <c r="A22" s="6">
        <v>44680</v>
      </c>
      <c r="B22" s="51">
        <v>1.2010000000000001</v>
      </c>
      <c r="C22" s="53">
        <v>27.227342425642199</v>
      </c>
      <c r="D22" s="48">
        <f t="shared" si="0"/>
        <v>0.87549485870554911</v>
      </c>
      <c r="E22" s="48">
        <f t="shared" si="1"/>
        <v>0.90882487045427263</v>
      </c>
      <c r="F22" s="48">
        <f t="shared" si="2"/>
        <v>0.90072027343304428</v>
      </c>
      <c r="G22" s="7">
        <f>[1]!i_dq_close(G$2,$A22)</f>
        <v>4016.241</v>
      </c>
      <c r="H22" s="7">
        <f>[1]!i_dq_close(H$2,$A22)</f>
        <v>5627.9021000000002</v>
      </c>
      <c r="I22" s="7">
        <f>[1]!i_dq_close(I$2,$A22)</f>
        <v>2319.1370000000002</v>
      </c>
      <c r="J22" s="7">
        <f t="shared" si="5"/>
        <v>-2.5952960259529645E-2</v>
      </c>
      <c r="K22">
        <f t="shared" si="3"/>
        <v>1.5609999999999999</v>
      </c>
      <c r="L22">
        <f t="shared" si="4"/>
        <v>-0.23062139654067904</v>
      </c>
    </row>
    <row r="23" spans="1:12">
      <c r="A23" s="6">
        <v>44712</v>
      </c>
      <c r="B23" s="51">
        <v>1.2050000000000001</v>
      </c>
      <c r="C23" s="53">
        <v>36.508906471457998</v>
      </c>
      <c r="D23" s="48">
        <f t="shared" si="0"/>
        <v>0.89190430133631604</v>
      </c>
      <c r="E23" s="48">
        <f t="shared" si="1"/>
        <v>0.97315024962840158</v>
      </c>
      <c r="F23" s="48">
        <f t="shared" si="2"/>
        <v>0.93410123194864536</v>
      </c>
      <c r="G23" s="7">
        <f>[1]!i_dq_close(G$2,$A23)</f>
        <v>4091.5176000000001</v>
      </c>
      <c r="H23" s="7">
        <f>[1]!i_dq_close(H$2,$A23)</f>
        <v>6026.2372999999998</v>
      </c>
      <c r="I23" s="7">
        <f>[1]!i_dq_close(I$2,$A23)</f>
        <v>2405.0848999999998</v>
      </c>
      <c r="J23" s="7">
        <f t="shared" si="5"/>
        <v>3.3305578684430515E-3</v>
      </c>
      <c r="K23">
        <f t="shared" si="3"/>
        <v>1.5609999999999999</v>
      </c>
      <c r="L23">
        <f t="shared" si="4"/>
        <v>-0.22805893657911591</v>
      </c>
    </row>
    <row r="24" spans="1:12">
      <c r="A24" s="6">
        <v>44742</v>
      </c>
      <c r="B24" s="51">
        <v>1.2729999999999999</v>
      </c>
      <c r="C24" s="53">
        <v>56.495317055279997</v>
      </c>
      <c r="D24" s="48">
        <f t="shared" si="0"/>
        <v>0.97768134348483116</v>
      </c>
      <c r="E24" s="48">
        <f t="shared" si="1"/>
        <v>1.0422403084244831</v>
      </c>
      <c r="F24" s="48">
        <f t="shared" si="2"/>
        <v>1.0915980346582435</v>
      </c>
      <c r="G24" s="7">
        <f>[1]!i_dq_close(G$2,$A24)</f>
        <v>4485.0108</v>
      </c>
      <c r="H24" s="7">
        <f>[1]!i_dq_close(H$2,$A24)</f>
        <v>6454.0778</v>
      </c>
      <c r="I24" s="7">
        <f>[1]!i_dq_close(I$2,$A24)</f>
        <v>2810.6010999999999</v>
      </c>
      <c r="J24" s="7">
        <f t="shared" si="5"/>
        <v>5.6431535269709343E-2</v>
      </c>
      <c r="K24">
        <f t="shared" si="3"/>
        <v>1.5609999999999999</v>
      </c>
      <c r="L24">
        <f t="shared" si="4"/>
        <v>-0.18449711723254325</v>
      </c>
    </row>
    <row r="25" spans="1:12">
      <c r="A25" s="6">
        <v>44771</v>
      </c>
      <c r="B25" s="51">
        <v>1.3160000000000001</v>
      </c>
      <c r="C25" s="53">
        <v>66.692220316213294</v>
      </c>
      <c r="D25" s="48">
        <f t="shared" si="0"/>
        <v>0.90903478494648138</v>
      </c>
      <c r="E25" s="48">
        <f t="shared" si="1"/>
        <v>1.0164085306680035</v>
      </c>
      <c r="F25" s="48">
        <f t="shared" si="2"/>
        <v>1.0371655856007922</v>
      </c>
      <c r="G25" s="7">
        <f>[1]!i_dq_close(G$2,$A25)</f>
        <v>4170.1018999999997</v>
      </c>
      <c r="H25" s="7">
        <f>[1]!i_dq_close(H$2,$A25)</f>
        <v>6294.1144000000004</v>
      </c>
      <c r="I25" s="7">
        <f>[1]!i_dq_close(I$2,$A25)</f>
        <v>2670.4506999999999</v>
      </c>
      <c r="J25" s="7">
        <f t="shared" si="5"/>
        <v>3.3778476040848604E-2</v>
      </c>
      <c r="K25">
        <f t="shared" si="3"/>
        <v>1.5609999999999999</v>
      </c>
      <c r="L25">
        <f t="shared" si="4"/>
        <v>-0.15695067264573981</v>
      </c>
    </row>
    <row r="26" spans="1:12">
      <c r="A26" s="6">
        <v>44804</v>
      </c>
      <c r="B26" s="82">
        <v>1.248</v>
      </c>
      <c r="C26" s="53">
        <v>42.389546669463201</v>
      </c>
      <c r="D26" s="65">
        <f t="shared" si="0"/>
        <v>0.88914077232454769</v>
      </c>
      <c r="E26" s="65">
        <f t="shared" si="1"/>
        <v>0.99406395263822578</v>
      </c>
      <c r="F26" s="65">
        <f t="shared" si="2"/>
        <v>0.99831308437766775</v>
      </c>
      <c r="G26" s="43">
        <f>[1]!i_dq_close(G$2,$A26)</f>
        <v>4078.8402000000001</v>
      </c>
      <c r="H26" s="43">
        <f>[1]!i_dq_close(H$2,$A26)</f>
        <v>6155.7455</v>
      </c>
      <c r="I26" s="43">
        <f>[1]!i_dq_close(I$2,$A26)</f>
        <v>2570.4149000000002</v>
      </c>
      <c r="J26" s="43">
        <f t="shared" si="5"/>
        <v>-5.1671732522796443E-2</v>
      </c>
      <c r="K26">
        <f t="shared" si="3"/>
        <v>1.5609999999999999</v>
      </c>
      <c r="L26">
        <f t="shared" si="4"/>
        <v>-0.20051249199231258</v>
      </c>
    </row>
    <row r="34" spans="1:13" s="3" customFormat="1"/>
    <row r="35" spans="1:13" s="3" customFormat="1"/>
    <row r="36" spans="1:13" s="3" customFormat="1"/>
    <row r="37" spans="1:13" s="3" customFormat="1"/>
    <row r="38" spans="1:13" s="3" customFormat="1"/>
    <row r="39" spans="1:13" s="3" customFormat="1">
      <c r="A39" s="67"/>
      <c r="B39" s="47"/>
      <c r="C39" s="47"/>
      <c r="D39" s="48"/>
      <c r="H39" s="48"/>
      <c r="I39" s="48"/>
      <c r="J39" s="48"/>
    </row>
    <row r="40" spans="1:13" s="3" customFormat="1">
      <c r="A40" s="67"/>
      <c r="B40" s="47"/>
      <c r="C40" s="47"/>
      <c r="D40" s="48"/>
      <c r="H40" s="48"/>
      <c r="I40" s="48"/>
      <c r="J40" s="48"/>
    </row>
    <row r="41" spans="1:13" s="3" customFormat="1">
      <c r="A41" s="67"/>
      <c r="B41" s="47"/>
      <c r="C41" s="47"/>
      <c r="D41" s="48"/>
      <c r="H41" s="48"/>
      <c r="I41" s="48"/>
      <c r="J41" s="48"/>
    </row>
    <row r="42" spans="1:13" s="3" customFormat="1">
      <c r="A42" s="67"/>
      <c r="B42" s="47"/>
      <c r="C42" s="47"/>
      <c r="D42" s="48"/>
      <c r="H42" s="48"/>
      <c r="I42" s="48"/>
      <c r="J42" s="48"/>
    </row>
    <row r="43" spans="1:13" s="3" customFormat="1">
      <c r="A43" s="67"/>
      <c r="B43" s="47"/>
      <c r="C43" s="47"/>
      <c r="D43" s="48"/>
      <c r="H43" s="48"/>
      <c r="I43" s="48"/>
      <c r="J43" s="48"/>
      <c r="K43" s="3">
        <f>(B11/B3)^(12/COUNT(B4:B11))-1</f>
        <v>0.18847290587543486</v>
      </c>
      <c r="M43" s="3">
        <f>STDEV(J4:J11)*(12^0.5)</f>
        <v>0.1117924251245478</v>
      </c>
    </row>
    <row r="44" spans="1:13" s="3" customFormat="1">
      <c r="A44" s="67"/>
      <c r="B44" s="47"/>
      <c r="C44" s="47"/>
      <c r="D44" s="48"/>
      <c r="H44" s="48"/>
      <c r="I44" s="48"/>
      <c r="J44" s="48"/>
    </row>
    <row r="45" spans="1:13" s="3" customFormat="1">
      <c r="A45" s="67"/>
      <c r="B45" s="47"/>
      <c r="C45" s="47"/>
      <c r="D45" s="48"/>
      <c r="H45" s="48"/>
      <c r="I45" s="48"/>
      <c r="J45" s="48"/>
    </row>
    <row r="46" spans="1:13" s="3" customFormat="1">
      <c r="A46" s="67"/>
      <c r="B46" s="47"/>
      <c r="C46" s="47"/>
      <c r="D46" s="48"/>
      <c r="H46" s="48"/>
      <c r="I46" s="48"/>
      <c r="J46" s="48"/>
    </row>
    <row r="47" spans="1:13" s="3" customFormat="1">
      <c r="A47" s="67"/>
      <c r="B47" s="47"/>
      <c r="C47" s="47"/>
      <c r="D47" s="48"/>
      <c r="H47" s="48"/>
      <c r="I47" s="48"/>
      <c r="J47" s="48"/>
    </row>
    <row r="48" spans="1:13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407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H25" sqref="H25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109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</row>
    <row r="3" spans="1:24">
      <c r="A3" s="16">
        <v>44104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4587.3953000000001</v>
      </c>
      <c r="H3" s="7">
        <f>[1]!i_dq_close(H$2,$A3)</f>
        <v>6192.5045</v>
      </c>
      <c r="I3" s="7">
        <f>[1]!i_dq_close(I$2,$A3)</f>
        <v>2574.7583</v>
      </c>
      <c r="J3" s="7"/>
      <c r="K3">
        <f t="shared" ref="K3:K26" si="3">IF(B3&gt;K2,B3,K2)</f>
        <v>1</v>
      </c>
      <c r="L3">
        <f t="shared" ref="L3:L26" si="4">B3/K3-1</f>
        <v>0</v>
      </c>
      <c r="N3" s="55"/>
      <c r="O3" s="56" t="s">
        <v>76</v>
      </c>
      <c r="P3" s="58" t="s">
        <v>79</v>
      </c>
    </row>
    <row r="4" spans="1:24">
      <c r="A4" s="16">
        <v>44134</v>
      </c>
      <c r="B4" s="51">
        <v>1.0029999999999999</v>
      </c>
      <c r="C4" s="53">
        <v>14.4</v>
      </c>
      <c r="D4" s="48">
        <f t="shared" si="0"/>
        <v>1.0235293653459514</v>
      </c>
      <c r="E4" s="48">
        <f t="shared" si="1"/>
        <v>0.98691576243505352</v>
      </c>
      <c r="F4" s="48">
        <f t="shared" si="2"/>
        <v>1.031500549002988</v>
      </c>
      <c r="G4" s="7">
        <f>[1]!i_dq_close(G$2,$A4)</f>
        <v>4695.3338000000003</v>
      </c>
      <c r="H4" s="7">
        <f>[1]!i_dq_close(H$2,$A4)</f>
        <v>6111.4803000000002</v>
      </c>
      <c r="I4" s="7">
        <f>[1]!i_dq_close(I$2,$A4)</f>
        <v>2655.8645999999999</v>
      </c>
      <c r="J4" s="7">
        <f t="shared" ref="J4:J26" si="5">B4/B3-1</f>
        <v>2.9999999999998916E-3</v>
      </c>
      <c r="K4">
        <f t="shared" si="3"/>
        <v>1.0029999999999999</v>
      </c>
      <c r="L4">
        <f t="shared" si="4"/>
        <v>0</v>
      </c>
      <c r="N4" s="59" t="s">
        <v>80</v>
      </c>
      <c r="O4" s="60">
        <f>MIN(L15:L26)</f>
        <v>-0.22423025435073629</v>
      </c>
      <c r="P4" s="61">
        <f>MIN(L4:L26)</f>
        <v>-0.22423025435073629</v>
      </c>
    </row>
    <row r="5" spans="1:24">
      <c r="A5" s="16">
        <v>44165</v>
      </c>
      <c r="B5" s="51">
        <v>1.02</v>
      </c>
      <c r="C5" s="53">
        <v>26.8</v>
      </c>
      <c r="D5" s="48">
        <f t="shared" si="0"/>
        <v>1.0812784980618522</v>
      </c>
      <c r="E5" s="48">
        <f t="shared" si="1"/>
        <v>1.0207411395502417</v>
      </c>
      <c r="F5" s="48">
        <f t="shared" si="2"/>
        <v>1.022188878855153</v>
      </c>
      <c r="G5" s="7">
        <f>[1]!i_dq_close(G$2,$A5)</f>
        <v>4960.2519000000002</v>
      </c>
      <c r="H5" s="7">
        <f>[1]!i_dq_close(H$2,$A5)</f>
        <v>6320.9440999999997</v>
      </c>
      <c r="I5" s="7">
        <f>[1]!i_dq_close(I$2,$A5)</f>
        <v>2631.8892999999998</v>
      </c>
      <c r="J5" s="7">
        <f t="shared" si="5"/>
        <v>1.6949152542373058E-2</v>
      </c>
      <c r="K5">
        <f t="shared" si="3"/>
        <v>1.02</v>
      </c>
      <c r="L5">
        <f t="shared" si="4"/>
        <v>0</v>
      </c>
      <c r="N5" s="59" t="s">
        <v>81</v>
      </c>
      <c r="O5" s="12">
        <f>(B26/B14)^(12/COUNT(B15:B26))-1</f>
        <v>-0.15042372881355925</v>
      </c>
      <c r="P5" s="13">
        <f>(B26/B3)^(12/COUNT(B4:B26))-1</f>
        <v>0.10122920015705894</v>
      </c>
      <c r="X5">
        <v>1</v>
      </c>
    </row>
    <row r="6" spans="1:24">
      <c r="A6" s="16">
        <v>44196</v>
      </c>
      <c r="B6" s="51">
        <v>1.028</v>
      </c>
      <c r="C6" s="53">
        <v>29.6</v>
      </c>
      <c r="D6" s="48">
        <f t="shared" si="0"/>
        <v>1.1360016216609892</v>
      </c>
      <c r="E6" s="48">
        <f t="shared" si="1"/>
        <v>1.0281970566190142</v>
      </c>
      <c r="F6" s="48">
        <f t="shared" si="2"/>
        <v>1.1520523305041876</v>
      </c>
      <c r="G6" s="7">
        <f>[1]!i_dq_close(G$2,$A6)</f>
        <v>5211.2884999999997</v>
      </c>
      <c r="H6" s="7">
        <f>[1]!i_dq_close(H$2,$A6)</f>
        <v>6367.1148999999996</v>
      </c>
      <c r="I6" s="7">
        <f>[1]!i_dq_close(I$2,$A6)</f>
        <v>2966.2563</v>
      </c>
      <c r="J6" s="7">
        <f t="shared" si="5"/>
        <v>7.8431372549019329E-3</v>
      </c>
      <c r="K6">
        <f t="shared" si="3"/>
        <v>1.028</v>
      </c>
      <c r="L6">
        <f t="shared" si="4"/>
        <v>0</v>
      </c>
      <c r="N6" s="59" t="s">
        <v>82</v>
      </c>
      <c r="O6" s="73">
        <f>O5/O7</f>
        <v>-0.77561417412935074</v>
      </c>
      <c r="P6" s="73">
        <f>P5/P7</f>
        <v>0.53395860255148309</v>
      </c>
    </row>
    <row r="7" spans="1:24">
      <c r="A7" s="6">
        <v>44225</v>
      </c>
      <c r="B7" s="51">
        <v>1.07</v>
      </c>
      <c r="C7" s="53">
        <v>51.8</v>
      </c>
      <c r="D7" s="48">
        <f t="shared" si="0"/>
        <v>1.1666674114611402</v>
      </c>
      <c r="E7" s="48">
        <f t="shared" si="1"/>
        <v>1.0248094450314893</v>
      </c>
      <c r="F7" s="48">
        <f t="shared" si="2"/>
        <v>1.2152072293543048</v>
      </c>
      <c r="G7" s="7">
        <f>[1]!i_dq_close(G$2,$A7)</f>
        <v>5351.9646000000002</v>
      </c>
      <c r="H7" s="7">
        <f>[1]!i_dq_close(H$2,$A7)</f>
        <v>6346.1370999999999</v>
      </c>
      <c r="I7" s="7">
        <f>[1]!i_dq_close(I$2,$A7)</f>
        <v>3128.8649</v>
      </c>
      <c r="J7" s="7">
        <f t="shared" si="5"/>
        <v>4.0856031128404746E-2</v>
      </c>
      <c r="K7">
        <f t="shared" si="3"/>
        <v>1.07</v>
      </c>
      <c r="L7">
        <f t="shared" si="4"/>
        <v>0</v>
      </c>
      <c r="N7" s="63" t="s">
        <v>83</v>
      </c>
      <c r="O7" s="14">
        <f>STDEV(J15:J26)*(12^0.5)</f>
        <v>0.19394143870876809</v>
      </c>
      <c r="P7" s="15">
        <f>STDEV(J4:J26)*(12^0.5)</f>
        <v>0.18958248761859522</v>
      </c>
    </row>
    <row r="8" spans="1:24">
      <c r="A8" s="6">
        <v>44253</v>
      </c>
      <c r="B8" s="51">
        <v>1.0329999999999999</v>
      </c>
      <c r="C8" s="53">
        <v>26.2</v>
      </c>
      <c r="D8" s="48">
        <f t="shared" si="0"/>
        <v>1.1633531777826078</v>
      </c>
      <c r="E8" s="48">
        <f t="shared" si="1"/>
        <v>1.0277510335277107</v>
      </c>
      <c r="F8" s="48">
        <f t="shared" si="2"/>
        <v>1.1318004878360817</v>
      </c>
      <c r="G8" s="7">
        <f>[1]!i_dq_close(G$2,$A8)</f>
        <v>5336.7609000000002</v>
      </c>
      <c r="H8" s="7">
        <f>[1]!i_dq_close(H$2,$A8)</f>
        <v>6364.3528999999999</v>
      </c>
      <c r="I8" s="7">
        <f>[1]!i_dq_close(I$2,$A8)</f>
        <v>2914.1127000000001</v>
      </c>
      <c r="J8" s="7">
        <f t="shared" si="5"/>
        <v>-3.457943925233653E-2</v>
      </c>
      <c r="K8">
        <f t="shared" si="3"/>
        <v>1.07</v>
      </c>
      <c r="L8">
        <f t="shared" si="4"/>
        <v>-3.457943925233653E-2</v>
      </c>
    </row>
    <row r="9" spans="1:24">
      <c r="A9" s="6">
        <v>44286</v>
      </c>
      <c r="B9" s="51">
        <v>1.0249999999999999</v>
      </c>
      <c r="C9" s="53">
        <v>22.6</v>
      </c>
      <c r="D9" s="48">
        <f t="shared" si="0"/>
        <v>1.1004852143437476</v>
      </c>
      <c r="E9" s="48">
        <f t="shared" si="1"/>
        <v>1.0099418579348629</v>
      </c>
      <c r="F9" s="48">
        <f t="shared" si="2"/>
        <v>1.0713632809728197</v>
      </c>
      <c r="G9" s="7">
        <f>[1]!i_dq_close(G$2,$A9)</f>
        <v>5048.3607000000002</v>
      </c>
      <c r="H9" s="7">
        <f>[1]!i_dq_close(H$2,$A9)</f>
        <v>6254.0694999999996</v>
      </c>
      <c r="I9" s="7">
        <f>[1]!i_dq_close(I$2,$A9)</f>
        <v>2758.5014999999999</v>
      </c>
      <c r="J9" s="7">
        <f t="shared" si="5"/>
        <v>-7.7444336882865894E-3</v>
      </c>
      <c r="K9">
        <f t="shared" si="3"/>
        <v>1.07</v>
      </c>
      <c r="L9">
        <f t="shared" si="4"/>
        <v>-4.2056074766355311E-2</v>
      </c>
    </row>
    <row r="10" spans="1:24">
      <c r="A10" s="6">
        <v>44316</v>
      </c>
      <c r="B10" s="51">
        <v>1.038</v>
      </c>
      <c r="C10" s="53">
        <v>39.6</v>
      </c>
      <c r="D10" s="48">
        <f t="shared" si="0"/>
        <v>1.1168623292612256</v>
      </c>
      <c r="E10" s="48">
        <f t="shared" si="1"/>
        <v>1.0473480479505506</v>
      </c>
      <c r="F10" s="48">
        <f t="shared" si="2"/>
        <v>1.2006545235721737</v>
      </c>
      <c r="G10" s="7">
        <f>[1]!i_dq_close(G$2,$A10)</f>
        <v>5123.4889999999996</v>
      </c>
      <c r="H10" s="7">
        <f>[1]!i_dq_close(H$2,$A10)</f>
        <v>6485.7075000000004</v>
      </c>
      <c r="I10" s="7">
        <f>[1]!i_dq_close(I$2,$A10)</f>
        <v>3091.3951999999999</v>
      </c>
      <c r="J10" s="7">
        <f t="shared" si="5"/>
        <v>1.2682926829268304E-2</v>
      </c>
      <c r="K10">
        <f t="shared" si="3"/>
        <v>1.07</v>
      </c>
      <c r="L10">
        <f t="shared" si="4"/>
        <v>-2.9906542056074792E-2</v>
      </c>
    </row>
    <row r="11" spans="1:24">
      <c r="A11" s="6">
        <v>44347</v>
      </c>
      <c r="B11" s="51">
        <v>1.107</v>
      </c>
      <c r="C11" s="53">
        <v>67.5</v>
      </c>
      <c r="D11" s="48">
        <f t="shared" si="0"/>
        <v>1.1622215334266048</v>
      </c>
      <c r="E11" s="48">
        <f t="shared" si="1"/>
        <v>1.0866347533538327</v>
      </c>
      <c r="F11" s="48">
        <f t="shared" si="2"/>
        <v>1.2851959735405067</v>
      </c>
      <c r="G11" s="7">
        <f>[1]!i_dq_close(G$2,$A11)</f>
        <v>5331.5695999999998</v>
      </c>
      <c r="H11" s="7">
        <f>[1]!i_dq_close(H$2,$A11)</f>
        <v>6728.9906000000001</v>
      </c>
      <c r="I11" s="7">
        <f>[1]!i_dq_close(I$2,$A11)</f>
        <v>3309.069</v>
      </c>
      <c r="J11" s="7">
        <f t="shared" si="5"/>
        <v>6.6473988439306408E-2</v>
      </c>
      <c r="K11">
        <f t="shared" si="3"/>
        <v>1.107</v>
      </c>
      <c r="L11">
        <f t="shared" si="4"/>
        <v>0</v>
      </c>
    </row>
    <row r="12" spans="1:24">
      <c r="A12" s="6">
        <v>44377</v>
      </c>
      <c r="B12" s="51">
        <v>1.2141999999999999</v>
      </c>
      <c r="C12" s="53">
        <v>71.5</v>
      </c>
      <c r="D12" s="48">
        <f t="shared" si="0"/>
        <v>1.138781521618597</v>
      </c>
      <c r="E12" s="48">
        <f t="shared" si="1"/>
        <v>1.099423197835383</v>
      </c>
      <c r="F12" s="48">
        <f t="shared" si="2"/>
        <v>1.3504871117417119</v>
      </c>
      <c r="G12" s="7">
        <f>[1]!i_dq_close(G$2,$A12)</f>
        <v>5224.0410000000002</v>
      </c>
      <c r="H12" s="7">
        <f>[1]!i_dq_close(H$2,$A12)</f>
        <v>6808.1831000000002</v>
      </c>
      <c r="I12" s="7">
        <f>[1]!i_dq_close(I$2,$A12)</f>
        <v>3477.1779000000001</v>
      </c>
      <c r="J12" s="7">
        <f t="shared" si="5"/>
        <v>9.683830171635055E-2</v>
      </c>
      <c r="K12">
        <f t="shared" si="3"/>
        <v>1.2141999999999999</v>
      </c>
      <c r="L12">
        <f t="shared" si="4"/>
        <v>0</v>
      </c>
    </row>
    <row r="13" spans="1:24">
      <c r="A13" s="6">
        <v>44407</v>
      </c>
      <c r="B13" s="51">
        <v>1.3460000000000001</v>
      </c>
      <c r="C13" s="53">
        <v>67.099999999999994</v>
      </c>
      <c r="D13" s="48">
        <f t="shared" si="0"/>
        <v>1.0487802304719629</v>
      </c>
      <c r="E13" s="48">
        <f t="shared" si="1"/>
        <v>1.0928237516823767</v>
      </c>
      <c r="F13" s="48">
        <f t="shared" si="2"/>
        <v>1.3361183067164013</v>
      </c>
      <c r="G13" s="7">
        <f>[1]!i_dq_close(G$2,$A13)</f>
        <v>4811.1695</v>
      </c>
      <c r="H13" s="7">
        <f>[1]!i_dq_close(H$2,$A13)</f>
        <v>6767.3159999999998</v>
      </c>
      <c r="I13" s="7">
        <f>[1]!i_dq_close(I$2,$A13)</f>
        <v>3440.1817000000001</v>
      </c>
      <c r="J13" s="7">
        <f t="shared" si="5"/>
        <v>0.1085488387415583</v>
      </c>
      <c r="K13">
        <f t="shared" si="3"/>
        <v>1.3460000000000001</v>
      </c>
      <c r="L13">
        <f t="shared" si="4"/>
        <v>0</v>
      </c>
    </row>
    <row r="14" spans="1:24">
      <c r="A14" s="6">
        <v>44439</v>
      </c>
      <c r="B14" s="51">
        <v>1.4159999999999999</v>
      </c>
      <c r="C14" s="53">
        <v>64.8</v>
      </c>
      <c r="D14" s="48">
        <f t="shared" si="0"/>
        <v>1.0475683009048731</v>
      </c>
      <c r="E14" s="48">
        <f t="shared" si="1"/>
        <v>1.1716328667988858</v>
      </c>
      <c r="F14" s="48">
        <f t="shared" si="2"/>
        <v>1.2483179100733455</v>
      </c>
      <c r="G14" s="7">
        <f>[1]!i_dq_close(G$2,$A14)</f>
        <v>4805.6099000000004</v>
      </c>
      <c r="H14" s="7">
        <f>[1]!i_dq_close(H$2,$A14)</f>
        <v>7255.3418000000001</v>
      </c>
      <c r="I14" s="7">
        <f>[1]!i_dq_close(I$2,$A14)</f>
        <v>3214.1169</v>
      </c>
      <c r="J14" s="7">
        <f t="shared" si="5"/>
        <v>5.2005943536403976E-2</v>
      </c>
      <c r="K14">
        <f t="shared" si="3"/>
        <v>1.4159999999999999</v>
      </c>
      <c r="L14">
        <f t="shared" si="4"/>
        <v>0</v>
      </c>
    </row>
    <row r="15" spans="1:24">
      <c r="A15" s="6">
        <v>44469</v>
      </c>
      <c r="B15" s="51">
        <v>1.3479366225526299</v>
      </c>
      <c r="C15" s="53">
        <v>42.276096995558397</v>
      </c>
      <c r="D15" s="48">
        <f t="shared" si="0"/>
        <v>1.0608160582978319</v>
      </c>
      <c r="E15" s="48">
        <f t="shared" si="1"/>
        <v>1.1471299859370307</v>
      </c>
      <c r="F15" s="48">
        <f t="shared" si="2"/>
        <v>1.260174789998735</v>
      </c>
      <c r="G15" s="7">
        <f>[1]!i_dq_close(G$2,$A15)</f>
        <v>4866.3825999999999</v>
      </c>
      <c r="H15" s="7">
        <f>[1]!i_dq_close(H$2,$A15)</f>
        <v>7103.6076000000003</v>
      </c>
      <c r="I15" s="7">
        <f>[1]!i_dq_close(I$2,$A15)</f>
        <v>3244.6455000000001</v>
      </c>
      <c r="J15" s="7">
        <f t="shared" si="5"/>
        <v>-4.8067356954357376E-2</v>
      </c>
      <c r="K15">
        <f t="shared" si="3"/>
        <v>1.4159999999999999</v>
      </c>
      <c r="L15">
        <f t="shared" si="4"/>
        <v>-4.8067356954357376E-2</v>
      </c>
    </row>
    <row r="16" spans="1:24">
      <c r="A16" s="6">
        <v>44498</v>
      </c>
      <c r="B16" s="51">
        <v>1.494</v>
      </c>
      <c r="C16" s="53">
        <v>50.488233152452104</v>
      </c>
      <c r="D16" s="48">
        <f t="shared" si="0"/>
        <v>1.0700560511975064</v>
      </c>
      <c r="E16" s="48">
        <f t="shared" si="1"/>
        <v>1.1340321512887073</v>
      </c>
      <c r="F16" s="48">
        <f t="shared" si="2"/>
        <v>1.3013512763508714</v>
      </c>
      <c r="G16" s="7">
        <f>[1]!i_dq_close(G$2,$A16)</f>
        <v>4908.7700999999997</v>
      </c>
      <c r="H16" s="7">
        <f>[1]!i_dq_close(H$2,$A16)</f>
        <v>7022.4992000000002</v>
      </c>
      <c r="I16" s="7">
        <f>[1]!i_dq_close(I$2,$A16)</f>
        <v>3350.665</v>
      </c>
      <c r="J16" s="7">
        <f t="shared" si="5"/>
        <v>0.10836071592948127</v>
      </c>
      <c r="K16">
        <f t="shared" si="3"/>
        <v>1.494</v>
      </c>
      <c r="L16">
        <f t="shared" si="4"/>
        <v>0</v>
      </c>
    </row>
    <row r="17" spans="1:12">
      <c r="A17" s="6">
        <v>44530</v>
      </c>
      <c r="B17" s="51">
        <v>1.4419999999999999</v>
      </c>
      <c r="C17" s="53">
        <v>51.698522194764003</v>
      </c>
      <c r="D17" s="48">
        <f t="shared" si="0"/>
        <v>1.0533267102575616</v>
      </c>
      <c r="E17" s="48">
        <f t="shared" si="1"/>
        <v>1.1712151682731922</v>
      </c>
      <c r="F17" s="48">
        <f t="shared" si="2"/>
        <v>1.3576391228644646</v>
      </c>
      <c r="G17" s="7">
        <f>[1]!i_dq_close(G$2,$A17)</f>
        <v>4832.0259999999998</v>
      </c>
      <c r="H17" s="7">
        <f>[1]!i_dq_close(H$2,$A17)</f>
        <v>7252.7551999999996</v>
      </c>
      <c r="I17" s="7">
        <f>[1]!i_dq_close(I$2,$A17)</f>
        <v>3495.5925999999999</v>
      </c>
      <c r="J17" s="7">
        <f t="shared" si="5"/>
        <v>-3.4805890227576963E-2</v>
      </c>
      <c r="K17">
        <f t="shared" si="3"/>
        <v>1.494</v>
      </c>
      <c r="L17">
        <f t="shared" si="4"/>
        <v>-3.4805890227576963E-2</v>
      </c>
    </row>
    <row r="18" spans="1:12">
      <c r="A18" s="6">
        <v>44561</v>
      </c>
      <c r="B18" s="51">
        <v>1.337</v>
      </c>
      <c r="C18" s="53">
        <v>46.6</v>
      </c>
      <c r="D18" s="48">
        <f t="shared" si="0"/>
        <v>1.0769451893539674</v>
      </c>
      <c r="E18" s="48">
        <f t="shared" si="1"/>
        <v>1.1884371501062292</v>
      </c>
      <c r="F18" s="48">
        <f t="shared" si="2"/>
        <v>1.2904793820841358</v>
      </c>
      <c r="G18" s="7">
        <f>[1]!i_dq_close(G$2,$A18)</f>
        <v>4940.3733000000002</v>
      </c>
      <c r="H18" s="7">
        <f>[1]!i_dq_close(H$2,$A18)</f>
        <v>7359.4023999999999</v>
      </c>
      <c r="I18" s="7">
        <f>[1]!i_dq_close(I$2,$A18)</f>
        <v>3322.6725000000001</v>
      </c>
      <c r="J18" s="7">
        <f t="shared" si="5"/>
        <v>-7.2815533980582492E-2</v>
      </c>
      <c r="K18">
        <f t="shared" si="3"/>
        <v>1.494</v>
      </c>
      <c r="L18">
        <f t="shared" si="4"/>
        <v>-0.10508701472556892</v>
      </c>
    </row>
    <row r="19" spans="1:12">
      <c r="A19" s="6">
        <v>44589</v>
      </c>
      <c r="B19" s="51">
        <v>1.2529999999999999</v>
      </c>
      <c r="C19" s="53">
        <v>39.1</v>
      </c>
      <c r="D19" s="48">
        <f t="shared" si="0"/>
        <v>0.99485038928299896</v>
      </c>
      <c r="E19" s="48">
        <f t="shared" si="1"/>
        <v>1.0626605115910694</v>
      </c>
      <c r="F19" s="48">
        <f t="shared" si="2"/>
        <v>1.1297933479814397</v>
      </c>
      <c r="G19" s="7">
        <f>[1]!i_dq_close(G$2,$A19)</f>
        <v>4563.7719999999999</v>
      </c>
      <c r="H19" s="7">
        <f>[1]!i_dq_close(H$2,$A19)</f>
        <v>6580.53</v>
      </c>
      <c r="I19" s="7">
        <f>[1]!i_dq_close(I$2,$A19)</f>
        <v>2908.9448000000002</v>
      </c>
      <c r="J19" s="7">
        <f t="shared" si="5"/>
        <v>-6.2827225130890119E-2</v>
      </c>
      <c r="K19">
        <f t="shared" si="3"/>
        <v>1.494</v>
      </c>
      <c r="L19">
        <f t="shared" si="4"/>
        <v>-0.16131191432396264</v>
      </c>
    </row>
    <row r="20" spans="1:12">
      <c r="A20" s="6">
        <v>44620</v>
      </c>
      <c r="B20" s="51">
        <v>1.2669999999999999</v>
      </c>
      <c r="C20" s="53">
        <v>39.5</v>
      </c>
      <c r="D20" s="48">
        <f t="shared" si="0"/>
        <v>0.99874669619162759</v>
      </c>
      <c r="E20" s="48">
        <f t="shared" si="1"/>
        <v>1.1067102333151313</v>
      </c>
      <c r="F20" s="48">
        <f t="shared" si="2"/>
        <v>1.1190590200252972</v>
      </c>
      <c r="G20" s="7">
        <f>[1]!i_dq_close(G$2,$A20)</f>
        <v>4581.6459000000004</v>
      </c>
      <c r="H20" s="7">
        <f>[1]!i_dq_close(H$2,$A20)</f>
        <v>6853.3081000000002</v>
      </c>
      <c r="I20" s="7">
        <f>[1]!i_dq_close(I$2,$A20)</f>
        <v>2881.3065000000001</v>
      </c>
      <c r="J20" s="7">
        <f t="shared" si="5"/>
        <v>1.1173184357541999E-2</v>
      </c>
      <c r="K20">
        <f t="shared" si="3"/>
        <v>1.494</v>
      </c>
      <c r="L20">
        <f t="shared" si="4"/>
        <v>-0.15194109772423037</v>
      </c>
    </row>
    <row r="21" spans="1:12">
      <c r="A21" s="6">
        <v>44651</v>
      </c>
      <c r="B21" s="51">
        <v>1.1919999999999999</v>
      </c>
      <c r="C21" s="53">
        <v>25.734784299007899</v>
      </c>
      <c r="D21" s="48">
        <f t="shared" si="0"/>
        <v>0.92047807608818888</v>
      </c>
      <c r="E21" s="48">
        <f t="shared" si="1"/>
        <v>1.021389794710686</v>
      </c>
      <c r="F21" s="48">
        <f t="shared" si="2"/>
        <v>1.0329095744637466</v>
      </c>
      <c r="G21" s="7">
        <f>[1]!i_dq_close(G$2,$A21)</f>
        <v>4222.5968000000003</v>
      </c>
      <c r="H21" s="7">
        <f>[1]!i_dq_close(H$2,$A21)</f>
        <v>6324.9609</v>
      </c>
      <c r="I21" s="7">
        <f>[1]!i_dq_close(I$2,$A21)</f>
        <v>2659.4924999999998</v>
      </c>
      <c r="J21" s="7">
        <f t="shared" si="5"/>
        <v>-5.9194948697711136E-2</v>
      </c>
      <c r="K21">
        <f t="shared" si="3"/>
        <v>1.494</v>
      </c>
      <c r="L21">
        <f t="shared" si="4"/>
        <v>-0.20214190093708173</v>
      </c>
    </row>
    <row r="22" spans="1:12">
      <c r="A22" s="6">
        <v>44680</v>
      </c>
      <c r="B22" s="51">
        <v>1.159</v>
      </c>
      <c r="C22" s="85">
        <v>27.8</v>
      </c>
      <c r="D22" s="48">
        <f t="shared" si="0"/>
        <v>0.87549485870554911</v>
      </c>
      <c r="E22" s="48">
        <f t="shared" si="1"/>
        <v>0.90882487045427263</v>
      </c>
      <c r="F22" s="48">
        <f t="shared" si="2"/>
        <v>0.90072027343304428</v>
      </c>
      <c r="G22" s="7">
        <f>[1]!i_dq_close(G$2,$A22)</f>
        <v>4016.241</v>
      </c>
      <c r="H22" s="7">
        <f>[1]!i_dq_close(H$2,$A22)</f>
        <v>5627.9021000000002</v>
      </c>
      <c r="I22" s="7">
        <f>[1]!i_dq_close(I$2,$A22)</f>
        <v>2319.1370000000002</v>
      </c>
      <c r="J22" s="7">
        <f t="shared" si="5"/>
        <v>-2.7684563758389236E-2</v>
      </c>
      <c r="K22">
        <f t="shared" si="3"/>
        <v>1.494</v>
      </c>
      <c r="L22">
        <f t="shared" si="4"/>
        <v>-0.22423025435073629</v>
      </c>
    </row>
    <row r="23" spans="1:12">
      <c r="A23" s="6">
        <v>44712</v>
      </c>
      <c r="B23" s="51">
        <v>1.1619999999999999</v>
      </c>
      <c r="C23" s="53">
        <v>37.1</v>
      </c>
      <c r="D23" s="48">
        <f t="shared" si="0"/>
        <v>0.89190430133631604</v>
      </c>
      <c r="E23" s="48">
        <f t="shared" si="1"/>
        <v>0.97315024962840158</v>
      </c>
      <c r="F23" s="48">
        <f t="shared" si="2"/>
        <v>0.93410123194864536</v>
      </c>
      <c r="G23" s="7">
        <f>[1]!i_dq_close(G$2,$A23)</f>
        <v>4091.5176000000001</v>
      </c>
      <c r="H23" s="7">
        <f>[1]!i_dq_close(H$2,$A23)</f>
        <v>6026.2372999999998</v>
      </c>
      <c r="I23" s="7">
        <f>[1]!i_dq_close(I$2,$A23)</f>
        <v>2405.0848999999998</v>
      </c>
      <c r="J23" s="7">
        <f t="shared" si="5"/>
        <v>2.5884383088867757E-3</v>
      </c>
      <c r="K23">
        <f t="shared" si="3"/>
        <v>1.494</v>
      </c>
      <c r="L23">
        <f t="shared" si="4"/>
        <v>-0.22222222222222232</v>
      </c>
    </row>
    <row r="24" spans="1:12">
      <c r="A24" s="6">
        <v>44742</v>
      </c>
      <c r="B24" s="51">
        <v>1.228</v>
      </c>
      <c r="C24" s="53">
        <v>62.806920477082798</v>
      </c>
      <c r="D24" s="48">
        <f t="shared" si="0"/>
        <v>0.97768134348483116</v>
      </c>
      <c r="E24" s="48">
        <f t="shared" si="1"/>
        <v>1.0422403084244831</v>
      </c>
      <c r="F24" s="48">
        <f t="shared" si="2"/>
        <v>1.0915980346582435</v>
      </c>
      <c r="G24" s="7">
        <f>[1]!i_dq_close(G$2,$A24)</f>
        <v>4485.0108</v>
      </c>
      <c r="H24" s="7">
        <f>[1]!i_dq_close(H$2,$A24)</f>
        <v>6454.0778</v>
      </c>
      <c r="I24" s="7">
        <f>[1]!i_dq_close(I$2,$A24)</f>
        <v>2810.6010999999999</v>
      </c>
      <c r="J24" s="7">
        <f t="shared" si="5"/>
        <v>5.679862306368344E-2</v>
      </c>
      <c r="K24">
        <f t="shared" si="3"/>
        <v>1.494</v>
      </c>
      <c r="L24">
        <f t="shared" si="4"/>
        <v>-0.17804551539491298</v>
      </c>
    </row>
    <row r="25" spans="1:12">
      <c r="A25" s="6">
        <v>44771</v>
      </c>
      <c r="B25" s="51">
        <v>1.2709999999999999</v>
      </c>
      <c r="C25" s="53">
        <v>71.528944409939001</v>
      </c>
      <c r="D25" s="48">
        <f t="shared" si="0"/>
        <v>0.90903478494648138</v>
      </c>
      <c r="E25" s="48">
        <f t="shared" si="1"/>
        <v>1.0164085306680035</v>
      </c>
      <c r="F25" s="48">
        <f t="shared" si="2"/>
        <v>1.0371655856007922</v>
      </c>
      <c r="G25" s="7">
        <f>[1]!i_dq_close(G$2,$A25)</f>
        <v>4170.1018999999997</v>
      </c>
      <c r="H25" s="7">
        <f>[1]!i_dq_close(H$2,$A25)</f>
        <v>6294.1144000000004</v>
      </c>
      <c r="I25" s="7">
        <f>[1]!i_dq_close(I$2,$A25)</f>
        <v>2670.4506999999999</v>
      </c>
      <c r="J25" s="7">
        <f t="shared" si="5"/>
        <v>3.5016286644951045E-2</v>
      </c>
      <c r="K25">
        <f t="shared" si="3"/>
        <v>1.494</v>
      </c>
      <c r="L25">
        <f t="shared" si="4"/>
        <v>-0.14926372155287826</v>
      </c>
    </row>
    <row r="26" spans="1:12">
      <c r="A26" s="6">
        <v>44804</v>
      </c>
      <c r="B26" s="82">
        <v>1.2030000000000001</v>
      </c>
      <c r="C26" s="53">
        <v>47.343633356778703</v>
      </c>
      <c r="D26" s="65">
        <f t="shared" si="0"/>
        <v>0.88914077232454769</v>
      </c>
      <c r="E26" s="65">
        <f t="shared" si="1"/>
        <v>0.99406395263822578</v>
      </c>
      <c r="F26" s="65">
        <f t="shared" si="2"/>
        <v>0.99831308437766775</v>
      </c>
      <c r="G26" s="43">
        <f>[1]!i_dq_close(G$2,$A26)</f>
        <v>4078.8402000000001</v>
      </c>
      <c r="H26" s="43">
        <f>[1]!i_dq_close(H$2,$A26)</f>
        <v>6155.7455</v>
      </c>
      <c r="I26" s="43">
        <f>[1]!i_dq_close(I$2,$A26)</f>
        <v>2570.4149000000002</v>
      </c>
      <c r="J26" s="43">
        <f t="shared" si="5"/>
        <v>-5.3501180173091911E-2</v>
      </c>
      <c r="K26">
        <f t="shared" si="3"/>
        <v>1.494</v>
      </c>
      <c r="L26">
        <f t="shared" si="4"/>
        <v>-0.19477911646586343</v>
      </c>
    </row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pans="1:10" s="3" customFormat="1"/>
    <row r="50" spans="1:10" s="3" customFormat="1"/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X407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1" sqref="C2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</cols>
  <sheetData>
    <row r="1" spans="1:24" s="1" customFormat="1" ht="15.6" customHeight="1">
      <c r="A1" s="5"/>
      <c r="B1" s="49" t="s">
        <v>110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51">
        <v>1</v>
      </c>
    </row>
    <row r="3" spans="1:24">
      <c r="A3" s="16">
        <v>44104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4587.3953000000001</v>
      </c>
      <c r="H3" s="7">
        <f>[1]!i_dq_close(H$2,$A3)</f>
        <v>6192.5045</v>
      </c>
      <c r="I3" s="7">
        <f>[1]!i_dq_close(I$2,$A3)</f>
        <v>2574.7583</v>
      </c>
      <c r="J3" s="7"/>
      <c r="K3">
        <f t="shared" ref="K3:K26" si="3">IF(B3&gt;K2,B3,K2)</f>
        <v>1</v>
      </c>
      <c r="L3">
        <f t="shared" ref="L3:L26" si="4">B3/K3-1</f>
        <v>0</v>
      </c>
      <c r="N3" s="55"/>
      <c r="O3" s="56" t="s">
        <v>76</v>
      </c>
      <c r="P3" s="58" t="s">
        <v>79</v>
      </c>
    </row>
    <row r="4" spans="1:24">
      <c r="A4" s="16">
        <v>44134</v>
      </c>
      <c r="B4" s="51">
        <v>1.0029999999999999</v>
      </c>
      <c r="C4" s="53">
        <v>14.4</v>
      </c>
      <c r="D4" s="48">
        <f t="shared" si="0"/>
        <v>1.0235293653459514</v>
      </c>
      <c r="E4" s="48">
        <f t="shared" si="1"/>
        <v>0.98691576243505352</v>
      </c>
      <c r="F4" s="48">
        <f t="shared" si="2"/>
        <v>1.031500549002988</v>
      </c>
      <c r="G4" s="7">
        <f>[1]!i_dq_close(G$2,$A4)</f>
        <v>4695.3338000000003</v>
      </c>
      <c r="H4" s="7">
        <f>[1]!i_dq_close(H$2,$A4)</f>
        <v>6111.4803000000002</v>
      </c>
      <c r="I4" s="7">
        <f>[1]!i_dq_close(I$2,$A4)</f>
        <v>2655.8645999999999</v>
      </c>
      <c r="J4" s="7">
        <f t="shared" ref="J4:J26" si="5">B4/B3-1</f>
        <v>2.9999999999998916E-3</v>
      </c>
      <c r="K4">
        <f t="shared" si="3"/>
        <v>1.0029999999999999</v>
      </c>
      <c r="L4">
        <f t="shared" si="4"/>
        <v>0</v>
      </c>
      <c r="N4" s="59" t="s">
        <v>80</v>
      </c>
      <c r="O4" s="60">
        <f>MIN(L15:L26)</f>
        <v>-0.21956087824351289</v>
      </c>
      <c r="P4" s="61">
        <f>MIN(L4:L26)</f>
        <v>-0.21956087824351289</v>
      </c>
    </row>
    <row r="5" spans="1:24">
      <c r="A5" s="16">
        <v>44165</v>
      </c>
      <c r="B5" s="51">
        <v>1.02</v>
      </c>
      <c r="C5" s="53">
        <v>26.8</v>
      </c>
      <c r="D5" s="48">
        <f t="shared" si="0"/>
        <v>1.0812784980618522</v>
      </c>
      <c r="E5" s="48">
        <f t="shared" si="1"/>
        <v>1.0207411395502417</v>
      </c>
      <c r="F5" s="48">
        <f t="shared" si="2"/>
        <v>1.022188878855153</v>
      </c>
      <c r="G5" s="7">
        <f>[1]!i_dq_close(G$2,$A5)</f>
        <v>4960.2519000000002</v>
      </c>
      <c r="H5" s="7">
        <f>[1]!i_dq_close(H$2,$A5)</f>
        <v>6320.9440999999997</v>
      </c>
      <c r="I5" s="7">
        <f>[1]!i_dq_close(I$2,$A5)</f>
        <v>2631.8892999999998</v>
      </c>
      <c r="J5" s="7">
        <f t="shared" si="5"/>
        <v>1.6949152542373058E-2</v>
      </c>
      <c r="K5">
        <f t="shared" si="3"/>
        <v>1.02</v>
      </c>
      <c r="L5">
        <f t="shared" si="4"/>
        <v>0</v>
      </c>
      <c r="N5" s="59" t="s">
        <v>81</v>
      </c>
      <c r="O5" s="12">
        <f>(B26/B14)^(12/COUNT(B15:B26))-1</f>
        <v>-0.13810198300283272</v>
      </c>
      <c r="P5" s="13">
        <f>(B26/B3)^(12/COUNT(B4:B26))-1</f>
        <v>0.10789711669599655</v>
      </c>
      <c r="X5">
        <v>1</v>
      </c>
    </row>
    <row r="6" spans="1:24">
      <c r="A6" s="16">
        <v>44196</v>
      </c>
      <c r="B6" s="51">
        <v>1.0309999999999999</v>
      </c>
      <c r="C6" s="53">
        <v>31.9</v>
      </c>
      <c r="D6" s="48">
        <f t="shared" si="0"/>
        <v>1.1360016216609892</v>
      </c>
      <c r="E6" s="48">
        <f t="shared" si="1"/>
        <v>1.0281970566190142</v>
      </c>
      <c r="F6" s="48">
        <f t="shared" si="2"/>
        <v>1.1520523305041876</v>
      </c>
      <c r="G6" s="7">
        <f>[1]!i_dq_close(G$2,$A6)</f>
        <v>5211.2884999999997</v>
      </c>
      <c r="H6" s="7">
        <f>[1]!i_dq_close(H$2,$A6)</f>
        <v>6367.1148999999996</v>
      </c>
      <c r="I6" s="7">
        <f>[1]!i_dq_close(I$2,$A6)</f>
        <v>2966.2563</v>
      </c>
      <c r="J6" s="7">
        <f t="shared" si="5"/>
        <v>1.0784313725490158E-2</v>
      </c>
      <c r="K6">
        <f t="shared" si="3"/>
        <v>1.0309999999999999</v>
      </c>
      <c r="L6">
        <f t="shared" si="4"/>
        <v>0</v>
      </c>
      <c r="N6" s="59" t="s">
        <v>82</v>
      </c>
      <c r="O6" s="73">
        <f>O5/O7</f>
        <v>-0.73532715737214527</v>
      </c>
      <c r="P6" s="73">
        <f>P5/P7</f>
        <v>0.59016224690835939</v>
      </c>
    </row>
    <row r="7" spans="1:24">
      <c r="A7" s="6">
        <v>44225</v>
      </c>
      <c r="B7" s="51">
        <v>1.071</v>
      </c>
      <c r="C7" s="53">
        <v>51.9</v>
      </c>
      <c r="D7" s="48">
        <f t="shared" si="0"/>
        <v>1.1666674114611402</v>
      </c>
      <c r="E7" s="48">
        <f t="shared" si="1"/>
        <v>1.0248094450314893</v>
      </c>
      <c r="F7" s="48">
        <f t="shared" si="2"/>
        <v>1.2152072293543048</v>
      </c>
      <c r="G7" s="7">
        <f>[1]!i_dq_close(G$2,$A7)</f>
        <v>5351.9646000000002</v>
      </c>
      <c r="H7" s="7">
        <f>[1]!i_dq_close(H$2,$A7)</f>
        <v>6346.1370999999999</v>
      </c>
      <c r="I7" s="7">
        <f>[1]!i_dq_close(I$2,$A7)</f>
        <v>3128.8649</v>
      </c>
      <c r="J7" s="7">
        <f t="shared" si="5"/>
        <v>3.8797284190106751E-2</v>
      </c>
      <c r="K7">
        <f t="shared" si="3"/>
        <v>1.071</v>
      </c>
      <c r="L7">
        <f t="shared" si="4"/>
        <v>0</v>
      </c>
      <c r="N7" s="63" t="s">
        <v>83</v>
      </c>
      <c r="O7" s="14">
        <f>STDEV(J15:J26)*(12^0.5)</f>
        <v>0.18781025781282279</v>
      </c>
      <c r="P7" s="15">
        <f>STDEV(J4:J26)*(12^0.5)</f>
        <v>0.18282619273128609</v>
      </c>
    </row>
    <row r="8" spans="1:24">
      <c r="A8" s="6">
        <v>44253</v>
      </c>
      <c r="B8" s="51">
        <v>1.038</v>
      </c>
      <c r="C8" s="53">
        <v>25.8</v>
      </c>
      <c r="D8" s="48">
        <f t="shared" si="0"/>
        <v>1.1633531777826078</v>
      </c>
      <c r="E8" s="48">
        <f t="shared" si="1"/>
        <v>1.0277510335277107</v>
      </c>
      <c r="F8" s="48">
        <f t="shared" si="2"/>
        <v>1.1318004878360817</v>
      </c>
      <c r="G8" s="7">
        <f>[1]!i_dq_close(G$2,$A8)</f>
        <v>5336.7609000000002</v>
      </c>
      <c r="H8" s="7">
        <f>[1]!i_dq_close(H$2,$A8)</f>
        <v>6364.3528999999999</v>
      </c>
      <c r="I8" s="7">
        <f>[1]!i_dq_close(I$2,$A8)</f>
        <v>2914.1127000000001</v>
      </c>
      <c r="J8" s="7">
        <f t="shared" si="5"/>
        <v>-3.0812324929971879E-2</v>
      </c>
      <c r="K8">
        <f t="shared" si="3"/>
        <v>1.071</v>
      </c>
      <c r="L8">
        <f t="shared" si="4"/>
        <v>-3.0812324929971879E-2</v>
      </c>
    </row>
    <row r="9" spans="1:24">
      <c r="A9" s="6">
        <v>44286</v>
      </c>
      <c r="B9" s="51">
        <v>1.0309999999999999</v>
      </c>
      <c r="C9" s="53">
        <v>22.7</v>
      </c>
      <c r="D9" s="48">
        <f t="shared" si="0"/>
        <v>1.1004852143437476</v>
      </c>
      <c r="E9" s="48">
        <f t="shared" si="1"/>
        <v>1.0099418579348629</v>
      </c>
      <c r="F9" s="48">
        <f t="shared" si="2"/>
        <v>1.0713632809728197</v>
      </c>
      <c r="G9" s="7">
        <f>[1]!i_dq_close(G$2,$A9)</f>
        <v>5048.3607000000002</v>
      </c>
      <c r="H9" s="7">
        <f>[1]!i_dq_close(H$2,$A9)</f>
        <v>6254.0694999999996</v>
      </c>
      <c r="I9" s="7">
        <f>[1]!i_dq_close(I$2,$A9)</f>
        <v>2758.5014999999999</v>
      </c>
      <c r="J9" s="7">
        <f t="shared" si="5"/>
        <v>-6.7437379576108514E-3</v>
      </c>
      <c r="K9">
        <f t="shared" si="3"/>
        <v>1.071</v>
      </c>
      <c r="L9">
        <f t="shared" si="4"/>
        <v>-3.7348272642390379E-2</v>
      </c>
    </row>
    <row r="10" spans="1:24">
      <c r="A10" s="6">
        <v>44316</v>
      </c>
      <c r="B10" s="51">
        <v>1.044</v>
      </c>
      <c r="C10" s="53">
        <v>40.1</v>
      </c>
      <c r="D10" s="48">
        <f t="shared" si="0"/>
        <v>1.1168623292612256</v>
      </c>
      <c r="E10" s="48">
        <f t="shared" si="1"/>
        <v>1.0473480479505506</v>
      </c>
      <c r="F10" s="48">
        <f t="shared" si="2"/>
        <v>1.2006545235721737</v>
      </c>
      <c r="G10" s="7">
        <f>[1]!i_dq_close(G$2,$A10)</f>
        <v>5123.4889999999996</v>
      </c>
      <c r="H10" s="7">
        <f>[1]!i_dq_close(H$2,$A10)</f>
        <v>6485.7075000000004</v>
      </c>
      <c r="I10" s="7">
        <f>[1]!i_dq_close(I$2,$A10)</f>
        <v>3091.3951999999999</v>
      </c>
      <c r="J10" s="7">
        <f t="shared" si="5"/>
        <v>1.2609117361784827E-2</v>
      </c>
      <c r="K10">
        <f t="shared" si="3"/>
        <v>1.071</v>
      </c>
      <c r="L10">
        <f t="shared" si="4"/>
        <v>-2.5210084033613356E-2</v>
      </c>
    </row>
    <row r="11" spans="1:24">
      <c r="A11" s="6">
        <v>44347</v>
      </c>
      <c r="B11" s="51">
        <v>1.111</v>
      </c>
      <c r="C11" s="53">
        <v>67.7</v>
      </c>
      <c r="D11" s="48">
        <f t="shared" si="0"/>
        <v>1.1622215334266048</v>
      </c>
      <c r="E11" s="48">
        <f t="shared" si="1"/>
        <v>1.0866347533538327</v>
      </c>
      <c r="F11" s="48">
        <f t="shared" si="2"/>
        <v>1.2851959735405067</v>
      </c>
      <c r="G11" s="7">
        <f>[1]!i_dq_close(G$2,$A11)</f>
        <v>5331.5695999999998</v>
      </c>
      <c r="H11" s="7">
        <f>[1]!i_dq_close(H$2,$A11)</f>
        <v>6728.9906000000001</v>
      </c>
      <c r="I11" s="7">
        <f>[1]!i_dq_close(I$2,$A11)</f>
        <v>3309.069</v>
      </c>
      <c r="J11" s="7">
        <f t="shared" si="5"/>
        <v>6.4176245210727956E-2</v>
      </c>
      <c r="K11">
        <f t="shared" si="3"/>
        <v>1.111</v>
      </c>
      <c r="L11">
        <f t="shared" si="4"/>
        <v>0</v>
      </c>
    </row>
    <row r="12" spans="1:24">
      <c r="A12" s="6">
        <v>44377</v>
      </c>
      <c r="B12" s="51">
        <v>1.2168000000000001</v>
      </c>
      <c r="C12" s="53">
        <v>72.5</v>
      </c>
      <c r="D12" s="48">
        <f t="shared" si="0"/>
        <v>1.138781521618597</v>
      </c>
      <c r="E12" s="48">
        <f t="shared" si="1"/>
        <v>1.099423197835383</v>
      </c>
      <c r="F12" s="48">
        <f t="shared" si="2"/>
        <v>1.3504871117417119</v>
      </c>
      <c r="G12" s="7">
        <f>[1]!i_dq_close(G$2,$A12)</f>
        <v>5224.0410000000002</v>
      </c>
      <c r="H12" s="7">
        <f>[1]!i_dq_close(H$2,$A12)</f>
        <v>6808.1831000000002</v>
      </c>
      <c r="I12" s="7">
        <f>[1]!i_dq_close(I$2,$A12)</f>
        <v>3477.1779000000001</v>
      </c>
      <c r="J12" s="7">
        <f t="shared" si="5"/>
        <v>9.5229522952295254E-2</v>
      </c>
      <c r="K12">
        <f t="shared" si="3"/>
        <v>1.2168000000000001</v>
      </c>
      <c r="L12">
        <f t="shared" si="4"/>
        <v>0</v>
      </c>
    </row>
    <row r="13" spans="1:24">
      <c r="A13" s="6">
        <v>44407</v>
      </c>
      <c r="B13" s="51">
        <v>1.3440000000000001</v>
      </c>
      <c r="C13" s="53">
        <v>68.5</v>
      </c>
      <c r="D13" s="48">
        <f t="shared" si="0"/>
        <v>1.0487802304719629</v>
      </c>
      <c r="E13" s="48">
        <f t="shared" si="1"/>
        <v>1.0928237516823767</v>
      </c>
      <c r="F13" s="48">
        <f t="shared" si="2"/>
        <v>1.3361183067164013</v>
      </c>
      <c r="G13" s="7">
        <f>[1]!i_dq_close(G$2,$A13)</f>
        <v>4811.1695</v>
      </c>
      <c r="H13" s="7">
        <f>[1]!i_dq_close(H$2,$A13)</f>
        <v>6767.3159999999998</v>
      </c>
      <c r="I13" s="7">
        <f>[1]!i_dq_close(I$2,$A13)</f>
        <v>3440.1817000000001</v>
      </c>
      <c r="J13" s="7">
        <f t="shared" si="5"/>
        <v>0.10453648915187363</v>
      </c>
      <c r="K13">
        <f t="shared" si="3"/>
        <v>1.3440000000000001</v>
      </c>
      <c r="L13">
        <f t="shared" si="4"/>
        <v>0</v>
      </c>
    </row>
    <row r="14" spans="1:24">
      <c r="A14" s="6">
        <v>44439</v>
      </c>
      <c r="B14" s="51">
        <v>1.4119999999999999</v>
      </c>
      <c r="C14" s="53">
        <v>65</v>
      </c>
      <c r="D14" s="48">
        <f t="shared" si="0"/>
        <v>1.0475683009048731</v>
      </c>
      <c r="E14" s="48">
        <f t="shared" si="1"/>
        <v>1.1716328667988858</v>
      </c>
      <c r="F14" s="48">
        <f t="shared" si="2"/>
        <v>1.2483179100733455</v>
      </c>
      <c r="G14" s="7">
        <f>[1]!i_dq_close(G$2,$A14)</f>
        <v>4805.6099000000004</v>
      </c>
      <c r="H14" s="7">
        <f>[1]!i_dq_close(H$2,$A14)</f>
        <v>7255.3418000000001</v>
      </c>
      <c r="I14" s="7">
        <f>[1]!i_dq_close(I$2,$A14)</f>
        <v>3214.1169</v>
      </c>
      <c r="J14" s="7">
        <f t="shared" si="5"/>
        <v>5.0595238095237915E-2</v>
      </c>
      <c r="K14">
        <f t="shared" si="3"/>
        <v>1.4119999999999999</v>
      </c>
      <c r="L14">
        <f t="shared" si="4"/>
        <v>0</v>
      </c>
    </row>
    <row r="15" spans="1:24">
      <c r="A15" s="6">
        <v>44469</v>
      </c>
      <c r="B15" s="51">
        <v>1.3606</v>
      </c>
      <c r="C15" s="53">
        <v>41.983375561983202</v>
      </c>
      <c r="D15" s="48">
        <f t="shared" si="0"/>
        <v>1.0608160582978319</v>
      </c>
      <c r="E15" s="48">
        <f t="shared" si="1"/>
        <v>1.1471299859370307</v>
      </c>
      <c r="F15" s="48">
        <f t="shared" si="2"/>
        <v>1.260174789998735</v>
      </c>
      <c r="G15" s="7">
        <f>[1]!i_dq_close(G$2,$A15)</f>
        <v>4866.3825999999999</v>
      </c>
      <c r="H15" s="7">
        <f>[1]!i_dq_close(H$2,$A15)</f>
        <v>7103.6076000000003</v>
      </c>
      <c r="I15" s="7">
        <f>[1]!i_dq_close(I$2,$A15)</f>
        <v>3244.6455000000001</v>
      </c>
      <c r="J15" s="7">
        <f t="shared" si="5"/>
        <v>-3.6402266288951712E-2</v>
      </c>
      <c r="K15">
        <f t="shared" si="3"/>
        <v>1.4119999999999999</v>
      </c>
      <c r="L15">
        <f t="shared" si="4"/>
        <v>-3.6402266288951712E-2</v>
      </c>
    </row>
    <row r="16" spans="1:24">
      <c r="A16" s="6">
        <v>44498</v>
      </c>
      <c r="B16" s="51">
        <v>1.5029999999999999</v>
      </c>
      <c r="C16" s="53">
        <v>50.488233152452104</v>
      </c>
      <c r="D16" s="48">
        <f t="shared" si="0"/>
        <v>1.0700560511975064</v>
      </c>
      <c r="E16" s="48">
        <f t="shared" si="1"/>
        <v>1.1340321512887073</v>
      </c>
      <c r="F16" s="48">
        <f t="shared" si="2"/>
        <v>1.3013512763508714</v>
      </c>
      <c r="G16" s="7">
        <f>[1]!i_dq_close(G$2,$A16)</f>
        <v>4908.7700999999997</v>
      </c>
      <c r="H16" s="7">
        <f>[1]!i_dq_close(H$2,$A16)</f>
        <v>7022.4992000000002</v>
      </c>
      <c r="I16" s="7">
        <f>[1]!i_dq_close(I$2,$A16)</f>
        <v>3350.665</v>
      </c>
      <c r="J16" s="7">
        <f t="shared" si="5"/>
        <v>0.10465970895193277</v>
      </c>
      <c r="K16">
        <f t="shared" si="3"/>
        <v>1.5029999999999999</v>
      </c>
      <c r="L16">
        <f t="shared" si="4"/>
        <v>0</v>
      </c>
    </row>
    <row r="17" spans="1:12">
      <c r="A17" s="6">
        <v>44530</v>
      </c>
      <c r="B17" s="51">
        <v>1.454</v>
      </c>
      <c r="C17" s="53">
        <v>50.533662915640399</v>
      </c>
      <c r="D17" s="48">
        <f t="shared" si="0"/>
        <v>1.0533267102575616</v>
      </c>
      <c r="E17" s="48">
        <f t="shared" si="1"/>
        <v>1.1712151682731922</v>
      </c>
      <c r="F17" s="48">
        <f t="shared" si="2"/>
        <v>1.3576391228644646</v>
      </c>
      <c r="G17" s="7">
        <f>[1]!i_dq_close(G$2,$A17)</f>
        <v>4832.0259999999998</v>
      </c>
      <c r="H17" s="7">
        <f>[1]!i_dq_close(H$2,$A17)</f>
        <v>7252.7551999999996</v>
      </c>
      <c r="I17" s="7">
        <f>[1]!i_dq_close(I$2,$A17)</f>
        <v>3495.5925999999999</v>
      </c>
      <c r="J17" s="7">
        <f t="shared" si="5"/>
        <v>-3.2601463739188263E-2</v>
      </c>
      <c r="K17">
        <f t="shared" si="3"/>
        <v>1.5029999999999999</v>
      </c>
      <c r="L17">
        <f t="shared" si="4"/>
        <v>-3.2601463739188263E-2</v>
      </c>
    </row>
    <row r="18" spans="1:12">
      <c r="A18" s="6">
        <v>44561</v>
      </c>
      <c r="B18" s="51">
        <v>1.35</v>
      </c>
      <c r="C18" s="53">
        <v>46</v>
      </c>
      <c r="D18" s="48">
        <f t="shared" si="0"/>
        <v>1.0769451893539674</v>
      </c>
      <c r="E18" s="48">
        <f t="shared" si="1"/>
        <v>1.1884371501062292</v>
      </c>
      <c r="F18" s="48">
        <f t="shared" si="2"/>
        <v>1.2904793820841358</v>
      </c>
      <c r="G18" s="7">
        <f>[1]!i_dq_close(G$2,$A18)</f>
        <v>4940.3733000000002</v>
      </c>
      <c r="H18" s="7">
        <f>[1]!i_dq_close(H$2,$A18)</f>
        <v>7359.4023999999999</v>
      </c>
      <c r="I18" s="7">
        <f>[1]!i_dq_close(I$2,$A18)</f>
        <v>3322.6725000000001</v>
      </c>
      <c r="J18" s="7">
        <f t="shared" si="5"/>
        <v>-7.1526822558459324E-2</v>
      </c>
      <c r="K18">
        <f t="shared" si="3"/>
        <v>1.5029999999999999</v>
      </c>
      <c r="L18">
        <f t="shared" si="4"/>
        <v>-0.10179640718562866</v>
      </c>
    </row>
    <row r="19" spans="1:12">
      <c r="A19" s="6">
        <v>44589</v>
      </c>
      <c r="B19" s="51">
        <v>1.266</v>
      </c>
      <c r="C19" s="53">
        <v>38.700000000000003</v>
      </c>
      <c r="D19" s="48">
        <f t="shared" si="0"/>
        <v>0.99485038928299896</v>
      </c>
      <c r="E19" s="48">
        <f t="shared" si="1"/>
        <v>1.0626605115910694</v>
      </c>
      <c r="F19" s="48">
        <f t="shared" si="2"/>
        <v>1.1297933479814397</v>
      </c>
      <c r="G19" s="7">
        <f>[1]!i_dq_close(G$2,$A19)</f>
        <v>4563.7719999999999</v>
      </c>
      <c r="H19" s="7">
        <f>[1]!i_dq_close(H$2,$A19)</f>
        <v>6580.53</v>
      </c>
      <c r="I19" s="7">
        <f>[1]!i_dq_close(I$2,$A19)</f>
        <v>2908.9448000000002</v>
      </c>
      <c r="J19" s="7">
        <f t="shared" si="5"/>
        <v>-6.222222222222229E-2</v>
      </c>
      <c r="K19">
        <f t="shared" si="3"/>
        <v>1.5029999999999999</v>
      </c>
      <c r="L19">
        <f t="shared" si="4"/>
        <v>-0.1576846307385229</v>
      </c>
    </row>
    <row r="20" spans="1:12">
      <c r="A20" s="6">
        <v>44620</v>
      </c>
      <c r="B20" s="51">
        <v>1.2809999999999999</v>
      </c>
      <c r="C20" s="53">
        <v>39.4</v>
      </c>
      <c r="D20" s="48">
        <f t="shared" si="0"/>
        <v>0.99874669619162759</v>
      </c>
      <c r="E20" s="48">
        <f t="shared" si="1"/>
        <v>1.1067102333151313</v>
      </c>
      <c r="F20" s="48">
        <f t="shared" si="2"/>
        <v>1.1190590200252972</v>
      </c>
      <c r="G20" s="7">
        <f>[1]!i_dq_close(G$2,$A20)</f>
        <v>4581.6459000000004</v>
      </c>
      <c r="H20" s="7">
        <f>[1]!i_dq_close(H$2,$A20)</f>
        <v>6853.3081000000002</v>
      </c>
      <c r="I20" s="7">
        <f>[1]!i_dq_close(I$2,$A20)</f>
        <v>2881.3065000000001</v>
      </c>
      <c r="J20" s="7">
        <f t="shared" si="5"/>
        <v>1.1848341232227444E-2</v>
      </c>
      <c r="K20">
        <f t="shared" si="3"/>
        <v>1.5029999999999999</v>
      </c>
      <c r="L20">
        <f t="shared" si="4"/>
        <v>-0.14770459081836329</v>
      </c>
    </row>
    <row r="21" spans="1:12">
      <c r="A21" s="6">
        <v>44651</v>
      </c>
      <c r="B21" s="51">
        <v>1.2050000000000001</v>
      </c>
      <c r="C21" s="53">
        <v>25.512818556956699</v>
      </c>
      <c r="D21" s="48">
        <f t="shared" si="0"/>
        <v>0.92047807608818888</v>
      </c>
      <c r="E21" s="48">
        <f t="shared" si="1"/>
        <v>1.021389794710686</v>
      </c>
      <c r="F21" s="48">
        <f t="shared" si="2"/>
        <v>1.0329095744637466</v>
      </c>
      <c r="G21" s="7">
        <f>[1]!i_dq_close(G$2,$A21)</f>
        <v>4222.5968000000003</v>
      </c>
      <c r="H21" s="7">
        <f>[1]!i_dq_close(H$2,$A21)</f>
        <v>6324.9609</v>
      </c>
      <c r="I21" s="7">
        <f>[1]!i_dq_close(I$2,$A21)</f>
        <v>2659.4924999999998</v>
      </c>
      <c r="J21" s="7">
        <f t="shared" si="5"/>
        <v>-5.9328649492583763E-2</v>
      </c>
      <c r="K21">
        <f t="shared" si="3"/>
        <v>1.5029999999999999</v>
      </c>
      <c r="L21">
        <f t="shared" si="4"/>
        <v>-0.1982701264138389</v>
      </c>
    </row>
    <row r="22" spans="1:12">
      <c r="A22" s="6">
        <v>44680</v>
      </c>
      <c r="B22" s="51">
        <v>1.173</v>
      </c>
      <c r="C22" s="85">
        <v>27.5</v>
      </c>
      <c r="D22" s="48">
        <f t="shared" si="0"/>
        <v>0.87549485870554911</v>
      </c>
      <c r="E22" s="48">
        <f t="shared" si="1"/>
        <v>0.90882487045427263</v>
      </c>
      <c r="F22" s="48">
        <f t="shared" si="2"/>
        <v>0.90072027343304428</v>
      </c>
      <c r="G22" s="7">
        <f>[1]!i_dq_close(G$2,$A22)</f>
        <v>4016.241</v>
      </c>
      <c r="H22" s="7">
        <f>[1]!i_dq_close(H$2,$A22)</f>
        <v>5627.9021000000002</v>
      </c>
      <c r="I22" s="7">
        <f>[1]!i_dq_close(I$2,$A22)</f>
        <v>2319.1370000000002</v>
      </c>
      <c r="J22" s="7">
        <f t="shared" si="5"/>
        <v>-2.655601659751039E-2</v>
      </c>
      <c r="K22">
        <f t="shared" si="3"/>
        <v>1.5029999999999999</v>
      </c>
      <c r="L22">
        <f t="shared" si="4"/>
        <v>-0.21956087824351289</v>
      </c>
    </row>
    <row r="23" spans="1:12">
      <c r="A23" s="6">
        <v>44712</v>
      </c>
      <c r="B23" s="51">
        <v>1.1759999999999999</v>
      </c>
      <c r="C23" s="53">
        <v>36.799999999999997</v>
      </c>
      <c r="D23" s="48">
        <f t="shared" si="0"/>
        <v>0.89190430133631604</v>
      </c>
      <c r="E23" s="48">
        <f t="shared" si="1"/>
        <v>0.97315024962840158</v>
      </c>
      <c r="F23" s="48">
        <f t="shared" si="2"/>
        <v>0.93410123194864536</v>
      </c>
      <c r="G23" s="7">
        <f>[1]!i_dq_close(G$2,$A23)</f>
        <v>4091.5176000000001</v>
      </c>
      <c r="H23" s="7">
        <f>[1]!i_dq_close(H$2,$A23)</f>
        <v>6026.2372999999998</v>
      </c>
      <c r="I23" s="7">
        <f>[1]!i_dq_close(I$2,$A23)</f>
        <v>2405.0848999999998</v>
      </c>
      <c r="J23" s="7">
        <f t="shared" si="5"/>
        <v>2.5575447570331811E-3</v>
      </c>
      <c r="K23">
        <f t="shared" si="3"/>
        <v>1.5029999999999999</v>
      </c>
      <c r="L23">
        <f t="shared" si="4"/>
        <v>-0.21756487025948101</v>
      </c>
    </row>
    <row r="24" spans="1:12">
      <c r="A24" s="6">
        <v>44742</v>
      </c>
      <c r="B24" s="51">
        <v>1.24</v>
      </c>
      <c r="C24" s="53">
        <v>61.462384589484202</v>
      </c>
      <c r="D24" s="48">
        <f t="shared" si="0"/>
        <v>0.97768134348483116</v>
      </c>
      <c r="E24" s="48">
        <f t="shared" si="1"/>
        <v>1.0422403084244831</v>
      </c>
      <c r="F24" s="48">
        <f t="shared" si="2"/>
        <v>1.0915980346582435</v>
      </c>
      <c r="G24" s="7">
        <f>[1]!i_dq_close(G$2,$A24)</f>
        <v>4485.0108</v>
      </c>
      <c r="H24" s="7">
        <f>[1]!i_dq_close(H$2,$A24)</f>
        <v>6454.0778</v>
      </c>
      <c r="I24" s="7">
        <f>[1]!i_dq_close(I$2,$A24)</f>
        <v>2810.6010999999999</v>
      </c>
      <c r="J24" s="7">
        <f t="shared" si="5"/>
        <v>5.4421768707483054E-2</v>
      </c>
      <c r="K24">
        <f t="shared" si="3"/>
        <v>1.5029999999999999</v>
      </c>
      <c r="L24">
        <f t="shared" si="4"/>
        <v>-0.17498336660013303</v>
      </c>
    </row>
    <row r="25" spans="1:12">
      <c r="A25" s="6">
        <v>44771</v>
      </c>
      <c r="B25" s="51">
        <v>1.2849999999999999</v>
      </c>
      <c r="C25" s="53">
        <v>69.857786783006603</v>
      </c>
      <c r="D25" s="48">
        <f t="shared" si="0"/>
        <v>0.90903478494648138</v>
      </c>
      <c r="E25" s="48">
        <f t="shared" si="1"/>
        <v>1.0164085306680035</v>
      </c>
      <c r="F25" s="48">
        <f t="shared" si="2"/>
        <v>1.0371655856007922</v>
      </c>
      <c r="G25" s="7">
        <f>[1]!i_dq_close(G$2,$A25)</f>
        <v>4170.1018999999997</v>
      </c>
      <c r="H25" s="7">
        <f>[1]!i_dq_close(H$2,$A25)</f>
        <v>6294.1144000000004</v>
      </c>
      <c r="I25" s="7">
        <f>[1]!i_dq_close(I$2,$A25)</f>
        <v>2670.4506999999999</v>
      </c>
      <c r="J25" s="7">
        <f t="shared" si="5"/>
        <v>3.6290322580645018E-2</v>
      </c>
      <c r="K25">
        <f t="shared" si="3"/>
        <v>1.5029999999999999</v>
      </c>
      <c r="L25">
        <f t="shared" si="4"/>
        <v>-0.14504324683965397</v>
      </c>
    </row>
    <row r="26" spans="1:12">
      <c r="A26" s="6">
        <v>44804</v>
      </c>
      <c r="B26" s="82">
        <v>1.2170000000000001</v>
      </c>
      <c r="C26" s="53">
        <v>46.241106880672</v>
      </c>
      <c r="D26" s="65">
        <f t="shared" si="0"/>
        <v>0.88914077232454769</v>
      </c>
      <c r="E26" s="65">
        <f t="shared" si="1"/>
        <v>0.99406395263822578</v>
      </c>
      <c r="F26" s="65">
        <f t="shared" si="2"/>
        <v>0.99831308437766775</v>
      </c>
      <c r="G26" s="43">
        <f>[1]!i_dq_close(G$2,$A26)</f>
        <v>4078.8402000000001</v>
      </c>
      <c r="H26" s="43">
        <f>[1]!i_dq_close(H$2,$A26)</f>
        <v>6155.7455</v>
      </c>
      <c r="I26" s="43">
        <f>[1]!i_dq_close(I$2,$A26)</f>
        <v>2570.4149000000002</v>
      </c>
      <c r="J26" s="43">
        <f t="shared" si="5"/>
        <v>-5.2918287937743114E-2</v>
      </c>
      <c r="K26">
        <f t="shared" si="3"/>
        <v>1.5029999999999999</v>
      </c>
      <c r="L26">
        <f t="shared" si="4"/>
        <v>-0.19028609447771117</v>
      </c>
    </row>
    <row r="34" spans="1:4" s="3" customFormat="1"/>
    <row r="35" spans="1:4" s="3" customFormat="1"/>
    <row r="36" spans="1:4" s="3" customFormat="1"/>
    <row r="37" spans="1:4" s="3" customFormat="1"/>
    <row r="38" spans="1:4" s="3" customFormat="1"/>
    <row r="39" spans="1:4" s="3" customFormat="1">
      <c r="A39" s="67"/>
      <c r="B39" s="47"/>
      <c r="C39" s="47"/>
      <c r="D39" s="48"/>
    </row>
    <row r="40" spans="1:4" s="3" customFormat="1">
      <c r="A40" s="67"/>
      <c r="B40" s="47"/>
      <c r="C40" s="47"/>
      <c r="D40" s="48"/>
    </row>
    <row r="41" spans="1:4" s="3" customFormat="1">
      <c r="A41" s="67"/>
      <c r="B41" s="47"/>
      <c r="C41" s="47"/>
      <c r="D41" s="48"/>
    </row>
    <row r="42" spans="1:4" s="3" customFormat="1">
      <c r="A42" s="67"/>
      <c r="B42" s="47"/>
      <c r="C42" s="47"/>
      <c r="D42" s="48"/>
    </row>
    <row r="43" spans="1:4" s="3" customFormat="1">
      <c r="A43" s="67"/>
      <c r="B43" s="47"/>
      <c r="C43" s="47"/>
      <c r="D43" s="48"/>
    </row>
    <row r="44" spans="1:4" s="3" customFormat="1">
      <c r="A44" s="67"/>
      <c r="B44" s="47"/>
      <c r="C44" s="47"/>
      <c r="D44" s="48"/>
    </row>
    <row r="45" spans="1:4" s="3" customFormat="1">
      <c r="A45" s="67"/>
      <c r="B45" s="47"/>
      <c r="C45" s="47"/>
      <c r="D45" s="48"/>
    </row>
    <row r="46" spans="1:4" s="3" customFormat="1">
      <c r="A46" s="67"/>
      <c r="B46" s="47"/>
      <c r="C46" s="47"/>
      <c r="D46" s="48"/>
    </row>
    <row r="47" spans="1:4" s="3" customFormat="1">
      <c r="A47" s="67"/>
      <c r="B47" s="47"/>
      <c r="C47" s="47"/>
      <c r="D47" s="48"/>
    </row>
    <row r="48" spans="1:4" s="3" customFormat="1">
      <c r="A48" s="67"/>
      <c r="B48" s="47"/>
      <c r="C48" s="47"/>
      <c r="D48" s="48"/>
    </row>
    <row r="49" spans="1:10" s="3" customFormat="1">
      <c r="A49" s="67"/>
      <c r="B49" s="47"/>
      <c r="C49" s="47"/>
      <c r="D49" s="48"/>
    </row>
    <row r="50" spans="1:10" s="3" customFormat="1">
      <c r="A50" s="67"/>
      <c r="B50" s="47"/>
      <c r="C50" s="47"/>
      <c r="D50" s="48"/>
    </row>
    <row r="51" spans="1:10" s="3" customFormat="1">
      <c r="A51" s="67"/>
      <c r="B51" s="47"/>
      <c r="C51" s="47"/>
      <c r="D51" s="48"/>
    </row>
    <row r="52" spans="1:10" s="3" customFormat="1">
      <c r="A52" s="67"/>
      <c r="B52" s="47"/>
      <c r="C52" s="47"/>
      <c r="D52" s="48"/>
    </row>
    <row r="53" spans="1:10" s="3" customFormat="1">
      <c r="A53" s="67"/>
      <c r="B53" s="47"/>
      <c r="C53" s="47"/>
      <c r="D53" s="48"/>
    </row>
    <row r="54" spans="1:10" s="3" customFormat="1">
      <c r="A54" s="67"/>
      <c r="B54" s="47"/>
      <c r="C54" s="47"/>
      <c r="D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407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21" sqref="C2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  <col min="12" max="12" width="9.5" style="46" customWidth="1"/>
  </cols>
  <sheetData>
    <row r="1" spans="1:24" s="1" customFormat="1" ht="15.6" customHeight="1">
      <c r="A1" s="5"/>
      <c r="B1" s="49" t="s">
        <v>111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47">
        <v>1</v>
      </c>
    </row>
    <row r="3" spans="1:24">
      <c r="A3" s="16">
        <v>44104</v>
      </c>
      <c r="B3" s="51">
        <v>1</v>
      </c>
      <c r="C3" s="53">
        <v>0</v>
      </c>
      <c r="D3" s="48">
        <f t="shared" ref="D3:D26" si="0">G3/$G$3</f>
        <v>1</v>
      </c>
      <c r="E3" s="48">
        <f t="shared" ref="E3:E26" si="1">H3/$H$3</f>
        <v>1</v>
      </c>
      <c r="F3" s="48">
        <f t="shared" ref="F3:F26" si="2">I3/$I$3</f>
        <v>1</v>
      </c>
      <c r="G3" s="7">
        <f>[1]!i_dq_close(G$2,$A3)</f>
        <v>4587.3953000000001</v>
      </c>
      <c r="H3" s="7">
        <f>[1]!i_dq_close(H$2,$A3)</f>
        <v>6192.5045</v>
      </c>
      <c r="I3" s="7">
        <f>[1]!i_dq_close(I$2,$A3)</f>
        <v>2574.7583</v>
      </c>
      <c r="J3" s="7"/>
      <c r="K3" s="7">
        <f t="shared" ref="K3:K26" si="3">IF(B3&gt;K2,B3,K2)</f>
        <v>1</v>
      </c>
      <c r="L3" s="11">
        <f t="shared" ref="L3:L26" si="4">B3/K3-1</f>
        <v>0</v>
      </c>
      <c r="N3" s="55"/>
      <c r="O3" s="56" t="s">
        <v>76</v>
      </c>
      <c r="P3" s="58" t="s">
        <v>79</v>
      </c>
    </row>
    <row r="4" spans="1:24">
      <c r="A4" s="16">
        <v>44134</v>
      </c>
      <c r="B4" s="51">
        <v>1.004</v>
      </c>
      <c r="C4" s="53">
        <v>14.4</v>
      </c>
      <c r="D4" s="48">
        <f t="shared" si="0"/>
        <v>1.0235293653459514</v>
      </c>
      <c r="E4" s="48">
        <f t="shared" si="1"/>
        <v>0.98691576243505352</v>
      </c>
      <c r="F4" s="48">
        <f t="shared" si="2"/>
        <v>1.031500549002988</v>
      </c>
      <c r="G4" s="7">
        <f>[1]!i_dq_close(G$2,$A4)</f>
        <v>4695.3338000000003</v>
      </c>
      <c r="H4" s="7">
        <f>[1]!i_dq_close(H$2,$A4)</f>
        <v>6111.4803000000002</v>
      </c>
      <c r="I4" s="7">
        <f>[1]!i_dq_close(I$2,$A4)</f>
        <v>2655.8645999999999</v>
      </c>
      <c r="J4" s="10">
        <f t="shared" ref="J4:J26" si="5">B4/B3-1</f>
        <v>4.0000000000000036E-3</v>
      </c>
      <c r="K4" s="7">
        <f t="shared" si="3"/>
        <v>1.004</v>
      </c>
      <c r="L4" s="11">
        <f t="shared" si="4"/>
        <v>0</v>
      </c>
      <c r="N4" s="59" t="s">
        <v>80</v>
      </c>
      <c r="O4" s="60">
        <f>MIN(L15:L26)</f>
        <v>-0.21633986928104576</v>
      </c>
      <c r="P4" s="61">
        <f>MIN(L4:L26)</f>
        <v>-0.21633986928104576</v>
      </c>
    </row>
    <row r="5" spans="1:24">
      <c r="A5" s="16">
        <v>44165</v>
      </c>
      <c r="B5" s="51">
        <v>1.024</v>
      </c>
      <c r="C5" s="53">
        <v>26.8</v>
      </c>
      <c r="D5" s="48">
        <f t="shared" si="0"/>
        <v>1.0812784980618522</v>
      </c>
      <c r="E5" s="48">
        <f t="shared" si="1"/>
        <v>1.0207411395502417</v>
      </c>
      <c r="F5" s="48">
        <f t="shared" si="2"/>
        <v>1.022188878855153</v>
      </c>
      <c r="G5" s="7">
        <f>[1]!i_dq_close(G$2,$A5)</f>
        <v>4960.2519000000002</v>
      </c>
      <c r="H5" s="7">
        <f>[1]!i_dq_close(H$2,$A5)</f>
        <v>6320.9440999999997</v>
      </c>
      <c r="I5" s="7">
        <f>[1]!i_dq_close(I$2,$A5)</f>
        <v>2631.8892999999998</v>
      </c>
      <c r="J5" s="10">
        <f t="shared" si="5"/>
        <v>1.9920318725099584E-2</v>
      </c>
      <c r="K5" s="7">
        <f t="shared" si="3"/>
        <v>1.024</v>
      </c>
      <c r="L5" s="11">
        <f t="shared" si="4"/>
        <v>0</v>
      </c>
      <c r="N5" s="59" t="s">
        <v>81</v>
      </c>
      <c r="O5" s="12">
        <f>(B26/B14)^(12/COUNT(B15:B26))-1</f>
        <v>-0.13476157567380787</v>
      </c>
      <c r="P5" s="13">
        <f>(B26/B3)^(12/COUNT(B4:B26))-1</f>
        <v>0.12440818326530878</v>
      </c>
      <c r="X5">
        <v>1</v>
      </c>
    </row>
    <row r="6" spans="1:24">
      <c r="A6" s="16">
        <v>44196</v>
      </c>
      <c r="B6" s="51">
        <v>1.0369999999999999</v>
      </c>
      <c r="C6" s="53">
        <v>31.9</v>
      </c>
      <c r="D6" s="48">
        <f t="shared" si="0"/>
        <v>1.1360016216609892</v>
      </c>
      <c r="E6" s="48">
        <f t="shared" si="1"/>
        <v>1.0281970566190142</v>
      </c>
      <c r="F6" s="48">
        <f t="shared" si="2"/>
        <v>1.1520523305041876</v>
      </c>
      <c r="G6" s="7">
        <f>[1]!i_dq_close(G$2,$A6)</f>
        <v>5211.2884999999997</v>
      </c>
      <c r="H6" s="7">
        <f>[1]!i_dq_close(H$2,$A6)</f>
        <v>6367.1148999999996</v>
      </c>
      <c r="I6" s="7">
        <f>[1]!i_dq_close(I$2,$A6)</f>
        <v>2966.2563</v>
      </c>
      <c r="J6" s="10">
        <f t="shared" si="5"/>
        <v>1.26953125E-2</v>
      </c>
      <c r="K6" s="7">
        <f t="shared" si="3"/>
        <v>1.0369999999999999</v>
      </c>
      <c r="L6" s="11">
        <f t="shared" si="4"/>
        <v>0</v>
      </c>
      <c r="N6" s="59" t="s">
        <v>82</v>
      </c>
      <c r="O6" s="73">
        <f>O5/O7</f>
        <v>-0.70089129998788091</v>
      </c>
      <c r="P6" s="73">
        <f>P5/P7</f>
        <v>0.66007715176985593</v>
      </c>
    </row>
    <row r="7" spans="1:24">
      <c r="A7" s="6">
        <v>44225</v>
      </c>
      <c r="B7" s="51">
        <v>1.08</v>
      </c>
      <c r="C7" s="53">
        <v>51.9</v>
      </c>
      <c r="D7" s="48">
        <f t="shared" si="0"/>
        <v>1.1666674114611402</v>
      </c>
      <c r="E7" s="48">
        <f t="shared" si="1"/>
        <v>1.0248094450314893</v>
      </c>
      <c r="F7" s="48">
        <f t="shared" si="2"/>
        <v>1.2152072293543048</v>
      </c>
      <c r="G7" s="7">
        <f>[1]!i_dq_close(G$2,$A7)</f>
        <v>5351.9646000000002</v>
      </c>
      <c r="H7" s="7">
        <f>[1]!i_dq_close(H$2,$A7)</f>
        <v>6346.1370999999999</v>
      </c>
      <c r="I7" s="7">
        <f>[1]!i_dq_close(I$2,$A7)</f>
        <v>3128.8649</v>
      </c>
      <c r="J7" s="10">
        <f t="shared" si="5"/>
        <v>4.1465766634522838E-2</v>
      </c>
      <c r="K7" s="7">
        <f t="shared" si="3"/>
        <v>1.08</v>
      </c>
      <c r="L7" s="11">
        <f t="shared" si="4"/>
        <v>0</v>
      </c>
      <c r="N7" s="63" t="s">
        <v>83</v>
      </c>
      <c r="O7" s="14">
        <f>STDEV(J15:J26)*(12^0.5)</f>
        <v>0.19227171984605604</v>
      </c>
      <c r="P7" s="15">
        <f>STDEV(J4:J26)*(12^0.5)</f>
        <v>0.18847521525587546</v>
      </c>
    </row>
    <row r="8" spans="1:24">
      <c r="A8" s="6">
        <v>44253</v>
      </c>
      <c r="B8" s="51">
        <v>1.0449999999999999</v>
      </c>
      <c r="C8" s="53">
        <v>25.8</v>
      </c>
      <c r="D8" s="48">
        <f t="shared" si="0"/>
        <v>1.1633531777826078</v>
      </c>
      <c r="E8" s="48">
        <f t="shared" si="1"/>
        <v>1.0277510335277107</v>
      </c>
      <c r="F8" s="48">
        <f t="shared" si="2"/>
        <v>1.1318004878360817</v>
      </c>
      <c r="G8" s="7">
        <f>[1]!i_dq_close(G$2,$A8)</f>
        <v>5336.7609000000002</v>
      </c>
      <c r="H8" s="7">
        <f>[1]!i_dq_close(H$2,$A8)</f>
        <v>6364.3528999999999</v>
      </c>
      <c r="I8" s="7">
        <f>[1]!i_dq_close(I$2,$A8)</f>
        <v>2914.1127000000001</v>
      </c>
      <c r="J8" s="10">
        <f t="shared" si="5"/>
        <v>-3.2407407407407551E-2</v>
      </c>
      <c r="K8" s="7">
        <f t="shared" si="3"/>
        <v>1.08</v>
      </c>
      <c r="L8" s="11">
        <f t="shared" si="4"/>
        <v>-3.2407407407407551E-2</v>
      </c>
    </row>
    <row r="9" spans="1:24">
      <c r="A9" s="6">
        <v>44286</v>
      </c>
      <c r="B9" s="51">
        <v>1.0409999999999999</v>
      </c>
      <c r="C9" s="53">
        <v>22.7</v>
      </c>
      <c r="D9" s="48">
        <f t="shared" si="0"/>
        <v>1.1004852143437476</v>
      </c>
      <c r="E9" s="48">
        <f t="shared" si="1"/>
        <v>1.0099418579348629</v>
      </c>
      <c r="F9" s="48">
        <f t="shared" si="2"/>
        <v>1.0713632809728197</v>
      </c>
      <c r="G9" s="7">
        <f>[1]!i_dq_close(G$2,$A9)</f>
        <v>5048.3607000000002</v>
      </c>
      <c r="H9" s="7">
        <f>[1]!i_dq_close(H$2,$A9)</f>
        <v>6254.0694999999996</v>
      </c>
      <c r="I9" s="7">
        <f>[1]!i_dq_close(I$2,$A9)</f>
        <v>2758.5014999999999</v>
      </c>
      <c r="J9" s="10">
        <f t="shared" si="5"/>
        <v>-3.827751196172291E-3</v>
      </c>
      <c r="K9" s="7">
        <f t="shared" si="3"/>
        <v>1.08</v>
      </c>
      <c r="L9" s="11">
        <f t="shared" si="4"/>
        <v>-3.6111111111111205E-2</v>
      </c>
    </row>
    <row r="10" spans="1:24">
      <c r="A10" s="6">
        <v>44316</v>
      </c>
      <c r="B10" s="51">
        <v>1.0549999999999999</v>
      </c>
      <c r="C10" s="53">
        <v>40.1</v>
      </c>
      <c r="D10" s="48">
        <f t="shared" si="0"/>
        <v>1.1168623292612256</v>
      </c>
      <c r="E10" s="48">
        <f t="shared" si="1"/>
        <v>1.0473480479505506</v>
      </c>
      <c r="F10" s="48">
        <f t="shared" si="2"/>
        <v>1.2006545235721737</v>
      </c>
      <c r="G10" s="7">
        <f>[1]!i_dq_close(G$2,$A10)</f>
        <v>5123.4889999999996</v>
      </c>
      <c r="H10" s="7">
        <f>[1]!i_dq_close(H$2,$A10)</f>
        <v>6485.7075000000004</v>
      </c>
      <c r="I10" s="7">
        <f>[1]!i_dq_close(I$2,$A10)</f>
        <v>3091.3951999999999</v>
      </c>
      <c r="J10" s="10">
        <f t="shared" si="5"/>
        <v>1.344860710854956E-2</v>
      </c>
      <c r="K10" s="7">
        <f t="shared" si="3"/>
        <v>1.08</v>
      </c>
      <c r="L10" s="11">
        <f t="shared" si="4"/>
        <v>-2.3148148148148251E-2</v>
      </c>
    </row>
    <row r="11" spans="1:24">
      <c r="A11" s="6">
        <v>44347</v>
      </c>
      <c r="B11" s="51">
        <v>1.1259999999999999</v>
      </c>
      <c r="C11" s="53">
        <v>67.7</v>
      </c>
      <c r="D11" s="48">
        <f t="shared" si="0"/>
        <v>1.1622215334266048</v>
      </c>
      <c r="E11" s="48">
        <f t="shared" si="1"/>
        <v>1.0866347533538327</v>
      </c>
      <c r="F11" s="48">
        <f t="shared" si="2"/>
        <v>1.2851959735405067</v>
      </c>
      <c r="G11" s="7">
        <f>[1]!i_dq_close(G$2,$A11)</f>
        <v>5331.5695999999998</v>
      </c>
      <c r="H11" s="7">
        <f>[1]!i_dq_close(H$2,$A11)</f>
        <v>6728.9906000000001</v>
      </c>
      <c r="I11" s="7">
        <f>[1]!i_dq_close(I$2,$A11)</f>
        <v>3309.069</v>
      </c>
      <c r="J11" s="10">
        <f t="shared" si="5"/>
        <v>6.729857819905205E-2</v>
      </c>
      <c r="K11" s="7">
        <f t="shared" si="3"/>
        <v>1.1259999999999999</v>
      </c>
      <c r="L11" s="11">
        <f t="shared" si="4"/>
        <v>0</v>
      </c>
    </row>
    <row r="12" spans="1:24">
      <c r="A12" s="6">
        <v>44377</v>
      </c>
      <c r="B12" s="51">
        <v>1.2370000000000001</v>
      </c>
      <c r="C12" s="53">
        <v>72.5</v>
      </c>
      <c r="D12" s="48">
        <f t="shared" si="0"/>
        <v>1.138781521618597</v>
      </c>
      <c r="E12" s="48">
        <f t="shared" si="1"/>
        <v>1.099423197835383</v>
      </c>
      <c r="F12" s="48">
        <f t="shared" si="2"/>
        <v>1.3504871117417119</v>
      </c>
      <c r="G12" s="7">
        <f>[1]!i_dq_close(G$2,$A12)</f>
        <v>5224.0410000000002</v>
      </c>
      <c r="H12" s="7">
        <f>[1]!i_dq_close(H$2,$A12)</f>
        <v>6808.1831000000002</v>
      </c>
      <c r="I12" s="7">
        <f>[1]!i_dq_close(I$2,$A12)</f>
        <v>3477.1779000000001</v>
      </c>
      <c r="J12" s="10">
        <f t="shared" si="5"/>
        <v>9.8579040852575739E-2</v>
      </c>
      <c r="K12" s="7">
        <f t="shared" si="3"/>
        <v>1.2370000000000001</v>
      </c>
      <c r="L12" s="11">
        <f t="shared" si="4"/>
        <v>0</v>
      </c>
    </row>
    <row r="13" spans="1:24">
      <c r="A13" s="6">
        <v>44407</v>
      </c>
      <c r="B13" s="51">
        <v>1.373</v>
      </c>
      <c r="C13" s="53">
        <v>68.8</v>
      </c>
      <c r="D13" s="48">
        <f t="shared" si="0"/>
        <v>1.0487802304719629</v>
      </c>
      <c r="E13" s="48">
        <f t="shared" si="1"/>
        <v>1.0928237516823767</v>
      </c>
      <c r="F13" s="48">
        <f t="shared" si="2"/>
        <v>1.3361183067164013</v>
      </c>
      <c r="G13" s="7">
        <f>[1]!i_dq_close(G$2,$A13)</f>
        <v>4811.1695</v>
      </c>
      <c r="H13" s="7">
        <f>[1]!i_dq_close(H$2,$A13)</f>
        <v>6767.3159999999998</v>
      </c>
      <c r="I13" s="7">
        <f>[1]!i_dq_close(I$2,$A13)</f>
        <v>3440.1817000000001</v>
      </c>
      <c r="J13" s="10">
        <f t="shared" si="5"/>
        <v>0.10994341147938558</v>
      </c>
      <c r="K13" s="7">
        <f t="shared" si="3"/>
        <v>1.373</v>
      </c>
      <c r="L13" s="11">
        <f t="shared" si="4"/>
        <v>0</v>
      </c>
    </row>
    <row r="14" spans="1:24">
      <c r="A14" s="6">
        <v>44439</v>
      </c>
      <c r="B14" s="51">
        <v>1.4470000000000001</v>
      </c>
      <c r="C14" s="53">
        <v>65</v>
      </c>
      <c r="D14" s="48">
        <f t="shared" si="0"/>
        <v>1.0475683009048731</v>
      </c>
      <c r="E14" s="48">
        <f t="shared" si="1"/>
        <v>1.1716328667988858</v>
      </c>
      <c r="F14" s="48">
        <f t="shared" si="2"/>
        <v>1.2483179100733455</v>
      </c>
      <c r="G14" s="7">
        <f>[1]!i_dq_close(G$2,$A14)</f>
        <v>4805.6099000000004</v>
      </c>
      <c r="H14" s="7">
        <f>[1]!i_dq_close(H$2,$A14)</f>
        <v>7255.3418000000001</v>
      </c>
      <c r="I14" s="7">
        <f>[1]!i_dq_close(I$2,$A14)</f>
        <v>3214.1169</v>
      </c>
      <c r="J14" s="10">
        <f t="shared" si="5"/>
        <v>5.3896576839038701E-2</v>
      </c>
      <c r="K14" s="7">
        <f t="shared" si="3"/>
        <v>1.4470000000000001</v>
      </c>
      <c r="L14" s="11">
        <f t="shared" si="4"/>
        <v>0</v>
      </c>
    </row>
    <row r="15" spans="1:24">
      <c r="A15" s="6">
        <v>44469</v>
      </c>
      <c r="B15" s="51">
        <v>1.3814</v>
      </c>
      <c r="C15" s="53">
        <v>42</v>
      </c>
      <c r="D15" s="48">
        <f t="shared" si="0"/>
        <v>1.0608160582978319</v>
      </c>
      <c r="E15" s="48">
        <f t="shared" si="1"/>
        <v>1.1471299859370307</v>
      </c>
      <c r="F15" s="48">
        <f t="shared" si="2"/>
        <v>1.260174789998735</v>
      </c>
      <c r="G15" s="7">
        <f>[1]!i_dq_close(G$2,$A15)</f>
        <v>4866.3825999999999</v>
      </c>
      <c r="H15" s="7">
        <f>[1]!i_dq_close(H$2,$A15)</f>
        <v>7103.6076000000003</v>
      </c>
      <c r="I15" s="7">
        <f>[1]!i_dq_close(I$2,$A15)</f>
        <v>3244.6455000000001</v>
      </c>
      <c r="J15" s="10">
        <f t="shared" si="5"/>
        <v>-4.5335176226675933E-2</v>
      </c>
      <c r="K15" s="7">
        <f t="shared" si="3"/>
        <v>1.4470000000000001</v>
      </c>
      <c r="L15" s="11">
        <f t="shared" si="4"/>
        <v>-4.5335176226675933E-2</v>
      </c>
    </row>
    <row r="16" spans="1:24">
      <c r="A16" s="6">
        <v>44498</v>
      </c>
      <c r="B16" s="51">
        <v>1.53</v>
      </c>
      <c r="C16" s="53">
        <v>49.990288079985604</v>
      </c>
      <c r="D16" s="48">
        <f t="shared" si="0"/>
        <v>1.0700560511975064</v>
      </c>
      <c r="E16" s="48">
        <f t="shared" si="1"/>
        <v>1.1340321512887073</v>
      </c>
      <c r="F16" s="48">
        <f t="shared" si="2"/>
        <v>1.3013512763508714</v>
      </c>
      <c r="G16" s="7">
        <f>[1]!i_dq_close(G$2,$A16)</f>
        <v>4908.7700999999997</v>
      </c>
      <c r="H16" s="7">
        <f>[1]!i_dq_close(H$2,$A16)</f>
        <v>7022.4992000000002</v>
      </c>
      <c r="I16" s="7">
        <f>[1]!i_dq_close(I$2,$A16)</f>
        <v>3350.665</v>
      </c>
      <c r="J16" s="10">
        <f t="shared" si="5"/>
        <v>0.10757202837700897</v>
      </c>
      <c r="K16" s="7">
        <f t="shared" si="3"/>
        <v>1.53</v>
      </c>
      <c r="L16" s="11">
        <f t="shared" si="4"/>
        <v>0</v>
      </c>
    </row>
    <row r="17" spans="1:12">
      <c r="A17" s="6">
        <v>44530</v>
      </c>
      <c r="B17" s="51">
        <v>1.482</v>
      </c>
      <c r="C17" s="53">
        <v>50.932873021580498</v>
      </c>
      <c r="D17" s="48">
        <f t="shared" si="0"/>
        <v>1.0533267102575616</v>
      </c>
      <c r="E17" s="48">
        <f t="shared" si="1"/>
        <v>1.1712151682731922</v>
      </c>
      <c r="F17" s="48">
        <f t="shared" si="2"/>
        <v>1.3576391228644646</v>
      </c>
      <c r="G17" s="7">
        <f>[1]!i_dq_close(G$2,$A17)</f>
        <v>4832.0259999999998</v>
      </c>
      <c r="H17" s="7">
        <f>[1]!i_dq_close(H$2,$A17)</f>
        <v>7252.7551999999996</v>
      </c>
      <c r="I17" s="7">
        <f>[1]!i_dq_close(I$2,$A17)</f>
        <v>3495.5925999999999</v>
      </c>
      <c r="J17" s="10">
        <f t="shared" si="5"/>
        <v>-3.1372549019607843E-2</v>
      </c>
      <c r="K17" s="7">
        <f t="shared" si="3"/>
        <v>1.53</v>
      </c>
      <c r="L17" s="11">
        <f t="shared" si="4"/>
        <v>-3.1372549019607843E-2</v>
      </c>
    </row>
    <row r="18" spans="1:12">
      <c r="A18" s="6">
        <v>44561</v>
      </c>
      <c r="B18" s="51">
        <v>1.3759999999999999</v>
      </c>
      <c r="C18" s="53">
        <v>46.4</v>
      </c>
      <c r="D18" s="48">
        <f t="shared" si="0"/>
        <v>1.0769451893539674</v>
      </c>
      <c r="E18" s="48">
        <f t="shared" si="1"/>
        <v>1.1884371501062292</v>
      </c>
      <c r="F18" s="48">
        <f t="shared" si="2"/>
        <v>1.2904793820841358</v>
      </c>
      <c r="G18" s="7">
        <f>[1]!i_dq_close(G$2,$A18)</f>
        <v>4940.3733000000002</v>
      </c>
      <c r="H18" s="7">
        <f>[1]!i_dq_close(H$2,$A18)</f>
        <v>7359.4023999999999</v>
      </c>
      <c r="I18" s="7">
        <f>[1]!i_dq_close(I$2,$A18)</f>
        <v>3322.6725000000001</v>
      </c>
      <c r="J18" s="10">
        <f t="shared" si="5"/>
        <v>-7.1524966261808376E-2</v>
      </c>
      <c r="K18" s="7">
        <f t="shared" si="3"/>
        <v>1.53</v>
      </c>
      <c r="L18" s="11">
        <f t="shared" si="4"/>
        <v>-0.10065359477124192</v>
      </c>
    </row>
    <row r="19" spans="1:12">
      <c r="A19" s="6">
        <v>44589</v>
      </c>
      <c r="B19" s="51">
        <v>1.2909999999999999</v>
      </c>
      <c r="C19" s="53">
        <v>39.1</v>
      </c>
      <c r="D19" s="48">
        <f t="shared" si="0"/>
        <v>0.99485038928299896</v>
      </c>
      <c r="E19" s="48">
        <f t="shared" si="1"/>
        <v>1.0626605115910694</v>
      </c>
      <c r="F19" s="48">
        <f t="shared" si="2"/>
        <v>1.1297933479814397</v>
      </c>
      <c r="G19" s="7">
        <f>[1]!i_dq_close(G$2,$A19)</f>
        <v>4563.7719999999999</v>
      </c>
      <c r="H19" s="7">
        <f>[1]!i_dq_close(H$2,$A19)</f>
        <v>6580.53</v>
      </c>
      <c r="I19" s="7">
        <f>[1]!i_dq_close(I$2,$A19)</f>
        <v>2908.9448000000002</v>
      </c>
      <c r="J19" s="10">
        <f t="shared" si="5"/>
        <v>-6.1773255813953432E-2</v>
      </c>
      <c r="K19" s="7">
        <f t="shared" si="3"/>
        <v>1.53</v>
      </c>
      <c r="L19" s="11">
        <f t="shared" si="4"/>
        <v>-0.1562091503267975</v>
      </c>
    </row>
    <row r="20" spans="1:12">
      <c r="A20" s="6">
        <v>44620</v>
      </c>
      <c r="B20" s="51">
        <v>1.3080000000000001</v>
      </c>
      <c r="C20" s="53">
        <v>39.799999999999997</v>
      </c>
      <c r="D20" s="48">
        <f t="shared" si="0"/>
        <v>0.99874669619162759</v>
      </c>
      <c r="E20" s="48">
        <f t="shared" si="1"/>
        <v>1.1067102333151313</v>
      </c>
      <c r="F20" s="48">
        <f t="shared" si="2"/>
        <v>1.1190590200252972</v>
      </c>
      <c r="G20" s="7">
        <f>[1]!i_dq_close(G$2,$A20)</f>
        <v>4581.6459000000004</v>
      </c>
      <c r="H20" s="7">
        <f>[1]!i_dq_close(H$2,$A20)</f>
        <v>6853.3081000000002</v>
      </c>
      <c r="I20" s="7">
        <f>[1]!i_dq_close(I$2,$A20)</f>
        <v>2881.3065000000001</v>
      </c>
      <c r="J20" s="10">
        <f t="shared" si="5"/>
        <v>1.3168086754453912E-2</v>
      </c>
      <c r="K20" s="7">
        <f t="shared" si="3"/>
        <v>1.53</v>
      </c>
      <c r="L20" s="11">
        <f t="shared" si="4"/>
        <v>-0.1450980392156862</v>
      </c>
    </row>
    <row r="21" spans="1:12">
      <c r="A21" s="6">
        <v>44651</v>
      </c>
      <c r="B21" s="51">
        <v>1.2310000000000001</v>
      </c>
      <c r="C21" s="53">
        <v>25.770462450738201</v>
      </c>
      <c r="D21" s="48">
        <f t="shared" si="0"/>
        <v>0.92047807608818888</v>
      </c>
      <c r="E21" s="48">
        <f t="shared" si="1"/>
        <v>1.021389794710686</v>
      </c>
      <c r="F21" s="48">
        <f t="shared" si="2"/>
        <v>1.0329095744637466</v>
      </c>
      <c r="G21" s="7">
        <f>[1]!i_dq_close(G$2,$A21)</f>
        <v>4222.5968000000003</v>
      </c>
      <c r="H21" s="7">
        <f>[1]!i_dq_close(H$2,$A21)</f>
        <v>6324.9609</v>
      </c>
      <c r="I21" s="7">
        <f>[1]!i_dq_close(I$2,$A21)</f>
        <v>2659.4924999999998</v>
      </c>
      <c r="J21" s="10">
        <f t="shared" si="5"/>
        <v>-5.8868501529051986E-2</v>
      </c>
      <c r="K21" s="7">
        <f t="shared" si="3"/>
        <v>1.53</v>
      </c>
      <c r="L21" s="11">
        <f t="shared" si="4"/>
        <v>-0.19542483660130716</v>
      </c>
    </row>
    <row r="22" spans="1:12">
      <c r="A22" s="6">
        <v>44680</v>
      </c>
      <c r="B22" s="51">
        <v>1.1990000000000001</v>
      </c>
      <c r="C22" s="53">
        <v>27.959840074856899</v>
      </c>
      <c r="D22" s="48">
        <f t="shared" si="0"/>
        <v>0.87549485870554911</v>
      </c>
      <c r="E22" s="48">
        <f t="shared" si="1"/>
        <v>0.90882487045427263</v>
      </c>
      <c r="F22" s="48">
        <f t="shared" si="2"/>
        <v>0.90072027343304428</v>
      </c>
      <c r="G22" s="7">
        <f>[1]!i_dq_close(G$2,$A22)</f>
        <v>4016.241</v>
      </c>
      <c r="H22" s="7">
        <f>[1]!i_dq_close(H$2,$A22)</f>
        <v>5627.9021000000002</v>
      </c>
      <c r="I22" s="7">
        <f>[1]!i_dq_close(I$2,$A22)</f>
        <v>2319.1370000000002</v>
      </c>
      <c r="J22" s="10">
        <f t="shared" si="5"/>
        <v>-2.5995125913891193E-2</v>
      </c>
      <c r="K22" s="7">
        <f t="shared" si="3"/>
        <v>1.53</v>
      </c>
      <c r="L22" s="11">
        <f t="shared" si="4"/>
        <v>-0.21633986928104576</v>
      </c>
    </row>
    <row r="23" spans="1:12">
      <c r="A23" s="6">
        <v>44712</v>
      </c>
      <c r="B23" s="51">
        <v>1.2030000000000001</v>
      </c>
      <c r="C23" s="53">
        <v>36.654335882370901</v>
      </c>
      <c r="D23" s="48">
        <f t="shared" si="0"/>
        <v>0.89190430133631604</v>
      </c>
      <c r="E23" s="48">
        <f t="shared" si="1"/>
        <v>0.97315024962840158</v>
      </c>
      <c r="F23" s="48">
        <f t="shared" si="2"/>
        <v>0.93410123194864536</v>
      </c>
      <c r="G23" s="7">
        <f>[1]!i_dq_close(G$2,$A23)</f>
        <v>4091.5176000000001</v>
      </c>
      <c r="H23" s="7">
        <f>[1]!i_dq_close(H$2,$A23)</f>
        <v>6026.2372999999998</v>
      </c>
      <c r="I23" s="7">
        <f>[1]!i_dq_close(I$2,$A23)</f>
        <v>2405.0848999999998</v>
      </c>
      <c r="J23" s="10">
        <f t="shared" si="5"/>
        <v>3.3361134278564464E-3</v>
      </c>
      <c r="K23" s="7">
        <f t="shared" si="3"/>
        <v>1.53</v>
      </c>
      <c r="L23" s="11">
        <f t="shared" si="4"/>
        <v>-0.21372549019607845</v>
      </c>
    </row>
    <row r="24" spans="1:12">
      <c r="A24" s="6">
        <v>44742</v>
      </c>
      <c r="B24" s="51">
        <v>1.272</v>
      </c>
      <c r="C24" s="53">
        <v>62.264254567372099</v>
      </c>
      <c r="D24" s="48">
        <f t="shared" si="0"/>
        <v>0.97768134348483116</v>
      </c>
      <c r="E24" s="48">
        <f t="shared" si="1"/>
        <v>1.0422403084244831</v>
      </c>
      <c r="F24" s="48">
        <f t="shared" si="2"/>
        <v>1.0915980346582435</v>
      </c>
      <c r="G24" s="7">
        <f>[1]!i_dq_close(G$2,$A24)</f>
        <v>4485.0108</v>
      </c>
      <c r="H24" s="7">
        <f>[1]!i_dq_close(H$2,$A24)</f>
        <v>6454.0778</v>
      </c>
      <c r="I24" s="7">
        <f>[1]!i_dq_close(I$2,$A24)</f>
        <v>2810.6010999999999</v>
      </c>
      <c r="J24" s="10">
        <f t="shared" si="5"/>
        <v>5.7356608478802862E-2</v>
      </c>
      <c r="K24" s="7">
        <f t="shared" si="3"/>
        <v>1.53</v>
      </c>
      <c r="L24" s="11">
        <f t="shared" si="4"/>
        <v>-0.16862745098039211</v>
      </c>
    </row>
    <row r="25" spans="1:12">
      <c r="A25" s="6">
        <v>44771</v>
      </c>
      <c r="B25" s="51">
        <v>1.32</v>
      </c>
      <c r="C25" s="53">
        <v>71.119534052612806</v>
      </c>
      <c r="D25" s="48">
        <f t="shared" si="0"/>
        <v>0.90903478494648138</v>
      </c>
      <c r="E25" s="48">
        <f t="shared" si="1"/>
        <v>1.0164085306680035</v>
      </c>
      <c r="F25" s="48">
        <f t="shared" si="2"/>
        <v>1.0371655856007922</v>
      </c>
      <c r="G25" s="7">
        <f>[1]!i_dq_close(G$2,$A25)</f>
        <v>4170.1018999999997</v>
      </c>
      <c r="H25" s="7">
        <f>[1]!i_dq_close(H$2,$A25)</f>
        <v>6294.1144000000004</v>
      </c>
      <c r="I25" s="7">
        <f>[1]!i_dq_close(I$2,$A25)</f>
        <v>2670.4506999999999</v>
      </c>
      <c r="J25" s="10">
        <f t="shared" si="5"/>
        <v>3.7735849056603765E-2</v>
      </c>
      <c r="K25" s="7">
        <f t="shared" si="3"/>
        <v>1.53</v>
      </c>
      <c r="L25" s="11">
        <f t="shared" si="4"/>
        <v>-0.13725490196078427</v>
      </c>
    </row>
    <row r="26" spans="1:12">
      <c r="A26" s="6">
        <v>44804</v>
      </c>
      <c r="B26" s="82">
        <v>1.252</v>
      </c>
      <c r="C26" s="53">
        <v>47.013454862704997</v>
      </c>
      <c r="D26" s="65">
        <f t="shared" si="0"/>
        <v>0.88914077232454769</v>
      </c>
      <c r="E26" s="65">
        <f t="shared" si="1"/>
        <v>0.99406395263822578</v>
      </c>
      <c r="F26" s="65">
        <f t="shared" si="2"/>
        <v>0.99831308437766775</v>
      </c>
      <c r="G26" s="43">
        <f>[1]!i_dq_close(G$2,$A26)</f>
        <v>4078.8402000000001</v>
      </c>
      <c r="H26" s="43">
        <f>[1]!i_dq_close(H$2,$A26)</f>
        <v>6155.7455</v>
      </c>
      <c r="I26" s="43">
        <f>[1]!i_dq_close(I$2,$A26)</f>
        <v>2570.4149000000002</v>
      </c>
      <c r="J26" s="10">
        <f t="shared" si="5"/>
        <v>-5.1515151515151514E-2</v>
      </c>
      <c r="K26" s="43">
        <f t="shared" si="3"/>
        <v>1.53</v>
      </c>
      <c r="L26" s="45">
        <f t="shared" si="4"/>
        <v>-0.18169934640522878</v>
      </c>
    </row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pans="1:10" s="3" customFormat="1"/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402"/>
  <sheetViews>
    <sheetView zoomScale="90" zoomScaleNormal="90" workbookViewId="0">
      <pane xSplit="1" ySplit="2" topLeftCell="B5" activePane="bottomRight" state="frozen"/>
      <selection pane="topRight"/>
      <selection pane="bottomLeft"/>
      <selection pane="bottomRight" activeCell="C16" sqref="C16:C19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10" width="11.625" style="48" customWidth="1"/>
    <col min="12" max="12" width="9.5" style="46" customWidth="1"/>
  </cols>
  <sheetData>
    <row r="1" spans="1:24" s="1" customFormat="1" ht="15.6" customHeight="1">
      <c r="A1" s="5"/>
      <c r="B1" s="49" t="s">
        <v>112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K2" s="47">
        <v>1</v>
      </c>
    </row>
    <row r="3" spans="1:24">
      <c r="A3" s="6">
        <v>44253</v>
      </c>
      <c r="B3" s="51">
        <v>1</v>
      </c>
      <c r="C3" s="53"/>
      <c r="D3" s="48">
        <f t="shared" ref="D3:D21" si="0">G3/$G$3</f>
        <v>1</v>
      </c>
      <c r="E3" s="48">
        <f t="shared" ref="E3:E21" si="1">H3/$H$3</f>
        <v>1</v>
      </c>
      <c r="F3" s="48">
        <f t="shared" ref="F3:F21" si="2">I3/$I$3</f>
        <v>1</v>
      </c>
      <c r="G3" s="7">
        <f>[1]!i_dq_close(G$2,$A3)</f>
        <v>5336.7609000000002</v>
      </c>
      <c r="H3" s="7">
        <f>[1]!i_dq_close(H$2,$A3)</f>
        <v>6364.3528999999999</v>
      </c>
      <c r="I3" s="7">
        <f>[1]!i_dq_close(I$2,$A3)</f>
        <v>2914.1127000000001</v>
      </c>
      <c r="J3" s="7"/>
      <c r="K3" s="7">
        <f t="shared" ref="K3:K21" si="3">IF(B3&gt;K2,B3,K2)</f>
        <v>1</v>
      </c>
      <c r="L3" s="11">
        <f t="shared" ref="L3:L21" si="4">B3/K3-1</f>
        <v>0</v>
      </c>
      <c r="N3" s="55"/>
      <c r="O3" s="56" t="s">
        <v>76</v>
      </c>
      <c r="P3" s="58" t="s">
        <v>79</v>
      </c>
    </row>
    <row r="4" spans="1:24">
      <c r="A4" s="6">
        <v>44286</v>
      </c>
      <c r="B4" s="51">
        <v>1.01</v>
      </c>
      <c r="C4" s="53">
        <v>22.7</v>
      </c>
      <c r="D4" s="48">
        <f t="shared" si="0"/>
        <v>0.94595969251685985</v>
      </c>
      <c r="E4" s="48">
        <f t="shared" si="1"/>
        <v>0.98267170257010727</v>
      </c>
      <c r="F4" s="48">
        <f t="shared" si="2"/>
        <v>0.94660082981691129</v>
      </c>
      <c r="G4" s="7">
        <f>[1]!i_dq_close(G$2,$A4)</f>
        <v>5048.3607000000002</v>
      </c>
      <c r="H4" s="7">
        <f>[1]!i_dq_close(H$2,$A4)</f>
        <v>6254.0694999999996</v>
      </c>
      <c r="I4" s="7">
        <f>[1]!i_dq_close(I$2,$A4)</f>
        <v>2758.5014999999999</v>
      </c>
      <c r="J4" s="10">
        <f t="shared" ref="J4:J21" si="5">B4/B3-1</f>
        <v>1.0000000000000009E-2</v>
      </c>
      <c r="K4" s="7">
        <f t="shared" si="3"/>
        <v>1.01</v>
      </c>
      <c r="L4" s="11">
        <f t="shared" si="4"/>
        <v>0</v>
      </c>
      <c r="N4" s="59" t="s">
        <v>80</v>
      </c>
      <c r="O4" s="60">
        <f>MIN(L10:L21)</f>
        <v>-0.22540716612377842</v>
      </c>
      <c r="P4" s="61">
        <f>MIN(L4:L21)</f>
        <v>-0.22540716612377842</v>
      </c>
    </row>
    <row r="5" spans="1:24">
      <c r="A5" s="6">
        <v>44316</v>
      </c>
      <c r="B5" s="51">
        <v>1.0249999999999999</v>
      </c>
      <c r="C5" s="53">
        <v>40.1</v>
      </c>
      <c r="D5" s="48">
        <f t="shared" si="0"/>
        <v>0.96003720159169947</v>
      </c>
      <c r="E5" s="48">
        <f t="shared" si="1"/>
        <v>1.0190678615574571</v>
      </c>
      <c r="F5" s="48">
        <f t="shared" si="2"/>
        <v>1.0608358420729576</v>
      </c>
      <c r="G5" s="7">
        <f>[1]!i_dq_close(G$2,$A5)</f>
        <v>5123.4889999999996</v>
      </c>
      <c r="H5" s="7">
        <f>[1]!i_dq_close(H$2,$A5)</f>
        <v>6485.7075000000004</v>
      </c>
      <c r="I5" s="7">
        <f>[1]!i_dq_close(I$2,$A5)</f>
        <v>3091.3951999999999</v>
      </c>
      <c r="J5" s="10">
        <f t="shared" si="5"/>
        <v>1.4851485148514865E-2</v>
      </c>
      <c r="K5" s="7">
        <f t="shared" si="3"/>
        <v>1.0249999999999999</v>
      </c>
      <c r="L5" s="11">
        <f t="shared" si="4"/>
        <v>0</v>
      </c>
      <c r="N5" s="59" t="s">
        <v>81</v>
      </c>
      <c r="O5" s="12">
        <f>(B21/B9)^(12/COUNT(B10:B21))-1</f>
        <v>-0.15178571428571419</v>
      </c>
      <c r="P5" s="13">
        <f>(B21/B3)^(12/COUNT(B4:B21))-1</f>
        <v>0.15109536466133533</v>
      </c>
      <c r="X5">
        <v>1</v>
      </c>
    </row>
    <row r="6" spans="1:24">
      <c r="A6" s="6">
        <v>44347</v>
      </c>
      <c r="B6" s="51">
        <v>1.117</v>
      </c>
      <c r="C6" s="53">
        <v>67.7</v>
      </c>
      <c r="D6" s="48">
        <f t="shared" si="0"/>
        <v>0.99902725640191214</v>
      </c>
      <c r="E6" s="48">
        <f t="shared" si="1"/>
        <v>1.057293758804607</v>
      </c>
      <c r="F6" s="48">
        <f t="shared" si="2"/>
        <v>1.135532266820017</v>
      </c>
      <c r="G6" s="7">
        <f>[1]!i_dq_close(G$2,$A6)</f>
        <v>5331.5695999999998</v>
      </c>
      <c r="H6" s="7">
        <f>[1]!i_dq_close(H$2,$A6)</f>
        <v>6728.9906000000001</v>
      </c>
      <c r="I6" s="7">
        <f>[1]!i_dq_close(I$2,$A6)</f>
        <v>3309.069</v>
      </c>
      <c r="J6" s="10">
        <f t="shared" si="5"/>
        <v>8.9756097560975689E-2</v>
      </c>
      <c r="K6" s="7">
        <f t="shared" si="3"/>
        <v>1.117</v>
      </c>
      <c r="L6" s="11">
        <f t="shared" si="4"/>
        <v>0</v>
      </c>
      <c r="N6" s="59" t="s">
        <v>82</v>
      </c>
      <c r="O6" s="73">
        <f>O5/O7</f>
        <v>-0.7791144828094051</v>
      </c>
      <c r="P6" s="73">
        <f>P5/P7</f>
        <v>0.67657771416731149</v>
      </c>
    </row>
    <row r="7" spans="1:24">
      <c r="A7" s="6">
        <v>44377</v>
      </c>
      <c r="B7" s="51">
        <v>1.2430000000000001</v>
      </c>
      <c r="C7" s="53">
        <v>72.5</v>
      </c>
      <c r="D7" s="48">
        <f t="shared" si="0"/>
        <v>0.97887859281835166</v>
      </c>
      <c r="E7" s="48">
        <f t="shared" si="1"/>
        <v>1.0697368934397087</v>
      </c>
      <c r="F7" s="48">
        <f t="shared" si="2"/>
        <v>1.1932201180825985</v>
      </c>
      <c r="G7" s="7">
        <f>[1]!i_dq_close(G$2,$A7)</f>
        <v>5224.0410000000002</v>
      </c>
      <c r="H7" s="7">
        <f>[1]!i_dq_close(H$2,$A7)</f>
        <v>6808.1831000000002</v>
      </c>
      <c r="I7" s="7">
        <f>[1]!i_dq_close(I$2,$A7)</f>
        <v>3477.1779000000001</v>
      </c>
      <c r="J7" s="10">
        <f t="shared" si="5"/>
        <v>0.11280214861235471</v>
      </c>
      <c r="K7" s="7">
        <f t="shared" si="3"/>
        <v>1.2430000000000001</v>
      </c>
      <c r="L7" s="11">
        <f t="shared" si="4"/>
        <v>0</v>
      </c>
      <c r="N7" s="63" t="s">
        <v>83</v>
      </c>
      <c r="O7" s="14">
        <f>STDEV(J10:J21)*(12^0.5)</f>
        <v>0.1948182425494015</v>
      </c>
      <c r="P7" s="15">
        <f>STDEV(J4:J21)*(12^0.5)</f>
        <v>0.22332299970491021</v>
      </c>
    </row>
    <row r="8" spans="1:24">
      <c r="A8" s="6">
        <v>44407</v>
      </c>
      <c r="B8" s="51">
        <v>1.391</v>
      </c>
      <c r="C8" s="53">
        <v>68.8</v>
      </c>
      <c r="D8" s="48">
        <f t="shared" si="0"/>
        <v>0.90151490579238802</v>
      </c>
      <c r="E8" s="48">
        <f t="shared" si="1"/>
        <v>1.0633156436061237</v>
      </c>
      <c r="F8" s="48">
        <f t="shared" si="2"/>
        <v>1.1805245898691563</v>
      </c>
      <c r="G8" s="7">
        <f>[1]!i_dq_close(G$2,$A8)</f>
        <v>4811.1695</v>
      </c>
      <c r="H8" s="7">
        <f>[1]!i_dq_close(H$2,$A8)</f>
        <v>6767.3159999999998</v>
      </c>
      <c r="I8" s="7">
        <f>[1]!i_dq_close(I$2,$A8)</f>
        <v>3440.1817000000001</v>
      </c>
      <c r="J8" s="10">
        <f t="shared" si="5"/>
        <v>0.11906677393403053</v>
      </c>
      <c r="K8" s="7">
        <f t="shared" si="3"/>
        <v>1.391</v>
      </c>
      <c r="L8" s="11">
        <f t="shared" si="4"/>
        <v>0</v>
      </c>
    </row>
    <row r="9" spans="1:24">
      <c r="A9" s="6">
        <v>44439</v>
      </c>
      <c r="B9" s="51">
        <v>1.456</v>
      </c>
      <c r="C9" s="53">
        <v>65.2</v>
      </c>
      <c r="D9" s="48">
        <f t="shared" si="0"/>
        <v>0.90047315029609065</v>
      </c>
      <c r="E9" s="48">
        <f t="shared" si="1"/>
        <v>1.1399967779913651</v>
      </c>
      <c r="F9" s="48">
        <f t="shared" si="2"/>
        <v>1.1029487294708951</v>
      </c>
      <c r="G9" s="7">
        <f>[1]!i_dq_close(G$2,$A9)</f>
        <v>4805.6099000000004</v>
      </c>
      <c r="H9" s="7">
        <f>[1]!i_dq_close(H$2,$A9)</f>
        <v>7255.3418000000001</v>
      </c>
      <c r="I9" s="7">
        <f>[1]!i_dq_close(I$2,$A9)</f>
        <v>3214.1169</v>
      </c>
      <c r="J9" s="10">
        <f t="shared" si="5"/>
        <v>4.6728971962616717E-2</v>
      </c>
      <c r="K9" s="7">
        <f t="shared" si="3"/>
        <v>1.456</v>
      </c>
      <c r="L9" s="11">
        <f t="shared" si="4"/>
        <v>0</v>
      </c>
    </row>
    <row r="10" spans="1:24">
      <c r="A10" s="6">
        <v>44469</v>
      </c>
      <c r="B10" s="51">
        <v>1.3849</v>
      </c>
      <c r="C10" s="53">
        <v>42.7</v>
      </c>
      <c r="D10" s="48">
        <f t="shared" si="0"/>
        <v>0.91186071311532801</v>
      </c>
      <c r="E10" s="48">
        <f t="shared" si="1"/>
        <v>1.116155516769034</v>
      </c>
      <c r="F10" s="48">
        <f t="shared" si="2"/>
        <v>1.1134248514136051</v>
      </c>
      <c r="G10" s="7">
        <f>[1]!i_dq_close(G$2,$A10)</f>
        <v>4866.3825999999999</v>
      </c>
      <c r="H10" s="7">
        <f>[1]!i_dq_close(H$2,$A10)</f>
        <v>7103.6076000000003</v>
      </c>
      <c r="I10" s="7">
        <f>[1]!i_dq_close(I$2,$A10)</f>
        <v>3244.6455000000001</v>
      </c>
      <c r="J10" s="10">
        <f t="shared" si="5"/>
        <v>-4.883241758241752E-2</v>
      </c>
      <c r="K10" s="7">
        <f t="shared" si="3"/>
        <v>1.456</v>
      </c>
      <c r="L10" s="11">
        <f t="shared" si="4"/>
        <v>-4.883241758241752E-2</v>
      </c>
    </row>
    <row r="11" spans="1:24">
      <c r="A11" s="6">
        <v>44498</v>
      </c>
      <c r="B11" s="51">
        <v>1.5349999999999999</v>
      </c>
      <c r="C11" s="53">
        <v>50.5</v>
      </c>
      <c r="D11" s="48">
        <f t="shared" si="0"/>
        <v>0.91980326493547793</v>
      </c>
      <c r="E11" s="48">
        <f t="shared" si="1"/>
        <v>1.1034113460301676</v>
      </c>
      <c r="F11" s="48">
        <f t="shared" si="2"/>
        <v>1.1498062514878027</v>
      </c>
      <c r="G11" s="7">
        <f>[1]!i_dq_close(G$2,$A11)</f>
        <v>4908.7700999999997</v>
      </c>
      <c r="H11" s="7">
        <f>[1]!i_dq_close(H$2,$A11)</f>
        <v>7022.4992000000002</v>
      </c>
      <c r="I11" s="7">
        <f>[1]!i_dq_close(I$2,$A11)</f>
        <v>3350.665</v>
      </c>
      <c r="J11" s="10">
        <f t="shared" si="5"/>
        <v>0.10838327677088588</v>
      </c>
      <c r="K11" s="7">
        <f t="shared" si="3"/>
        <v>1.5349999999999999</v>
      </c>
      <c r="L11" s="11">
        <f t="shared" si="4"/>
        <v>0</v>
      </c>
    </row>
    <row r="12" spans="1:24">
      <c r="A12" s="6">
        <v>44530</v>
      </c>
      <c r="B12" s="51">
        <v>1.4810000000000001</v>
      </c>
      <c r="C12" s="53">
        <v>50.3</v>
      </c>
      <c r="D12" s="48">
        <f t="shared" si="0"/>
        <v>0.90542298794011922</v>
      </c>
      <c r="E12" s="48">
        <f t="shared" si="1"/>
        <v>1.1395903580393851</v>
      </c>
      <c r="F12" s="48">
        <f t="shared" si="2"/>
        <v>1.1995392628431973</v>
      </c>
      <c r="G12" s="7">
        <f>[1]!i_dq_close(G$2,$A12)</f>
        <v>4832.0259999999998</v>
      </c>
      <c r="H12" s="7">
        <f>[1]!i_dq_close(H$2,$A12)</f>
        <v>7252.7551999999996</v>
      </c>
      <c r="I12" s="7">
        <f>[1]!i_dq_close(I$2,$A12)</f>
        <v>3495.5925999999999</v>
      </c>
      <c r="J12" s="10">
        <f t="shared" si="5"/>
        <v>-3.5179153094462401E-2</v>
      </c>
      <c r="K12" s="7">
        <f t="shared" si="3"/>
        <v>1.5349999999999999</v>
      </c>
      <c r="L12" s="11">
        <f t="shared" si="4"/>
        <v>-3.5179153094462401E-2</v>
      </c>
    </row>
    <row r="13" spans="1:24">
      <c r="A13" s="6">
        <v>44561</v>
      </c>
      <c r="B13" s="51">
        <v>1.371</v>
      </c>
      <c r="C13" s="53">
        <v>46.5</v>
      </c>
      <c r="D13" s="48">
        <f t="shared" si="0"/>
        <v>0.92572505918337089</v>
      </c>
      <c r="E13" s="48">
        <f t="shared" si="1"/>
        <v>1.1563473169440368</v>
      </c>
      <c r="F13" s="48">
        <f t="shared" si="2"/>
        <v>1.1402004116038478</v>
      </c>
      <c r="G13" s="7">
        <f>[1]!i_dq_close(G$2,$A13)</f>
        <v>4940.3733000000002</v>
      </c>
      <c r="H13" s="7">
        <f>[1]!i_dq_close(H$2,$A13)</f>
        <v>7359.4023999999999</v>
      </c>
      <c r="I13" s="7">
        <f>[1]!i_dq_close(I$2,$A13)</f>
        <v>3322.6725000000001</v>
      </c>
      <c r="J13" s="10">
        <f t="shared" si="5"/>
        <v>-7.4274139095205971E-2</v>
      </c>
      <c r="K13" s="7">
        <f t="shared" si="3"/>
        <v>1.5349999999999999</v>
      </c>
      <c r="L13" s="11">
        <f t="shared" si="4"/>
        <v>-0.10684039087947883</v>
      </c>
    </row>
    <row r="14" spans="1:24">
      <c r="A14" s="6">
        <v>44589</v>
      </c>
      <c r="B14" s="51">
        <v>1.286</v>
      </c>
      <c r="C14" s="53">
        <v>38.1</v>
      </c>
      <c r="D14" s="48">
        <f t="shared" si="0"/>
        <v>0.85515766689116612</v>
      </c>
      <c r="E14" s="48">
        <f t="shared" si="1"/>
        <v>1.0339668625226612</v>
      </c>
      <c r="F14" s="48">
        <f t="shared" si="2"/>
        <v>0.99822659569755146</v>
      </c>
      <c r="G14" s="7">
        <f>[1]!i_dq_close(G$2,$A14)</f>
        <v>4563.7719999999999</v>
      </c>
      <c r="H14" s="7">
        <f>[1]!i_dq_close(H$2,$A14)</f>
        <v>6580.53</v>
      </c>
      <c r="I14" s="7">
        <f>[1]!i_dq_close(I$2,$A14)</f>
        <v>2908.9448000000002</v>
      </c>
      <c r="J14" s="10">
        <f t="shared" si="5"/>
        <v>-6.1998541210795066E-2</v>
      </c>
      <c r="K14" s="7">
        <f t="shared" si="3"/>
        <v>1.5349999999999999</v>
      </c>
      <c r="L14" s="11">
        <f t="shared" si="4"/>
        <v>-0.16221498371335497</v>
      </c>
    </row>
    <row r="15" spans="1:24">
      <c r="A15" s="6">
        <v>44620</v>
      </c>
      <c r="B15" s="51">
        <v>1.3009999999999999</v>
      </c>
      <c r="C15" s="53">
        <v>38.5</v>
      </c>
      <c r="D15" s="48">
        <f t="shared" si="0"/>
        <v>0.85850687071253284</v>
      </c>
      <c r="E15" s="48">
        <f t="shared" si="1"/>
        <v>1.0768271665136608</v>
      </c>
      <c r="F15" s="48">
        <f t="shared" si="2"/>
        <v>0.98874230224520832</v>
      </c>
      <c r="G15" s="7">
        <f>[1]!i_dq_close(G$2,$A15)</f>
        <v>4581.6459000000004</v>
      </c>
      <c r="H15" s="7">
        <f>[1]!i_dq_close(H$2,$A15)</f>
        <v>6853.3081000000002</v>
      </c>
      <c r="I15" s="7">
        <f>[1]!i_dq_close(I$2,$A15)</f>
        <v>2881.3065000000001</v>
      </c>
      <c r="J15" s="10">
        <f t="shared" si="5"/>
        <v>1.1664074650077794E-2</v>
      </c>
      <c r="K15" s="7">
        <f t="shared" si="3"/>
        <v>1.5349999999999999</v>
      </c>
      <c r="L15" s="11">
        <f t="shared" si="4"/>
        <v>-0.15244299674267103</v>
      </c>
    </row>
    <row r="16" spans="1:24">
      <c r="A16" s="6">
        <v>44651</v>
      </c>
      <c r="B16" s="51">
        <v>1.2210000000000001</v>
      </c>
      <c r="C16" s="89">
        <v>25.0341792028272</v>
      </c>
      <c r="D16" s="48">
        <f t="shared" si="0"/>
        <v>0.79122840223177326</v>
      </c>
      <c r="E16" s="48">
        <f t="shared" si="1"/>
        <v>0.99381052549741544</v>
      </c>
      <c r="F16" s="48">
        <f t="shared" si="2"/>
        <v>0.91262513628934105</v>
      </c>
      <c r="G16" s="7">
        <f>[1]!i_dq_close(G$2,$A16)</f>
        <v>4222.5968000000003</v>
      </c>
      <c r="H16" s="7">
        <f>[1]!i_dq_close(H$2,$A16)</f>
        <v>6324.9609</v>
      </c>
      <c r="I16" s="7">
        <f>[1]!i_dq_close(I$2,$A16)</f>
        <v>2659.4924999999998</v>
      </c>
      <c r="J16" s="10">
        <f t="shared" si="5"/>
        <v>-6.1491160645657073E-2</v>
      </c>
      <c r="K16" s="7">
        <f t="shared" si="3"/>
        <v>1.5349999999999999</v>
      </c>
      <c r="L16" s="11">
        <f t="shared" si="4"/>
        <v>-0.20456026058631915</v>
      </c>
    </row>
    <row r="17" spans="1:12">
      <c r="A17" s="6">
        <v>44680</v>
      </c>
      <c r="B17" s="51">
        <v>1.1890000000000001</v>
      </c>
      <c r="C17" s="89">
        <v>27.088580517869399</v>
      </c>
      <c r="D17" s="48">
        <f t="shared" si="0"/>
        <v>0.75256153971597262</v>
      </c>
      <c r="E17" s="48">
        <f t="shared" si="1"/>
        <v>0.88428504648131634</v>
      </c>
      <c r="F17" s="48">
        <f t="shared" si="2"/>
        <v>0.79582955044943871</v>
      </c>
      <c r="G17" s="7">
        <f>[1]!i_dq_close(G$2,$A17)</f>
        <v>4016.241</v>
      </c>
      <c r="H17" s="7">
        <f>[1]!i_dq_close(H$2,$A17)</f>
        <v>5627.9021000000002</v>
      </c>
      <c r="I17" s="7">
        <f>[1]!i_dq_close(I$2,$A17)</f>
        <v>2319.1370000000002</v>
      </c>
      <c r="J17" s="10">
        <f t="shared" si="5"/>
        <v>-2.6208026208026203E-2</v>
      </c>
      <c r="K17" s="7">
        <f t="shared" si="3"/>
        <v>1.5349999999999999</v>
      </c>
      <c r="L17" s="11">
        <f t="shared" si="4"/>
        <v>-0.22540716612377842</v>
      </c>
    </row>
    <row r="18" spans="1:12">
      <c r="A18" s="6">
        <v>44712</v>
      </c>
      <c r="B18" s="51">
        <v>1.1919999999999999</v>
      </c>
      <c r="C18" s="53">
        <v>36.5</v>
      </c>
      <c r="D18" s="48">
        <f t="shared" si="0"/>
        <v>0.76666683718208173</v>
      </c>
      <c r="E18" s="48">
        <f t="shared" si="1"/>
        <v>0.94687353053599521</v>
      </c>
      <c r="F18" s="48">
        <f t="shared" si="2"/>
        <v>0.82532322789025958</v>
      </c>
      <c r="G18" s="7">
        <f>[1]!i_dq_close(G$2,$A18)</f>
        <v>4091.5176000000001</v>
      </c>
      <c r="H18" s="7">
        <f>[1]!i_dq_close(H$2,$A18)</f>
        <v>6026.2372999999998</v>
      </c>
      <c r="I18" s="7">
        <f>[1]!i_dq_close(I$2,$A18)</f>
        <v>2405.0848999999998</v>
      </c>
      <c r="J18" s="10">
        <f t="shared" si="5"/>
        <v>2.523128679562614E-3</v>
      </c>
      <c r="K18" s="7">
        <f t="shared" si="3"/>
        <v>1.5349999999999999</v>
      </c>
      <c r="L18" s="11">
        <f t="shared" si="4"/>
        <v>-0.2234527687296417</v>
      </c>
    </row>
    <row r="19" spans="1:12">
      <c r="A19" s="6">
        <v>44742</v>
      </c>
      <c r="B19" s="51">
        <v>1.2589999999999999</v>
      </c>
      <c r="C19" s="53">
        <v>62.277838077529601</v>
      </c>
      <c r="D19" s="48">
        <f t="shared" si="0"/>
        <v>0.84039942655103772</v>
      </c>
      <c r="E19" s="48">
        <f t="shared" si="1"/>
        <v>1.0140980397237243</v>
      </c>
      <c r="F19" s="48">
        <f t="shared" si="2"/>
        <v>0.96447920493946571</v>
      </c>
      <c r="G19" s="7">
        <f>[1]!i_dq_close(G$2,$A19)</f>
        <v>4485.0108</v>
      </c>
      <c r="H19" s="7">
        <f>[1]!i_dq_close(H$2,$A19)</f>
        <v>6454.0778</v>
      </c>
      <c r="I19" s="7">
        <f>[1]!i_dq_close(I$2,$A19)</f>
        <v>2810.6010999999999</v>
      </c>
      <c r="J19" s="10">
        <f t="shared" si="5"/>
        <v>5.6208053691275017E-2</v>
      </c>
      <c r="K19" s="7">
        <f t="shared" si="3"/>
        <v>1.5349999999999999</v>
      </c>
      <c r="L19" s="11">
        <f t="shared" si="4"/>
        <v>-0.17980456026058633</v>
      </c>
    </row>
    <row r="20" spans="1:12">
      <c r="A20" s="6">
        <v>44771</v>
      </c>
      <c r="B20" s="51">
        <v>1.304</v>
      </c>
      <c r="C20" s="53">
        <v>70.715603622121705</v>
      </c>
      <c r="D20" s="48">
        <f t="shared" si="0"/>
        <v>0.78139193007503849</v>
      </c>
      <c r="E20" s="48">
        <f t="shared" si="1"/>
        <v>0.9889637640929686</v>
      </c>
      <c r="F20" s="48">
        <f t="shared" si="2"/>
        <v>0.91638552620150882</v>
      </c>
      <c r="G20" s="7">
        <f>[1]!i_dq_close(G$2,$A20)</f>
        <v>4170.1018999999997</v>
      </c>
      <c r="H20" s="7">
        <f>[1]!i_dq_close(H$2,$A20)</f>
        <v>6294.1144000000004</v>
      </c>
      <c r="I20" s="7">
        <f>[1]!i_dq_close(I$2,$A20)</f>
        <v>2670.4506999999999</v>
      </c>
      <c r="J20" s="10">
        <f t="shared" si="5"/>
        <v>3.5742652899126481E-2</v>
      </c>
      <c r="K20" s="7">
        <f t="shared" si="3"/>
        <v>1.5349999999999999</v>
      </c>
      <c r="L20" s="11">
        <f t="shared" si="4"/>
        <v>-0.15048859934853409</v>
      </c>
    </row>
    <row r="21" spans="1:12">
      <c r="A21" s="6">
        <v>44804</v>
      </c>
      <c r="B21" s="82">
        <v>1.2350000000000001</v>
      </c>
      <c r="C21" s="53">
        <v>46.797684306289902</v>
      </c>
      <c r="D21" s="65">
        <f t="shared" si="0"/>
        <v>0.76429135133260329</v>
      </c>
      <c r="E21" s="65">
        <f t="shared" si="1"/>
        <v>0.96722252783939744</v>
      </c>
      <c r="F21" s="65">
        <f t="shared" si="2"/>
        <v>0.88205747842216264</v>
      </c>
      <c r="G21" s="43">
        <f>[1]!i_dq_close(G$2,$A21)</f>
        <v>4078.8402000000001</v>
      </c>
      <c r="H21" s="43">
        <f>[1]!i_dq_close(H$2,$A21)</f>
        <v>6155.7455</v>
      </c>
      <c r="I21" s="43">
        <f>[1]!i_dq_close(I$2,$A21)</f>
        <v>2570.4149000000002</v>
      </c>
      <c r="J21" s="10">
        <f t="shared" si="5"/>
        <v>-5.2914110429447825E-2</v>
      </c>
      <c r="K21" s="43">
        <f t="shared" si="3"/>
        <v>1.5349999999999999</v>
      </c>
      <c r="L21" s="45">
        <f t="shared" si="4"/>
        <v>-0.19543973941368065</v>
      </c>
    </row>
    <row r="29" spans="1:12" s="3" customFormat="1"/>
    <row r="30" spans="1:12" s="3" customFormat="1"/>
    <row r="31" spans="1:12" s="3" customFormat="1"/>
    <row r="32" spans="1:12" s="3" customFormat="1"/>
    <row r="33" spans="1:10" s="3" customFormat="1"/>
    <row r="34" spans="1:10" s="3" customFormat="1"/>
    <row r="35" spans="1:10" s="3" customFormat="1"/>
    <row r="36" spans="1:10" s="3" customFormat="1"/>
    <row r="37" spans="1:10" s="3" customFormat="1"/>
    <row r="38" spans="1:10" s="3" customFormat="1"/>
    <row r="39" spans="1:10" s="3" customFormat="1"/>
    <row r="40" spans="1:10" s="3" customFormat="1"/>
    <row r="41" spans="1:10" s="3" customFormat="1"/>
    <row r="42" spans="1:10" s="3" customFormat="1"/>
    <row r="43" spans="1:10" s="3" customFormat="1">
      <c r="A43" s="67"/>
      <c r="B43" s="47"/>
      <c r="C43" s="47"/>
      <c r="D43" s="48"/>
      <c r="H43" s="48"/>
      <c r="I43" s="48"/>
      <c r="J43" s="48"/>
    </row>
    <row r="44" spans="1:10" s="3" customFormat="1">
      <c r="A44" s="67"/>
      <c r="B44" s="47"/>
      <c r="C44" s="47"/>
      <c r="D44" s="48"/>
      <c r="H44" s="48"/>
      <c r="I44" s="48"/>
      <c r="J44" s="48"/>
    </row>
    <row r="45" spans="1:10" s="3" customFormat="1">
      <c r="A45" s="67"/>
      <c r="B45" s="47"/>
      <c r="C45" s="47"/>
      <c r="D45" s="48"/>
      <c r="H45" s="48"/>
      <c r="I45" s="48"/>
      <c r="J45" s="48"/>
    </row>
    <row r="46" spans="1:10" s="3" customFormat="1">
      <c r="A46" s="67"/>
      <c r="B46" s="47"/>
      <c r="C46" s="47"/>
      <c r="D46" s="48"/>
      <c r="H46" s="48"/>
      <c r="I46" s="48"/>
      <c r="J46" s="48"/>
    </row>
    <row r="47" spans="1:10" s="3" customFormat="1">
      <c r="A47" s="67"/>
      <c r="B47" s="47"/>
      <c r="C47" s="47"/>
      <c r="D47" s="48"/>
      <c r="H47" s="48"/>
      <c r="I47" s="48"/>
      <c r="J47" s="48"/>
    </row>
    <row r="48" spans="1:10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H359" s="48"/>
      <c r="I359" s="48"/>
      <c r="J359" s="48"/>
    </row>
    <row r="360" spans="1:10" s="3" customFormat="1">
      <c r="A360" s="67"/>
      <c r="B360" s="47"/>
      <c r="C360" s="47"/>
      <c r="H360" s="48"/>
      <c r="I360" s="48"/>
      <c r="J360" s="48"/>
    </row>
    <row r="361" spans="1:10" s="3" customFormat="1">
      <c r="A361" s="67"/>
      <c r="B361" s="47"/>
      <c r="C361" s="47"/>
      <c r="H361" s="48"/>
      <c r="I361" s="48"/>
      <c r="J361" s="48"/>
    </row>
    <row r="362" spans="1:10" s="3" customFormat="1">
      <c r="A362" s="67"/>
      <c r="B362" s="47"/>
      <c r="C362" s="47"/>
      <c r="H362" s="48"/>
      <c r="I362" s="48"/>
      <c r="J362" s="48"/>
    </row>
    <row r="363" spans="1:10" s="3" customFormat="1">
      <c r="A363" s="67"/>
      <c r="B363" s="47"/>
      <c r="C363" s="47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47" customFormat="1">
      <c r="A365" s="67"/>
      <c r="D365" s="3"/>
      <c r="E365" s="3"/>
      <c r="F365" s="3"/>
      <c r="G365" s="3"/>
      <c r="H365" s="48"/>
      <c r="I365" s="48"/>
      <c r="J365" s="48"/>
    </row>
    <row r="366" spans="1:10" s="47" customFormat="1">
      <c r="A366" s="67"/>
      <c r="D366" s="3"/>
      <c r="E366" s="3"/>
      <c r="F366" s="3"/>
      <c r="G366" s="3"/>
      <c r="H366" s="48"/>
      <c r="I366" s="48"/>
      <c r="J366" s="48"/>
    </row>
    <row r="367" spans="1:10" s="47" customFormat="1">
      <c r="A367" s="67"/>
      <c r="D367" s="3"/>
      <c r="E367" s="3"/>
      <c r="F367" s="3"/>
      <c r="G367" s="3"/>
      <c r="H367" s="48"/>
      <c r="I367" s="48"/>
      <c r="J367" s="48"/>
    </row>
    <row r="368" spans="1:10" s="47" customFormat="1">
      <c r="A368" s="67"/>
      <c r="D368" s="3"/>
      <c r="E368" s="3"/>
      <c r="F368" s="3"/>
      <c r="G368" s="3"/>
      <c r="H368" s="48"/>
      <c r="I368" s="48"/>
      <c r="J368" s="48"/>
    </row>
    <row r="369" spans="1:10" s="47" customFormat="1">
      <c r="A369" s="67"/>
      <c r="D369" s="3"/>
      <c r="E369" s="3"/>
      <c r="F369" s="3"/>
      <c r="G369" s="3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404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18" sqref="C18:C21"/>
    </sheetView>
  </sheetViews>
  <sheetFormatPr defaultColWidth="9" defaultRowHeight="13.5"/>
  <cols>
    <col min="1" max="1" width="15" style="4" customWidth="1"/>
    <col min="2" max="2" width="21" style="47" customWidth="1"/>
    <col min="3" max="3" width="9.625" style="47" customWidth="1"/>
    <col min="4" max="6" width="9.625" style="3" customWidth="1"/>
    <col min="7" max="7" width="10.5" style="3" customWidth="1"/>
    <col min="8" max="14" width="11.625" style="48" customWidth="1"/>
  </cols>
  <sheetData>
    <row r="1" spans="1:28" s="1" customFormat="1" ht="15.6" customHeight="1">
      <c r="A1" s="5"/>
      <c r="B1" s="49" t="s">
        <v>113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  <c r="L1" s="50"/>
      <c r="M1" s="50"/>
      <c r="N1" s="50"/>
    </row>
    <row r="2" spans="1:28">
      <c r="G2" s="3" t="s">
        <v>88</v>
      </c>
      <c r="H2" s="48" t="s">
        <v>86</v>
      </c>
      <c r="I2" s="48" t="s">
        <v>75</v>
      </c>
      <c r="K2" s="47">
        <v>1</v>
      </c>
    </row>
    <row r="3" spans="1:28">
      <c r="A3" s="16">
        <v>44196</v>
      </c>
      <c r="B3" s="47">
        <v>1</v>
      </c>
      <c r="C3" s="53">
        <v>0</v>
      </c>
      <c r="D3" s="48">
        <f t="shared" ref="D3:D23" si="0">G3/$G$3</f>
        <v>1</v>
      </c>
      <c r="E3" s="48">
        <f t="shared" ref="E3:E23" si="1">H3/$H$3</f>
        <v>1</v>
      </c>
      <c r="F3" s="48">
        <f t="shared" ref="F3:F23" si="2">I3/$I$3</f>
        <v>1</v>
      </c>
      <c r="G3" s="7">
        <f>[1]!i_dq_close(G$2,$A3)</f>
        <v>5211.2884999999997</v>
      </c>
      <c r="H3" s="7">
        <f>[1]!i_dq_close(H$2,$A3)</f>
        <v>6367.1148999999996</v>
      </c>
      <c r="I3" s="7">
        <f>[1]!i_dq_close(I$2,$A3)</f>
        <v>2966.2563</v>
      </c>
      <c r="J3" s="7"/>
      <c r="K3" s="7">
        <f t="shared" ref="K3:K23" si="3">IF(B3&gt;K2,B3,K2)</f>
        <v>1</v>
      </c>
      <c r="L3" s="7">
        <f t="shared" ref="L3:L23" si="4">B3/K3-1</f>
        <v>0</v>
      </c>
      <c r="M3" s="7"/>
      <c r="N3" s="55"/>
      <c r="O3" s="56" t="s">
        <v>76</v>
      </c>
      <c r="P3" s="58" t="s">
        <v>79</v>
      </c>
    </row>
    <row r="4" spans="1:28">
      <c r="A4" s="6">
        <v>44225</v>
      </c>
      <c r="B4" s="51">
        <v>1.0150999999999999</v>
      </c>
      <c r="C4" s="53">
        <v>9.6999999999999993</v>
      </c>
      <c r="D4" s="48">
        <f t="shared" si="0"/>
        <v>1.0269944947396408</v>
      </c>
      <c r="E4" s="48">
        <f t="shared" si="1"/>
        <v>0.9967052895495887</v>
      </c>
      <c r="F4" s="48">
        <f t="shared" si="2"/>
        <v>1.054819470589915</v>
      </c>
      <c r="G4" s="7">
        <f>[1]!i_dq_close(G$2,$A4)</f>
        <v>5351.9646000000002</v>
      </c>
      <c r="H4" s="7">
        <f>[1]!i_dq_close(H$2,$A4)</f>
        <v>6346.1370999999999</v>
      </c>
      <c r="I4" s="7">
        <f>[1]!i_dq_close(I$2,$A4)</f>
        <v>3128.8649</v>
      </c>
      <c r="J4" s="10">
        <f t="shared" ref="J4:J23" si="5">B4/B3-1</f>
        <v>1.5099999999999891E-2</v>
      </c>
      <c r="K4" s="7">
        <f t="shared" si="3"/>
        <v>1.0150999999999999</v>
      </c>
      <c r="L4" s="7">
        <f t="shared" si="4"/>
        <v>0</v>
      </c>
      <c r="M4" s="7"/>
      <c r="N4" s="59" t="s">
        <v>80</v>
      </c>
      <c r="O4" s="60">
        <f>MIN(L12:L23)</f>
        <v>-0.22108726948652913</v>
      </c>
      <c r="P4" s="61">
        <f>MIN(L4:L23)</f>
        <v>-0.22108726948652913</v>
      </c>
    </row>
    <row r="5" spans="1:28">
      <c r="A5" s="6">
        <v>44253</v>
      </c>
      <c r="B5" s="51">
        <v>1.0138</v>
      </c>
      <c r="C5" s="53">
        <v>8.1999999999999993</v>
      </c>
      <c r="D5" s="48">
        <f t="shared" si="0"/>
        <v>1.0240770396803018</v>
      </c>
      <c r="E5" s="48">
        <f t="shared" si="1"/>
        <v>0.99956620855075196</v>
      </c>
      <c r="F5" s="48">
        <f t="shared" si="2"/>
        <v>0.98242107399822465</v>
      </c>
      <c r="G5" s="7">
        <f>[1]!i_dq_close(G$2,$A5)</f>
        <v>5336.7609000000002</v>
      </c>
      <c r="H5" s="7">
        <f>[1]!i_dq_close(H$2,$A5)</f>
        <v>6364.3528999999999</v>
      </c>
      <c r="I5" s="7">
        <f>[1]!i_dq_close(I$2,$A5)</f>
        <v>2914.1127000000001</v>
      </c>
      <c r="J5" s="10">
        <f t="shared" si="5"/>
        <v>-1.2806620037433269E-3</v>
      </c>
      <c r="K5" s="7">
        <f t="shared" si="3"/>
        <v>1.0150999999999999</v>
      </c>
      <c r="L5" s="7">
        <f t="shared" si="4"/>
        <v>-1.2806620037433269E-3</v>
      </c>
      <c r="M5" s="7"/>
      <c r="N5" s="59" t="s">
        <v>81</v>
      </c>
      <c r="O5" s="12">
        <f>(B23/B11)^(12/COUNT(B12:B23))-1</f>
        <v>-0.14066791961833158</v>
      </c>
      <c r="P5" s="13">
        <f>(B23/B3)^(12/COUNT(B4:B23))-1</f>
        <v>0.10934154542333507</v>
      </c>
    </row>
    <row r="6" spans="1:28">
      <c r="A6" s="6">
        <v>44286</v>
      </c>
      <c r="B6" s="51">
        <v>1.0192000000000001</v>
      </c>
      <c r="C6" s="53">
        <v>21.9</v>
      </c>
      <c r="D6" s="48">
        <f t="shared" si="0"/>
        <v>0.96873560156955429</v>
      </c>
      <c r="E6" s="48">
        <f t="shared" si="1"/>
        <v>0.98224542798811432</v>
      </c>
      <c r="F6" s="48">
        <f t="shared" si="2"/>
        <v>0.92996060387634061</v>
      </c>
      <c r="G6" s="7">
        <f>[1]!i_dq_close(G$2,$A6)</f>
        <v>5048.3607000000002</v>
      </c>
      <c r="H6" s="7">
        <f>[1]!i_dq_close(H$2,$A6)</f>
        <v>6254.0694999999996</v>
      </c>
      <c r="I6" s="7">
        <f>[1]!i_dq_close(I$2,$A6)</f>
        <v>2758.5014999999999</v>
      </c>
      <c r="J6" s="10">
        <f t="shared" si="5"/>
        <v>5.3264943775892526E-3</v>
      </c>
      <c r="K6" s="7">
        <f t="shared" si="3"/>
        <v>1.0192000000000001</v>
      </c>
      <c r="L6" s="7">
        <f t="shared" si="4"/>
        <v>0</v>
      </c>
      <c r="M6" s="7"/>
      <c r="N6" s="59" t="s">
        <v>82</v>
      </c>
      <c r="O6" s="73">
        <f>O5/O7</f>
        <v>-0.73571366286109829</v>
      </c>
      <c r="P6" s="73">
        <f>P5/P7</f>
        <v>0.57503365479357516</v>
      </c>
      <c r="AB6">
        <v>1</v>
      </c>
    </row>
    <row r="7" spans="1:28">
      <c r="A7" s="6">
        <v>44316</v>
      </c>
      <c r="B7" s="51">
        <v>1.0347999999999999</v>
      </c>
      <c r="C7" s="53">
        <v>39.4</v>
      </c>
      <c r="D7" s="48">
        <f t="shared" si="0"/>
        <v>0.98315205538898875</v>
      </c>
      <c r="E7" s="48">
        <f t="shared" si="1"/>
        <v>1.0186257986329099</v>
      </c>
      <c r="F7" s="48">
        <f t="shared" si="2"/>
        <v>1.042187487305126</v>
      </c>
      <c r="G7" s="7">
        <f>[1]!i_dq_close(G$2,$A7)</f>
        <v>5123.4889999999996</v>
      </c>
      <c r="H7" s="7">
        <f>[1]!i_dq_close(H$2,$A7)</f>
        <v>6485.7075000000004</v>
      </c>
      <c r="I7" s="7">
        <f>[1]!i_dq_close(I$2,$A7)</f>
        <v>3091.3951999999999</v>
      </c>
      <c r="J7" s="10">
        <f t="shared" si="5"/>
        <v>1.5306122448979442E-2</v>
      </c>
      <c r="K7" s="7">
        <f t="shared" si="3"/>
        <v>1.0347999999999999</v>
      </c>
      <c r="L7" s="7">
        <f t="shared" si="4"/>
        <v>0</v>
      </c>
      <c r="M7" s="7"/>
      <c r="N7" s="63" t="s">
        <v>83</v>
      </c>
      <c r="O7" s="14">
        <f>STDEV(J12:J23)*(12^0.5)</f>
        <v>0.1911992759129845</v>
      </c>
      <c r="P7" s="15">
        <f>STDEV(J4:J23)*(12^0.5)</f>
        <v>0.19014808005035178</v>
      </c>
    </row>
    <row r="8" spans="1:28">
      <c r="A8" s="6">
        <v>44347</v>
      </c>
      <c r="B8" s="51">
        <v>1.1109</v>
      </c>
      <c r="C8" s="53">
        <v>67.7</v>
      </c>
      <c r="D8" s="48">
        <f t="shared" si="0"/>
        <v>1.0230808752960041</v>
      </c>
      <c r="E8" s="48">
        <f t="shared" si="1"/>
        <v>1.0568351138126941</v>
      </c>
      <c r="F8" s="48">
        <f t="shared" si="2"/>
        <v>1.1155708291289597</v>
      </c>
      <c r="G8" s="7">
        <f>[1]!i_dq_close(G$2,$A8)</f>
        <v>5331.5695999999998</v>
      </c>
      <c r="H8" s="7">
        <f>[1]!i_dq_close(H$2,$A8)</f>
        <v>6728.9906000000001</v>
      </c>
      <c r="I8" s="7">
        <f>[1]!i_dq_close(I$2,$A8)</f>
        <v>3309.069</v>
      </c>
      <c r="J8" s="10">
        <f t="shared" si="5"/>
        <v>7.3540780827213048E-2</v>
      </c>
      <c r="K8" s="7">
        <f t="shared" si="3"/>
        <v>1.1109</v>
      </c>
      <c r="L8" s="7">
        <f t="shared" si="4"/>
        <v>0</v>
      </c>
      <c r="M8" s="7"/>
      <c r="N8" s="7"/>
    </row>
    <row r="9" spans="1:28">
      <c r="A9" s="6">
        <v>44377</v>
      </c>
      <c r="B9" s="51">
        <v>1.2039</v>
      </c>
      <c r="C9" s="53">
        <v>64.900000000000006</v>
      </c>
      <c r="D9" s="48">
        <f t="shared" si="0"/>
        <v>1.0024470915398371</v>
      </c>
      <c r="E9" s="48">
        <f t="shared" si="1"/>
        <v>1.0692728507223892</v>
      </c>
      <c r="F9" s="48">
        <f t="shared" si="2"/>
        <v>1.172244589922995</v>
      </c>
      <c r="G9" s="7">
        <f>[1]!i_dq_close(G$2,$A9)</f>
        <v>5224.0410000000002</v>
      </c>
      <c r="H9" s="7">
        <f>[1]!i_dq_close(H$2,$A9)</f>
        <v>6808.1831000000002</v>
      </c>
      <c r="I9" s="7">
        <f>[1]!i_dq_close(I$2,$A9)</f>
        <v>3477.1779000000001</v>
      </c>
      <c r="J9" s="10">
        <f t="shared" si="5"/>
        <v>8.3715906022144182E-2</v>
      </c>
      <c r="K9" s="7">
        <f t="shared" si="3"/>
        <v>1.2039</v>
      </c>
      <c r="L9" s="7">
        <f t="shared" si="4"/>
        <v>0</v>
      </c>
      <c r="M9" s="7"/>
      <c r="N9" s="7"/>
    </row>
    <row r="10" spans="1:28">
      <c r="A10" s="6">
        <v>44407</v>
      </c>
      <c r="B10" s="51">
        <v>1.3169999999999999</v>
      </c>
      <c r="C10" s="53">
        <v>52.4</v>
      </c>
      <c r="D10" s="48">
        <f t="shared" si="0"/>
        <v>0.92322071595153488</v>
      </c>
      <c r="E10" s="48">
        <f t="shared" si="1"/>
        <v>1.0628543863720756</v>
      </c>
      <c r="F10" s="48">
        <f t="shared" si="2"/>
        <v>1.1597722354605704</v>
      </c>
      <c r="G10" s="7">
        <f>[1]!i_dq_close(G$2,$A10)</f>
        <v>4811.1695</v>
      </c>
      <c r="H10" s="7">
        <f>[1]!i_dq_close(H$2,$A10)</f>
        <v>6767.3159999999998</v>
      </c>
      <c r="I10" s="7">
        <f>[1]!i_dq_close(I$2,$A10)</f>
        <v>3440.1817000000001</v>
      </c>
      <c r="J10" s="10">
        <f t="shared" si="5"/>
        <v>9.3944679790680219E-2</v>
      </c>
      <c r="K10" s="7">
        <f t="shared" si="3"/>
        <v>1.3169999999999999</v>
      </c>
      <c r="L10" s="7">
        <f t="shared" si="4"/>
        <v>0</v>
      </c>
      <c r="M10" s="90"/>
      <c r="N10" s="90"/>
    </row>
    <row r="11" spans="1:28">
      <c r="A11" s="6">
        <v>44439</v>
      </c>
      <c r="B11" s="51">
        <v>1.3834</v>
      </c>
      <c r="C11" s="53">
        <v>61.6</v>
      </c>
      <c r="D11" s="48">
        <f t="shared" si="0"/>
        <v>0.92215387806681604</v>
      </c>
      <c r="E11" s="48">
        <f t="shared" si="1"/>
        <v>1.139502257136902</v>
      </c>
      <c r="F11" s="48">
        <f t="shared" si="2"/>
        <v>1.0835600753717742</v>
      </c>
      <c r="G11" s="7">
        <f>[1]!i_dq_close(G$2,$A11)</f>
        <v>4805.6099000000004</v>
      </c>
      <c r="H11" s="7">
        <f>[1]!i_dq_close(H$2,$A11)</f>
        <v>7255.3418000000001</v>
      </c>
      <c r="I11" s="7">
        <f>[1]!i_dq_close(I$2,$A11)</f>
        <v>3214.1169</v>
      </c>
      <c r="J11" s="10">
        <f t="shared" si="5"/>
        <v>5.0417615793469928E-2</v>
      </c>
      <c r="K11" s="7">
        <f t="shared" si="3"/>
        <v>1.3834</v>
      </c>
      <c r="L11" s="7">
        <f t="shared" si="4"/>
        <v>0</v>
      </c>
      <c r="M11" s="90"/>
      <c r="N11" s="90"/>
    </row>
    <row r="12" spans="1:28">
      <c r="A12" s="8">
        <v>44469</v>
      </c>
      <c r="B12" s="51">
        <v>1.3208406889343001</v>
      </c>
      <c r="C12" s="53">
        <v>40.453141305163399</v>
      </c>
      <c r="D12" s="48">
        <f t="shared" si="0"/>
        <v>0.93381561968791404</v>
      </c>
      <c r="E12" s="48">
        <f t="shared" si="1"/>
        <v>1.1156713380498287</v>
      </c>
      <c r="F12" s="48">
        <f t="shared" si="2"/>
        <v>1.0938520383420678</v>
      </c>
      <c r="G12" s="7">
        <f>[1]!i_dq_close(G$2,$A12)</f>
        <v>4866.3825999999999</v>
      </c>
      <c r="H12" s="7">
        <f>[1]!i_dq_close(H$2,$A12)</f>
        <v>7103.6076000000003</v>
      </c>
      <c r="I12" s="7">
        <f>[1]!i_dq_close(I$2,$A12)</f>
        <v>3244.6455000000001</v>
      </c>
      <c r="J12" s="10">
        <f t="shared" si="5"/>
        <v>-4.5221419015252229E-2</v>
      </c>
      <c r="K12" s="7">
        <f t="shared" si="3"/>
        <v>1.3834</v>
      </c>
      <c r="L12" s="7">
        <f t="shared" si="4"/>
        <v>-4.5221419015252229E-2</v>
      </c>
      <c r="M12" s="90"/>
      <c r="N12" s="90"/>
    </row>
    <row r="13" spans="1:28">
      <c r="A13" s="8">
        <v>44498</v>
      </c>
      <c r="B13" s="51">
        <v>1.4587000000000001</v>
      </c>
      <c r="C13" s="53">
        <v>49.447469914310297</v>
      </c>
      <c r="D13" s="48">
        <f t="shared" si="0"/>
        <v>0.9419494046434006</v>
      </c>
      <c r="E13" s="48">
        <f t="shared" si="1"/>
        <v>1.1029326956232564</v>
      </c>
      <c r="F13" s="48">
        <f t="shared" si="2"/>
        <v>1.1295938924765199</v>
      </c>
      <c r="G13" s="7">
        <f>[1]!i_dq_close(G$2,$A13)</f>
        <v>4908.7700999999997</v>
      </c>
      <c r="H13" s="7">
        <f>[1]!i_dq_close(H$2,$A13)</f>
        <v>7022.4992000000002</v>
      </c>
      <c r="I13" s="7">
        <f>[1]!i_dq_close(I$2,$A13)</f>
        <v>3350.665</v>
      </c>
      <c r="J13" s="10">
        <f t="shared" si="5"/>
        <v>0.10437239874623305</v>
      </c>
      <c r="K13" s="7">
        <f t="shared" si="3"/>
        <v>1.4587000000000001</v>
      </c>
      <c r="L13" s="7">
        <f t="shared" si="4"/>
        <v>0</v>
      </c>
      <c r="M13" s="90"/>
      <c r="N13" s="90"/>
    </row>
    <row r="14" spans="1:28">
      <c r="A14" s="8">
        <v>44530</v>
      </c>
      <c r="B14" s="51">
        <v>1.4141999999999999</v>
      </c>
      <c r="C14" s="53">
        <v>50.379562413502597</v>
      </c>
      <c r="D14" s="48">
        <f t="shared" si="0"/>
        <v>0.92722289314821094</v>
      </c>
      <c r="E14" s="48">
        <f t="shared" si="1"/>
        <v>1.1390960134864223</v>
      </c>
      <c r="F14" s="48">
        <f t="shared" si="2"/>
        <v>1.1784526509054527</v>
      </c>
      <c r="G14" s="7">
        <f>[1]!i_dq_close(G$2,$A14)</f>
        <v>4832.0259999999998</v>
      </c>
      <c r="H14" s="7">
        <f>[1]!i_dq_close(H$2,$A14)</f>
        <v>7252.7551999999996</v>
      </c>
      <c r="I14" s="7">
        <f>[1]!i_dq_close(I$2,$A14)</f>
        <v>3495.5925999999999</v>
      </c>
      <c r="J14" s="10">
        <f t="shared" si="5"/>
        <v>-3.0506615479536703E-2</v>
      </c>
      <c r="K14" s="7">
        <f t="shared" si="3"/>
        <v>1.4587000000000001</v>
      </c>
      <c r="L14" s="7">
        <f t="shared" si="4"/>
        <v>-3.0506615479536703E-2</v>
      </c>
      <c r="M14" s="90"/>
      <c r="N14" s="90"/>
    </row>
    <row r="15" spans="1:28">
      <c r="A15" s="8">
        <v>44561</v>
      </c>
      <c r="B15" s="51">
        <v>1.3123</v>
      </c>
      <c r="C15" s="53">
        <v>46.4</v>
      </c>
      <c r="D15" s="48">
        <f t="shared" si="0"/>
        <v>0.94801377816637877</v>
      </c>
      <c r="E15" s="48">
        <f t="shared" si="1"/>
        <v>1.1558457033655856</v>
      </c>
      <c r="F15" s="48">
        <f t="shared" si="2"/>
        <v>1.12015691294107</v>
      </c>
      <c r="G15" s="7">
        <f>[1]!i_dq_close(G$2,$A15)</f>
        <v>4940.3733000000002</v>
      </c>
      <c r="H15" s="7">
        <f>[1]!i_dq_close(H$2,$A15)</f>
        <v>7359.4023999999999</v>
      </c>
      <c r="I15" s="7">
        <f>[1]!i_dq_close(I$2,$A15)</f>
        <v>3322.6725000000001</v>
      </c>
      <c r="J15" s="10">
        <f t="shared" si="5"/>
        <v>-7.2054872012445093E-2</v>
      </c>
      <c r="K15" s="7">
        <f t="shared" si="3"/>
        <v>1.4587000000000001</v>
      </c>
      <c r="L15" s="7">
        <f t="shared" si="4"/>
        <v>-0.10036333721807089</v>
      </c>
      <c r="M15" s="90"/>
      <c r="N15" s="90"/>
    </row>
    <row r="16" spans="1:28">
      <c r="A16" s="6">
        <v>44589</v>
      </c>
      <c r="B16" s="51">
        <v>1.2291000000000001</v>
      </c>
      <c r="C16" s="53">
        <v>39.5</v>
      </c>
      <c r="D16" s="48">
        <f t="shared" si="0"/>
        <v>0.87574733196981902</v>
      </c>
      <c r="E16" s="48">
        <f t="shared" si="1"/>
        <v>1.0335183365388929</v>
      </c>
      <c r="F16" s="48">
        <f t="shared" si="2"/>
        <v>0.98067884423878016</v>
      </c>
      <c r="G16" s="7">
        <f>[1]!i_dq_close(G$2,$A16)</f>
        <v>4563.7719999999999</v>
      </c>
      <c r="H16" s="7">
        <f>[1]!i_dq_close(H$2,$A16)</f>
        <v>6580.53</v>
      </c>
      <c r="I16" s="7">
        <f>[1]!i_dq_close(I$2,$A16)</f>
        <v>2908.9448000000002</v>
      </c>
      <c r="J16" s="10">
        <f t="shared" si="5"/>
        <v>-6.3400137163758252E-2</v>
      </c>
      <c r="K16" s="7">
        <f t="shared" si="3"/>
        <v>1.4587000000000001</v>
      </c>
      <c r="L16" s="7">
        <f t="shared" si="4"/>
        <v>-0.15740042503599094</v>
      </c>
      <c r="M16" s="90"/>
      <c r="N16" s="90"/>
    </row>
    <row r="17" spans="1:14">
      <c r="A17" s="6">
        <v>44620</v>
      </c>
      <c r="B17" s="51">
        <v>1.244</v>
      </c>
      <c r="C17" s="53">
        <v>39.4</v>
      </c>
      <c r="D17" s="48">
        <f t="shared" si="0"/>
        <v>0.87917717470449019</v>
      </c>
      <c r="E17" s="48">
        <f t="shared" si="1"/>
        <v>1.0763600480965092</v>
      </c>
      <c r="F17" s="48">
        <f t="shared" si="2"/>
        <v>0.97136127447921483</v>
      </c>
      <c r="G17" s="7">
        <f>[1]!i_dq_close(G$2,$A17)</f>
        <v>4581.6459000000004</v>
      </c>
      <c r="H17" s="7">
        <f>[1]!i_dq_close(H$2,$A17)</f>
        <v>6853.3081000000002</v>
      </c>
      <c r="I17" s="7">
        <f>[1]!i_dq_close(I$2,$A17)</f>
        <v>2881.3065000000001</v>
      </c>
      <c r="J17" s="10">
        <f t="shared" si="5"/>
        <v>1.2122691400211494E-2</v>
      </c>
      <c r="K17" s="7">
        <f t="shared" si="3"/>
        <v>1.4587000000000001</v>
      </c>
      <c r="L17" s="7">
        <f t="shared" si="4"/>
        <v>-0.14718585041475296</v>
      </c>
      <c r="M17" s="90"/>
      <c r="N17" s="90"/>
    </row>
    <row r="18" spans="1:14">
      <c r="A18" s="6">
        <v>44651</v>
      </c>
      <c r="B18" s="51">
        <v>1.1698</v>
      </c>
      <c r="C18" s="89">
        <v>25.964715878010999</v>
      </c>
      <c r="D18" s="48">
        <f t="shared" si="0"/>
        <v>0.81027883986848948</v>
      </c>
      <c r="E18" s="48">
        <f t="shared" si="1"/>
        <v>0.99337941898928206</v>
      </c>
      <c r="F18" s="48">
        <f t="shared" si="2"/>
        <v>0.89658216655115064</v>
      </c>
      <c r="G18" s="7">
        <f>[1]!i_dq_close(G$2,$A18)</f>
        <v>4222.5968000000003</v>
      </c>
      <c r="H18" s="7">
        <f>[1]!i_dq_close(H$2,$A18)</f>
        <v>6324.9609</v>
      </c>
      <c r="I18" s="7">
        <f>[1]!i_dq_close(I$2,$A18)</f>
        <v>2659.4924999999998</v>
      </c>
      <c r="J18" s="10">
        <f t="shared" si="5"/>
        <v>-5.9646302250803918E-2</v>
      </c>
      <c r="K18" s="7">
        <f t="shared" si="3"/>
        <v>1.4587000000000001</v>
      </c>
      <c r="L18" s="7">
        <f t="shared" si="4"/>
        <v>-0.1980530609446769</v>
      </c>
    </row>
    <row r="19" spans="1:14">
      <c r="A19" s="6">
        <v>44680</v>
      </c>
      <c r="B19" s="51">
        <v>1.1362000000000001</v>
      </c>
      <c r="C19" s="85">
        <v>27.8557774939019</v>
      </c>
      <c r="D19" s="48">
        <f t="shared" si="0"/>
        <v>0.7706809937695831</v>
      </c>
      <c r="E19" s="48">
        <f t="shared" si="1"/>
        <v>0.88390145118945485</v>
      </c>
      <c r="F19" s="48">
        <f t="shared" si="2"/>
        <v>0.78183972167206195</v>
      </c>
      <c r="G19" s="7">
        <f>[1]!i_dq_close(G$2,$A19)</f>
        <v>4016.241</v>
      </c>
      <c r="H19" s="7">
        <f>[1]!i_dq_close(H$2,$A19)</f>
        <v>5627.9021000000002</v>
      </c>
      <c r="I19" s="7">
        <f>[1]!i_dq_close(I$2,$A19)</f>
        <v>2319.1370000000002</v>
      </c>
      <c r="J19" s="10">
        <f t="shared" si="5"/>
        <v>-2.8722858608309032E-2</v>
      </c>
      <c r="K19" s="7">
        <f t="shared" si="3"/>
        <v>1.4587000000000001</v>
      </c>
      <c r="L19" s="7">
        <f t="shared" si="4"/>
        <v>-0.22108726948652913</v>
      </c>
    </row>
    <row r="20" spans="1:14">
      <c r="A20" s="6">
        <v>44712</v>
      </c>
      <c r="B20" s="51">
        <v>1.141</v>
      </c>
      <c r="C20" s="85">
        <v>38.399478314253898</v>
      </c>
      <c r="D20" s="48">
        <f t="shared" si="0"/>
        <v>0.78512590504248625</v>
      </c>
      <c r="E20" s="48">
        <f t="shared" si="1"/>
        <v>0.94646278489492941</v>
      </c>
      <c r="F20" s="48">
        <f t="shared" si="2"/>
        <v>0.81081493193963039</v>
      </c>
      <c r="G20" s="7">
        <f>[1]!i_dq_close(G$2,$A20)</f>
        <v>4091.5176000000001</v>
      </c>
      <c r="H20" s="7">
        <f>[1]!i_dq_close(H$2,$A20)</f>
        <v>6026.2372999999998</v>
      </c>
      <c r="I20" s="7">
        <f>[1]!i_dq_close(I$2,$A20)</f>
        <v>2405.0848999999998</v>
      </c>
      <c r="J20" s="10">
        <f t="shared" si="5"/>
        <v>4.2246083436014992E-3</v>
      </c>
      <c r="K20" s="7">
        <f t="shared" si="3"/>
        <v>1.4587000000000001</v>
      </c>
      <c r="L20" s="7">
        <f t="shared" si="4"/>
        <v>-0.21779666826626454</v>
      </c>
    </row>
    <row r="21" spans="1:14">
      <c r="A21" s="6">
        <v>44742</v>
      </c>
      <c r="B21" s="51">
        <v>1.2042999999999999</v>
      </c>
      <c r="C21" s="53">
        <v>62.985654396092499</v>
      </c>
      <c r="D21" s="48">
        <f t="shared" si="0"/>
        <v>0.86063375689140997</v>
      </c>
      <c r="E21" s="48">
        <f t="shared" si="1"/>
        <v>1.0136581326653931</v>
      </c>
      <c r="F21" s="48">
        <f t="shared" si="2"/>
        <v>0.94752469636558379</v>
      </c>
      <c r="G21" s="7">
        <f>[1]!i_dq_close(G$2,$A21)</f>
        <v>4485.0108</v>
      </c>
      <c r="H21" s="7">
        <f>[1]!i_dq_close(H$2,$A21)</f>
        <v>6454.0778</v>
      </c>
      <c r="I21" s="7">
        <f>[1]!i_dq_close(I$2,$A21)</f>
        <v>2810.6010999999999</v>
      </c>
      <c r="J21" s="10">
        <f t="shared" si="5"/>
        <v>5.5477651183172494E-2</v>
      </c>
      <c r="K21" s="7">
        <f t="shared" si="3"/>
        <v>1.4587000000000001</v>
      </c>
      <c r="L21" s="7">
        <f t="shared" si="4"/>
        <v>-0.17440186467402496</v>
      </c>
    </row>
    <row r="22" spans="1:14">
      <c r="A22" s="6">
        <v>44771</v>
      </c>
      <c r="B22" s="51">
        <v>1.2533000000000001</v>
      </c>
      <c r="C22" s="53">
        <v>72.024948610647101</v>
      </c>
      <c r="D22" s="48">
        <f t="shared" si="0"/>
        <v>0.80020553458132282</v>
      </c>
      <c r="E22" s="48">
        <f t="shared" si="1"/>
        <v>0.98853476006848895</v>
      </c>
      <c r="F22" s="48">
        <f t="shared" si="2"/>
        <v>0.90027645284731461</v>
      </c>
      <c r="G22" s="7">
        <f>[1]!i_dq_close(G$2,$A22)</f>
        <v>4170.1018999999997</v>
      </c>
      <c r="H22" s="7">
        <f>[1]!i_dq_close(H$2,$A22)</f>
        <v>6294.1144000000004</v>
      </c>
      <c r="I22" s="7">
        <f>[1]!i_dq_close(I$2,$A22)</f>
        <v>2670.4506999999999</v>
      </c>
      <c r="J22" s="10">
        <f t="shared" si="5"/>
        <v>4.0687536328157581E-2</v>
      </c>
      <c r="K22" s="7">
        <f t="shared" si="3"/>
        <v>1.4587000000000001</v>
      </c>
      <c r="L22" s="7">
        <f t="shared" si="4"/>
        <v>-0.1408103105504902</v>
      </c>
    </row>
    <row r="23" spans="1:14">
      <c r="A23" s="6">
        <v>44804</v>
      </c>
      <c r="B23" s="82">
        <v>1.1888000000000001</v>
      </c>
      <c r="C23" s="53">
        <v>46.793181992861697</v>
      </c>
      <c r="D23" s="65">
        <f t="shared" si="0"/>
        <v>0.7826932245259498</v>
      </c>
      <c r="E23" s="65">
        <f t="shared" si="1"/>
        <v>0.96680295497730073</v>
      </c>
      <c r="F23" s="65">
        <f t="shared" si="2"/>
        <v>0.86655185527966694</v>
      </c>
      <c r="G23" s="43">
        <f>[1]!i_dq_close(G$2,$A23)</f>
        <v>4078.8402000000001</v>
      </c>
      <c r="H23" s="43">
        <f>[1]!i_dq_close(H$2,$A23)</f>
        <v>6155.7455</v>
      </c>
      <c r="I23" s="43">
        <f>[1]!i_dq_close(I$2,$A23)</f>
        <v>2570.4149000000002</v>
      </c>
      <c r="J23" s="10">
        <f t="shared" si="5"/>
        <v>-5.1464134684433116E-2</v>
      </c>
      <c r="K23" s="43">
        <f t="shared" si="3"/>
        <v>1.4587000000000001</v>
      </c>
      <c r="L23" s="43">
        <f t="shared" si="4"/>
        <v>-0.18502776444779601</v>
      </c>
    </row>
    <row r="31" spans="1:14" s="3" customFormat="1"/>
    <row r="32" spans="1:14" s="3" customFormat="1"/>
    <row r="33" spans="1:14" s="3" customFormat="1"/>
    <row r="34" spans="1:14" s="3" customFormat="1"/>
    <row r="35" spans="1:14" s="3" customFormat="1"/>
    <row r="36" spans="1:14" s="3" customFormat="1"/>
    <row r="37" spans="1:14" s="3" customFormat="1"/>
    <row r="38" spans="1:14" s="3" customFormat="1"/>
    <row r="39" spans="1:14" s="3" customFormat="1"/>
    <row r="40" spans="1:14" s="3" customFormat="1">
      <c r="A40" s="67"/>
      <c r="B40" s="47"/>
      <c r="C40" s="47"/>
      <c r="D40" s="48"/>
      <c r="H40" s="48"/>
      <c r="I40" s="48"/>
      <c r="J40" s="48"/>
      <c r="K40" s="48"/>
      <c r="L40" s="48"/>
      <c r="M40" s="48"/>
      <c r="N40" s="48"/>
    </row>
    <row r="41" spans="1:14" s="3" customFormat="1">
      <c r="A41" s="67"/>
      <c r="B41" s="47"/>
      <c r="C41" s="47"/>
      <c r="D41" s="48"/>
      <c r="H41" s="48"/>
      <c r="I41" s="48"/>
      <c r="J41" s="48"/>
      <c r="K41" s="48"/>
      <c r="L41" s="48"/>
      <c r="M41" s="48"/>
      <c r="N41" s="48"/>
    </row>
    <row r="42" spans="1:14" s="3" customFormat="1">
      <c r="A42" s="67"/>
      <c r="B42" s="47"/>
      <c r="C42" s="47"/>
      <c r="D42" s="48"/>
      <c r="H42" s="48"/>
      <c r="I42" s="48"/>
      <c r="J42" s="48"/>
      <c r="K42" s="48"/>
      <c r="L42" s="48"/>
      <c r="M42" s="48"/>
      <c r="N42" s="48"/>
    </row>
    <row r="43" spans="1:14" s="3" customFormat="1">
      <c r="A43" s="67"/>
      <c r="B43" s="47"/>
      <c r="C43" s="47"/>
      <c r="D43" s="48"/>
      <c r="H43" s="48"/>
      <c r="I43" s="48"/>
      <c r="J43" s="48"/>
      <c r="K43" s="48"/>
      <c r="L43" s="48"/>
      <c r="M43" s="48"/>
      <c r="N43" s="48"/>
    </row>
    <row r="44" spans="1:14" s="3" customFormat="1">
      <c r="A44" s="67"/>
      <c r="B44" s="47"/>
      <c r="C44" s="47"/>
      <c r="D44" s="48"/>
      <c r="H44" s="48"/>
      <c r="I44" s="48"/>
      <c r="J44" s="48"/>
      <c r="K44" s="48"/>
      <c r="L44" s="48"/>
      <c r="M44" s="48"/>
      <c r="N44" s="48"/>
    </row>
    <row r="45" spans="1:14" s="3" customFormat="1">
      <c r="A45" s="67"/>
      <c r="B45" s="47"/>
      <c r="C45" s="47"/>
      <c r="D45" s="48"/>
      <c r="H45" s="48"/>
      <c r="I45" s="48"/>
      <c r="J45" s="48"/>
      <c r="K45" s="48"/>
      <c r="L45" s="48"/>
      <c r="M45" s="48"/>
      <c r="N45" s="48"/>
    </row>
    <row r="46" spans="1:14" s="3" customFormat="1">
      <c r="A46" s="67"/>
      <c r="B46" s="47"/>
      <c r="C46" s="47"/>
      <c r="D46" s="48"/>
      <c r="H46" s="48"/>
      <c r="I46" s="48"/>
      <c r="J46" s="48"/>
      <c r="K46" s="48"/>
      <c r="L46" s="48"/>
      <c r="M46" s="48"/>
      <c r="N46" s="48"/>
    </row>
    <row r="47" spans="1:14" s="3" customFormat="1">
      <c r="A47" s="67"/>
      <c r="B47" s="47"/>
      <c r="C47" s="47"/>
      <c r="D47" s="48"/>
      <c r="H47" s="48"/>
      <c r="I47" s="48"/>
      <c r="J47" s="48"/>
      <c r="K47" s="48"/>
      <c r="L47" s="48"/>
      <c r="M47" s="48"/>
      <c r="N47" s="48"/>
    </row>
    <row r="48" spans="1:14" s="3" customFormat="1">
      <c r="A48" s="67"/>
      <c r="B48" s="47"/>
      <c r="C48" s="47"/>
      <c r="D48" s="48"/>
      <c r="H48" s="48"/>
      <c r="I48" s="48"/>
      <c r="J48" s="48"/>
      <c r="K48" s="48"/>
      <c r="L48" s="48"/>
      <c r="M48" s="48"/>
      <c r="N48" s="48"/>
    </row>
    <row r="49" spans="1:14" s="3" customFormat="1">
      <c r="A49" s="67"/>
      <c r="B49" s="47"/>
      <c r="C49" s="47"/>
      <c r="D49" s="48"/>
      <c r="H49" s="48"/>
      <c r="I49" s="48"/>
      <c r="J49" s="48"/>
      <c r="K49" s="48"/>
      <c r="L49" s="48"/>
      <c r="M49" s="48"/>
      <c r="N49" s="48"/>
    </row>
    <row r="50" spans="1:14" s="3" customFormat="1">
      <c r="A50" s="67"/>
      <c r="B50" s="47"/>
      <c r="C50" s="47"/>
      <c r="D50" s="48"/>
      <c r="H50" s="48"/>
      <c r="I50" s="48"/>
      <c r="J50" s="48"/>
      <c r="K50" s="48"/>
      <c r="L50" s="48"/>
      <c r="M50" s="48"/>
      <c r="N50" s="48"/>
    </row>
    <row r="51" spans="1:14" s="3" customFormat="1">
      <c r="A51" s="67"/>
      <c r="B51" s="47"/>
      <c r="C51" s="47"/>
      <c r="D51" s="48"/>
      <c r="H51" s="48"/>
      <c r="I51" s="48"/>
      <c r="J51" s="48"/>
      <c r="K51" s="48"/>
      <c r="L51" s="48"/>
      <c r="M51" s="48"/>
      <c r="N51" s="48"/>
    </row>
    <row r="52" spans="1:14" s="3" customFormat="1">
      <c r="A52" s="67"/>
      <c r="B52" s="47"/>
      <c r="C52" s="47"/>
      <c r="D52" s="48"/>
      <c r="H52" s="48"/>
      <c r="I52" s="48"/>
      <c r="J52" s="48"/>
      <c r="K52" s="48"/>
      <c r="L52" s="48"/>
      <c r="M52" s="48"/>
      <c r="N52" s="48"/>
    </row>
    <row r="53" spans="1:14" s="3" customFormat="1">
      <c r="A53" s="67"/>
      <c r="B53" s="47"/>
      <c r="C53" s="47"/>
      <c r="D53" s="48"/>
      <c r="H53" s="48"/>
      <c r="I53" s="48"/>
      <c r="J53" s="48"/>
      <c r="K53" s="48"/>
      <c r="L53" s="48"/>
      <c r="M53" s="48"/>
      <c r="N53" s="48"/>
    </row>
    <row r="54" spans="1:14" s="3" customFormat="1">
      <c r="A54" s="67"/>
      <c r="B54" s="47"/>
      <c r="C54" s="47"/>
      <c r="D54" s="48"/>
      <c r="H54" s="48"/>
      <c r="I54" s="48"/>
      <c r="J54" s="48"/>
      <c r="K54" s="48"/>
      <c r="L54" s="48"/>
      <c r="M54" s="48"/>
      <c r="N54" s="48"/>
    </row>
    <row r="55" spans="1:14" s="3" customFormat="1">
      <c r="A55" s="67"/>
      <c r="B55" s="47"/>
      <c r="C55" s="47"/>
      <c r="D55" s="48"/>
      <c r="H55" s="48"/>
      <c r="I55" s="48"/>
      <c r="J55" s="48"/>
      <c r="K55" s="48"/>
      <c r="L55" s="48"/>
      <c r="M55" s="48"/>
      <c r="N55" s="48"/>
    </row>
    <row r="56" spans="1:14" s="3" customFormat="1">
      <c r="A56" s="67"/>
      <c r="B56" s="47"/>
      <c r="C56" s="47"/>
      <c r="D56" s="48"/>
      <c r="H56" s="48"/>
      <c r="I56" s="48"/>
      <c r="J56" s="48"/>
      <c r="K56" s="48"/>
      <c r="L56" s="48"/>
      <c r="M56" s="48"/>
      <c r="N56" s="48"/>
    </row>
    <row r="57" spans="1:14" s="3" customFormat="1">
      <c r="A57" s="67"/>
      <c r="B57" s="47"/>
      <c r="C57" s="47"/>
      <c r="D57" s="48"/>
      <c r="H57" s="48"/>
      <c r="I57" s="48"/>
      <c r="J57" s="48"/>
      <c r="K57" s="48"/>
      <c r="L57" s="48"/>
      <c r="M57" s="48"/>
      <c r="N57" s="48"/>
    </row>
    <row r="58" spans="1:14" s="3" customFormat="1">
      <c r="A58" s="67"/>
      <c r="B58" s="47"/>
      <c r="C58" s="47"/>
      <c r="D58" s="48"/>
      <c r="H58" s="48"/>
      <c r="I58" s="48"/>
      <c r="J58" s="48"/>
      <c r="K58" s="48"/>
      <c r="L58" s="48"/>
      <c r="M58" s="48"/>
      <c r="N58" s="48"/>
    </row>
    <row r="59" spans="1:14" s="3" customFormat="1">
      <c r="A59" s="67"/>
      <c r="B59" s="47"/>
      <c r="C59" s="47"/>
      <c r="D59" s="48"/>
      <c r="H59" s="48"/>
      <c r="I59" s="48"/>
      <c r="J59" s="48"/>
      <c r="K59" s="48"/>
      <c r="L59" s="48"/>
      <c r="M59" s="48"/>
      <c r="N59" s="48"/>
    </row>
    <row r="60" spans="1:14" s="3" customFormat="1">
      <c r="A60" s="67"/>
      <c r="B60" s="47"/>
      <c r="C60" s="47"/>
      <c r="D60" s="48"/>
      <c r="H60" s="48"/>
      <c r="I60" s="48"/>
      <c r="J60" s="48"/>
      <c r="K60" s="48"/>
      <c r="L60" s="48"/>
      <c r="M60" s="48"/>
      <c r="N60" s="48"/>
    </row>
    <row r="61" spans="1:14" s="3" customFormat="1">
      <c r="A61" s="67"/>
      <c r="B61" s="47"/>
      <c r="C61" s="47"/>
      <c r="D61" s="48"/>
      <c r="H61" s="48"/>
      <c r="I61" s="48"/>
      <c r="J61" s="48"/>
      <c r="K61" s="48"/>
      <c r="L61" s="48"/>
      <c r="M61" s="48"/>
      <c r="N61" s="48"/>
    </row>
    <row r="62" spans="1:14" s="3" customFormat="1">
      <c r="A62" s="67"/>
      <c r="B62" s="47"/>
      <c r="C62" s="47"/>
      <c r="D62" s="48"/>
      <c r="H62" s="48"/>
      <c r="I62" s="48"/>
      <c r="J62" s="48"/>
      <c r="K62" s="48"/>
      <c r="L62" s="48"/>
      <c r="M62" s="48"/>
      <c r="N62" s="48"/>
    </row>
    <row r="63" spans="1:14" s="3" customFormat="1">
      <c r="A63" s="67"/>
      <c r="B63" s="47"/>
      <c r="C63" s="47"/>
      <c r="D63" s="48"/>
      <c r="H63" s="48"/>
      <c r="I63" s="48"/>
      <c r="J63" s="48"/>
      <c r="K63" s="48"/>
      <c r="L63" s="48"/>
      <c r="M63" s="48"/>
      <c r="N63" s="48"/>
    </row>
    <row r="64" spans="1:14" s="3" customFormat="1">
      <c r="A64" s="67"/>
      <c r="B64" s="47"/>
      <c r="C64" s="47"/>
      <c r="D64" s="48"/>
      <c r="H64" s="48"/>
      <c r="I64" s="48"/>
      <c r="J64" s="48"/>
      <c r="K64" s="48"/>
      <c r="L64" s="48"/>
      <c r="M64" s="48"/>
      <c r="N64" s="48"/>
    </row>
    <row r="65" spans="1:14" s="3" customFormat="1">
      <c r="A65" s="67"/>
      <c r="B65" s="47"/>
      <c r="C65" s="47"/>
      <c r="D65" s="48"/>
      <c r="H65" s="48"/>
      <c r="I65" s="48"/>
      <c r="J65" s="48"/>
      <c r="K65" s="48"/>
      <c r="L65" s="48"/>
      <c r="M65" s="48"/>
      <c r="N65" s="48"/>
    </row>
    <row r="66" spans="1:14" s="3" customFormat="1">
      <c r="A66" s="67"/>
      <c r="B66" s="47"/>
      <c r="C66" s="47"/>
      <c r="D66" s="48"/>
      <c r="H66" s="48"/>
      <c r="I66" s="48"/>
      <c r="J66" s="48"/>
      <c r="K66" s="48"/>
      <c r="L66" s="48"/>
      <c r="M66" s="48"/>
      <c r="N66" s="48"/>
    </row>
    <row r="67" spans="1:14" s="3" customFormat="1">
      <c r="A67" s="67"/>
      <c r="B67" s="47"/>
      <c r="C67" s="47"/>
      <c r="D67" s="48"/>
      <c r="H67" s="48"/>
      <c r="I67" s="48"/>
      <c r="J67" s="48"/>
      <c r="K67" s="48"/>
      <c r="L67" s="48"/>
      <c r="M67" s="48"/>
      <c r="N67" s="48"/>
    </row>
    <row r="68" spans="1:14" s="3" customFormat="1">
      <c r="A68" s="67"/>
      <c r="B68" s="47"/>
      <c r="C68" s="47"/>
      <c r="D68" s="48"/>
      <c r="H68" s="48"/>
      <c r="I68" s="48"/>
      <c r="J68" s="48"/>
      <c r="K68" s="48"/>
      <c r="L68" s="48"/>
      <c r="M68" s="48"/>
      <c r="N68" s="48"/>
    </row>
    <row r="69" spans="1:14" s="3" customFormat="1">
      <c r="A69" s="67"/>
      <c r="B69" s="47"/>
      <c r="C69" s="47"/>
      <c r="D69" s="48"/>
      <c r="H69" s="48"/>
      <c r="I69" s="48"/>
      <c r="J69" s="48"/>
      <c r="K69" s="48"/>
      <c r="L69" s="48"/>
      <c r="M69" s="48"/>
      <c r="N69" s="48"/>
    </row>
    <row r="70" spans="1:14" s="3" customFormat="1">
      <c r="A70" s="67"/>
      <c r="B70" s="47"/>
      <c r="C70" s="47"/>
      <c r="D70" s="48"/>
      <c r="H70" s="48"/>
      <c r="I70" s="48"/>
      <c r="J70" s="48"/>
      <c r="K70" s="48"/>
      <c r="L70" s="48"/>
      <c r="M70" s="48"/>
      <c r="N70" s="48"/>
    </row>
    <row r="71" spans="1:14" s="3" customFormat="1">
      <c r="A71" s="67"/>
      <c r="B71" s="47"/>
      <c r="C71" s="47"/>
      <c r="D71" s="48"/>
      <c r="H71" s="48"/>
      <c r="I71" s="48"/>
      <c r="J71" s="48"/>
      <c r="K71" s="48"/>
      <c r="L71" s="48"/>
      <c r="M71" s="48"/>
      <c r="N71" s="48"/>
    </row>
    <row r="72" spans="1:14" s="3" customFormat="1">
      <c r="A72" s="67"/>
      <c r="B72" s="47"/>
      <c r="C72" s="47"/>
      <c r="D72" s="48"/>
      <c r="H72" s="48"/>
      <c r="I72" s="48"/>
      <c r="J72" s="48"/>
      <c r="K72" s="48"/>
      <c r="L72" s="48"/>
      <c r="M72" s="48"/>
      <c r="N72" s="48"/>
    </row>
    <row r="73" spans="1:14" s="3" customFormat="1">
      <c r="A73" s="67"/>
      <c r="B73" s="47"/>
      <c r="C73" s="47"/>
      <c r="D73" s="48"/>
      <c r="H73" s="48"/>
      <c r="I73" s="48"/>
      <c r="J73" s="48"/>
      <c r="K73" s="48"/>
      <c r="L73" s="48"/>
      <c r="M73" s="48"/>
      <c r="N73" s="48"/>
    </row>
    <row r="74" spans="1:14" s="3" customFormat="1">
      <c r="A74" s="67"/>
      <c r="B74" s="47"/>
      <c r="C74" s="47"/>
      <c r="D74" s="48"/>
      <c r="H74" s="48"/>
      <c r="I74" s="48"/>
      <c r="J74" s="48"/>
      <c r="K74" s="48"/>
      <c r="L74" s="48"/>
      <c r="M74" s="48"/>
      <c r="N74" s="48"/>
    </row>
    <row r="75" spans="1:14" s="3" customFormat="1">
      <c r="A75" s="67"/>
      <c r="B75" s="47"/>
      <c r="C75" s="47"/>
      <c r="D75" s="48"/>
      <c r="H75" s="48"/>
      <c r="I75" s="48"/>
      <c r="J75" s="48"/>
      <c r="K75" s="48"/>
      <c r="L75" s="48"/>
      <c r="M75" s="48"/>
      <c r="N75" s="48"/>
    </row>
    <row r="76" spans="1:14" s="3" customFormat="1">
      <c r="A76" s="67"/>
      <c r="B76" s="47"/>
      <c r="C76" s="47"/>
      <c r="D76" s="48"/>
      <c r="H76" s="48"/>
      <c r="I76" s="48"/>
      <c r="J76" s="48"/>
      <c r="K76" s="48"/>
      <c r="L76" s="48"/>
      <c r="M76" s="48"/>
      <c r="N76" s="48"/>
    </row>
    <row r="77" spans="1:14" s="3" customFormat="1">
      <c r="A77" s="67"/>
      <c r="B77" s="47"/>
      <c r="C77" s="47"/>
      <c r="D77" s="48"/>
      <c r="H77" s="48"/>
      <c r="I77" s="48"/>
      <c r="J77" s="48"/>
      <c r="K77" s="48"/>
      <c r="L77" s="48"/>
      <c r="M77" s="48"/>
      <c r="N77" s="48"/>
    </row>
    <row r="78" spans="1:14" s="3" customFormat="1">
      <c r="A78" s="67"/>
      <c r="B78" s="47"/>
      <c r="C78" s="47"/>
      <c r="D78" s="48"/>
      <c r="H78" s="48"/>
      <c r="I78" s="48"/>
      <c r="J78" s="48"/>
      <c r="K78" s="48"/>
      <c r="L78" s="48"/>
      <c r="M78" s="48"/>
      <c r="N78" s="48"/>
    </row>
    <row r="79" spans="1:14" s="3" customFormat="1">
      <c r="A79" s="67"/>
      <c r="B79" s="47"/>
      <c r="C79" s="47"/>
      <c r="D79" s="48"/>
      <c r="H79" s="48"/>
      <c r="I79" s="48"/>
      <c r="J79" s="48"/>
      <c r="K79" s="48"/>
      <c r="L79" s="48"/>
      <c r="M79" s="48"/>
      <c r="N79" s="48"/>
    </row>
    <row r="80" spans="1:14" s="3" customFormat="1">
      <c r="A80" s="67"/>
      <c r="B80" s="47"/>
      <c r="C80" s="47"/>
      <c r="D80" s="48"/>
      <c r="H80" s="48"/>
      <c r="I80" s="48"/>
      <c r="J80" s="48"/>
      <c r="K80" s="48"/>
      <c r="L80" s="48"/>
      <c r="M80" s="48"/>
      <c r="N80" s="48"/>
    </row>
    <row r="81" spans="1:14" s="3" customFormat="1">
      <c r="A81" s="67"/>
      <c r="B81" s="47"/>
      <c r="C81" s="47"/>
      <c r="D81" s="48"/>
      <c r="H81" s="48"/>
      <c r="I81" s="48"/>
      <c r="J81" s="48"/>
      <c r="K81" s="48"/>
      <c r="L81" s="48"/>
      <c r="M81" s="48"/>
      <c r="N81" s="48"/>
    </row>
    <row r="82" spans="1:14" s="3" customFormat="1">
      <c r="A82" s="67"/>
      <c r="B82" s="47"/>
      <c r="C82" s="47"/>
      <c r="D82" s="48"/>
      <c r="H82" s="48"/>
      <c r="I82" s="48"/>
      <c r="J82" s="48"/>
      <c r="K82" s="48"/>
      <c r="L82" s="48"/>
      <c r="M82" s="48"/>
      <c r="N82" s="48"/>
    </row>
    <row r="83" spans="1:14" s="3" customFormat="1">
      <c r="A83" s="67"/>
      <c r="B83" s="47"/>
      <c r="C83" s="47"/>
      <c r="D83" s="48"/>
      <c r="H83" s="48"/>
      <c r="I83" s="48"/>
      <c r="J83" s="48"/>
      <c r="K83" s="48"/>
      <c r="L83" s="48"/>
      <c r="M83" s="48"/>
      <c r="N83" s="48"/>
    </row>
    <row r="84" spans="1:14" s="3" customFormat="1">
      <c r="A84" s="67"/>
      <c r="B84" s="47"/>
      <c r="C84" s="47"/>
      <c r="D84" s="48"/>
      <c r="H84" s="48"/>
      <c r="I84" s="48"/>
      <c r="J84" s="48"/>
      <c r="K84" s="48"/>
      <c r="L84" s="48"/>
      <c r="M84" s="48"/>
      <c r="N84" s="48"/>
    </row>
    <row r="85" spans="1:14" s="3" customFormat="1">
      <c r="A85" s="67"/>
      <c r="B85" s="47"/>
      <c r="C85" s="47"/>
      <c r="D85" s="48"/>
      <c r="H85" s="48"/>
      <c r="I85" s="48"/>
      <c r="J85" s="48"/>
      <c r="K85" s="48"/>
      <c r="L85" s="48"/>
      <c r="M85" s="48"/>
      <c r="N85" s="48"/>
    </row>
    <row r="86" spans="1:14" s="3" customFormat="1">
      <c r="A86" s="67"/>
      <c r="B86" s="47"/>
      <c r="C86" s="47"/>
      <c r="D86" s="48"/>
      <c r="H86" s="48"/>
      <c r="I86" s="48"/>
      <c r="J86" s="48"/>
      <c r="K86" s="48"/>
      <c r="L86" s="48"/>
      <c r="M86" s="48"/>
      <c r="N86" s="48"/>
    </row>
    <row r="87" spans="1:14" s="3" customFormat="1">
      <c r="A87" s="67"/>
      <c r="B87" s="47"/>
      <c r="C87" s="47"/>
      <c r="D87" s="48"/>
      <c r="H87" s="48"/>
      <c r="I87" s="48"/>
      <c r="J87" s="48"/>
      <c r="K87" s="48"/>
      <c r="L87" s="48"/>
      <c r="M87" s="48"/>
      <c r="N87" s="48"/>
    </row>
    <row r="88" spans="1:14" s="3" customFormat="1">
      <c r="A88" s="67"/>
      <c r="B88" s="47"/>
      <c r="C88" s="47"/>
      <c r="D88" s="48"/>
      <c r="H88" s="48"/>
      <c r="I88" s="48"/>
      <c r="J88" s="48"/>
      <c r="K88" s="48"/>
      <c r="L88" s="48"/>
      <c r="M88" s="48"/>
      <c r="N88" s="48"/>
    </row>
    <row r="89" spans="1:14" s="3" customFormat="1">
      <c r="A89" s="67"/>
      <c r="B89" s="47"/>
      <c r="C89" s="47"/>
      <c r="D89" s="48"/>
      <c r="H89" s="48"/>
      <c r="I89" s="48"/>
      <c r="J89" s="48"/>
      <c r="K89" s="48"/>
      <c r="L89" s="48"/>
      <c r="M89" s="48"/>
      <c r="N89" s="48"/>
    </row>
    <row r="90" spans="1:14" s="3" customFormat="1">
      <c r="A90" s="67"/>
      <c r="B90" s="47"/>
      <c r="C90" s="47"/>
      <c r="D90" s="48"/>
      <c r="H90" s="48"/>
      <c r="I90" s="48"/>
      <c r="J90" s="48"/>
      <c r="K90" s="48"/>
      <c r="L90" s="48"/>
      <c r="M90" s="48"/>
      <c r="N90" s="48"/>
    </row>
    <row r="91" spans="1:14" s="3" customFormat="1">
      <c r="A91" s="67"/>
      <c r="B91" s="47"/>
      <c r="C91" s="47"/>
      <c r="D91" s="48"/>
      <c r="H91" s="48"/>
      <c r="I91" s="48"/>
      <c r="J91" s="48"/>
      <c r="K91" s="48"/>
      <c r="L91" s="48"/>
      <c r="M91" s="48"/>
      <c r="N91" s="48"/>
    </row>
    <row r="92" spans="1:14" s="3" customFormat="1">
      <c r="A92" s="67"/>
      <c r="B92" s="47"/>
      <c r="C92" s="47"/>
      <c r="D92" s="48"/>
      <c r="H92" s="48"/>
      <c r="I92" s="48"/>
      <c r="J92" s="48"/>
      <c r="K92" s="48"/>
      <c r="L92" s="48"/>
      <c r="M92" s="48"/>
      <c r="N92" s="48"/>
    </row>
    <row r="93" spans="1:14" s="3" customFormat="1">
      <c r="A93" s="67"/>
      <c r="B93" s="47"/>
      <c r="C93" s="47"/>
      <c r="D93" s="48"/>
      <c r="H93" s="48"/>
      <c r="I93" s="48"/>
      <c r="J93" s="48"/>
      <c r="K93" s="48"/>
      <c r="L93" s="48"/>
      <c r="M93" s="48"/>
      <c r="N93" s="48"/>
    </row>
    <row r="94" spans="1:14" s="3" customFormat="1">
      <c r="A94" s="67"/>
      <c r="B94" s="47"/>
      <c r="C94" s="47"/>
      <c r="D94" s="48"/>
      <c r="H94" s="48"/>
      <c r="I94" s="48"/>
      <c r="J94" s="48"/>
      <c r="K94" s="48"/>
      <c r="L94" s="48"/>
      <c r="M94" s="48"/>
      <c r="N94" s="48"/>
    </row>
    <row r="95" spans="1:14" s="3" customFormat="1">
      <c r="A95" s="67"/>
      <c r="B95" s="47"/>
      <c r="C95" s="47"/>
      <c r="D95" s="48"/>
      <c r="H95" s="48"/>
      <c r="I95" s="48"/>
      <c r="J95" s="48"/>
      <c r="K95" s="48"/>
      <c r="L95" s="48"/>
      <c r="M95" s="48"/>
      <c r="N95" s="48"/>
    </row>
    <row r="96" spans="1:14" s="3" customFormat="1">
      <c r="A96" s="67"/>
      <c r="B96" s="47"/>
      <c r="C96" s="47"/>
      <c r="D96" s="48"/>
      <c r="H96" s="48"/>
      <c r="I96" s="48"/>
      <c r="J96" s="48"/>
      <c r="K96" s="48"/>
      <c r="L96" s="48"/>
      <c r="M96" s="48"/>
      <c r="N96" s="48"/>
    </row>
    <row r="97" spans="1:14" s="3" customFormat="1">
      <c r="A97" s="67"/>
      <c r="B97" s="47"/>
      <c r="C97" s="47"/>
      <c r="D97" s="48"/>
      <c r="H97" s="48"/>
      <c r="I97" s="48"/>
      <c r="J97" s="48"/>
      <c r="K97" s="48"/>
      <c r="L97" s="48"/>
      <c r="M97" s="48"/>
      <c r="N97" s="48"/>
    </row>
    <row r="98" spans="1:14" s="3" customFormat="1">
      <c r="A98" s="67"/>
      <c r="B98" s="47"/>
      <c r="C98" s="47"/>
      <c r="D98" s="48"/>
      <c r="H98" s="48"/>
      <c r="I98" s="48"/>
      <c r="J98" s="48"/>
      <c r="K98" s="48"/>
      <c r="L98" s="48"/>
      <c r="M98" s="48"/>
      <c r="N98" s="48"/>
    </row>
    <row r="99" spans="1:14" s="3" customFormat="1">
      <c r="A99" s="67"/>
      <c r="B99" s="47"/>
      <c r="C99" s="47"/>
      <c r="D99" s="48"/>
      <c r="H99" s="48"/>
      <c r="I99" s="48"/>
      <c r="J99" s="48"/>
      <c r="K99" s="48"/>
      <c r="L99" s="48"/>
      <c r="M99" s="48"/>
      <c r="N99" s="48"/>
    </row>
    <row r="100" spans="1:14" s="3" customFormat="1">
      <c r="A100" s="67"/>
      <c r="B100" s="47"/>
      <c r="C100" s="47"/>
      <c r="D100" s="48"/>
      <c r="H100" s="48"/>
      <c r="I100" s="48"/>
      <c r="J100" s="48"/>
      <c r="K100" s="48"/>
      <c r="L100" s="48"/>
      <c r="M100" s="48"/>
      <c r="N100" s="48"/>
    </row>
    <row r="101" spans="1:14" s="3" customFormat="1">
      <c r="A101" s="67"/>
      <c r="B101" s="47"/>
      <c r="C101" s="47"/>
      <c r="D101" s="48"/>
      <c r="H101" s="48"/>
      <c r="I101" s="48"/>
      <c r="J101" s="48"/>
      <c r="K101" s="48"/>
      <c r="L101" s="48"/>
      <c r="M101" s="48"/>
      <c r="N101" s="48"/>
    </row>
    <row r="102" spans="1:14" s="3" customFormat="1">
      <c r="A102" s="67"/>
      <c r="B102" s="47"/>
      <c r="C102" s="47"/>
      <c r="D102" s="48"/>
      <c r="H102" s="48"/>
      <c r="I102" s="48"/>
      <c r="J102" s="48"/>
      <c r="K102" s="48"/>
      <c r="L102" s="48"/>
      <c r="M102" s="48"/>
      <c r="N102" s="48"/>
    </row>
    <row r="103" spans="1:14" s="3" customFormat="1">
      <c r="A103" s="67"/>
      <c r="B103" s="47"/>
      <c r="C103" s="47"/>
      <c r="D103" s="48"/>
      <c r="H103" s="48"/>
      <c r="I103" s="48"/>
      <c r="J103" s="48"/>
      <c r="K103" s="48"/>
      <c r="L103" s="48"/>
      <c r="M103" s="48"/>
      <c r="N103" s="48"/>
    </row>
    <row r="104" spans="1:14" s="3" customFormat="1">
      <c r="A104" s="67"/>
      <c r="B104" s="47"/>
      <c r="C104" s="47"/>
      <c r="D104" s="48"/>
      <c r="H104" s="48"/>
      <c r="I104" s="48"/>
      <c r="J104" s="48"/>
      <c r="K104" s="48"/>
      <c r="L104" s="48"/>
      <c r="M104" s="48"/>
      <c r="N104" s="48"/>
    </row>
    <row r="105" spans="1:14" s="3" customFormat="1">
      <c r="A105" s="67"/>
      <c r="B105" s="47"/>
      <c r="C105" s="47"/>
      <c r="D105" s="48"/>
      <c r="H105" s="48"/>
      <c r="I105" s="48"/>
      <c r="J105" s="48"/>
      <c r="K105" s="48"/>
      <c r="L105" s="48"/>
      <c r="M105" s="48"/>
      <c r="N105" s="48"/>
    </row>
    <row r="106" spans="1:14" s="3" customFormat="1">
      <c r="A106" s="67"/>
      <c r="B106" s="47"/>
      <c r="C106" s="47"/>
      <c r="D106" s="48"/>
      <c r="H106" s="48"/>
      <c r="I106" s="48"/>
      <c r="J106" s="48"/>
      <c r="K106" s="48"/>
      <c r="L106" s="48"/>
      <c r="M106" s="48"/>
      <c r="N106" s="48"/>
    </row>
    <row r="107" spans="1:14" s="3" customFormat="1">
      <c r="A107" s="67"/>
      <c r="B107" s="47"/>
      <c r="C107" s="47"/>
      <c r="D107" s="48"/>
      <c r="H107" s="48"/>
      <c r="I107" s="48"/>
      <c r="J107" s="48"/>
      <c r="K107" s="48"/>
      <c r="L107" s="48"/>
      <c r="M107" s="48"/>
      <c r="N107" s="48"/>
    </row>
    <row r="108" spans="1:14" s="3" customFormat="1">
      <c r="A108" s="67"/>
      <c r="B108" s="47"/>
      <c r="C108" s="47"/>
      <c r="D108" s="48"/>
      <c r="H108" s="48"/>
      <c r="I108" s="48"/>
      <c r="J108" s="48"/>
      <c r="K108" s="48"/>
      <c r="L108" s="48"/>
      <c r="M108" s="48"/>
      <c r="N108" s="48"/>
    </row>
    <row r="109" spans="1:14" s="3" customFormat="1">
      <c r="A109" s="67"/>
      <c r="B109" s="47"/>
      <c r="C109" s="47"/>
      <c r="D109" s="48"/>
      <c r="H109" s="48"/>
      <c r="I109" s="48"/>
      <c r="J109" s="48"/>
      <c r="K109" s="48"/>
      <c r="L109" s="48"/>
      <c r="M109" s="48"/>
      <c r="N109" s="48"/>
    </row>
    <row r="110" spans="1:14" s="3" customFormat="1">
      <c r="A110" s="67"/>
      <c r="B110" s="47"/>
      <c r="C110" s="47"/>
      <c r="D110" s="48"/>
      <c r="H110" s="48"/>
      <c r="I110" s="48"/>
      <c r="J110" s="48"/>
      <c r="K110" s="48"/>
      <c r="L110" s="48"/>
      <c r="M110" s="48"/>
      <c r="N110" s="48"/>
    </row>
    <row r="111" spans="1:14" s="3" customFormat="1">
      <c r="A111" s="67"/>
      <c r="B111" s="47"/>
      <c r="C111" s="47"/>
      <c r="D111" s="48"/>
      <c r="H111" s="48"/>
      <c r="I111" s="48"/>
      <c r="J111" s="48"/>
      <c r="K111" s="48"/>
      <c r="L111" s="48"/>
      <c r="M111" s="48"/>
      <c r="N111" s="48"/>
    </row>
    <row r="112" spans="1:14" s="3" customFormat="1">
      <c r="A112" s="67"/>
      <c r="B112" s="47"/>
      <c r="C112" s="47"/>
      <c r="D112" s="48"/>
      <c r="H112" s="48"/>
      <c r="I112" s="48"/>
      <c r="J112" s="48"/>
      <c r="K112" s="48"/>
      <c r="L112" s="48"/>
      <c r="M112" s="48"/>
      <c r="N112" s="48"/>
    </row>
    <row r="113" spans="1:14" s="3" customFormat="1">
      <c r="A113" s="67"/>
      <c r="B113" s="47"/>
      <c r="C113" s="47"/>
      <c r="D113" s="48"/>
      <c r="H113" s="48"/>
      <c r="I113" s="48"/>
      <c r="J113" s="48"/>
      <c r="K113" s="48"/>
      <c r="L113" s="48"/>
      <c r="M113" s="48"/>
      <c r="N113" s="48"/>
    </row>
    <row r="114" spans="1:14" s="3" customFormat="1">
      <c r="A114" s="67"/>
      <c r="B114" s="47"/>
      <c r="C114" s="47"/>
      <c r="D114" s="48"/>
      <c r="H114" s="48"/>
      <c r="I114" s="48"/>
      <c r="J114" s="48"/>
      <c r="K114" s="48"/>
      <c r="L114" s="48"/>
      <c r="M114" s="48"/>
      <c r="N114" s="48"/>
    </row>
    <row r="115" spans="1:14" s="3" customFormat="1">
      <c r="A115" s="67"/>
      <c r="B115" s="47"/>
      <c r="C115" s="47"/>
      <c r="D115" s="48"/>
      <c r="H115" s="48"/>
      <c r="I115" s="48"/>
      <c r="J115" s="48"/>
      <c r="K115" s="48"/>
      <c r="L115" s="48"/>
      <c r="M115" s="48"/>
      <c r="N115" s="48"/>
    </row>
    <row r="116" spans="1:14" s="3" customFormat="1">
      <c r="A116" s="67"/>
      <c r="B116" s="47"/>
      <c r="C116" s="47"/>
      <c r="D116" s="48"/>
      <c r="H116" s="48"/>
      <c r="I116" s="48"/>
      <c r="J116" s="48"/>
      <c r="K116" s="48"/>
      <c r="L116" s="48"/>
      <c r="M116" s="48"/>
      <c r="N116" s="48"/>
    </row>
    <row r="117" spans="1:14" s="3" customFormat="1">
      <c r="A117" s="67"/>
      <c r="B117" s="47"/>
      <c r="C117" s="47"/>
      <c r="D117" s="48"/>
      <c r="H117" s="48"/>
      <c r="I117" s="48"/>
      <c r="J117" s="48"/>
      <c r="K117" s="48"/>
      <c r="L117" s="48"/>
      <c r="M117" s="48"/>
      <c r="N117" s="48"/>
    </row>
    <row r="118" spans="1:14" s="3" customFormat="1">
      <c r="A118" s="67"/>
      <c r="B118" s="47"/>
      <c r="C118" s="47"/>
      <c r="D118" s="48"/>
      <c r="H118" s="48"/>
      <c r="I118" s="48"/>
      <c r="J118" s="48"/>
      <c r="K118" s="48"/>
      <c r="L118" s="48"/>
      <c r="M118" s="48"/>
      <c r="N118" s="48"/>
    </row>
    <row r="119" spans="1:14" s="3" customFormat="1">
      <c r="A119" s="67"/>
      <c r="B119" s="47"/>
      <c r="C119" s="47"/>
      <c r="D119" s="48"/>
      <c r="H119" s="48"/>
      <c r="I119" s="48"/>
      <c r="J119" s="48"/>
      <c r="K119" s="48"/>
      <c r="L119" s="48"/>
      <c r="M119" s="48"/>
      <c r="N119" s="48"/>
    </row>
    <row r="120" spans="1:14" s="3" customFormat="1">
      <c r="A120" s="67"/>
      <c r="B120" s="47"/>
      <c r="C120" s="47"/>
      <c r="D120" s="48"/>
      <c r="H120" s="48"/>
      <c r="I120" s="48"/>
      <c r="J120" s="48"/>
      <c r="K120" s="48"/>
      <c r="L120" s="48"/>
      <c r="M120" s="48"/>
      <c r="N120" s="48"/>
    </row>
    <row r="121" spans="1:14" s="3" customFormat="1">
      <c r="A121" s="67"/>
      <c r="B121" s="47"/>
      <c r="C121" s="47"/>
      <c r="D121" s="48"/>
      <c r="H121" s="48"/>
      <c r="I121" s="48"/>
      <c r="J121" s="48"/>
      <c r="K121" s="48"/>
      <c r="L121" s="48"/>
      <c r="M121" s="48"/>
      <c r="N121" s="48"/>
    </row>
    <row r="122" spans="1:14" s="3" customFormat="1">
      <c r="A122" s="67"/>
      <c r="B122" s="47"/>
      <c r="C122" s="47"/>
      <c r="D122" s="48"/>
      <c r="H122" s="48"/>
      <c r="I122" s="48"/>
      <c r="J122" s="48"/>
      <c r="K122" s="48"/>
      <c r="L122" s="48"/>
      <c r="M122" s="48"/>
      <c r="N122" s="48"/>
    </row>
    <row r="123" spans="1:14" s="3" customFormat="1">
      <c r="A123" s="67"/>
      <c r="B123" s="47"/>
      <c r="C123" s="47"/>
      <c r="D123" s="48"/>
      <c r="H123" s="48"/>
      <c r="I123" s="48"/>
      <c r="J123" s="48"/>
      <c r="K123" s="48"/>
      <c r="L123" s="48"/>
      <c r="M123" s="48"/>
      <c r="N123" s="48"/>
    </row>
    <row r="124" spans="1:14" s="3" customFormat="1">
      <c r="A124" s="67"/>
      <c r="B124" s="47"/>
      <c r="C124" s="47"/>
      <c r="D124" s="48"/>
      <c r="H124" s="48"/>
      <c r="I124" s="48"/>
      <c r="J124" s="48"/>
      <c r="K124" s="48"/>
      <c r="L124" s="48"/>
      <c r="M124" s="48"/>
      <c r="N124" s="48"/>
    </row>
    <row r="125" spans="1:14" s="3" customFormat="1">
      <c r="A125" s="67"/>
      <c r="B125" s="47"/>
      <c r="C125" s="47"/>
      <c r="D125" s="48"/>
      <c r="H125" s="48"/>
      <c r="I125" s="48"/>
      <c r="J125" s="48"/>
      <c r="K125" s="48"/>
      <c r="L125" s="48"/>
      <c r="M125" s="48"/>
      <c r="N125" s="48"/>
    </row>
    <row r="126" spans="1:14" s="3" customFormat="1">
      <c r="A126" s="67"/>
      <c r="B126" s="47"/>
      <c r="C126" s="47"/>
      <c r="D126" s="48"/>
      <c r="H126" s="48"/>
      <c r="I126" s="48"/>
      <c r="J126" s="48"/>
      <c r="K126" s="48"/>
      <c r="L126" s="48"/>
      <c r="M126" s="48"/>
      <c r="N126" s="48"/>
    </row>
    <row r="127" spans="1:14" s="3" customFormat="1">
      <c r="A127" s="67"/>
      <c r="B127" s="47"/>
      <c r="C127" s="47"/>
      <c r="D127" s="48"/>
      <c r="H127" s="48"/>
      <c r="I127" s="48"/>
      <c r="J127" s="48"/>
      <c r="K127" s="48"/>
      <c r="L127" s="48"/>
      <c r="M127" s="48"/>
      <c r="N127" s="48"/>
    </row>
    <row r="128" spans="1:14" s="3" customFormat="1">
      <c r="A128" s="67"/>
      <c r="B128" s="47"/>
      <c r="C128" s="47"/>
      <c r="D128" s="48"/>
      <c r="H128" s="48"/>
      <c r="I128" s="48"/>
      <c r="J128" s="48"/>
      <c r="K128" s="48"/>
      <c r="L128" s="48"/>
      <c r="M128" s="48"/>
      <c r="N128" s="48"/>
    </row>
    <row r="129" spans="1:14" s="3" customFormat="1">
      <c r="A129" s="67"/>
      <c r="B129" s="47"/>
      <c r="C129" s="47"/>
      <c r="D129" s="48"/>
      <c r="H129" s="48"/>
      <c r="I129" s="48"/>
      <c r="J129" s="48"/>
      <c r="K129" s="48"/>
      <c r="L129" s="48"/>
      <c r="M129" s="48"/>
      <c r="N129" s="48"/>
    </row>
    <row r="130" spans="1:14" s="3" customFormat="1">
      <c r="A130" s="67"/>
      <c r="B130" s="47"/>
      <c r="C130" s="47"/>
      <c r="D130" s="48"/>
      <c r="H130" s="48"/>
      <c r="I130" s="48"/>
      <c r="J130" s="48"/>
      <c r="K130" s="48"/>
      <c r="L130" s="48"/>
      <c r="M130" s="48"/>
      <c r="N130" s="48"/>
    </row>
    <row r="131" spans="1:14" s="3" customFormat="1">
      <c r="A131" s="67"/>
      <c r="B131" s="47"/>
      <c r="C131" s="47"/>
      <c r="D131" s="48"/>
      <c r="H131" s="48"/>
      <c r="I131" s="48"/>
      <c r="J131" s="48"/>
      <c r="K131" s="48"/>
      <c r="L131" s="48"/>
      <c r="M131" s="48"/>
      <c r="N131" s="48"/>
    </row>
    <row r="132" spans="1:14" s="3" customFormat="1">
      <c r="A132" s="67"/>
      <c r="B132" s="47"/>
      <c r="C132" s="47"/>
      <c r="D132" s="48"/>
      <c r="H132" s="48"/>
      <c r="I132" s="48"/>
      <c r="J132" s="48"/>
      <c r="K132" s="48"/>
      <c r="L132" s="48"/>
      <c r="M132" s="48"/>
      <c r="N132" s="48"/>
    </row>
    <row r="133" spans="1:14" s="3" customFormat="1">
      <c r="A133" s="67"/>
      <c r="B133" s="47"/>
      <c r="C133" s="47"/>
      <c r="D133" s="48"/>
      <c r="H133" s="48"/>
      <c r="I133" s="48"/>
      <c r="J133" s="48"/>
      <c r="K133" s="48"/>
      <c r="L133" s="48"/>
      <c r="M133" s="48"/>
      <c r="N133" s="48"/>
    </row>
    <row r="134" spans="1:14" s="3" customFormat="1">
      <c r="A134" s="67"/>
      <c r="B134" s="47"/>
      <c r="C134" s="47"/>
      <c r="D134" s="48"/>
      <c r="H134" s="48"/>
      <c r="I134" s="48"/>
      <c r="J134" s="48"/>
      <c r="K134" s="48"/>
      <c r="L134" s="48"/>
      <c r="M134" s="48"/>
      <c r="N134" s="48"/>
    </row>
    <row r="135" spans="1:14" s="3" customFormat="1">
      <c r="A135" s="67"/>
      <c r="B135" s="47"/>
      <c r="C135" s="47"/>
      <c r="D135" s="48"/>
      <c r="H135" s="48"/>
      <c r="I135" s="48"/>
      <c r="J135" s="48"/>
      <c r="K135" s="48"/>
      <c r="L135" s="48"/>
      <c r="M135" s="48"/>
      <c r="N135" s="48"/>
    </row>
    <row r="136" spans="1:14" s="3" customFormat="1">
      <c r="A136" s="67"/>
      <c r="B136" s="47"/>
      <c r="C136" s="47"/>
      <c r="D136" s="48"/>
      <c r="H136" s="48"/>
      <c r="I136" s="48"/>
      <c r="J136" s="48"/>
      <c r="K136" s="48"/>
      <c r="L136" s="48"/>
      <c r="M136" s="48"/>
      <c r="N136" s="48"/>
    </row>
    <row r="137" spans="1:14" s="3" customFormat="1">
      <c r="A137" s="67"/>
      <c r="B137" s="47"/>
      <c r="C137" s="47"/>
      <c r="D137" s="48"/>
      <c r="H137" s="48"/>
      <c r="I137" s="48"/>
      <c r="J137" s="48"/>
      <c r="K137" s="48"/>
      <c r="L137" s="48"/>
      <c r="M137" s="48"/>
      <c r="N137" s="48"/>
    </row>
    <row r="138" spans="1:14" s="3" customFormat="1">
      <c r="A138" s="67"/>
      <c r="B138" s="47"/>
      <c r="C138" s="47"/>
      <c r="D138" s="48"/>
      <c r="H138" s="48"/>
      <c r="I138" s="48"/>
      <c r="J138" s="48"/>
      <c r="K138" s="48"/>
      <c r="L138" s="48"/>
      <c r="M138" s="48"/>
      <c r="N138" s="48"/>
    </row>
    <row r="139" spans="1:14" s="3" customFormat="1">
      <c r="A139" s="67"/>
      <c r="B139" s="47"/>
      <c r="C139" s="47"/>
      <c r="D139" s="48"/>
      <c r="H139" s="48"/>
      <c r="I139" s="48"/>
      <c r="J139" s="48"/>
      <c r="K139" s="48"/>
      <c r="L139" s="48"/>
      <c r="M139" s="48"/>
      <c r="N139" s="48"/>
    </row>
    <row r="140" spans="1:14" s="3" customFormat="1">
      <c r="A140" s="67"/>
      <c r="B140" s="47"/>
      <c r="C140" s="47"/>
      <c r="D140" s="48"/>
      <c r="H140" s="48"/>
      <c r="I140" s="48"/>
      <c r="J140" s="48"/>
      <c r="K140" s="48"/>
      <c r="L140" s="48"/>
      <c r="M140" s="48"/>
      <c r="N140" s="48"/>
    </row>
    <row r="141" spans="1:14" s="3" customFormat="1">
      <c r="A141" s="67"/>
      <c r="B141" s="47"/>
      <c r="C141" s="47"/>
      <c r="D141" s="48"/>
      <c r="H141" s="48"/>
      <c r="I141" s="48"/>
      <c r="J141" s="48"/>
      <c r="K141" s="48"/>
      <c r="L141" s="48"/>
      <c r="M141" s="48"/>
      <c r="N141" s="48"/>
    </row>
    <row r="142" spans="1:14" s="3" customFormat="1">
      <c r="A142" s="67"/>
      <c r="B142" s="47"/>
      <c r="C142" s="47"/>
      <c r="D142" s="48"/>
      <c r="H142" s="48"/>
      <c r="I142" s="48"/>
      <c r="J142" s="48"/>
      <c r="K142" s="48"/>
      <c r="L142" s="48"/>
      <c r="M142" s="48"/>
      <c r="N142" s="48"/>
    </row>
    <row r="143" spans="1:14" s="3" customFormat="1">
      <c r="A143" s="67"/>
      <c r="B143" s="47"/>
      <c r="C143" s="47"/>
      <c r="D143" s="48"/>
      <c r="H143" s="48"/>
      <c r="I143" s="48"/>
      <c r="J143" s="48"/>
      <c r="K143" s="48"/>
      <c r="L143" s="48"/>
      <c r="M143" s="48"/>
      <c r="N143" s="48"/>
    </row>
    <row r="144" spans="1:14" s="3" customFormat="1">
      <c r="A144" s="67"/>
      <c r="B144" s="47"/>
      <c r="C144" s="47"/>
      <c r="D144" s="48"/>
      <c r="H144" s="48"/>
      <c r="I144" s="48"/>
      <c r="J144" s="48"/>
      <c r="K144" s="48"/>
      <c r="L144" s="48"/>
      <c r="M144" s="48"/>
      <c r="N144" s="48"/>
    </row>
    <row r="145" spans="1:14" s="3" customFormat="1">
      <c r="A145" s="67"/>
      <c r="B145" s="47"/>
      <c r="C145" s="47"/>
      <c r="D145" s="48"/>
      <c r="H145" s="48"/>
      <c r="I145" s="48"/>
      <c r="J145" s="48"/>
      <c r="K145" s="48"/>
      <c r="L145" s="48"/>
      <c r="M145" s="48"/>
      <c r="N145" s="48"/>
    </row>
    <row r="146" spans="1:14" s="3" customFormat="1">
      <c r="A146" s="67"/>
      <c r="B146" s="47"/>
      <c r="C146" s="47"/>
      <c r="D146" s="48"/>
      <c r="H146" s="48"/>
      <c r="I146" s="48"/>
      <c r="J146" s="48"/>
      <c r="K146" s="48"/>
      <c r="L146" s="48"/>
      <c r="M146" s="48"/>
      <c r="N146" s="48"/>
    </row>
    <row r="147" spans="1:14" s="3" customFormat="1">
      <c r="A147" s="67"/>
      <c r="B147" s="47"/>
      <c r="C147" s="47"/>
      <c r="D147" s="48"/>
      <c r="H147" s="48"/>
      <c r="I147" s="48"/>
      <c r="J147" s="48"/>
      <c r="K147" s="48"/>
      <c r="L147" s="48"/>
      <c r="M147" s="48"/>
      <c r="N147" s="48"/>
    </row>
    <row r="148" spans="1:14" s="3" customFormat="1">
      <c r="A148" s="67"/>
      <c r="B148" s="47"/>
      <c r="C148" s="47"/>
      <c r="D148" s="48"/>
      <c r="H148" s="48"/>
      <c r="I148" s="48"/>
      <c r="J148" s="48"/>
      <c r="K148" s="48"/>
      <c r="L148" s="48"/>
      <c r="M148" s="48"/>
      <c r="N148" s="48"/>
    </row>
    <row r="149" spans="1:14" s="3" customFormat="1">
      <c r="A149" s="67"/>
      <c r="B149" s="47"/>
      <c r="C149" s="47"/>
      <c r="D149" s="48"/>
      <c r="H149" s="48"/>
      <c r="I149" s="48"/>
      <c r="J149" s="48"/>
      <c r="K149" s="48"/>
      <c r="L149" s="48"/>
      <c r="M149" s="48"/>
      <c r="N149" s="48"/>
    </row>
    <row r="150" spans="1:14" s="3" customFormat="1">
      <c r="A150" s="67"/>
      <c r="B150" s="47"/>
      <c r="C150" s="47"/>
      <c r="D150" s="48"/>
      <c r="H150" s="48"/>
      <c r="I150" s="48"/>
      <c r="J150" s="48"/>
      <c r="K150" s="48"/>
      <c r="L150" s="48"/>
      <c r="M150" s="48"/>
      <c r="N150" s="48"/>
    </row>
    <row r="151" spans="1:14" s="3" customFormat="1">
      <c r="A151" s="67"/>
      <c r="B151" s="47"/>
      <c r="C151" s="47"/>
      <c r="D151" s="48"/>
      <c r="H151" s="48"/>
      <c r="I151" s="48"/>
      <c r="J151" s="48"/>
      <c r="K151" s="48"/>
      <c r="L151" s="48"/>
      <c r="M151" s="48"/>
      <c r="N151" s="48"/>
    </row>
    <row r="152" spans="1:14" s="3" customFormat="1">
      <c r="A152" s="67"/>
      <c r="B152" s="47"/>
      <c r="C152" s="47"/>
      <c r="D152" s="48"/>
      <c r="H152" s="48"/>
      <c r="I152" s="48"/>
      <c r="J152" s="48"/>
      <c r="K152" s="48"/>
      <c r="L152" s="48"/>
      <c r="M152" s="48"/>
      <c r="N152" s="48"/>
    </row>
    <row r="153" spans="1:14" s="3" customFormat="1">
      <c r="A153" s="67"/>
      <c r="B153" s="47"/>
      <c r="C153" s="47"/>
      <c r="D153" s="48"/>
      <c r="H153" s="48"/>
      <c r="I153" s="48"/>
      <c r="J153" s="48"/>
      <c r="K153" s="48"/>
      <c r="L153" s="48"/>
      <c r="M153" s="48"/>
      <c r="N153" s="48"/>
    </row>
    <row r="154" spans="1:14" s="3" customFormat="1">
      <c r="A154" s="67"/>
      <c r="B154" s="47"/>
      <c r="C154" s="47"/>
      <c r="D154" s="48"/>
      <c r="H154" s="48"/>
      <c r="I154" s="48"/>
      <c r="J154" s="48"/>
      <c r="K154" s="48"/>
      <c r="L154" s="48"/>
      <c r="M154" s="48"/>
      <c r="N154" s="48"/>
    </row>
    <row r="155" spans="1:14" s="3" customFormat="1">
      <c r="A155" s="67"/>
      <c r="B155" s="47"/>
      <c r="C155" s="47"/>
      <c r="D155" s="48"/>
      <c r="H155" s="48"/>
      <c r="I155" s="48"/>
      <c r="J155" s="48"/>
      <c r="K155" s="48"/>
      <c r="L155" s="48"/>
      <c r="M155" s="48"/>
      <c r="N155" s="48"/>
    </row>
    <row r="156" spans="1:14" s="3" customFormat="1">
      <c r="A156" s="67"/>
      <c r="B156" s="47"/>
      <c r="C156" s="47"/>
      <c r="D156" s="48"/>
      <c r="H156" s="48"/>
      <c r="I156" s="48"/>
      <c r="J156" s="48"/>
      <c r="K156" s="48"/>
      <c r="L156" s="48"/>
      <c r="M156" s="48"/>
      <c r="N156" s="48"/>
    </row>
    <row r="157" spans="1:14" s="3" customFormat="1">
      <c r="A157" s="67"/>
      <c r="B157" s="47"/>
      <c r="C157" s="47"/>
      <c r="D157" s="48"/>
      <c r="H157" s="48"/>
      <c r="I157" s="48"/>
      <c r="J157" s="48"/>
      <c r="K157" s="48"/>
      <c r="L157" s="48"/>
      <c r="M157" s="48"/>
      <c r="N157" s="48"/>
    </row>
    <row r="158" spans="1:14" s="3" customFormat="1">
      <c r="A158" s="67"/>
      <c r="B158" s="47"/>
      <c r="C158" s="47"/>
      <c r="D158" s="48"/>
      <c r="H158" s="48"/>
      <c r="I158" s="48"/>
      <c r="J158" s="48"/>
      <c r="K158" s="48"/>
      <c r="L158" s="48"/>
      <c r="M158" s="48"/>
      <c r="N158" s="48"/>
    </row>
    <row r="159" spans="1:14" s="3" customFormat="1">
      <c r="A159" s="67"/>
      <c r="B159" s="47"/>
      <c r="C159" s="47"/>
      <c r="D159" s="48"/>
      <c r="H159" s="48"/>
      <c r="I159" s="48"/>
      <c r="J159" s="48"/>
      <c r="K159" s="48"/>
      <c r="L159" s="48"/>
      <c r="M159" s="48"/>
      <c r="N159" s="48"/>
    </row>
    <row r="160" spans="1:14" s="3" customFormat="1">
      <c r="A160" s="67"/>
      <c r="B160" s="47"/>
      <c r="C160" s="47"/>
      <c r="D160" s="48"/>
      <c r="H160" s="48"/>
      <c r="I160" s="48"/>
      <c r="J160" s="48"/>
      <c r="K160" s="48"/>
      <c r="L160" s="48"/>
      <c r="M160" s="48"/>
      <c r="N160" s="48"/>
    </row>
    <row r="161" spans="1:14" s="3" customFormat="1">
      <c r="A161" s="67"/>
      <c r="B161" s="47"/>
      <c r="C161" s="47"/>
      <c r="D161" s="48"/>
      <c r="H161" s="48"/>
      <c r="I161" s="48"/>
      <c r="J161" s="48"/>
      <c r="K161" s="48"/>
      <c r="L161" s="48"/>
      <c r="M161" s="48"/>
      <c r="N161" s="48"/>
    </row>
    <row r="162" spans="1:14" s="3" customFormat="1">
      <c r="A162" s="67"/>
      <c r="B162" s="47"/>
      <c r="C162" s="47"/>
      <c r="D162" s="48"/>
      <c r="H162" s="48"/>
      <c r="I162" s="48"/>
      <c r="J162" s="48"/>
      <c r="K162" s="48"/>
      <c r="L162" s="48"/>
      <c r="M162" s="48"/>
      <c r="N162" s="48"/>
    </row>
    <row r="163" spans="1:14" s="3" customFormat="1">
      <c r="A163" s="67"/>
      <c r="B163" s="47"/>
      <c r="C163" s="47"/>
      <c r="D163" s="48"/>
      <c r="H163" s="48"/>
      <c r="I163" s="48"/>
      <c r="J163" s="48"/>
      <c r="K163" s="48"/>
      <c r="L163" s="48"/>
      <c r="M163" s="48"/>
      <c r="N163" s="48"/>
    </row>
    <row r="164" spans="1:14" s="3" customFormat="1">
      <c r="A164" s="67"/>
      <c r="B164" s="47"/>
      <c r="C164" s="47"/>
      <c r="D164" s="48"/>
      <c r="H164" s="48"/>
      <c r="I164" s="48"/>
      <c r="J164" s="48"/>
      <c r="K164" s="48"/>
      <c r="L164" s="48"/>
      <c r="M164" s="48"/>
      <c r="N164" s="48"/>
    </row>
    <row r="165" spans="1:14" s="3" customFormat="1">
      <c r="A165" s="67"/>
      <c r="B165" s="47"/>
      <c r="C165" s="47"/>
      <c r="D165" s="48"/>
      <c r="H165" s="48"/>
      <c r="I165" s="48"/>
      <c r="J165" s="48"/>
      <c r="K165" s="48"/>
      <c r="L165" s="48"/>
      <c r="M165" s="48"/>
      <c r="N165" s="48"/>
    </row>
    <row r="166" spans="1:14" s="3" customFormat="1">
      <c r="A166" s="67"/>
      <c r="B166" s="47"/>
      <c r="C166" s="47"/>
      <c r="D166" s="48"/>
      <c r="H166" s="48"/>
      <c r="I166" s="48"/>
      <c r="J166" s="48"/>
      <c r="K166" s="48"/>
      <c r="L166" s="48"/>
      <c r="M166" s="48"/>
      <c r="N166" s="48"/>
    </row>
    <row r="167" spans="1:14" s="3" customFormat="1">
      <c r="A167" s="67"/>
      <c r="B167" s="47"/>
      <c r="C167" s="47"/>
      <c r="D167" s="48"/>
      <c r="H167" s="48"/>
      <c r="I167" s="48"/>
      <c r="J167" s="48"/>
      <c r="K167" s="48"/>
      <c r="L167" s="48"/>
      <c r="M167" s="48"/>
      <c r="N167" s="48"/>
    </row>
    <row r="168" spans="1:14" s="3" customFormat="1">
      <c r="A168" s="67"/>
      <c r="B168" s="47"/>
      <c r="C168" s="47"/>
      <c r="D168" s="48"/>
      <c r="H168" s="48"/>
      <c r="I168" s="48"/>
      <c r="J168" s="48"/>
      <c r="K168" s="48"/>
      <c r="L168" s="48"/>
      <c r="M168" s="48"/>
      <c r="N168" s="48"/>
    </row>
    <row r="169" spans="1:14" s="3" customFormat="1">
      <c r="A169" s="67"/>
      <c r="B169" s="47"/>
      <c r="C169" s="47"/>
      <c r="D169" s="48"/>
      <c r="H169" s="48"/>
      <c r="I169" s="48"/>
      <c r="J169" s="48"/>
      <c r="K169" s="48"/>
      <c r="L169" s="48"/>
      <c r="M169" s="48"/>
      <c r="N169" s="48"/>
    </row>
    <row r="170" spans="1:14" s="3" customFormat="1">
      <c r="A170" s="67"/>
      <c r="B170" s="47"/>
      <c r="C170" s="47"/>
      <c r="D170" s="48"/>
      <c r="H170" s="48"/>
      <c r="I170" s="48"/>
      <c r="J170" s="48"/>
      <c r="K170" s="48"/>
      <c r="L170" s="48"/>
      <c r="M170" s="48"/>
      <c r="N170" s="48"/>
    </row>
    <row r="171" spans="1:14" s="3" customFormat="1">
      <c r="A171" s="67"/>
      <c r="B171" s="47"/>
      <c r="C171" s="47"/>
      <c r="D171" s="48"/>
      <c r="H171" s="48"/>
      <c r="I171" s="48"/>
      <c r="J171" s="48"/>
      <c r="K171" s="48"/>
      <c r="L171" s="48"/>
      <c r="M171" s="48"/>
      <c r="N171" s="48"/>
    </row>
    <row r="172" spans="1:14" s="3" customFormat="1">
      <c r="A172" s="67"/>
      <c r="B172" s="47"/>
      <c r="C172" s="47"/>
      <c r="D172" s="48"/>
      <c r="H172" s="48"/>
      <c r="I172" s="48"/>
      <c r="J172" s="48"/>
      <c r="K172" s="48"/>
      <c r="L172" s="48"/>
      <c r="M172" s="48"/>
      <c r="N172" s="48"/>
    </row>
    <row r="173" spans="1:14" s="3" customFormat="1">
      <c r="A173" s="67"/>
      <c r="B173" s="47"/>
      <c r="C173" s="47"/>
      <c r="D173" s="48"/>
      <c r="H173" s="48"/>
      <c r="I173" s="48"/>
      <c r="J173" s="48"/>
      <c r="K173" s="48"/>
      <c r="L173" s="48"/>
      <c r="M173" s="48"/>
      <c r="N173" s="48"/>
    </row>
    <row r="174" spans="1:14" s="3" customFormat="1">
      <c r="A174" s="67"/>
      <c r="B174" s="47"/>
      <c r="C174" s="47"/>
      <c r="D174" s="48"/>
      <c r="H174" s="48"/>
      <c r="I174" s="48"/>
      <c r="J174" s="48"/>
      <c r="K174" s="48"/>
      <c r="L174" s="48"/>
      <c r="M174" s="48"/>
      <c r="N174" s="48"/>
    </row>
    <row r="175" spans="1:14" s="3" customFormat="1">
      <c r="A175" s="67"/>
      <c r="B175" s="47"/>
      <c r="C175" s="47"/>
      <c r="D175" s="48"/>
      <c r="H175" s="48"/>
      <c r="I175" s="48"/>
      <c r="J175" s="48"/>
      <c r="K175" s="48"/>
      <c r="L175" s="48"/>
      <c r="M175" s="48"/>
      <c r="N175" s="48"/>
    </row>
    <row r="176" spans="1:14" s="3" customFormat="1">
      <c r="A176" s="67"/>
      <c r="B176" s="47"/>
      <c r="C176" s="47"/>
      <c r="D176" s="48"/>
      <c r="H176" s="48"/>
      <c r="I176" s="48"/>
      <c r="J176" s="48"/>
      <c r="K176" s="48"/>
      <c r="L176" s="48"/>
      <c r="M176" s="48"/>
      <c r="N176" s="48"/>
    </row>
    <row r="177" spans="1:14" s="3" customFormat="1">
      <c r="A177" s="67"/>
      <c r="B177" s="47"/>
      <c r="C177" s="47"/>
      <c r="D177" s="48"/>
      <c r="H177" s="48"/>
      <c r="I177" s="48"/>
      <c r="J177" s="48"/>
      <c r="K177" s="48"/>
      <c r="L177" s="48"/>
      <c r="M177" s="48"/>
      <c r="N177" s="48"/>
    </row>
    <row r="178" spans="1:14" s="3" customFormat="1">
      <c r="A178" s="67"/>
      <c r="B178" s="47"/>
      <c r="C178" s="47"/>
      <c r="D178" s="48"/>
      <c r="H178" s="48"/>
      <c r="I178" s="48"/>
      <c r="J178" s="48"/>
      <c r="K178" s="48"/>
      <c r="L178" s="48"/>
      <c r="M178" s="48"/>
      <c r="N178" s="48"/>
    </row>
    <row r="179" spans="1:14" s="3" customFormat="1">
      <c r="A179" s="67"/>
      <c r="B179" s="47"/>
      <c r="C179" s="47"/>
      <c r="D179" s="48"/>
      <c r="H179" s="48"/>
      <c r="I179" s="48"/>
      <c r="J179" s="48"/>
      <c r="K179" s="48"/>
      <c r="L179" s="48"/>
      <c r="M179" s="48"/>
      <c r="N179" s="48"/>
    </row>
    <row r="180" spans="1:14" s="3" customFormat="1">
      <c r="A180" s="67"/>
      <c r="B180" s="47"/>
      <c r="C180" s="47"/>
      <c r="D180" s="48"/>
      <c r="H180" s="48"/>
      <c r="I180" s="48"/>
      <c r="J180" s="48"/>
      <c r="K180" s="48"/>
      <c r="L180" s="48"/>
      <c r="M180" s="48"/>
      <c r="N180" s="48"/>
    </row>
    <row r="181" spans="1:14" s="3" customFormat="1">
      <c r="A181" s="67"/>
      <c r="B181" s="47"/>
      <c r="C181" s="47"/>
      <c r="D181" s="48"/>
      <c r="H181" s="48"/>
      <c r="I181" s="48"/>
      <c r="J181" s="48"/>
      <c r="K181" s="48"/>
      <c r="L181" s="48"/>
      <c r="M181" s="48"/>
      <c r="N181" s="48"/>
    </row>
    <row r="182" spans="1:14" s="3" customFormat="1">
      <c r="A182" s="67"/>
      <c r="B182" s="47"/>
      <c r="C182" s="47"/>
      <c r="D182" s="48"/>
      <c r="H182" s="48"/>
      <c r="I182" s="48"/>
      <c r="J182" s="48"/>
      <c r="K182" s="48"/>
      <c r="L182" s="48"/>
      <c r="M182" s="48"/>
      <c r="N182" s="48"/>
    </row>
    <row r="183" spans="1:14" s="3" customFormat="1">
      <c r="A183" s="67"/>
      <c r="B183" s="47"/>
      <c r="C183" s="47"/>
      <c r="D183" s="48"/>
      <c r="H183" s="48"/>
      <c r="I183" s="48"/>
      <c r="J183" s="48"/>
      <c r="K183" s="48"/>
      <c r="L183" s="48"/>
      <c r="M183" s="48"/>
      <c r="N183" s="48"/>
    </row>
    <row r="184" spans="1:14" s="3" customFormat="1">
      <c r="A184" s="67"/>
      <c r="B184" s="47"/>
      <c r="C184" s="47"/>
      <c r="D184" s="48"/>
      <c r="H184" s="48"/>
      <c r="I184" s="48"/>
      <c r="J184" s="48"/>
      <c r="K184" s="48"/>
      <c r="L184" s="48"/>
      <c r="M184" s="48"/>
      <c r="N184" s="48"/>
    </row>
    <row r="185" spans="1:14" s="3" customFormat="1">
      <c r="A185" s="67"/>
      <c r="B185" s="47"/>
      <c r="C185" s="47"/>
      <c r="D185" s="48"/>
      <c r="H185" s="48"/>
      <c r="I185" s="48"/>
      <c r="J185" s="48"/>
      <c r="K185" s="48"/>
      <c r="L185" s="48"/>
      <c r="M185" s="48"/>
      <c r="N185" s="48"/>
    </row>
    <row r="186" spans="1:14" s="3" customFormat="1">
      <c r="A186" s="67"/>
      <c r="B186" s="47"/>
      <c r="C186" s="47"/>
      <c r="D186" s="48"/>
      <c r="H186" s="48"/>
      <c r="I186" s="48"/>
      <c r="J186" s="48"/>
      <c r="K186" s="48"/>
      <c r="L186" s="48"/>
      <c r="M186" s="48"/>
      <c r="N186" s="48"/>
    </row>
    <row r="187" spans="1:14" s="3" customFormat="1">
      <c r="A187" s="67"/>
      <c r="B187" s="47"/>
      <c r="C187" s="47"/>
      <c r="D187" s="48"/>
      <c r="H187" s="48"/>
      <c r="I187" s="48"/>
      <c r="J187" s="48"/>
      <c r="K187" s="48"/>
      <c r="L187" s="48"/>
      <c r="M187" s="48"/>
      <c r="N187" s="48"/>
    </row>
    <row r="188" spans="1:14" s="3" customFormat="1">
      <c r="A188" s="67"/>
      <c r="B188" s="47"/>
      <c r="C188" s="47"/>
      <c r="D188" s="48"/>
      <c r="H188" s="48"/>
      <c r="I188" s="48"/>
      <c r="J188" s="48"/>
      <c r="K188" s="48"/>
      <c r="L188" s="48"/>
      <c r="M188" s="48"/>
      <c r="N188" s="48"/>
    </row>
    <row r="189" spans="1:14" s="3" customFormat="1">
      <c r="A189" s="67"/>
      <c r="B189" s="47"/>
      <c r="C189" s="47"/>
      <c r="D189" s="48"/>
      <c r="H189" s="48"/>
      <c r="I189" s="48"/>
      <c r="J189" s="48"/>
      <c r="K189" s="48"/>
      <c r="L189" s="48"/>
      <c r="M189" s="48"/>
      <c r="N189" s="48"/>
    </row>
    <row r="190" spans="1:14" s="3" customFormat="1">
      <c r="A190" s="67"/>
      <c r="B190" s="47"/>
      <c r="C190" s="47"/>
      <c r="D190" s="48"/>
      <c r="H190" s="48"/>
      <c r="I190" s="48"/>
      <c r="J190" s="48"/>
      <c r="K190" s="48"/>
      <c r="L190" s="48"/>
      <c r="M190" s="48"/>
      <c r="N190" s="48"/>
    </row>
    <row r="191" spans="1:14" s="3" customFormat="1">
      <c r="A191" s="67"/>
      <c r="B191" s="47"/>
      <c r="C191" s="47"/>
      <c r="D191" s="48"/>
      <c r="H191" s="48"/>
      <c r="I191" s="48"/>
      <c r="J191" s="48"/>
      <c r="K191" s="48"/>
      <c r="L191" s="48"/>
      <c r="M191" s="48"/>
      <c r="N191" s="48"/>
    </row>
    <row r="192" spans="1:14" s="3" customFormat="1">
      <c r="A192" s="67"/>
      <c r="B192" s="47"/>
      <c r="C192" s="47"/>
      <c r="D192" s="48"/>
      <c r="H192" s="48"/>
      <c r="I192" s="48"/>
      <c r="J192" s="48"/>
      <c r="K192" s="48"/>
      <c r="L192" s="48"/>
      <c r="M192" s="48"/>
      <c r="N192" s="48"/>
    </row>
    <row r="193" spans="1:14" s="3" customFormat="1">
      <c r="A193" s="67"/>
      <c r="B193" s="47"/>
      <c r="C193" s="47"/>
      <c r="D193" s="48"/>
      <c r="H193" s="48"/>
      <c r="I193" s="48"/>
      <c r="J193" s="48"/>
      <c r="K193" s="48"/>
      <c r="L193" s="48"/>
      <c r="M193" s="48"/>
      <c r="N193" s="48"/>
    </row>
    <row r="194" spans="1:14" s="3" customFormat="1">
      <c r="A194" s="67"/>
      <c r="B194" s="47"/>
      <c r="C194" s="47"/>
      <c r="D194" s="48"/>
      <c r="H194" s="48"/>
      <c r="I194" s="48"/>
      <c r="J194" s="48"/>
      <c r="K194" s="48"/>
      <c r="L194" s="48"/>
      <c r="M194" s="48"/>
      <c r="N194" s="48"/>
    </row>
    <row r="195" spans="1:14" s="3" customFormat="1">
      <c r="A195" s="67"/>
      <c r="B195" s="47"/>
      <c r="C195" s="47"/>
      <c r="D195" s="48"/>
      <c r="H195" s="48"/>
      <c r="I195" s="48"/>
      <c r="J195" s="48"/>
      <c r="K195" s="48"/>
      <c r="L195" s="48"/>
      <c r="M195" s="48"/>
      <c r="N195" s="48"/>
    </row>
    <row r="196" spans="1:14" s="3" customFormat="1">
      <c r="A196" s="67"/>
      <c r="B196" s="47"/>
      <c r="C196" s="47"/>
      <c r="D196" s="48"/>
      <c r="H196" s="48"/>
      <c r="I196" s="48"/>
      <c r="J196" s="48"/>
      <c r="K196" s="48"/>
      <c r="L196" s="48"/>
      <c r="M196" s="48"/>
      <c r="N196" s="48"/>
    </row>
    <row r="197" spans="1:14" s="3" customFormat="1">
      <c r="A197" s="67"/>
      <c r="B197" s="47"/>
      <c r="C197" s="47"/>
      <c r="D197" s="48"/>
      <c r="H197" s="48"/>
      <c r="I197" s="48"/>
      <c r="J197" s="48"/>
      <c r="K197" s="48"/>
      <c r="L197" s="48"/>
      <c r="M197" s="48"/>
      <c r="N197" s="48"/>
    </row>
    <row r="198" spans="1:14" s="3" customFormat="1">
      <c r="A198" s="67"/>
      <c r="B198" s="47"/>
      <c r="C198" s="47"/>
      <c r="D198" s="48"/>
      <c r="H198" s="48"/>
      <c r="I198" s="48"/>
      <c r="J198" s="48"/>
      <c r="K198" s="48"/>
      <c r="L198" s="48"/>
      <c r="M198" s="48"/>
      <c r="N198" s="48"/>
    </row>
    <row r="199" spans="1:14" s="3" customFormat="1">
      <c r="A199" s="67"/>
      <c r="B199" s="47"/>
      <c r="C199" s="47"/>
      <c r="D199" s="48"/>
      <c r="H199" s="48"/>
      <c r="I199" s="48"/>
      <c r="J199" s="48"/>
      <c r="K199" s="48"/>
      <c r="L199" s="48"/>
      <c r="M199" s="48"/>
      <c r="N199" s="48"/>
    </row>
    <row r="200" spans="1:14" s="3" customFormat="1">
      <c r="A200" s="67"/>
      <c r="B200" s="47"/>
      <c r="C200" s="47"/>
      <c r="D200" s="48"/>
      <c r="H200" s="48"/>
      <c r="I200" s="48"/>
      <c r="J200" s="48"/>
      <c r="K200" s="48"/>
      <c r="L200" s="48"/>
      <c r="M200" s="48"/>
      <c r="N200" s="48"/>
    </row>
    <row r="201" spans="1:14" s="3" customFormat="1">
      <c r="A201" s="67"/>
      <c r="B201" s="47"/>
      <c r="C201" s="47"/>
      <c r="D201" s="48"/>
      <c r="H201" s="48"/>
      <c r="I201" s="48"/>
      <c r="J201" s="48"/>
      <c r="K201" s="48"/>
      <c r="L201" s="48"/>
      <c r="M201" s="48"/>
      <c r="N201" s="48"/>
    </row>
    <row r="202" spans="1:14" s="3" customFormat="1">
      <c r="A202" s="67"/>
      <c r="B202" s="47"/>
      <c r="C202" s="47"/>
      <c r="D202" s="48"/>
      <c r="H202" s="48"/>
      <c r="I202" s="48"/>
      <c r="J202" s="48"/>
      <c r="K202" s="48"/>
      <c r="L202" s="48"/>
      <c r="M202" s="48"/>
      <c r="N202" s="48"/>
    </row>
    <row r="203" spans="1:14" s="3" customFormat="1">
      <c r="A203" s="67"/>
      <c r="B203" s="47"/>
      <c r="C203" s="47"/>
      <c r="D203" s="48"/>
      <c r="H203" s="48"/>
      <c r="I203" s="48"/>
      <c r="J203" s="48"/>
      <c r="K203" s="48"/>
      <c r="L203" s="48"/>
      <c r="M203" s="48"/>
      <c r="N203" s="48"/>
    </row>
    <row r="204" spans="1:14" s="3" customFormat="1">
      <c r="A204" s="67"/>
      <c r="B204" s="47"/>
      <c r="C204" s="47"/>
      <c r="D204" s="48"/>
      <c r="H204" s="48"/>
      <c r="I204" s="48"/>
      <c r="J204" s="48"/>
      <c r="K204" s="48"/>
      <c r="L204" s="48"/>
      <c r="M204" s="48"/>
      <c r="N204" s="48"/>
    </row>
    <row r="205" spans="1:14" s="3" customFormat="1">
      <c r="A205" s="67"/>
      <c r="B205" s="47"/>
      <c r="C205" s="47"/>
      <c r="D205" s="48"/>
      <c r="H205" s="48"/>
      <c r="I205" s="48"/>
      <c r="J205" s="48"/>
      <c r="K205" s="48"/>
      <c r="L205" s="48"/>
      <c r="M205" s="48"/>
      <c r="N205" s="48"/>
    </row>
    <row r="206" spans="1:14" s="3" customFormat="1">
      <c r="A206" s="67"/>
      <c r="B206" s="47"/>
      <c r="C206" s="47"/>
      <c r="D206" s="48"/>
      <c r="H206" s="48"/>
      <c r="I206" s="48"/>
      <c r="J206" s="48"/>
      <c r="K206" s="48"/>
      <c r="L206" s="48"/>
      <c r="M206" s="48"/>
      <c r="N206" s="48"/>
    </row>
    <row r="207" spans="1:14" s="3" customFormat="1">
      <c r="A207" s="67"/>
      <c r="B207" s="47"/>
      <c r="C207" s="47"/>
      <c r="D207" s="48"/>
      <c r="H207" s="48"/>
      <c r="I207" s="48"/>
      <c r="J207" s="48"/>
      <c r="K207" s="48"/>
      <c r="L207" s="48"/>
      <c r="M207" s="48"/>
      <c r="N207" s="48"/>
    </row>
    <row r="208" spans="1:14" s="3" customFormat="1">
      <c r="A208" s="67"/>
      <c r="B208" s="47"/>
      <c r="C208" s="47"/>
      <c r="D208" s="48"/>
      <c r="H208" s="48"/>
      <c r="I208" s="48"/>
      <c r="J208" s="48"/>
      <c r="K208" s="48"/>
      <c r="L208" s="48"/>
      <c r="M208" s="48"/>
      <c r="N208" s="48"/>
    </row>
    <row r="209" spans="1:14" s="3" customFormat="1">
      <c r="A209" s="67"/>
      <c r="B209" s="47"/>
      <c r="C209" s="47"/>
      <c r="D209" s="48"/>
      <c r="H209" s="48"/>
      <c r="I209" s="48"/>
      <c r="J209" s="48"/>
      <c r="K209" s="48"/>
      <c r="L209" s="48"/>
      <c r="M209" s="48"/>
      <c r="N209" s="48"/>
    </row>
    <row r="210" spans="1:14" s="3" customFormat="1">
      <c r="A210" s="67"/>
      <c r="B210" s="47"/>
      <c r="C210" s="47"/>
      <c r="D210" s="48"/>
      <c r="H210" s="48"/>
      <c r="I210" s="48"/>
      <c r="J210" s="48"/>
      <c r="K210" s="48"/>
      <c r="L210" s="48"/>
      <c r="M210" s="48"/>
      <c r="N210" s="48"/>
    </row>
    <row r="211" spans="1:14" s="3" customFormat="1">
      <c r="A211" s="67"/>
      <c r="B211" s="47"/>
      <c r="C211" s="47"/>
      <c r="D211" s="48"/>
      <c r="H211" s="48"/>
      <c r="I211" s="48"/>
      <c r="J211" s="48"/>
      <c r="K211" s="48"/>
      <c r="L211" s="48"/>
      <c r="M211" s="48"/>
      <c r="N211" s="48"/>
    </row>
    <row r="212" spans="1:14" s="3" customFormat="1">
      <c r="A212" s="67"/>
      <c r="B212" s="47"/>
      <c r="C212" s="47"/>
      <c r="D212" s="48"/>
      <c r="H212" s="48"/>
      <c r="I212" s="48"/>
      <c r="J212" s="48"/>
      <c r="K212" s="48"/>
      <c r="L212" s="48"/>
      <c r="M212" s="48"/>
      <c r="N212" s="48"/>
    </row>
    <row r="213" spans="1:14" s="3" customFormat="1">
      <c r="A213" s="67"/>
      <c r="B213" s="47"/>
      <c r="C213" s="47"/>
      <c r="D213" s="48"/>
      <c r="H213" s="48"/>
      <c r="I213" s="48"/>
      <c r="J213" s="48"/>
      <c r="K213" s="48"/>
      <c r="L213" s="48"/>
      <c r="M213" s="48"/>
      <c r="N213" s="48"/>
    </row>
    <row r="214" spans="1:14" s="3" customFormat="1">
      <c r="A214" s="67"/>
      <c r="B214" s="47"/>
      <c r="C214" s="47"/>
      <c r="D214" s="48"/>
      <c r="H214" s="48"/>
      <c r="I214" s="48"/>
      <c r="J214" s="48"/>
      <c r="K214" s="48"/>
      <c r="L214" s="48"/>
      <c r="M214" s="48"/>
      <c r="N214" s="48"/>
    </row>
    <row r="215" spans="1:14" s="3" customFormat="1">
      <c r="A215" s="67"/>
      <c r="B215" s="47"/>
      <c r="C215" s="47"/>
      <c r="D215" s="48"/>
      <c r="H215" s="48"/>
      <c r="I215" s="48"/>
      <c r="J215" s="48"/>
      <c r="K215" s="48"/>
      <c r="L215" s="48"/>
      <c r="M215" s="48"/>
      <c r="N215" s="48"/>
    </row>
    <row r="216" spans="1:14" s="3" customFormat="1">
      <c r="A216" s="67"/>
      <c r="B216" s="47"/>
      <c r="C216" s="47"/>
      <c r="D216" s="48"/>
      <c r="H216" s="48"/>
      <c r="I216" s="48"/>
      <c r="J216" s="48"/>
      <c r="K216" s="48"/>
      <c r="L216" s="48"/>
      <c r="M216" s="48"/>
      <c r="N216" s="48"/>
    </row>
    <row r="217" spans="1:14" s="3" customFormat="1">
      <c r="A217" s="67"/>
      <c r="B217" s="47"/>
      <c r="C217" s="47"/>
      <c r="D217" s="48"/>
      <c r="H217" s="48"/>
      <c r="I217" s="48"/>
      <c r="J217" s="48"/>
      <c r="K217" s="48"/>
      <c r="L217" s="48"/>
      <c r="M217" s="48"/>
      <c r="N217" s="48"/>
    </row>
    <row r="218" spans="1:14" s="3" customFormat="1">
      <c r="A218" s="67"/>
      <c r="B218" s="47"/>
      <c r="C218" s="47"/>
      <c r="D218" s="48"/>
      <c r="H218" s="48"/>
      <c r="I218" s="48"/>
      <c r="J218" s="48"/>
      <c r="K218" s="48"/>
      <c r="L218" s="48"/>
      <c r="M218" s="48"/>
      <c r="N218" s="48"/>
    </row>
    <row r="219" spans="1:14" s="3" customFormat="1">
      <c r="A219" s="67"/>
      <c r="B219" s="47"/>
      <c r="C219" s="47"/>
      <c r="D219" s="48"/>
      <c r="H219" s="48"/>
      <c r="I219" s="48"/>
      <c r="J219" s="48"/>
      <c r="K219" s="48"/>
      <c r="L219" s="48"/>
      <c r="M219" s="48"/>
      <c r="N219" s="48"/>
    </row>
    <row r="220" spans="1:14" s="3" customFormat="1">
      <c r="A220" s="67"/>
      <c r="B220" s="47"/>
      <c r="C220" s="47"/>
      <c r="D220" s="48"/>
      <c r="H220" s="48"/>
      <c r="I220" s="48"/>
      <c r="J220" s="48"/>
      <c r="K220" s="48"/>
      <c r="L220" s="48"/>
      <c r="M220" s="48"/>
      <c r="N220" s="48"/>
    </row>
    <row r="221" spans="1:14" s="3" customFormat="1">
      <c r="A221" s="67"/>
      <c r="B221" s="47"/>
      <c r="C221" s="47"/>
      <c r="D221" s="48"/>
      <c r="H221" s="48"/>
      <c r="I221" s="48"/>
      <c r="J221" s="48"/>
      <c r="K221" s="48"/>
      <c r="L221" s="48"/>
      <c r="M221" s="48"/>
      <c r="N221" s="48"/>
    </row>
    <row r="222" spans="1:14" s="3" customFormat="1">
      <c r="A222" s="67"/>
      <c r="B222" s="47"/>
      <c r="C222" s="47"/>
      <c r="D222" s="48"/>
      <c r="H222" s="48"/>
      <c r="I222" s="48"/>
      <c r="J222" s="48"/>
      <c r="K222" s="48"/>
      <c r="L222" s="48"/>
      <c r="M222" s="48"/>
      <c r="N222" s="48"/>
    </row>
    <row r="223" spans="1:14" s="3" customFormat="1">
      <c r="A223" s="67"/>
      <c r="B223" s="47"/>
      <c r="C223" s="47"/>
      <c r="D223" s="48"/>
      <c r="H223" s="48"/>
      <c r="I223" s="48"/>
      <c r="J223" s="48"/>
      <c r="K223" s="48"/>
      <c r="L223" s="48"/>
      <c r="M223" s="48"/>
      <c r="N223" s="48"/>
    </row>
    <row r="224" spans="1:14" s="3" customFormat="1">
      <c r="A224" s="67"/>
      <c r="B224" s="47"/>
      <c r="C224" s="47"/>
      <c r="D224" s="48"/>
      <c r="H224" s="48"/>
      <c r="I224" s="48"/>
      <c r="J224" s="48"/>
      <c r="K224" s="48"/>
      <c r="L224" s="48"/>
      <c r="M224" s="48"/>
      <c r="N224" s="48"/>
    </row>
    <row r="225" spans="1:14" s="3" customFormat="1">
      <c r="A225" s="67"/>
      <c r="B225" s="47"/>
      <c r="C225" s="47"/>
      <c r="D225" s="48"/>
      <c r="H225" s="48"/>
      <c r="I225" s="48"/>
      <c r="J225" s="48"/>
      <c r="K225" s="48"/>
      <c r="L225" s="48"/>
      <c r="M225" s="48"/>
      <c r="N225" s="48"/>
    </row>
    <row r="226" spans="1:14" s="3" customFormat="1">
      <c r="A226" s="67"/>
      <c r="B226" s="47"/>
      <c r="C226" s="47"/>
      <c r="D226" s="48"/>
      <c r="H226" s="48"/>
      <c r="I226" s="48"/>
      <c r="J226" s="48"/>
      <c r="K226" s="48"/>
      <c r="L226" s="48"/>
      <c r="M226" s="48"/>
      <c r="N226" s="48"/>
    </row>
    <row r="227" spans="1:14" s="3" customFormat="1">
      <c r="A227" s="67"/>
      <c r="B227" s="47"/>
      <c r="C227" s="47"/>
      <c r="D227" s="48"/>
      <c r="H227" s="48"/>
      <c r="I227" s="48"/>
      <c r="J227" s="48"/>
      <c r="K227" s="48"/>
      <c r="L227" s="48"/>
      <c r="M227" s="48"/>
      <c r="N227" s="48"/>
    </row>
    <row r="228" spans="1:14" s="3" customFormat="1">
      <c r="A228" s="67"/>
      <c r="B228" s="47"/>
      <c r="C228" s="47"/>
      <c r="D228" s="48"/>
      <c r="H228" s="48"/>
      <c r="I228" s="48"/>
      <c r="J228" s="48"/>
      <c r="K228" s="48"/>
      <c r="L228" s="48"/>
      <c r="M228" s="48"/>
      <c r="N228" s="48"/>
    </row>
    <row r="229" spans="1:14" s="3" customFormat="1">
      <c r="A229" s="67"/>
      <c r="B229" s="47"/>
      <c r="C229" s="47"/>
      <c r="D229" s="48"/>
      <c r="H229" s="48"/>
      <c r="I229" s="48"/>
      <c r="J229" s="48"/>
      <c r="K229" s="48"/>
      <c r="L229" s="48"/>
      <c r="M229" s="48"/>
      <c r="N229" s="48"/>
    </row>
    <row r="230" spans="1:14" s="3" customFormat="1">
      <c r="A230" s="67"/>
      <c r="B230" s="47"/>
      <c r="C230" s="47"/>
      <c r="D230" s="48"/>
      <c r="H230" s="48"/>
      <c r="I230" s="48"/>
      <c r="J230" s="48"/>
      <c r="K230" s="48"/>
      <c r="L230" s="48"/>
      <c r="M230" s="48"/>
      <c r="N230" s="48"/>
    </row>
    <row r="231" spans="1:14" s="3" customFormat="1">
      <c r="A231" s="67"/>
      <c r="B231" s="47"/>
      <c r="C231" s="47"/>
      <c r="D231" s="48"/>
      <c r="H231" s="48"/>
      <c r="I231" s="48"/>
      <c r="J231" s="48"/>
      <c r="K231" s="48"/>
      <c r="L231" s="48"/>
      <c r="M231" s="48"/>
      <c r="N231" s="48"/>
    </row>
    <row r="232" spans="1:14" s="3" customFormat="1">
      <c r="A232" s="67"/>
      <c r="B232" s="47"/>
      <c r="C232" s="47"/>
      <c r="D232" s="48"/>
      <c r="H232" s="48"/>
      <c r="I232" s="48"/>
      <c r="J232" s="48"/>
      <c r="K232" s="48"/>
      <c r="L232" s="48"/>
      <c r="M232" s="48"/>
      <c r="N232" s="48"/>
    </row>
    <row r="233" spans="1:14" s="3" customFormat="1">
      <c r="A233" s="67"/>
      <c r="B233" s="47"/>
      <c r="C233" s="47"/>
      <c r="D233" s="48"/>
      <c r="H233" s="48"/>
      <c r="I233" s="48"/>
      <c r="J233" s="48"/>
      <c r="K233" s="48"/>
      <c r="L233" s="48"/>
      <c r="M233" s="48"/>
      <c r="N233" s="48"/>
    </row>
    <row r="234" spans="1:14" s="3" customFormat="1">
      <c r="A234" s="67"/>
      <c r="B234" s="47"/>
      <c r="C234" s="47"/>
      <c r="D234" s="48"/>
      <c r="H234" s="48"/>
      <c r="I234" s="48"/>
      <c r="J234" s="48"/>
      <c r="K234" s="48"/>
      <c r="L234" s="48"/>
      <c r="M234" s="48"/>
      <c r="N234" s="48"/>
    </row>
    <row r="235" spans="1:14" s="3" customFormat="1">
      <c r="A235" s="67"/>
      <c r="B235" s="47"/>
      <c r="C235" s="47"/>
      <c r="D235" s="48"/>
      <c r="H235" s="48"/>
      <c r="I235" s="48"/>
      <c r="J235" s="48"/>
      <c r="K235" s="48"/>
      <c r="L235" s="48"/>
      <c r="M235" s="48"/>
      <c r="N235" s="48"/>
    </row>
    <row r="236" spans="1:14" s="3" customFormat="1">
      <c r="A236" s="67"/>
      <c r="B236" s="47"/>
      <c r="C236" s="47"/>
      <c r="D236" s="48"/>
      <c r="H236" s="48"/>
      <c r="I236" s="48"/>
      <c r="J236" s="48"/>
      <c r="K236" s="48"/>
      <c r="L236" s="48"/>
      <c r="M236" s="48"/>
      <c r="N236" s="48"/>
    </row>
    <row r="237" spans="1:14" s="3" customFormat="1">
      <c r="A237" s="67"/>
      <c r="B237" s="47"/>
      <c r="C237" s="47"/>
      <c r="D237" s="48"/>
      <c r="H237" s="48"/>
      <c r="I237" s="48"/>
      <c r="J237" s="48"/>
      <c r="K237" s="48"/>
      <c r="L237" s="48"/>
      <c r="M237" s="48"/>
      <c r="N237" s="48"/>
    </row>
    <row r="238" spans="1:14" s="3" customFormat="1">
      <c r="A238" s="67"/>
      <c r="B238" s="47"/>
      <c r="C238" s="47"/>
      <c r="D238" s="48"/>
      <c r="H238" s="48"/>
      <c r="I238" s="48"/>
      <c r="J238" s="48"/>
      <c r="K238" s="48"/>
      <c r="L238" s="48"/>
      <c r="M238" s="48"/>
      <c r="N238" s="48"/>
    </row>
    <row r="239" spans="1:14" s="3" customFormat="1">
      <c r="A239" s="67"/>
      <c r="B239" s="47"/>
      <c r="C239" s="47"/>
      <c r="D239" s="48"/>
      <c r="H239" s="48"/>
      <c r="I239" s="48"/>
      <c r="J239" s="48"/>
      <c r="K239" s="48"/>
      <c r="L239" s="48"/>
      <c r="M239" s="48"/>
      <c r="N239" s="48"/>
    </row>
    <row r="240" spans="1:14" s="3" customFormat="1">
      <c r="A240" s="67"/>
      <c r="B240" s="47"/>
      <c r="C240" s="47"/>
      <c r="D240" s="48"/>
      <c r="H240" s="48"/>
      <c r="I240" s="48"/>
      <c r="J240" s="48"/>
      <c r="K240" s="48"/>
      <c r="L240" s="48"/>
      <c r="M240" s="48"/>
      <c r="N240" s="48"/>
    </row>
    <row r="241" spans="1:14" s="3" customFormat="1">
      <c r="A241" s="67"/>
      <c r="B241" s="47"/>
      <c r="C241" s="47"/>
      <c r="D241" s="48"/>
      <c r="H241" s="48"/>
      <c r="I241" s="48"/>
      <c r="J241" s="48"/>
      <c r="K241" s="48"/>
      <c r="L241" s="48"/>
      <c r="M241" s="48"/>
      <c r="N241" s="48"/>
    </row>
    <row r="242" spans="1:14" s="3" customFormat="1">
      <c r="A242" s="67"/>
      <c r="B242" s="47"/>
      <c r="C242" s="47"/>
      <c r="D242" s="48"/>
      <c r="H242" s="48"/>
      <c r="I242" s="48"/>
      <c r="J242" s="48"/>
      <c r="K242" s="48"/>
      <c r="L242" s="48"/>
      <c r="M242" s="48"/>
      <c r="N242" s="48"/>
    </row>
    <row r="243" spans="1:14" s="3" customFormat="1">
      <c r="A243" s="67"/>
      <c r="B243" s="47"/>
      <c r="C243" s="47"/>
      <c r="D243" s="48"/>
      <c r="H243" s="48"/>
      <c r="I243" s="48"/>
      <c r="J243" s="48"/>
      <c r="K243" s="48"/>
      <c r="L243" s="48"/>
      <c r="M243" s="48"/>
      <c r="N243" s="48"/>
    </row>
    <row r="244" spans="1:14" s="3" customFormat="1">
      <c r="A244" s="67"/>
      <c r="B244" s="47"/>
      <c r="C244" s="47"/>
      <c r="D244" s="48"/>
      <c r="H244" s="48"/>
      <c r="I244" s="48"/>
      <c r="J244" s="48"/>
      <c r="K244" s="48"/>
      <c r="L244" s="48"/>
      <c r="M244" s="48"/>
      <c r="N244" s="48"/>
    </row>
    <row r="245" spans="1:14" s="3" customFormat="1">
      <c r="A245" s="67"/>
      <c r="B245" s="47"/>
      <c r="C245" s="47"/>
      <c r="D245" s="48"/>
      <c r="H245" s="48"/>
      <c r="I245" s="48"/>
      <c r="J245" s="48"/>
      <c r="K245" s="48"/>
      <c r="L245" s="48"/>
      <c r="M245" s="48"/>
      <c r="N245" s="48"/>
    </row>
    <row r="246" spans="1:14" s="3" customFormat="1">
      <c r="A246" s="67"/>
      <c r="B246" s="47"/>
      <c r="C246" s="47"/>
      <c r="D246" s="48"/>
      <c r="H246" s="48"/>
      <c r="I246" s="48"/>
      <c r="J246" s="48"/>
      <c r="K246" s="48"/>
      <c r="L246" s="48"/>
      <c r="M246" s="48"/>
      <c r="N246" s="48"/>
    </row>
    <row r="247" spans="1:14" s="3" customFormat="1">
      <c r="A247" s="67"/>
      <c r="B247" s="47"/>
      <c r="C247" s="47"/>
      <c r="D247" s="48"/>
      <c r="H247" s="48"/>
      <c r="I247" s="48"/>
      <c r="J247" s="48"/>
      <c r="K247" s="48"/>
      <c r="L247" s="48"/>
      <c r="M247" s="48"/>
      <c r="N247" s="48"/>
    </row>
    <row r="248" spans="1:14" s="3" customFormat="1">
      <c r="A248" s="67"/>
      <c r="B248" s="47"/>
      <c r="C248" s="47"/>
      <c r="D248" s="48"/>
      <c r="H248" s="48"/>
      <c r="I248" s="48"/>
      <c r="J248" s="48"/>
      <c r="K248" s="48"/>
      <c r="L248" s="48"/>
      <c r="M248" s="48"/>
      <c r="N248" s="48"/>
    </row>
    <row r="249" spans="1:14" s="3" customFormat="1">
      <c r="A249" s="67"/>
      <c r="B249" s="47"/>
      <c r="C249" s="47"/>
      <c r="D249" s="48"/>
      <c r="H249" s="48"/>
      <c r="I249" s="48"/>
      <c r="J249" s="48"/>
      <c r="K249" s="48"/>
      <c r="L249" s="48"/>
      <c r="M249" s="48"/>
      <c r="N249" s="48"/>
    </row>
    <row r="250" spans="1:14" s="3" customFormat="1">
      <c r="A250" s="67"/>
      <c r="B250" s="47"/>
      <c r="C250" s="47"/>
      <c r="D250" s="48"/>
      <c r="H250" s="48"/>
      <c r="I250" s="48"/>
      <c r="J250" s="48"/>
      <c r="K250" s="48"/>
      <c r="L250" s="48"/>
      <c r="M250" s="48"/>
      <c r="N250" s="48"/>
    </row>
    <row r="251" spans="1:14" s="3" customFormat="1">
      <c r="A251" s="67"/>
      <c r="B251" s="47"/>
      <c r="C251" s="47"/>
      <c r="D251" s="48"/>
      <c r="H251" s="48"/>
      <c r="I251" s="48"/>
      <c r="J251" s="48"/>
      <c r="K251" s="48"/>
      <c r="L251" s="48"/>
      <c r="M251" s="48"/>
      <c r="N251" s="48"/>
    </row>
    <row r="252" spans="1:14" s="3" customFormat="1">
      <c r="A252" s="67"/>
      <c r="B252" s="47"/>
      <c r="C252" s="47"/>
      <c r="D252" s="48"/>
      <c r="H252" s="48"/>
      <c r="I252" s="48"/>
      <c r="J252" s="48"/>
      <c r="K252" s="48"/>
      <c r="L252" s="48"/>
      <c r="M252" s="48"/>
      <c r="N252" s="48"/>
    </row>
    <row r="253" spans="1:14" s="3" customFormat="1">
      <c r="A253" s="67"/>
      <c r="B253" s="47"/>
      <c r="C253" s="47"/>
      <c r="D253" s="48"/>
      <c r="H253" s="48"/>
      <c r="I253" s="48"/>
      <c r="J253" s="48"/>
      <c r="K253" s="48"/>
      <c r="L253" s="48"/>
      <c r="M253" s="48"/>
      <c r="N253" s="48"/>
    </row>
    <row r="254" spans="1:14" s="3" customFormat="1">
      <c r="A254" s="67"/>
      <c r="B254" s="47"/>
      <c r="C254" s="47"/>
      <c r="D254" s="48"/>
      <c r="H254" s="48"/>
      <c r="I254" s="48"/>
      <c r="J254" s="48"/>
      <c r="K254" s="48"/>
      <c r="L254" s="48"/>
      <c r="M254" s="48"/>
      <c r="N254" s="48"/>
    </row>
    <row r="255" spans="1:14" s="3" customFormat="1">
      <c r="A255" s="67"/>
      <c r="B255" s="47"/>
      <c r="C255" s="47"/>
      <c r="D255" s="48"/>
      <c r="H255" s="48"/>
      <c r="I255" s="48"/>
      <c r="J255" s="48"/>
      <c r="K255" s="48"/>
      <c r="L255" s="48"/>
      <c r="M255" s="48"/>
      <c r="N255" s="48"/>
    </row>
    <row r="256" spans="1:14" s="3" customFormat="1">
      <c r="A256" s="67"/>
      <c r="B256" s="47"/>
      <c r="C256" s="47"/>
      <c r="D256" s="48"/>
      <c r="H256" s="48"/>
      <c r="I256" s="48"/>
      <c r="J256" s="48"/>
      <c r="K256" s="48"/>
      <c r="L256" s="48"/>
      <c r="M256" s="48"/>
      <c r="N256" s="48"/>
    </row>
    <row r="257" spans="1:14" s="3" customFormat="1">
      <c r="A257" s="67"/>
      <c r="B257" s="47"/>
      <c r="C257" s="47"/>
      <c r="D257" s="48"/>
      <c r="H257" s="48"/>
      <c r="I257" s="48"/>
      <c r="J257" s="48"/>
      <c r="K257" s="48"/>
      <c r="L257" s="48"/>
      <c r="M257" s="48"/>
      <c r="N257" s="48"/>
    </row>
    <row r="258" spans="1:14" s="3" customFormat="1">
      <c r="A258" s="67"/>
      <c r="B258" s="47"/>
      <c r="C258" s="47"/>
      <c r="D258" s="48"/>
      <c r="H258" s="48"/>
      <c r="I258" s="48"/>
      <c r="J258" s="48"/>
      <c r="K258" s="48"/>
      <c r="L258" s="48"/>
      <c r="M258" s="48"/>
      <c r="N258" s="48"/>
    </row>
    <row r="259" spans="1:14" s="3" customFormat="1">
      <c r="A259" s="67"/>
      <c r="B259" s="47"/>
      <c r="C259" s="47"/>
      <c r="D259" s="48"/>
      <c r="H259" s="48"/>
      <c r="I259" s="48"/>
      <c r="J259" s="48"/>
      <c r="K259" s="48"/>
      <c r="L259" s="48"/>
      <c r="M259" s="48"/>
      <c r="N259" s="48"/>
    </row>
    <row r="260" spans="1:14" s="3" customFormat="1">
      <c r="A260" s="67"/>
      <c r="B260" s="47"/>
      <c r="C260" s="47"/>
      <c r="D260" s="48"/>
      <c r="H260" s="48"/>
      <c r="I260" s="48"/>
      <c r="J260" s="48"/>
      <c r="K260" s="48"/>
      <c r="L260" s="48"/>
      <c r="M260" s="48"/>
      <c r="N260" s="48"/>
    </row>
    <row r="261" spans="1:14" s="3" customFormat="1">
      <c r="A261" s="67"/>
      <c r="B261" s="47"/>
      <c r="C261" s="47"/>
      <c r="D261" s="48"/>
      <c r="H261" s="48"/>
      <c r="I261" s="48"/>
      <c r="J261" s="48"/>
      <c r="K261" s="48"/>
      <c r="L261" s="48"/>
      <c r="M261" s="48"/>
      <c r="N261" s="48"/>
    </row>
    <row r="262" spans="1:14" s="3" customFormat="1">
      <c r="A262" s="67"/>
      <c r="B262" s="47"/>
      <c r="C262" s="47"/>
      <c r="D262" s="48"/>
      <c r="H262" s="48"/>
      <c r="I262" s="48"/>
      <c r="J262" s="48"/>
      <c r="K262" s="48"/>
      <c r="L262" s="48"/>
      <c r="M262" s="48"/>
      <c r="N262" s="48"/>
    </row>
    <row r="263" spans="1:14" s="3" customFormat="1">
      <c r="A263" s="67"/>
      <c r="B263" s="47"/>
      <c r="C263" s="47"/>
      <c r="D263" s="48"/>
      <c r="H263" s="48"/>
      <c r="I263" s="48"/>
      <c r="J263" s="48"/>
      <c r="K263" s="48"/>
      <c r="L263" s="48"/>
      <c r="M263" s="48"/>
      <c r="N263" s="48"/>
    </row>
    <row r="264" spans="1:14" s="3" customFormat="1">
      <c r="A264" s="67"/>
      <c r="B264" s="47"/>
      <c r="C264" s="47"/>
      <c r="D264" s="48"/>
      <c r="H264" s="48"/>
      <c r="I264" s="48"/>
      <c r="J264" s="48"/>
      <c r="K264" s="48"/>
      <c r="L264" s="48"/>
      <c r="M264" s="48"/>
      <c r="N264" s="48"/>
    </row>
    <row r="265" spans="1:14" s="3" customFormat="1">
      <c r="A265" s="67"/>
      <c r="B265" s="47"/>
      <c r="C265" s="47"/>
      <c r="D265" s="48"/>
      <c r="H265" s="48"/>
      <c r="I265" s="48"/>
      <c r="J265" s="48"/>
      <c r="K265" s="48"/>
      <c r="L265" s="48"/>
      <c r="M265" s="48"/>
      <c r="N265" s="48"/>
    </row>
    <row r="266" spans="1:14" s="3" customFormat="1">
      <c r="A266" s="67"/>
      <c r="B266" s="47"/>
      <c r="C266" s="47"/>
      <c r="D266" s="48"/>
      <c r="H266" s="48"/>
      <c r="I266" s="48"/>
      <c r="J266" s="48"/>
      <c r="K266" s="48"/>
      <c r="L266" s="48"/>
      <c r="M266" s="48"/>
      <c r="N266" s="48"/>
    </row>
    <row r="267" spans="1:14" s="3" customFormat="1">
      <c r="A267" s="67"/>
      <c r="B267" s="47"/>
      <c r="C267" s="47"/>
      <c r="D267" s="48"/>
      <c r="H267" s="48"/>
      <c r="I267" s="48"/>
      <c r="J267" s="48"/>
      <c r="K267" s="48"/>
      <c r="L267" s="48"/>
      <c r="M267" s="48"/>
      <c r="N267" s="48"/>
    </row>
    <row r="268" spans="1:14" s="3" customFormat="1">
      <c r="A268" s="67"/>
      <c r="B268" s="47"/>
      <c r="C268" s="47"/>
      <c r="D268" s="48"/>
      <c r="H268" s="48"/>
      <c r="I268" s="48"/>
      <c r="J268" s="48"/>
      <c r="K268" s="48"/>
      <c r="L268" s="48"/>
      <c r="M268" s="48"/>
      <c r="N268" s="48"/>
    </row>
    <row r="269" spans="1:14" s="3" customFormat="1">
      <c r="A269" s="67"/>
      <c r="B269" s="47"/>
      <c r="C269" s="47"/>
      <c r="D269" s="48"/>
      <c r="H269" s="48"/>
      <c r="I269" s="48"/>
      <c r="J269" s="48"/>
      <c r="K269" s="48"/>
      <c r="L269" s="48"/>
      <c r="M269" s="48"/>
      <c r="N269" s="48"/>
    </row>
    <row r="270" spans="1:14" s="3" customFormat="1">
      <c r="A270" s="67"/>
      <c r="B270" s="47"/>
      <c r="C270" s="47"/>
      <c r="D270" s="48"/>
      <c r="H270" s="48"/>
      <c r="I270" s="48"/>
      <c r="J270" s="48"/>
      <c r="K270" s="48"/>
      <c r="L270" s="48"/>
      <c r="M270" s="48"/>
      <c r="N270" s="48"/>
    </row>
    <row r="271" spans="1:14" s="3" customFormat="1">
      <c r="A271" s="67"/>
      <c r="B271" s="47"/>
      <c r="C271" s="47"/>
      <c r="D271" s="48"/>
      <c r="H271" s="48"/>
      <c r="I271" s="48"/>
      <c r="J271" s="48"/>
      <c r="K271" s="48"/>
      <c r="L271" s="48"/>
      <c r="M271" s="48"/>
      <c r="N271" s="48"/>
    </row>
    <row r="272" spans="1:14" s="3" customFormat="1">
      <c r="A272" s="67"/>
      <c r="B272" s="47"/>
      <c r="C272" s="47"/>
      <c r="D272" s="48"/>
      <c r="H272" s="48"/>
      <c r="I272" s="48"/>
      <c r="J272" s="48"/>
      <c r="K272" s="48"/>
      <c r="L272" s="48"/>
      <c r="M272" s="48"/>
      <c r="N272" s="48"/>
    </row>
    <row r="273" spans="1:14" s="3" customFormat="1">
      <c r="A273" s="67"/>
      <c r="B273" s="47"/>
      <c r="C273" s="47"/>
      <c r="D273" s="48"/>
      <c r="H273" s="48"/>
      <c r="I273" s="48"/>
      <c r="J273" s="48"/>
      <c r="K273" s="48"/>
      <c r="L273" s="48"/>
      <c r="M273" s="48"/>
      <c r="N273" s="48"/>
    </row>
    <row r="274" spans="1:14" s="3" customFormat="1">
      <c r="A274" s="67"/>
      <c r="B274" s="47"/>
      <c r="C274" s="47"/>
      <c r="D274" s="48"/>
      <c r="H274" s="48"/>
      <c r="I274" s="48"/>
      <c r="J274" s="48"/>
      <c r="K274" s="48"/>
      <c r="L274" s="48"/>
      <c r="M274" s="48"/>
      <c r="N274" s="48"/>
    </row>
    <row r="275" spans="1:14" s="3" customFormat="1">
      <c r="A275" s="67"/>
      <c r="B275" s="47"/>
      <c r="C275" s="47"/>
      <c r="D275" s="48"/>
      <c r="H275" s="48"/>
      <c r="I275" s="48"/>
      <c r="J275" s="48"/>
      <c r="K275" s="48"/>
      <c r="L275" s="48"/>
      <c r="M275" s="48"/>
      <c r="N275" s="48"/>
    </row>
    <row r="276" spans="1:14" s="3" customFormat="1">
      <c r="A276" s="67"/>
      <c r="B276" s="47"/>
      <c r="C276" s="47"/>
      <c r="D276" s="48"/>
      <c r="H276" s="48"/>
      <c r="I276" s="48"/>
      <c r="J276" s="48"/>
      <c r="K276" s="48"/>
      <c r="L276" s="48"/>
      <c r="M276" s="48"/>
      <c r="N276" s="48"/>
    </row>
    <row r="277" spans="1:14" s="3" customFormat="1">
      <c r="A277" s="67"/>
      <c r="B277" s="47"/>
      <c r="C277" s="47"/>
      <c r="D277" s="48"/>
      <c r="H277" s="48"/>
      <c r="I277" s="48"/>
      <c r="J277" s="48"/>
      <c r="K277" s="48"/>
      <c r="L277" s="48"/>
      <c r="M277" s="48"/>
      <c r="N277" s="48"/>
    </row>
    <row r="278" spans="1:14" s="3" customFormat="1">
      <c r="A278" s="67"/>
      <c r="B278" s="47"/>
      <c r="C278" s="47"/>
      <c r="D278" s="48"/>
      <c r="H278" s="48"/>
      <c r="I278" s="48"/>
      <c r="J278" s="48"/>
      <c r="K278" s="48"/>
      <c r="L278" s="48"/>
      <c r="M278" s="48"/>
      <c r="N278" s="48"/>
    </row>
    <row r="279" spans="1:14" s="3" customFormat="1">
      <c r="A279" s="67"/>
      <c r="B279" s="47"/>
      <c r="C279" s="47"/>
      <c r="D279" s="48"/>
      <c r="H279" s="48"/>
      <c r="I279" s="48"/>
      <c r="J279" s="48"/>
      <c r="K279" s="48"/>
      <c r="L279" s="48"/>
      <c r="M279" s="48"/>
      <c r="N279" s="48"/>
    </row>
    <row r="280" spans="1:14" s="3" customFormat="1">
      <c r="A280" s="67"/>
      <c r="B280" s="47"/>
      <c r="C280" s="47"/>
      <c r="D280" s="48"/>
      <c r="H280" s="48"/>
      <c r="I280" s="48"/>
      <c r="J280" s="48"/>
      <c r="K280" s="48"/>
      <c r="L280" s="48"/>
      <c r="M280" s="48"/>
      <c r="N280" s="48"/>
    </row>
    <row r="281" spans="1:14" s="3" customFormat="1">
      <c r="A281" s="67"/>
      <c r="B281" s="47"/>
      <c r="C281" s="47"/>
      <c r="D281" s="48"/>
      <c r="H281" s="48"/>
      <c r="I281" s="48"/>
      <c r="J281" s="48"/>
      <c r="K281" s="48"/>
      <c r="L281" s="48"/>
      <c r="M281" s="48"/>
      <c r="N281" s="48"/>
    </row>
    <row r="282" spans="1:14" s="3" customFormat="1">
      <c r="A282" s="67"/>
      <c r="B282" s="47"/>
      <c r="C282" s="47"/>
      <c r="D282" s="48"/>
      <c r="H282" s="48"/>
      <c r="I282" s="48"/>
      <c r="J282" s="48"/>
      <c r="K282" s="48"/>
      <c r="L282" s="48"/>
      <c r="M282" s="48"/>
      <c r="N282" s="48"/>
    </row>
    <row r="283" spans="1:14" s="3" customFormat="1">
      <c r="A283" s="67"/>
      <c r="B283" s="47"/>
      <c r="C283" s="47"/>
      <c r="D283" s="48"/>
      <c r="H283" s="48"/>
      <c r="I283" s="48"/>
      <c r="J283" s="48"/>
      <c r="K283" s="48"/>
      <c r="L283" s="48"/>
      <c r="M283" s="48"/>
      <c r="N283" s="48"/>
    </row>
    <row r="284" spans="1:14" s="3" customFormat="1">
      <c r="A284" s="67"/>
      <c r="B284" s="47"/>
      <c r="C284" s="47"/>
      <c r="D284" s="48"/>
      <c r="H284" s="48"/>
      <c r="I284" s="48"/>
      <c r="J284" s="48"/>
      <c r="K284" s="48"/>
      <c r="L284" s="48"/>
      <c r="M284" s="48"/>
      <c r="N284" s="48"/>
    </row>
    <row r="285" spans="1:14" s="3" customFormat="1">
      <c r="A285" s="67"/>
      <c r="B285" s="47"/>
      <c r="C285" s="47"/>
      <c r="D285" s="48"/>
      <c r="H285" s="48"/>
      <c r="I285" s="48"/>
      <c r="J285" s="48"/>
      <c r="K285" s="48"/>
      <c r="L285" s="48"/>
      <c r="M285" s="48"/>
      <c r="N285" s="48"/>
    </row>
    <row r="286" spans="1:14" s="3" customFormat="1">
      <c r="A286" s="67"/>
      <c r="B286" s="47"/>
      <c r="C286" s="47"/>
      <c r="D286" s="48"/>
      <c r="H286" s="48"/>
      <c r="I286" s="48"/>
      <c r="J286" s="48"/>
      <c r="K286" s="48"/>
      <c r="L286" s="48"/>
      <c r="M286" s="48"/>
      <c r="N286" s="48"/>
    </row>
    <row r="287" spans="1:14" s="3" customFormat="1">
      <c r="A287" s="67"/>
      <c r="B287" s="47"/>
      <c r="C287" s="47"/>
      <c r="D287" s="48"/>
      <c r="H287" s="48"/>
      <c r="I287" s="48"/>
      <c r="J287" s="48"/>
      <c r="K287" s="48"/>
      <c r="L287" s="48"/>
      <c r="M287" s="48"/>
      <c r="N287" s="48"/>
    </row>
    <row r="288" spans="1:14" s="3" customFormat="1">
      <c r="A288" s="67"/>
      <c r="B288" s="47"/>
      <c r="C288" s="47"/>
      <c r="D288" s="48"/>
      <c r="H288" s="48"/>
      <c r="I288" s="48"/>
      <c r="J288" s="48"/>
      <c r="K288" s="48"/>
      <c r="L288" s="48"/>
      <c r="M288" s="48"/>
      <c r="N288" s="48"/>
    </row>
    <row r="289" spans="1:14" s="3" customFormat="1">
      <c r="A289" s="67"/>
      <c r="B289" s="47"/>
      <c r="C289" s="47"/>
      <c r="D289" s="48"/>
      <c r="H289" s="48"/>
      <c r="I289" s="48"/>
      <c r="J289" s="48"/>
      <c r="K289" s="48"/>
      <c r="L289" s="48"/>
      <c r="M289" s="48"/>
      <c r="N289" s="48"/>
    </row>
    <row r="290" spans="1:14" s="3" customFormat="1">
      <c r="A290" s="67"/>
      <c r="B290" s="47"/>
      <c r="C290" s="47"/>
      <c r="D290" s="48"/>
      <c r="H290" s="48"/>
      <c r="I290" s="48"/>
      <c r="J290" s="48"/>
      <c r="K290" s="48"/>
      <c r="L290" s="48"/>
      <c r="M290" s="48"/>
      <c r="N290" s="48"/>
    </row>
    <row r="291" spans="1:14" s="3" customFormat="1">
      <c r="A291" s="67"/>
      <c r="B291" s="47"/>
      <c r="C291" s="47"/>
      <c r="D291" s="48"/>
      <c r="H291" s="48"/>
      <c r="I291" s="48"/>
      <c r="J291" s="48"/>
      <c r="K291" s="48"/>
      <c r="L291" s="48"/>
      <c r="M291" s="48"/>
      <c r="N291" s="48"/>
    </row>
    <row r="292" spans="1:14" s="3" customFormat="1">
      <c r="A292" s="67"/>
      <c r="B292" s="47"/>
      <c r="C292" s="47"/>
      <c r="D292" s="48"/>
      <c r="H292" s="48"/>
      <c r="I292" s="48"/>
      <c r="J292" s="48"/>
      <c r="K292" s="48"/>
      <c r="L292" s="48"/>
      <c r="M292" s="48"/>
      <c r="N292" s="48"/>
    </row>
    <row r="293" spans="1:14" s="3" customFormat="1">
      <c r="A293" s="67"/>
      <c r="B293" s="47"/>
      <c r="C293" s="47"/>
      <c r="D293" s="48"/>
      <c r="H293" s="48"/>
      <c r="I293" s="48"/>
      <c r="J293" s="48"/>
      <c r="K293" s="48"/>
      <c r="L293" s="48"/>
      <c r="M293" s="48"/>
      <c r="N293" s="48"/>
    </row>
    <row r="294" spans="1:14" s="3" customFormat="1">
      <c r="A294" s="67"/>
      <c r="B294" s="47"/>
      <c r="C294" s="47"/>
      <c r="D294" s="48"/>
      <c r="H294" s="48"/>
      <c r="I294" s="48"/>
      <c r="J294" s="48"/>
      <c r="K294" s="48"/>
      <c r="L294" s="48"/>
      <c r="M294" s="48"/>
      <c r="N294" s="48"/>
    </row>
    <row r="295" spans="1:14" s="3" customFormat="1">
      <c r="A295" s="67"/>
      <c r="B295" s="47"/>
      <c r="C295" s="47"/>
      <c r="D295" s="48"/>
      <c r="H295" s="48"/>
      <c r="I295" s="48"/>
      <c r="J295" s="48"/>
      <c r="K295" s="48"/>
      <c r="L295" s="48"/>
      <c r="M295" s="48"/>
      <c r="N295" s="48"/>
    </row>
    <row r="296" spans="1:14" s="3" customFormat="1">
      <c r="A296" s="67"/>
      <c r="B296" s="47"/>
      <c r="C296" s="47"/>
      <c r="D296" s="48"/>
      <c r="H296" s="48"/>
      <c r="I296" s="48"/>
      <c r="J296" s="48"/>
      <c r="K296" s="48"/>
      <c r="L296" s="48"/>
      <c r="M296" s="48"/>
      <c r="N296" s="48"/>
    </row>
    <row r="297" spans="1:14" s="3" customFormat="1">
      <c r="A297" s="67"/>
      <c r="B297" s="47"/>
      <c r="C297" s="47"/>
      <c r="D297" s="48"/>
      <c r="H297" s="48"/>
      <c r="I297" s="48"/>
      <c r="J297" s="48"/>
      <c r="K297" s="48"/>
      <c r="L297" s="48"/>
      <c r="M297" s="48"/>
      <c r="N297" s="48"/>
    </row>
    <row r="298" spans="1:14" s="3" customFormat="1">
      <c r="A298" s="67"/>
      <c r="B298" s="47"/>
      <c r="C298" s="47"/>
      <c r="D298" s="48"/>
      <c r="H298" s="48"/>
      <c r="I298" s="48"/>
      <c r="J298" s="48"/>
      <c r="K298" s="48"/>
      <c r="L298" s="48"/>
      <c r="M298" s="48"/>
      <c r="N298" s="48"/>
    </row>
    <row r="299" spans="1:14" s="3" customFormat="1">
      <c r="A299" s="67"/>
      <c r="B299" s="47"/>
      <c r="C299" s="47"/>
      <c r="D299" s="48"/>
      <c r="H299" s="48"/>
      <c r="I299" s="48"/>
      <c r="J299" s="48"/>
      <c r="K299" s="48"/>
      <c r="L299" s="48"/>
      <c r="M299" s="48"/>
      <c r="N299" s="48"/>
    </row>
    <row r="300" spans="1:14" s="3" customFormat="1">
      <c r="A300" s="67"/>
      <c r="B300" s="47"/>
      <c r="C300" s="47"/>
      <c r="D300" s="48"/>
      <c r="H300" s="48"/>
      <c r="I300" s="48"/>
      <c r="J300" s="48"/>
      <c r="K300" s="48"/>
      <c r="L300" s="48"/>
      <c r="M300" s="48"/>
      <c r="N300" s="48"/>
    </row>
    <row r="301" spans="1:14" s="3" customFormat="1">
      <c r="A301" s="67"/>
      <c r="B301" s="47"/>
      <c r="C301" s="47"/>
      <c r="D301" s="48"/>
      <c r="H301" s="48"/>
      <c r="I301" s="48"/>
      <c r="J301" s="48"/>
      <c r="K301" s="48"/>
      <c r="L301" s="48"/>
      <c r="M301" s="48"/>
      <c r="N301" s="48"/>
    </row>
    <row r="302" spans="1:14" s="3" customFormat="1">
      <c r="A302" s="67"/>
      <c r="B302" s="47"/>
      <c r="C302" s="47"/>
      <c r="D302" s="48"/>
      <c r="H302" s="48"/>
      <c r="I302" s="48"/>
      <c r="J302" s="48"/>
      <c r="K302" s="48"/>
      <c r="L302" s="48"/>
      <c r="M302" s="48"/>
      <c r="N302" s="48"/>
    </row>
    <row r="303" spans="1:14" s="3" customFormat="1">
      <c r="A303" s="67"/>
      <c r="B303" s="47"/>
      <c r="C303" s="47"/>
      <c r="D303" s="48"/>
      <c r="H303" s="48"/>
      <c r="I303" s="48"/>
      <c r="J303" s="48"/>
      <c r="K303" s="48"/>
      <c r="L303" s="48"/>
      <c r="M303" s="48"/>
      <c r="N303" s="48"/>
    </row>
    <row r="304" spans="1:14" s="3" customFormat="1">
      <c r="A304" s="67"/>
      <c r="B304" s="47"/>
      <c r="C304" s="47"/>
      <c r="D304" s="48"/>
      <c r="H304" s="48"/>
      <c r="I304" s="48"/>
      <c r="J304" s="48"/>
      <c r="K304" s="48"/>
      <c r="L304" s="48"/>
      <c r="M304" s="48"/>
      <c r="N304" s="48"/>
    </row>
    <row r="305" spans="1:14" s="3" customFormat="1">
      <c r="A305" s="67"/>
      <c r="B305" s="47"/>
      <c r="C305" s="47"/>
      <c r="D305" s="48"/>
      <c r="H305" s="48"/>
      <c r="I305" s="48"/>
      <c r="J305" s="48"/>
      <c r="K305" s="48"/>
      <c r="L305" s="48"/>
      <c r="M305" s="48"/>
      <c r="N305" s="48"/>
    </row>
    <row r="306" spans="1:14" s="3" customFormat="1">
      <c r="A306" s="67"/>
      <c r="B306" s="47"/>
      <c r="C306" s="47"/>
      <c r="D306" s="48"/>
      <c r="H306" s="48"/>
      <c r="I306" s="48"/>
      <c r="J306" s="48"/>
      <c r="K306" s="48"/>
      <c r="L306" s="48"/>
      <c r="M306" s="48"/>
      <c r="N306" s="48"/>
    </row>
    <row r="307" spans="1:14" s="3" customFormat="1">
      <c r="A307" s="67"/>
      <c r="B307" s="47"/>
      <c r="C307" s="47"/>
      <c r="D307" s="48"/>
      <c r="H307" s="48"/>
      <c r="I307" s="48"/>
      <c r="J307" s="48"/>
      <c r="K307" s="48"/>
      <c r="L307" s="48"/>
      <c r="M307" s="48"/>
      <c r="N307" s="48"/>
    </row>
    <row r="308" spans="1:14" s="3" customFormat="1">
      <c r="A308" s="67"/>
      <c r="B308" s="47"/>
      <c r="C308" s="47"/>
      <c r="D308" s="48"/>
      <c r="H308" s="48"/>
      <c r="I308" s="48"/>
      <c r="J308" s="48"/>
      <c r="K308" s="48"/>
      <c r="L308" s="48"/>
      <c r="M308" s="48"/>
      <c r="N308" s="48"/>
    </row>
    <row r="309" spans="1:14" s="3" customFormat="1">
      <c r="A309" s="67"/>
      <c r="B309" s="47"/>
      <c r="C309" s="47"/>
      <c r="D309" s="48"/>
      <c r="H309" s="48"/>
      <c r="I309" s="48"/>
      <c r="J309" s="48"/>
      <c r="K309" s="48"/>
      <c r="L309" s="48"/>
      <c r="M309" s="48"/>
      <c r="N309" s="48"/>
    </row>
    <row r="310" spans="1:14" s="3" customFormat="1">
      <c r="A310" s="67"/>
      <c r="B310" s="47"/>
      <c r="C310" s="47"/>
      <c r="D310" s="48"/>
      <c r="H310" s="48"/>
      <c r="I310" s="48"/>
      <c r="J310" s="48"/>
      <c r="K310" s="48"/>
      <c r="L310" s="48"/>
      <c r="M310" s="48"/>
      <c r="N310" s="48"/>
    </row>
    <row r="311" spans="1:14" s="3" customFormat="1">
      <c r="A311" s="67"/>
      <c r="B311" s="47"/>
      <c r="C311" s="47"/>
      <c r="D311" s="48"/>
      <c r="H311" s="48"/>
      <c r="I311" s="48"/>
      <c r="J311" s="48"/>
      <c r="K311" s="48"/>
      <c r="L311" s="48"/>
      <c r="M311" s="48"/>
      <c r="N311" s="48"/>
    </row>
    <row r="312" spans="1:14" s="3" customFormat="1">
      <c r="A312" s="67"/>
      <c r="B312" s="47"/>
      <c r="C312" s="47"/>
      <c r="D312" s="48"/>
      <c r="H312" s="48"/>
      <c r="I312" s="48"/>
      <c r="J312" s="48"/>
      <c r="K312" s="48"/>
      <c r="L312" s="48"/>
      <c r="M312" s="48"/>
      <c r="N312" s="48"/>
    </row>
    <row r="313" spans="1:14" s="3" customFormat="1">
      <c r="A313" s="67"/>
      <c r="B313" s="47"/>
      <c r="C313" s="47"/>
      <c r="D313" s="48"/>
      <c r="H313" s="48"/>
      <c r="I313" s="48"/>
      <c r="J313" s="48"/>
      <c r="K313" s="48"/>
      <c r="L313" s="48"/>
      <c r="M313" s="48"/>
      <c r="N313" s="48"/>
    </row>
    <row r="314" spans="1:14" s="3" customFormat="1">
      <c r="A314" s="67"/>
      <c r="B314" s="47"/>
      <c r="C314" s="47"/>
      <c r="D314" s="48"/>
      <c r="H314" s="48"/>
      <c r="I314" s="48"/>
      <c r="J314" s="48"/>
      <c r="K314" s="48"/>
      <c r="L314" s="48"/>
      <c r="M314" s="48"/>
      <c r="N314" s="48"/>
    </row>
    <row r="315" spans="1:14" s="3" customFormat="1">
      <c r="A315" s="67"/>
      <c r="B315" s="47"/>
      <c r="C315" s="47"/>
      <c r="D315" s="48"/>
      <c r="H315" s="48"/>
      <c r="I315" s="48"/>
      <c r="J315" s="48"/>
      <c r="K315" s="48"/>
      <c r="L315" s="48"/>
      <c r="M315" s="48"/>
      <c r="N315" s="48"/>
    </row>
    <row r="316" spans="1:14" s="3" customFormat="1">
      <c r="A316" s="67"/>
      <c r="B316" s="47"/>
      <c r="C316" s="47"/>
      <c r="D316" s="48"/>
      <c r="H316" s="48"/>
      <c r="I316" s="48"/>
      <c r="J316" s="48"/>
      <c r="K316" s="48"/>
      <c r="L316" s="48"/>
      <c r="M316" s="48"/>
      <c r="N316" s="48"/>
    </row>
    <row r="317" spans="1:14" s="3" customFormat="1">
      <c r="A317" s="67"/>
      <c r="B317" s="47"/>
      <c r="C317" s="47"/>
      <c r="D317" s="48"/>
      <c r="H317" s="48"/>
      <c r="I317" s="48"/>
      <c r="J317" s="48"/>
      <c r="K317" s="48"/>
      <c r="L317" s="48"/>
      <c r="M317" s="48"/>
      <c r="N317" s="48"/>
    </row>
    <row r="318" spans="1:14" s="3" customFormat="1">
      <c r="A318" s="67"/>
      <c r="B318" s="47"/>
      <c r="C318" s="47"/>
      <c r="D318" s="48"/>
      <c r="H318" s="48"/>
      <c r="I318" s="48"/>
      <c r="J318" s="48"/>
      <c r="K318" s="48"/>
      <c r="L318" s="48"/>
      <c r="M318" s="48"/>
      <c r="N318" s="48"/>
    </row>
    <row r="319" spans="1:14" s="3" customFormat="1">
      <c r="A319" s="67"/>
      <c r="B319" s="47"/>
      <c r="C319" s="47"/>
      <c r="D319" s="48"/>
      <c r="H319" s="48"/>
      <c r="I319" s="48"/>
      <c r="J319" s="48"/>
      <c r="K319" s="48"/>
      <c r="L319" s="48"/>
      <c r="M319" s="48"/>
      <c r="N319" s="48"/>
    </row>
    <row r="320" spans="1:14" s="3" customFormat="1">
      <c r="A320" s="67"/>
      <c r="B320" s="47"/>
      <c r="C320" s="47"/>
      <c r="D320" s="48"/>
      <c r="H320" s="48"/>
      <c r="I320" s="48"/>
      <c r="J320" s="48"/>
      <c r="K320" s="48"/>
      <c r="L320" s="48"/>
      <c r="M320" s="48"/>
      <c r="N320" s="48"/>
    </row>
    <row r="321" spans="1:14" s="3" customFormat="1">
      <c r="A321" s="67"/>
      <c r="B321" s="47"/>
      <c r="C321" s="47"/>
      <c r="D321" s="48"/>
      <c r="H321" s="48"/>
      <c r="I321" s="48"/>
      <c r="J321" s="48"/>
      <c r="K321" s="48"/>
      <c r="L321" s="48"/>
      <c r="M321" s="48"/>
      <c r="N321" s="48"/>
    </row>
    <row r="322" spans="1:14" s="3" customFormat="1">
      <c r="A322" s="67"/>
      <c r="B322" s="47"/>
      <c r="C322" s="47"/>
      <c r="D322" s="48"/>
      <c r="H322" s="48"/>
      <c r="I322" s="48"/>
      <c r="J322" s="48"/>
      <c r="K322" s="48"/>
      <c r="L322" s="48"/>
      <c r="M322" s="48"/>
      <c r="N322" s="48"/>
    </row>
    <row r="323" spans="1:14" s="3" customFormat="1">
      <c r="A323" s="67"/>
      <c r="B323" s="47"/>
      <c r="C323" s="47"/>
      <c r="D323" s="48"/>
      <c r="H323" s="48"/>
      <c r="I323" s="48"/>
      <c r="J323" s="48"/>
      <c r="K323" s="48"/>
      <c r="L323" s="48"/>
      <c r="M323" s="48"/>
      <c r="N323" s="48"/>
    </row>
    <row r="324" spans="1:14" s="3" customFormat="1">
      <c r="A324" s="67"/>
      <c r="B324" s="47"/>
      <c r="C324" s="47"/>
      <c r="D324" s="48"/>
      <c r="H324" s="48"/>
      <c r="I324" s="48"/>
      <c r="J324" s="48"/>
      <c r="K324" s="48"/>
      <c r="L324" s="48"/>
      <c r="M324" s="48"/>
      <c r="N324" s="48"/>
    </row>
    <row r="325" spans="1:14" s="3" customFormat="1">
      <c r="A325" s="67"/>
      <c r="B325" s="47"/>
      <c r="C325" s="47"/>
      <c r="D325" s="48"/>
      <c r="H325" s="48"/>
      <c r="I325" s="48"/>
      <c r="J325" s="48"/>
      <c r="K325" s="48"/>
      <c r="L325" s="48"/>
      <c r="M325" s="48"/>
      <c r="N325" s="48"/>
    </row>
    <row r="326" spans="1:14" s="3" customFormat="1">
      <c r="A326" s="67"/>
      <c r="B326" s="47"/>
      <c r="C326" s="47"/>
      <c r="D326" s="48"/>
      <c r="H326" s="48"/>
      <c r="I326" s="48"/>
      <c r="J326" s="48"/>
      <c r="K326" s="48"/>
      <c r="L326" s="48"/>
      <c r="M326" s="48"/>
      <c r="N326" s="48"/>
    </row>
    <row r="327" spans="1:14" s="3" customFormat="1">
      <c r="A327" s="67"/>
      <c r="B327" s="47"/>
      <c r="C327" s="47"/>
      <c r="D327" s="48"/>
      <c r="H327" s="48"/>
      <c r="I327" s="48"/>
      <c r="J327" s="48"/>
      <c r="K327" s="48"/>
      <c r="L327" s="48"/>
      <c r="M327" s="48"/>
      <c r="N327" s="48"/>
    </row>
    <row r="328" spans="1:14" s="3" customFormat="1">
      <c r="A328" s="67"/>
      <c r="B328" s="47"/>
      <c r="C328" s="47"/>
      <c r="D328" s="48"/>
      <c r="H328" s="48"/>
      <c r="I328" s="48"/>
      <c r="J328" s="48"/>
      <c r="K328" s="48"/>
      <c r="L328" s="48"/>
      <c r="M328" s="48"/>
      <c r="N328" s="48"/>
    </row>
    <row r="329" spans="1:14" s="3" customFormat="1">
      <c r="A329" s="67"/>
      <c r="B329" s="47"/>
      <c r="C329" s="47"/>
      <c r="D329" s="48"/>
      <c r="H329" s="48"/>
      <c r="I329" s="48"/>
      <c r="J329" s="48"/>
      <c r="K329" s="48"/>
      <c r="L329" s="48"/>
      <c r="M329" s="48"/>
      <c r="N329" s="48"/>
    </row>
    <row r="330" spans="1:14" s="3" customFormat="1">
      <c r="A330" s="67"/>
      <c r="B330" s="47"/>
      <c r="C330" s="47"/>
      <c r="D330" s="48"/>
      <c r="H330" s="48"/>
      <c r="I330" s="48"/>
      <c r="J330" s="48"/>
      <c r="K330" s="48"/>
      <c r="L330" s="48"/>
      <c r="M330" s="48"/>
      <c r="N330" s="48"/>
    </row>
    <row r="331" spans="1:14" s="3" customFormat="1">
      <c r="A331" s="67"/>
      <c r="B331" s="47"/>
      <c r="C331" s="47"/>
      <c r="D331" s="48"/>
      <c r="H331" s="48"/>
      <c r="I331" s="48"/>
      <c r="J331" s="48"/>
      <c r="K331" s="48"/>
      <c r="L331" s="48"/>
      <c r="M331" s="48"/>
      <c r="N331" s="48"/>
    </row>
    <row r="332" spans="1:14" s="3" customFormat="1">
      <c r="A332" s="67"/>
      <c r="B332" s="47"/>
      <c r="C332" s="47"/>
      <c r="D332" s="48"/>
      <c r="H332" s="48"/>
      <c r="I332" s="48"/>
      <c r="J332" s="48"/>
      <c r="K332" s="48"/>
      <c r="L332" s="48"/>
      <c r="M332" s="48"/>
      <c r="N332" s="48"/>
    </row>
    <row r="333" spans="1:14" s="3" customFormat="1">
      <c r="A333" s="67"/>
      <c r="B333" s="47"/>
      <c r="C333" s="47"/>
      <c r="D333" s="48"/>
      <c r="H333" s="48"/>
      <c r="I333" s="48"/>
      <c r="J333" s="48"/>
      <c r="K333" s="48"/>
      <c r="L333" s="48"/>
      <c r="M333" s="48"/>
      <c r="N333" s="48"/>
    </row>
    <row r="334" spans="1:14" s="3" customFormat="1">
      <c r="A334" s="67"/>
      <c r="B334" s="47"/>
      <c r="C334" s="47"/>
      <c r="D334" s="48"/>
      <c r="H334" s="48"/>
      <c r="I334" s="48"/>
      <c r="J334" s="48"/>
      <c r="K334" s="48"/>
      <c r="L334" s="48"/>
      <c r="M334" s="48"/>
      <c r="N334" s="48"/>
    </row>
    <row r="335" spans="1:14" s="3" customFormat="1">
      <c r="A335" s="67"/>
      <c r="B335" s="47"/>
      <c r="C335" s="47"/>
      <c r="D335" s="48"/>
      <c r="H335" s="48"/>
      <c r="I335" s="48"/>
      <c r="J335" s="48"/>
      <c r="K335" s="48"/>
      <c r="L335" s="48"/>
      <c r="M335" s="48"/>
      <c r="N335" s="48"/>
    </row>
    <row r="336" spans="1:14" s="3" customFormat="1">
      <c r="A336" s="67"/>
      <c r="B336" s="47"/>
      <c r="C336" s="47"/>
      <c r="D336" s="48"/>
      <c r="H336" s="48"/>
      <c r="I336" s="48"/>
      <c r="J336" s="48"/>
      <c r="K336" s="48"/>
      <c r="L336" s="48"/>
      <c r="M336" s="48"/>
      <c r="N336" s="48"/>
    </row>
    <row r="337" spans="1:14" s="3" customFormat="1">
      <c r="A337" s="67"/>
      <c r="B337" s="47"/>
      <c r="C337" s="47"/>
      <c r="D337" s="48"/>
      <c r="H337" s="48"/>
      <c r="I337" s="48"/>
      <c r="J337" s="48"/>
      <c r="K337" s="48"/>
      <c r="L337" s="48"/>
      <c r="M337" s="48"/>
      <c r="N337" s="48"/>
    </row>
    <row r="338" spans="1:14" s="3" customFormat="1">
      <c r="A338" s="67"/>
      <c r="B338" s="47"/>
      <c r="C338" s="47"/>
      <c r="D338" s="48"/>
      <c r="H338" s="48"/>
      <c r="I338" s="48"/>
      <c r="J338" s="48"/>
      <c r="K338" s="48"/>
      <c r="L338" s="48"/>
      <c r="M338" s="48"/>
      <c r="N338" s="48"/>
    </row>
    <row r="339" spans="1:14" s="3" customFormat="1">
      <c r="A339" s="67"/>
      <c r="B339" s="47"/>
      <c r="C339" s="47"/>
      <c r="D339" s="48"/>
      <c r="H339" s="48"/>
      <c r="I339" s="48"/>
      <c r="J339" s="48"/>
      <c r="K339" s="48"/>
      <c r="L339" s="48"/>
      <c r="M339" s="48"/>
      <c r="N339" s="48"/>
    </row>
    <row r="340" spans="1:14" s="3" customFormat="1">
      <c r="A340" s="67"/>
      <c r="B340" s="47"/>
      <c r="C340" s="47"/>
      <c r="D340" s="48"/>
      <c r="H340" s="48"/>
      <c r="I340" s="48"/>
      <c r="J340" s="48"/>
      <c r="K340" s="48"/>
      <c r="L340" s="48"/>
      <c r="M340" s="48"/>
      <c r="N340" s="48"/>
    </row>
    <row r="341" spans="1:14" s="3" customFormat="1">
      <c r="A341" s="67"/>
      <c r="B341" s="47"/>
      <c r="C341" s="47"/>
      <c r="D341" s="48"/>
      <c r="H341" s="48"/>
      <c r="I341" s="48"/>
      <c r="J341" s="48"/>
      <c r="K341" s="48"/>
      <c r="L341" s="48"/>
      <c r="M341" s="48"/>
      <c r="N341" s="48"/>
    </row>
    <row r="342" spans="1:14" s="3" customFormat="1">
      <c r="A342" s="67"/>
      <c r="B342" s="47"/>
      <c r="C342" s="47"/>
      <c r="D342" s="48"/>
      <c r="H342" s="48"/>
      <c r="I342" s="48"/>
      <c r="J342" s="48"/>
      <c r="K342" s="48"/>
      <c r="L342" s="48"/>
      <c r="M342" s="48"/>
      <c r="N342" s="48"/>
    </row>
    <row r="343" spans="1:14" s="3" customFormat="1">
      <c r="A343" s="67"/>
      <c r="B343" s="47"/>
      <c r="C343" s="47"/>
      <c r="D343" s="48"/>
      <c r="H343" s="48"/>
      <c r="I343" s="48"/>
      <c r="J343" s="48"/>
      <c r="K343" s="48"/>
      <c r="L343" s="48"/>
      <c r="M343" s="48"/>
      <c r="N343" s="48"/>
    </row>
    <row r="344" spans="1:14" s="3" customFormat="1">
      <c r="A344" s="67"/>
      <c r="B344" s="47"/>
      <c r="C344" s="47"/>
      <c r="D344" s="48"/>
      <c r="H344" s="48"/>
      <c r="I344" s="48"/>
      <c r="J344" s="48"/>
      <c r="K344" s="48"/>
      <c r="L344" s="48"/>
      <c r="M344" s="48"/>
      <c r="N344" s="48"/>
    </row>
    <row r="345" spans="1:14" s="3" customFormat="1">
      <c r="A345" s="67"/>
      <c r="B345" s="47"/>
      <c r="C345" s="47"/>
      <c r="D345" s="48"/>
      <c r="H345" s="48"/>
      <c r="I345" s="48"/>
      <c r="J345" s="48"/>
      <c r="K345" s="48"/>
      <c r="L345" s="48"/>
      <c r="M345" s="48"/>
      <c r="N345" s="48"/>
    </row>
    <row r="346" spans="1:14" s="3" customFormat="1">
      <c r="A346" s="67"/>
      <c r="B346" s="47"/>
      <c r="C346" s="47"/>
      <c r="D346" s="48"/>
      <c r="H346" s="48"/>
      <c r="I346" s="48"/>
      <c r="J346" s="48"/>
      <c r="K346" s="48"/>
      <c r="L346" s="48"/>
      <c r="M346" s="48"/>
      <c r="N346" s="48"/>
    </row>
    <row r="347" spans="1:14" s="3" customFormat="1">
      <c r="A347" s="67"/>
      <c r="B347" s="47"/>
      <c r="C347" s="47"/>
      <c r="D347" s="48"/>
      <c r="H347" s="48"/>
      <c r="I347" s="48"/>
      <c r="J347" s="48"/>
      <c r="K347" s="48"/>
      <c r="L347" s="48"/>
      <c r="M347" s="48"/>
      <c r="N347" s="48"/>
    </row>
    <row r="348" spans="1:14" s="3" customFormat="1">
      <c r="A348" s="67"/>
      <c r="B348" s="47"/>
      <c r="C348" s="47"/>
      <c r="D348" s="48"/>
      <c r="H348" s="48"/>
      <c r="I348" s="48"/>
      <c r="J348" s="48"/>
      <c r="K348" s="48"/>
      <c r="L348" s="48"/>
      <c r="M348" s="48"/>
      <c r="N348" s="48"/>
    </row>
    <row r="349" spans="1:14" s="3" customFormat="1">
      <c r="A349" s="67"/>
      <c r="B349" s="47"/>
      <c r="C349" s="47"/>
      <c r="D349" s="48"/>
      <c r="H349" s="48"/>
      <c r="I349" s="48"/>
      <c r="J349" s="48"/>
      <c r="K349" s="48"/>
      <c r="L349" s="48"/>
      <c r="M349" s="48"/>
      <c r="N349" s="48"/>
    </row>
    <row r="350" spans="1:14" s="3" customFormat="1">
      <c r="A350" s="67"/>
      <c r="B350" s="47"/>
      <c r="C350" s="47"/>
      <c r="D350" s="48"/>
      <c r="H350" s="48"/>
      <c r="I350" s="48"/>
      <c r="J350" s="48"/>
      <c r="K350" s="48"/>
      <c r="L350" s="48"/>
      <c r="M350" s="48"/>
      <c r="N350" s="48"/>
    </row>
    <row r="351" spans="1:14" s="3" customFormat="1">
      <c r="A351" s="67"/>
      <c r="B351" s="47"/>
      <c r="C351" s="47"/>
      <c r="D351" s="48"/>
      <c r="H351" s="48"/>
      <c r="I351" s="48"/>
      <c r="J351" s="48"/>
      <c r="K351" s="48"/>
      <c r="L351" s="48"/>
      <c r="M351" s="48"/>
      <c r="N351" s="48"/>
    </row>
    <row r="352" spans="1:14" s="3" customFormat="1">
      <c r="A352" s="67"/>
      <c r="B352" s="47"/>
      <c r="C352" s="47"/>
      <c r="D352" s="48"/>
      <c r="H352" s="48"/>
      <c r="I352" s="48"/>
      <c r="J352" s="48"/>
      <c r="K352" s="48"/>
      <c r="L352" s="48"/>
      <c r="M352" s="48"/>
      <c r="N352" s="48"/>
    </row>
    <row r="353" spans="1:14" s="3" customFormat="1">
      <c r="A353" s="67"/>
      <c r="B353" s="47"/>
      <c r="C353" s="47"/>
      <c r="D353" s="48"/>
      <c r="H353" s="48"/>
      <c r="I353" s="48"/>
      <c r="J353" s="48"/>
      <c r="K353" s="48"/>
      <c r="L353" s="48"/>
      <c r="M353" s="48"/>
      <c r="N353" s="48"/>
    </row>
    <row r="354" spans="1:14" s="3" customFormat="1">
      <c r="A354" s="67"/>
      <c r="B354" s="47"/>
      <c r="C354" s="47"/>
      <c r="D354" s="48"/>
      <c r="H354" s="48"/>
      <c r="I354" s="48"/>
      <c r="J354" s="48"/>
      <c r="K354" s="48"/>
      <c r="L354" s="48"/>
      <c r="M354" s="48"/>
      <c r="N354" s="48"/>
    </row>
    <row r="355" spans="1:14" s="3" customFormat="1">
      <c r="A355" s="67"/>
      <c r="B355" s="47"/>
      <c r="C355" s="47"/>
      <c r="D355" s="48"/>
      <c r="H355" s="48"/>
      <c r="I355" s="48"/>
      <c r="J355" s="48"/>
      <c r="K355" s="48"/>
      <c r="L355" s="48"/>
      <c r="M355" s="48"/>
      <c r="N355" s="48"/>
    </row>
    <row r="356" spans="1:14" s="3" customFormat="1">
      <c r="A356" s="67"/>
      <c r="B356" s="47"/>
      <c r="C356" s="47"/>
      <c r="D356" s="48"/>
      <c r="H356" s="48"/>
      <c r="I356" s="48"/>
      <c r="J356" s="48"/>
      <c r="K356" s="48"/>
      <c r="L356" s="48"/>
      <c r="M356" s="48"/>
      <c r="N356" s="48"/>
    </row>
    <row r="357" spans="1:14" s="3" customFormat="1">
      <c r="A357" s="67"/>
      <c r="B357" s="47"/>
      <c r="C357" s="47"/>
      <c r="D357" s="48"/>
      <c r="H357" s="48"/>
      <c r="I357" s="48"/>
      <c r="J357" s="48"/>
      <c r="K357" s="48"/>
      <c r="L357" s="48"/>
      <c r="M357" s="48"/>
      <c r="N357" s="48"/>
    </row>
    <row r="358" spans="1:14" s="3" customFormat="1">
      <c r="A358" s="67"/>
      <c r="B358" s="47"/>
      <c r="C358" s="47"/>
      <c r="D358" s="48"/>
      <c r="H358" s="48"/>
      <c r="I358" s="48"/>
      <c r="J358" s="48"/>
      <c r="K358" s="48"/>
      <c r="L358" s="48"/>
      <c r="M358" s="48"/>
      <c r="N358" s="48"/>
    </row>
    <row r="359" spans="1:14" s="3" customFormat="1">
      <c r="A359" s="67"/>
      <c r="B359" s="47"/>
      <c r="C359" s="47"/>
      <c r="D359" s="48"/>
      <c r="H359" s="48"/>
      <c r="I359" s="48"/>
      <c r="J359" s="48"/>
      <c r="K359" s="48"/>
      <c r="L359" s="48"/>
      <c r="M359" s="48"/>
      <c r="N359" s="48"/>
    </row>
    <row r="360" spans="1:14" s="3" customFormat="1">
      <c r="A360" s="67"/>
      <c r="B360" s="47"/>
      <c r="C360" s="47"/>
      <c r="D360" s="48"/>
      <c r="H360" s="48"/>
      <c r="I360" s="48"/>
      <c r="J360" s="48"/>
      <c r="K360" s="48"/>
      <c r="L360" s="48"/>
      <c r="M360" s="48"/>
      <c r="N360" s="48"/>
    </row>
    <row r="361" spans="1:14" s="3" customFormat="1">
      <c r="A361" s="67"/>
      <c r="B361" s="47"/>
      <c r="C361" s="47"/>
      <c r="H361" s="48"/>
      <c r="I361" s="48"/>
      <c r="J361" s="48"/>
      <c r="K361" s="48"/>
      <c r="L361" s="48"/>
      <c r="M361" s="48"/>
      <c r="N361" s="48"/>
    </row>
    <row r="362" spans="1:14" s="3" customFormat="1">
      <c r="A362" s="67"/>
      <c r="B362" s="47"/>
      <c r="C362" s="47"/>
      <c r="H362" s="48"/>
      <c r="I362" s="48"/>
      <c r="J362" s="48"/>
      <c r="K362" s="48"/>
      <c r="L362" s="48"/>
      <c r="M362" s="48"/>
      <c r="N362" s="48"/>
    </row>
    <row r="363" spans="1:14" s="3" customFormat="1">
      <c r="A363" s="67"/>
      <c r="B363" s="47"/>
      <c r="C363" s="47"/>
      <c r="H363" s="48"/>
      <c r="I363" s="48"/>
      <c r="J363" s="48"/>
      <c r="K363" s="48"/>
      <c r="L363" s="48"/>
      <c r="M363" s="48"/>
      <c r="N363" s="48"/>
    </row>
    <row r="364" spans="1:14" s="3" customFormat="1">
      <c r="A364" s="67"/>
      <c r="B364" s="47"/>
      <c r="C364" s="47"/>
      <c r="H364" s="48"/>
      <c r="I364" s="48"/>
      <c r="J364" s="48"/>
      <c r="K364" s="48"/>
      <c r="L364" s="48"/>
      <c r="M364" s="48"/>
      <c r="N364" s="48"/>
    </row>
    <row r="365" spans="1:14" s="3" customFormat="1">
      <c r="A365" s="67"/>
      <c r="B365" s="47"/>
      <c r="C365" s="47"/>
      <c r="H365" s="48"/>
      <c r="I365" s="48"/>
      <c r="J365" s="48"/>
      <c r="K365" s="48"/>
      <c r="L365" s="48"/>
      <c r="M365" s="48"/>
      <c r="N365" s="48"/>
    </row>
    <row r="366" spans="1:14" s="3" customFormat="1">
      <c r="A366" s="67"/>
      <c r="B366" s="47"/>
      <c r="C366" s="47"/>
      <c r="H366" s="48"/>
      <c r="I366" s="48"/>
      <c r="J366" s="48"/>
      <c r="K366" s="48"/>
      <c r="L366" s="48"/>
      <c r="M366" s="48"/>
      <c r="N366" s="48"/>
    </row>
    <row r="367" spans="1:14" s="47" customFormat="1">
      <c r="A367" s="67"/>
      <c r="D367" s="3"/>
      <c r="E367" s="3"/>
      <c r="F367" s="3"/>
      <c r="G367" s="3"/>
      <c r="H367" s="48"/>
      <c r="I367" s="48"/>
      <c r="J367" s="48"/>
      <c r="K367" s="48"/>
      <c r="L367" s="48"/>
      <c r="M367" s="48"/>
      <c r="N367" s="48"/>
    </row>
    <row r="368" spans="1:14" s="47" customFormat="1">
      <c r="A368" s="67"/>
      <c r="D368" s="3"/>
      <c r="E368" s="3"/>
      <c r="F368" s="3"/>
      <c r="G368" s="3"/>
      <c r="H368" s="48"/>
      <c r="I368" s="48"/>
      <c r="J368" s="48"/>
      <c r="K368" s="48"/>
      <c r="L368" s="48"/>
      <c r="M368" s="48"/>
      <c r="N368" s="48"/>
    </row>
    <row r="369" spans="1:14" s="47" customFormat="1">
      <c r="A369" s="67"/>
      <c r="D369" s="3"/>
      <c r="E369" s="3"/>
      <c r="F369" s="3"/>
      <c r="G369" s="3"/>
      <c r="H369" s="48"/>
      <c r="I369" s="48"/>
      <c r="J369" s="48"/>
      <c r="K369" s="48"/>
      <c r="L369" s="48"/>
      <c r="M369" s="48"/>
      <c r="N369" s="48"/>
    </row>
    <row r="370" spans="1:14" s="47" customFormat="1">
      <c r="A370" s="67"/>
      <c r="D370" s="3"/>
      <c r="E370" s="3"/>
      <c r="F370" s="3"/>
      <c r="G370" s="3"/>
      <c r="H370" s="48"/>
      <c r="I370" s="48"/>
      <c r="J370" s="48"/>
      <c r="K370" s="48"/>
      <c r="L370" s="48"/>
      <c r="M370" s="48"/>
      <c r="N370" s="48"/>
    </row>
    <row r="371" spans="1:14" s="47" customFormat="1">
      <c r="A371" s="67"/>
      <c r="D371" s="3"/>
      <c r="E371" s="3"/>
      <c r="F371" s="3"/>
      <c r="G371" s="3"/>
      <c r="H371" s="48"/>
      <c r="I371" s="48"/>
      <c r="J371" s="48"/>
      <c r="K371" s="48"/>
      <c r="L371" s="48"/>
      <c r="M371" s="48"/>
      <c r="N371" s="48"/>
    </row>
    <row r="372" spans="1:14" s="47" customFormat="1">
      <c r="A372" s="67"/>
      <c r="D372" s="3"/>
      <c r="E372" s="3"/>
      <c r="F372" s="3"/>
      <c r="G372" s="3"/>
      <c r="H372" s="48"/>
      <c r="I372" s="48"/>
      <c r="J372" s="48"/>
      <c r="K372" s="48"/>
      <c r="L372" s="48"/>
      <c r="M372" s="48"/>
      <c r="N372" s="48"/>
    </row>
    <row r="373" spans="1:14" s="47" customFormat="1">
      <c r="A373" s="67"/>
      <c r="D373" s="3"/>
      <c r="E373" s="3"/>
      <c r="F373" s="3"/>
      <c r="G373" s="3"/>
      <c r="H373" s="48"/>
      <c r="I373" s="48"/>
      <c r="J373" s="48"/>
      <c r="K373" s="48"/>
      <c r="L373" s="48"/>
      <c r="M373" s="48"/>
      <c r="N373" s="48"/>
    </row>
    <row r="374" spans="1:14" s="47" customFormat="1">
      <c r="A374" s="67"/>
      <c r="D374" s="3"/>
      <c r="E374" s="3"/>
      <c r="F374" s="3"/>
      <c r="G374" s="3"/>
      <c r="H374" s="48"/>
      <c r="I374" s="48"/>
      <c r="J374" s="48"/>
      <c r="K374" s="48"/>
      <c r="L374" s="48"/>
      <c r="M374" s="48"/>
      <c r="N374" s="48"/>
    </row>
    <row r="375" spans="1:14" s="47" customFormat="1">
      <c r="A375" s="67"/>
      <c r="D375" s="3"/>
      <c r="E375" s="3"/>
      <c r="F375" s="3"/>
      <c r="G375" s="3"/>
      <c r="H375" s="48"/>
      <c r="I375" s="48"/>
      <c r="J375" s="48"/>
      <c r="K375" s="48"/>
      <c r="L375" s="48"/>
      <c r="M375" s="48"/>
      <c r="N375" s="48"/>
    </row>
    <row r="376" spans="1:14" s="47" customFormat="1">
      <c r="A376" s="67"/>
      <c r="D376" s="3"/>
      <c r="E376" s="3"/>
      <c r="F376" s="3"/>
      <c r="G376" s="3"/>
      <c r="H376" s="48"/>
      <c r="I376" s="48"/>
      <c r="J376" s="48"/>
      <c r="K376" s="48"/>
      <c r="L376" s="48"/>
      <c r="M376" s="48"/>
      <c r="N376" s="48"/>
    </row>
    <row r="377" spans="1:14" s="47" customFormat="1">
      <c r="A377" s="67"/>
      <c r="D377" s="3"/>
      <c r="E377" s="3"/>
      <c r="F377" s="3"/>
      <c r="G377" s="3"/>
      <c r="H377" s="48"/>
      <c r="I377" s="48"/>
      <c r="J377" s="48"/>
      <c r="K377" s="48"/>
      <c r="L377" s="48"/>
      <c r="M377" s="48"/>
      <c r="N377" s="48"/>
    </row>
    <row r="378" spans="1:14" s="47" customFormat="1">
      <c r="A378" s="67"/>
      <c r="D378" s="3"/>
      <c r="E378" s="3"/>
      <c r="F378" s="3"/>
      <c r="G378" s="3"/>
      <c r="H378" s="48"/>
      <c r="I378" s="48"/>
      <c r="J378" s="48"/>
      <c r="K378" s="48"/>
      <c r="L378" s="48"/>
      <c r="M378" s="48"/>
      <c r="N378" s="48"/>
    </row>
    <row r="379" spans="1:14" s="47" customFormat="1">
      <c r="A379" s="67"/>
      <c r="D379" s="3"/>
      <c r="E379" s="3"/>
      <c r="F379" s="3"/>
      <c r="G379" s="3"/>
      <c r="H379" s="48"/>
      <c r="I379" s="48"/>
      <c r="J379" s="48"/>
      <c r="K379" s="48"/>
      <c r="L379" s="48"/>
      <c r="M379" s="48"/>
      <c r="N379" s="48"/>
    </row>
    <row r="380" spans="1:14" s="47" customFormat="1">
      <c r="A380" s="67"/>
      <c r="D380" s="3"/>
      <c r="E380" s="3"/>
      <c r="F380" s="3"/>
      <c r="G380" s="3"/>
      <c r="H380" s="48"/>
      <c r="I380" s="48"/>
      <c r="J380" s="48"/>
      <c r="K380" s="48"/>
      <c r="L380" s="48"/>
      <c r="M380" s="48"/>
      <c r="N380" s="48"/>
    </row>
    <row r="381" spans="1:14" s="47" customFormat="1">
      <c r="A381" s="67"/>
      <c r="D381" s="3"/>
      <c r="E381" s="3"/>
      <c r="F381" s="3"/>
      <c r="G381" s="3"/>
      <c r="H381" s="48"/>
      <c r="I381" s="48"/>
      <c r="J381" s="48"/>
      <c r="K381" s="48"/>
      <c r="L381" s="48"/>
      <c r="M381" s="48"/>
      <c r="N381" s="48"/>
    </row>
    <row r="382" spans="1:14" s="47" customFormat="1">
      <c r="A382" s="67"/>
      <c r="D382" s="3"/>
      <c r="E382" s="3"/>
      <c r="F382" s="3"/>
      <c r="G382" s="3"/>
      <c r="H382" s="48"/>
      <c r="I382" s="48"/>
      <c r="J382" s="48"/>
      <c r="K382" s="48"/>
      <c r="L382" s="48"/>
      <c r="M382" s="48"/>
      <c r="N382" s="48"/>
    </row>
    <row r="383" spans="1:14" s="47" customFormat="1">
      <c r="A383" s="67"/>
      <c r="D383" s="3"/>
      <c r="E383" s="3"/>
      <c r="F383" s="3"/>
      <c r="G383" s="3"/>
      <c r="H383" s="48"/>
      <c r="I383" s="48"/>
      <c r="J383" s="48"/>
      <c r="K383" s="48"/>
      <c r="L383" s="48"/>
      <c r="M383" s="48"/>
      <c r="N383" s="48"/>
    </row>
    <row r="384" spans="1:14" s="47" customFormat="1">
      <c r="A384" s="67"/>
      <c r="D384" s="3"/>
      <c r="E384" s="3"/>
      <c r="F384" s="3"/>
      <c r="G384" s="3"/>
      <c r="H384" s="48"/>
      <c r="I384" s="48"/>
      <c r="J384" s="48"/>
      <c r="K384" s="48"/>
      <c r="L384" s="48"/>
      <c r="M384" s="48"/>
      <c r="N384" s="48"/>
    </row>
    <row r="385" spans="1:14" s="47" customFormat="1">
      <c r="A385" s="67"/>
      <c r="D385" s="3"/>
      <c r="E385" s="3"/>
      <c r="F385" s="3"/>
      <c r="G385" s="3"/>
      <c r="H385" s="48"/>
      <c r="I385" s="48"/>
      <c r="J385" s="48"/>
      <c r="K385" s="48"/>
      <c r="L385" s="48"/>
      <c r="M385" s="48"/>
      <c r="N385" s="48"/>
    </row>
    <row r="386" spans="1:14" s="47" customFormat="1">
      <c r="A386" s="67"/>
      <c r="D386" s="3"/>
      <c r="E386" s="3"/>
      <c r="F386" s="3"/>
      <c r="G386" s="3"/>
      <c r="H386" s="48"/>
      <c r="I386" s="48"/>
      <c r="J386" s="48"/>
      <c r="K386" s="48"/>
      <c r="L386" s="48"/>
      <c r="M386" s="48"/>
      <c r="N386" s="48"/>
    </row>
    <row r="387" spans="1:14" s="47" customFormat="1">
      <c r="A387" s="67"/>
      <c r="D387" s="3"/>
      <c r="E387" s="3"/>
      <c r="F387" s="3"/>
      <c r="G387" s="3"/>
      <c r="H387" s="48"/>
      <c r="I387" s="48"/>
      <c r="J387" s="48"/>
      <c r="K387" s="48"/>
      <c r="L387" s="48"/>
      <c r="M387" s="48"/>
      <c r="N387" s="48"/>
    </row>
    <row r="388" spans="1:14" s="47" customFormat="1">
      <c r="A388" s="67"/>
      <c r="D388" s="3"/>
      <c r="E388" s="3"/>
      <c r="F388" s="3"/>
      <c r="G388" s="3"/>
      <c r="H388" s="48"/>
      <c r="I388" s="48"/>
      <c r="J388" s="48"/>
      <c r="K388" s="48"/>
      <c r="L388" s="48"/>
      <c r="M388" s="48"/>
      <c r="N388" s="48"/>
    </row>
    <row r="389" spans="1:14" s="47" customFormat="1">
      <c r="A389" s="67"/>
      <c r="D389" s="3"/>
      <c r="E389" s="3"/>
      <c r="F389" s="3"/>
      <c r="G389" s="3"/>
      <c r="H389" s="48"/>
      <c r="I389" s="48"/>
      <c r="J389" s="48"/>
      <c r="K389" s="48"/>
      <c r="L389" s="48"/>
      <c r="M389" s="48"/>
      <c r="N389" s="48"/>
    </row>
    <row r="390" spans="1:14" s="47" customFormat="1">
      <c r="A390" s="67"/>
      <c r="D390" s="3"/>
      <c r="E390" s="3"/>
      <c r="F390" s="3"/>
      <c r="G390" s="3"/>
      <c r="H390" s="48"/>
      <c r="I390" s="48"/>
      <c r="J390" s="48"/>
      <c r="K390" s="48"/>
      <c r="L390" s="48"/>
      <c r="M390" s="48"/>
      <c r="N390" s="48"/>
    </row>
    <row r="391" spans="1:14" s="47" customFormat="1">
      <c r="A391" s="67"/>
      <c r="D391" s="3"/>
      <c r="E391" s="3"/>
      <c r="F391" s="3"/>
      <c r="G391" s="3"/>
      <c r="H391" s="48"/>
      <c r="I391" s="48"/>
      <c r="J391" s="48"/>
      <c r="K391" s="48"/>
      <c r="L391" s="48"/>
      <c r="M391" s="48"/>
      <c r="N391" s="48"/>
    </row>
    <row r="392" spans="1:14" s="47" customFormat="1">
      <c r="A392" s="67"/>
      <c r="D392" s="3"/>
      <c r="E392" s="3"/>
      <c r="F392" s="3"/>
      <c r="G392" s="3"/>
      <c r="H392" s="48"/>
      <c r="I392" s="48"/>
      <c r="J392" s="48"/>
      <c r="K392" s="48"/>
      <c r="L392" s="48"/>
      <c r="M392" s="48"/>
      <c r="N392" s="48"/>
    </row>
    <row r="393" spans="1:14" s="47" customFormat="1">
      <c r="A393" s="67"/>
      <c r="D393" s="3"/>
      <c r="E393" s="3"/>
      <c r="F393" s="3"/>
      <c r="G393" s="3"/>
      <c r="H393" s="48"/>
      <c r="I393" s="48"/>
      <c r="J393" s="48"/>
      <c r="K393" s="48"/>
      <c r="L393" s="48"/>
      <c r="M393" s="48"/>
      <c r="N393" s="48"/>
    </row>
    <row r="394" spans="1:14" s="47" customFormat="1">
      <c r="A394" s="67"/>
      <c r="D394" s="3"/>
      <c r="E394" s="3"/>
      <c r="F394" s="3"/>
      <c r="G394" s="3"/>
      <c r="H394" s="48"/>
      <c r="I394" s="48"/>
      <c r="J394" s="48"/>
      <c r="K394" s="48"/>
      <c r="L394" s="48"/>
      <c r="M394" s="48"/>
      <c r="N394" s="48"/>
    </row>
    <row r="395" spans="1:14" s="47" customFormat="1">
      <c r="A395" s="67"/>
      <c r="D395" s="3"/>
      <c r="E395" s="3"/>
      <c r="F395" s="3"/>
      <c r="G395" s="3"/>
      <c r="H395" s="48"/>
      <c r="I395" s="48"/>
      <c r="J395" s="48"/>
      <c r="K395" s="48"/>
      <c r="L395" s="48"/>
      <c r="M395" s="48"/>
      <c r="N395" s="48"/>
    </row>
    <row r="396" spans="1:14" s="47" customFormat="1">
      <c r="A396" s="67"/>
      <c r="D396" s="3"/>
      <c r="E396" s="3"/>
      <c r="F396" s="3"/>
      <c r="G396" s="3"/>
      <c r="H396" s="48"/>
      <c r="I396" s="48"/>
      <c r="J396" s="48"/>
      <c r="K396" s="48"/>
      <c r="L396" s="48"/>
      <c r="M396" s="48"/>
      <c r="N396" s="48"/>
    </row>
    <row r="397" spans="1:14" s="47" customFormat="1">
      <c r="A397" s="67"/>
      <c r="D397" s="3"/>
      <c r="E397" s="3"/>
      <c r="F397" s="3"/>
      <c r="G397" s="3"/>
      <c r="H397" s="48"/>
      <c r="I397" s="48"/>
      <c r="J397" s="48"/>
      <c r="K397" s="48"/>
      <c r="L397" s="48"/>
      <c r="M397" s="48"/>
      <c r="N397" s="48"/>
    </row>
    <row r="398" spans="1:14" s="47" customFormat="1">
      <c r="A398" s="67"/>
      <c r="D398" s="3"/>
      <c r="E398" s="3"/>
      <c r="F398" s="3"/>
      <c r="G398" s="3"/>
      <c r="H398" s="48"/>
      <c r="I398" s="48"/>
      <c r="J398" s="48"/>
      <c r="K398" s="48"/>
      <c r="L398" s="48"/>
      <c r="M398" s="48"/>
      <c r="N398" s="48"/>
    </row>
    <row r="399" spans="1:14" s="47" customFormat="1">
      <c r="A399" s="67"/>
      <c r="D399" s="3"/>
      <c r="E399" s="3"/>
      <c r="F399" s="3"/>
      <c r="G399" s="3"/>
      <c r="H399" s="48"/>
      <c r="I399" s="48"/>
      <c r="J399" s="48"/>
      <c r="K399" s="48"/>
      <c r="L399" s="48"/>
      <c r="M399" s="48"/>
      <c r="N399" s="48"/>
    </row>
    <row r="400" spans="1:14" s="47" customFormat="1">
      <c r="A400" s="67"/>
      <c r="D400" s="3"/>
      <c r="E400" s="3"/>
      <c r="F400" s="3"/>
      <c r="G400" s="3"/>
      <c r="H400" s="48"/>
      <c r="I400" s="48"/>
      <c r="J400" s="48"/>
      <c r="K400" s="48"/>
      <c r="L400" s="48"/>
      <c r="M400" s="48"/>
      <c r="N400" s="48"/>
    </row>
    <row r="401" spans="1:14" s="47" customFormat="1">
      <c r="A401" s="67"/>
      <c r="D401" s="3"/>
      <c r="E401" s="3"/>
      <c r="F401" s="3"/>
      <c r="G401" s="3"/>
      <c r="H401" s="48"/>
      <c r="I401" s="48"/>
      <c r="J401" s="48"/>
      <c r="K401" s="48"/>
      <c r="L401" s="48"/>
      <c r="M401" s="48"/>
      <c r="N401" s="48"/>
    </row>
    <row r="402" spans="1:14" s="47" customFormat="1">
      <c r="A402" s="67"/>
      <c r="D402" s="3"/>
      <c r="E402" s="3"/>
      <c r="F402" s="3"/>
      <c r="G402" s="3"/>
      <c r="H402" s="48"/>
      <c r="I402" s="48"/>
      <c r="J402" s="48"/>
      <c r="K402" s="48"/>
      <c r="L402" s="48"/>
      <c r="M402" s="48"/>
      <c r="N402" s="48"/>
    </row>
    <row r="403" spans="1:14" s="47" customFormat="1">
      <c r="A403" s="67"/>
      <c r="D403" s="3"/>
      <c r="E403" s="3"/>
      <c r="F403" s="3"/>
      <c r="G403" s="3"/>
      <c r="H403" s="48"/>
      <c r="I403" s="48"/>
      <c r="J403" s="48"/>
      <c r="K403" s="48"/>
      <c r="L403" s="48"/>
      <c r="M403" s="48"/>
      <c r="N403" s="48"/>
    </row>
    <row r="404" spans="1:14" s="47" customFormat="1">
      <c r="A404" s="67"/>
      <c r="D404" s="3"/>
      <c r="E404" s="3"/>
      <c r="F404" s="3"/>
      <c r="G404" s="3"/>
      <c r="H404" s="48"/>
      <c r="I404" s="48"/>
      <c r="J404" s="48"/>
      <c r="K404" s="48"/>
      <c r="L404" s="48"/>
      <c r="M404" s="48"/>
      <c r="N404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404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18" sqref="C18:C21"/>
    </sheetView>
  </sheetViews>
  <sheetFormatPr defaultColWidth="8.875" defaultRowHeight="13.5"/>
  <cols>
    <col min="1" max="1" width="15" style="4" customWidth="1"/>
    <col min="2" max="2" width="21" style="47" customWidth="1"/>
    <col min="3" max="3" width="9.625" style="47" customWidth="1"/>
    <col min="4" max="6" width="9.625" style="3" customWidth="1"/>
    <col min="7" max="7" width="10.5" style="3" customWidth="1"/>
    <col min="8" max="14" width="11.625" style="48" customWidth="1"/>
  </cols>
  <sheetData>
    <row r="1" spans="1:28" s="1" customFormat="1" ht="15.6" customHeight="1">
      <c r="A1" s="5"/>
      <c r="B1" s="49" t="s">
        <v>114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  <c r="L1" s="50"/>
      <c r="M1" s="50"/>
      <c r="N1" s="50"/>
    </row>
    <row r="2" spans="1:28">
      <c r="G2" s="3" t="s">
        <v>88</v>
      </c>
      <c r="H2" s="48" t="s">
        <v>86</v>
      </c>
      <c r="I2" s="48" t="s">
        <v>75</v>
      </c>
      <c r="K2" s="47">
        <v>0.99909999999999999</v>
      </c>
    </row>
    <row r="3" spans="1:28">
      <c r="A3" s="16">
        <v>44196</v>
      </c>
      <c r="B3" s="47">
        <v>0.99909999999999999</v>
      </c>
      <c r="C3" s="53">
        <v>0</v>
      </c>
      <c r="D3" s="48">
        <f t="shared" ref="D3:D23" si="0">G3/$G$3</f>
        <v>1</v>
      </c>
      <c r="E3" s="48">
        <f t="shared" ref="E3:E23" si="1">H3/$H$3</f>
        <v>1</v>
      </c>
      <c r="F3" s="48">
        <f t="shared" ref="F3:F23" si="2">I3/$I$3</f>
        <v>1</v>
      </c>
      <c r="G3" s="7">
        <f>[1]!i_dq_close(G$2,$A3)</f>
        <v>5211.2884999999997</v>
      </c>
      <c r="H3" s="7">
        <f>[1]!i_dq_close(H$2,$A3)</f>
        <v>6367.1148999999996</v>
      </c>
      <c r="I3" s="7">
        <f>[1]!i_dq_close(I$2,$A3)</f>
        <v>2966.2563</v>
      </c>
      <c r="J3" s="7"/>
      <c r="K3" s="7">
        <f t="shared" ref="K3:K23" si="3">IF(B3&gt;K2,B3,K2)</f>
        <v>0.99909999999999999</v>
      </c>
      <c r="L3" s="7">
        <f t="shared" ref="L3:L23" si="4">B3/K3-1</f>
        <v>0</v>
      </c>
      <c r="M3" s="7"/>
      <c r="N3" s="55"/>
      <c r="O3" s="56" t="s">
        <v>76</v>
      </c>
      <c r="P3" s="58" t="s">
        <v>79</v>
      </c>
    </row>
    <row r="4" spans="1:28">
      <c r="A4" s="6">
        <v>44225</v>
      </c>
      <c r="B4" s="51">
        <v>1.0127999999999999</v>
      </c>
      <c r="C4" s="53">
        <v>9.6999999999999993</v>
      </c>
      <c r="D4" s="48">
        <f t="shared" si="0"/>
        <v>1.0269944947396408</v>
      </c>
      <c r="E4" s="48">
        <f t="shared" si="1"/>
        <v>0.9967052895495887</v>
      </c>
      <c r="F4" s="48">
        <f t="shared" si="2"/>
        <v>1.054819470589915</v>
      </c>
      <c r="G4" s="7">
        <f>[1]!i_dq_close(G$2,$A4)</f>
        <v>5351.9646000000002</v>
      </c>
      <c r="H4" s="7">
        <f>[1]!i_dq_close(H$2,$A4)</f>
        <v>6346.1370999999999</v>
      </c>
      <c r="I4" s="7">
        <f>[1]!i_dq_close(I$2,$A4)</f>
        <v>3128.8649</v>
      </c>
      <c r="J4" s="10">
        <f t="shared" ref="J4:J23" si="5">B4/B3-1</f>
        <v>1.3712341106996151E-2</v>
      </c>
      <c r="K4" s="7">
        <f t="shared" si="3"/>
        <v>1.0127999999999999</v>
      </c>
      <c r="L4" s="7">
        <f t="shared" si="4"/>
        <v>0</v>
      </c>
      <c r="M4" s="7"/>
      <c r="N4" s="59" t="s">
        <v>80</v>
      </c>
      <c r="O4" s="60">
        <f>MIN(L12:L23)</f>
        <v>-0.22676399026763983</v>
      </c>
      <c r="P4" s="61">
        <f>MIN(L4:L23)</f>
        <v>-0.22676399026763983</v>
      </c>
    </row>
    <row r="5" spans="1:28">
      <c r="A5" s="6">
        <v>44253</v>
      </c>
      <c r="B5" s="51">
        <v>1.0101</v>
      </c>
      <c r="C5" s="53">
        <v>8.1999999999999993</v>
      </c>
      <c r="D5" s="48">
        <f t="shared" si="0"/>
        <v>1.0240770396803018</v>
      </c>
      <c r="E5" s="48">
        <f t="shared" si="1"/>
        <v>0.99956620855075196</v>
      </c>
      <c r="F5" s="48">
        <f t="shared" si="2"/>
        <v>0.98242107399822465</v>
      </c>
      <c r="G5" s="7">
        <f>[1]!i_dq_close(G$2,$A5)</f>
        <v>5336.7609000000002</v>
      </c>
      <c r="H5" s="7">
        <f>[1]!i_dq_close(H$2,$A5)</f>
        <v>6364.3528999999999</v>
      </c>
      <c r="I5" s="7">
        <f>[1]!i_dq_close(I$2,$A5)</f>
        <v>2914.1127000000001</v>
      </c>
      <c r="J5" s="10">
        <f t="shared" si="5"/>
        <v>-2.6658767772511638E-3</v>
      </c>
      <c r="K5" s="7">
        <f t="shared" si="3"/>
        <v>1.0127999999999999</v>
      </c>
      <c r="L5" s="7">
        <f t="shared" si="4"/>
        <v>-2.6658767772511638E-3</v>
      </c>
      <c r="M5" s="7"/>
      <c r="N5" s="59" t="s">
        <v>81</v>
      </c>
      <c r="O5" s="12">
        <f>(B23/B11)^(12/COUNT(B12:B23))-1</f>
        <v>-0.15294031597425395</v>
      </c>
      <c r="P5" s="13">
        <f>(B23/B3)^(12/COUNT(B4:B23))-1</f>
        <v>9.2652997729586906E-2</v>
      </c>
    </row>
    <row r="6" spans="1:28">
      <c r="A6" s="6">
        <v>44286</v>
      </c>
      <c r="B6" s="51">
        <v>1.0139</v>
      </c>
      <c r="C6" s="53">
        <v>21.9</v>
      </c>
      <c r="D6" s="48">
        <f t="shared" si="0"/>
        <v>0.96873560156955429</v>
      </c>
      <c r="E6" s="48">
        <f t="shared" si="1"/>
        <v>0.98224542798811432</v>
      </c>
      <c r="F6" s="48">
        <f t="shared" si="2"/>
        <v>0.92996060387634061</v>
      </c>
      <c r="G6" s="7">
        <f>[1]!i_dq_close(G$2,$A6)</f>
        <v>5048.3607000000002</v>
      </c>
      <c r="H6" s="7">
        <f>[1]!i_dq_close(H$2,$A6)</f>
        <v>6254.0694999999996</v>
      </c>
      <c r="I6" s="7">
        <f>[1]!i_dq_close(I$2,$A6)</f>
        <v>2758.5014999999999</v>
      </c>
      <c r="J6" s="10">
        <f t="shared" si="5"/>
        <v>3.7620037620038627E-3</v>
      </c>
      <c r="K6" s="7">
        <f t="shared" si="3"/>
        <v>1.0139</v>
      </c>
      <c r="L6" s="7">
        <f t="shared" si="4"/>
        <v>0</v>
      </c>
      <c r="M6" s="7"/>
      <c r="N6" s="59" t="s">
        <v>82</v>
      </c>
      <c r="O6" s="73">
        <f>O5/O7</f>
        <v>-0.79797351402236461</v>
      </c>
      <c r="P6" s="73">
        <f>P5/P7</f>
        <v>0.4870364938388862</v>
      </c>
      <c r="AB6">
        <v>1</v>
      </c>
    </row>
    <row r="7" spans="1:28">
      <c r="A7" s="6">
        <v>44316</v>
      </c>
      <c r="B7" s="51">
        <v>1.0279</v>
      </c>
      <c r="C7" s="53">
        <v>39.4</v>
      </c>
      <c r="D7" s="48">
        <f t="shared" si="0"/>
        <v>0.98315205538898875</v>
      </c>
      <c r="E7" s="48">
        <f t="shared" si="1"/>
        <v>1.0186257986329099</v>
      </c>
      <c r="F7" s="48">
        <f t="shared" si="2"/>
        <v>1.042187487305126</v>
      </c>
      <c r="G7" s="7">
        <f>[1]!i_dq_close(G$2,$A7)</f>
        <v>5123.4889999999996</v>
      </c>
      <c r="H7" s="7">
        <f>[1]!i_dq_close(H$2,$A7)</f>
        <v>6485.7075000000004</v>
      </c>
      <c r="I7" s="7">
        <f>[1]!i_dq_close(I$2,$A7)</f>
        <v>3091.3951999999999</v>
      </c>
      <c r="J7" s="10">
        <f t="shared" si="5"/>
        <v>1.3808067856790673E-2</v>
      </c>
      <c r="K7" s="7">
        <f t="shared" si="3"/>
        <v>1.0279</v>
      </c>
      <c r="L7" s="7">
        <f t="shared" si="4"/>
        <v>0</v>
      </c>
      <c r="M7" s="7"/>
      <c r="N7" s="63" t="s">
        <v>83</v>
      </c>
      <c r="O7" s="14">
        <f>STDEV(J12:J23)*(12^0.5)</f>
        <v>0.19166089260697886</v>
      </c>
      <c r="P7" s="15">
        <f>STDEV(J4:J23)*(12^0.5)</f>
        <v>0.1902383063726574</v>
      </c>
    </row>
    <row r="8" spans="1:28">
      <c r="A8" s="6">
        <v>44347</v>
      </c>
      <c r="B8" s="51">
        <v>1.1020000000000001</v>
      </c>
      <c r="C8" s="53">
        <v>67.7</v>
      </c>
      <c r="D8" s="48">
        <f t="shared" si="0"/>
        <v>1.0230808752960041</v>
      </c>
      <c r="E8" s="48">
        <f t="shared" si="1"/>
        <v>1.0568351138126941</v>
      </c>
      <c r="F8" s="48">
        <f t="shared" si="2"/>
        <v>1.1155708291289597</v>
      </c>
      <c r="G8" s="7">
        <f>[1]!i_dq_close(G$2,$A8)</f>
        <v>5331.5695999999998</v>
      </c>
      <c r="H8" s="7">
        <f>[1]!i_dq_close(H$2,$A8)</f>
        <v>6728.9906000000001</v>
      </c>
      <c r="I8" s="7">
        <f>[1]!i_dq_close(I$2,$A8)</f>
        <v>3309.069</v>
      </c>
      <c r="J8" s="10">
        <f t="shared" si="5"/>
        <v>7.2088724584103536E-2</v>
      </c>
      <c r="K8" s="7">
        <f t="shared" si="3"/>
        <v>1.1020000000000001</v>
      </c>
      <c r="L8" s="7">
        <f t="shared" si="4"/>
        <v>0</v>
      </c>
      <c r="M8" s="7"/>
      <c r="N8" s="7"/>
    </row>
    <row r="9" spans="1:28">
      <c r="A9" s="6">
        <v>44377</v>
      </c>
      <c r="B9" s="51">
        <v>1.1928000000000001</v>
      </c>
      <c r="C9" s="53">
        <v>64.900000000000006</v>
      </c>
      <c r="D9" s="48">
        <f t="shared" si="0"/>
        <v>1.0024470915398371</v>
      </c>
      <c r="E9" s="48">
        <f t="shared" si="1"/>
        <v>1.0692728507223892</v>
      </c>
      <c r="F9" s="48">
        <f t="shared" si="2"/>
        <v>1.172244589922995</v>
      </c>
      <c r="G9" s="7">
        <f>[1]!i_dq_close(G$2,$A9)</f>
        <v>5224.0410000000002</v>
      </c>
      <c r="H9" s="7">
        <f>[1]!i_dq_close(H$2,$A9)</f>
        <v>6808.1831000000002</v>
      </c>
      <c r="I9" s="7">
        <f>[1]!i_dq_close(I$2,$A9)</f>
        <v>3477.1779000000001</v>
      </c>
      <c r="J9" s="10">
        <f t="shared" si="5"/>
        <v>8.2395644283121516E-2</v>
      </c>
      <c r="K9" s="7">
        <f t="shared" si="3"/>
        <v>1.1928000000000001</v>
      </c>
      <c r="L9" s="7">
        <f t="shared" si="4"/>
        <v>0</v>
      </c>
      <c r="M9" s="7"/>
      <c r="N9" s="7"/>
    </row>
    <row r="10" spans="1:28">
      <c r="A10" s="6">
        <v>44407</v>
      </c>
      <c r="B10" s="51">
        <v>1.3030999999999999</v>
      </c>
      <c r="C10" s="53">
        <v>52.4</v>
      </c>
      <c r="D10" s="48">
        <f t="shared" si="0"/>
        <v>0.92322071595153488</v>
      </c>
      <c r="E10" s="48">
        <f t="shared" si="1"/>
        <v>1.0628543863720756</v>
      </c>
      <c r="F10" s="48">
        <f t="shared" si="2"/>
        <v>1.1597722354605704</v>
      </c>
      <c r="G10" s="7">
        <f>[1]!i_dq_close(G$2,$A10)</f>
        <v>4811.1695</v>
      </c>
      <c r="H10" s="7">
        <f>[1]!i_dq_close(H$2,$A10)</f>
        <v>6767.3159999999998</v>
      </c>
      <c r="I10" s="7">
        <f>[1]!i_dq_close(I$2,$A10)</f>
        <v>3440.1817000000001</v>
      </c>
      <c r="J10" s="10">
        <f t="shared" si="5"/>
        <v>9.2471495640509493E-2</v>
      </c>
      <c r="K10" s="7">
        <f t="shared" si="3"/>
        <v>1.3030999999999999</v>
      </c>
      <c r="L10" s="7">
        <f t="shared" si="4"/>
        <v>0</v>
      </c>
      <c r="M10" s="7"/>
      <c r="N10" s="7"/>
    </row>
    <row r="11" spans="1:28">
      <c r="A11" s="6">
        <v>44439</v>
      </c>
      <c r="B11" s="51">
        <v>1.3672</v>
      </c>
      <c r="C11" s="53">
        <v>61.6</v>
      </c>
      <c r="D11" s="48">
        <f t="shared" si="0"/>
        <v>0.92215387806681604</v>
      </c>
      <c r="E11" s="48">
        <f t="shared" si="1"/>
        <v>1.139502257136902</v>
      </c>
      <c r="F11" s="48">
        <f t="shared" si="2"/>
        <v>1.0835600753717742</v>
      </c>
      <c r="G11" s="7">
        <f>[1]!i_dq_close(G$2,$A11)</f>
        <v>4805.6099000000004</v>
      </c>
      <c r="H11" s="7">
        <f>[1]!i_dq_close(H$2,$A11)</f>
        <v>7255.3418000000001</v>
      </c>
      <c r="I11" s="7">
        <f>[1]!i_dq_close(I$2,$A11)</f>
        <v>3214.1169</v>
      </c>
      <c r="J11" s="10">
        <f t="shared" si="5"/>
        <v>4.9190392141815753E-2</v>
      </c>
      <c r="K11" s="7">
        <f t="shared" si="3"/>
        <v>1.3672</v>
      </c>
      <c r="L11" s="7">
        <f t="shared" si="4"/>
        <v>0</v>
      </c>
      <c r="M11" s="7"/>
      <c r="N11" s="7"/>
    </row>
    <row r="12" spans="1:28">
      <c r="A12" s="6">
        <v>44469</v>
      </c>
      <c r="B12" s="51">
        <v>1.304</v>
      </c>
      <c r="C12" s="53">
        <v>40.453141305163399</v>
      </c>
      <c r="D12" s="48">
        <f t="shared" si="0"/>
        <v>0.93381561968791404</v>
      </c>
      <c r="E12" s="48">
        <f t="shared" si="1"/>
        <v>1.1156713380498287</v>
      </c>
      <c r="F12" s="48">
        <f t="shared" si="2"/>
        <v>1.0938520383420678</v>
      </c>
      <c r="G12" s="7">
        <f>[1]!i_dq_close(G$2,$A12)</f>
        <v>4866.3825999999999</v>
      </c>
      <c r="H12" s="7">
        <f>[1]!i_dq_close(H$2,$A12)</f>
        <v>7103.6076000000003</v>
      </c>
      <c r="I12" s="7">
        <f>[1]!i_dq_close(I$2,$A12)</f>
        <v>3244.6455000000001</v>
      </c>
      <c r="J12" s="10">
        <f t="shared" si="5"/>
        <v>-4.6225863077823282E-2</v>
      </c>
      <c r="K12" s="7">
        <f t="shared" si="3"/>
        <v>1.3672</v>
      </c>
      <c r="L12" s="7">
        <f t="shared" si="4"/>
        <v>-4.6225863077823282E-2</v>
      </c>
      <c r="M12" s="7"/>
      <c r="N12" s="7"/>
    </row>
    <row r="13" spans="1:28">
      <c r="A13" s="6">
        <v>44498</v>
      </c>
      <c r="B13" s="51">
        <v>1.4384999999999999</v>
      </c>
      <c r="C13" s="53">
        <v>49.630254353792601</v>
      </c>
      <c r="D13" s="48">
        <f t="shared" si="0"/>
        <v>0.9419494046434006</v>
      </c>
      <c r="E13" s="48">
        <f t="shared" si="1"/>
        <v>1.1029326956232564</v>
      </c>
      <c r="F13" s="48">
        <f t="shared" si="2"/>
        <v>1.1295938924765199</v>
      </c>
      <c r="G13" s="7">
        <f>[1]!i_dq_close(G$2,$A13)</f>
        <v>4908.7700999999997</v>
      </c>
      <c r="H13" s="7">
        <f>[1]!i_dq_close(H$2,$A13)</f>
        <v>7022.4992000000002</v>
      </c>
      <c r="I13" s="7">
        <f>[1]!i_dq_close(I$2,$A13)</f>
        <v>3350.665</v>
      </c>
      <c r="J13" s="10">
        <f t="shared" si="5"/>
        <v>0.10314417177914104</v>
      </c>
      <c r="K13" s="7">
        <f t="shared" si="3"/>
        <v>1.4384999999999999</v>
      </c>
      <c r="L13" s="7">
        <f t="shared" si="4"/>
        <v>0</v>
      </c>
      <c r="M13" s="7"/>
      <c r="N13" s="7"/>
    </row>
    <row r="14" spans="1:28">
      <c r="A14" s="6">
        <v>44530</v>
      </c>
      <c r="B14" s="51">
        <v>1.3927</v>
      </c>
      <c r="C14" s="53">
        <v>50.629205153088698</v>
      </c>
      <c r="D14" s="48">
        <f t="shared" si="0"/>
        <v>0.92722289314821094</v>
      </c>
      <c r="E14" s="48">
        <f t="shared" si="1"/>
        <v>1.1390960134864223</v>
      </c>
      <c r="F14" s="48">
        <f t="shared" si="2"/>
        <v>1.1784526509054527</v>
      </c>
      <c r="G14" s="7">
        <f>[1]!i_dq_close(G$2,$A14)</f>
        <v>4832.0259999999998</v>
      </c>
      <c r="H14" s="7">
        <f>[1]!i_dq_close(H$2,$A14)</f>
        <v>7252.7551999999996</v>
      </c>
      <c r="I14" s="7">
        <f>[1]!i_dq_close(I$2,$A14)</f>
        <v>3495.5925999999999</v>
      </c>
      <c r="J14" s="10">
        <f t="shared" si="5"/>
        <v>-3.1838720889815653E-2</v>
      </c>
      <c r="K14" s="7">
        <f t="shared" si="3"/>
        <v>1.4384999999999999</v>
      </c>
      <c r="L14" s="7">
        <f t="shared" si="4"/>
        <v>-3.1838720889815653E-2</v>
      </c>
      <c r="M14" s="7"/>
      <c r="N14" s="7"/>
    </row>
    <row r="15" spans="1:28">
      <c r="A15" s="6">
        <v>44561</v>
      </c>
      <c r="B15" s="51">
        <v>1.2906</v>
      </c>
      <c r="C15" s="53">
        <v>46.7</v>
      </c>
      <c r="D15" s="48">
        <f t="shared" si="0"/>
        <v>0.94801377816637877</v>
      </c>
      <c r="E15" s="48">
        <f t="shared" si="1"/>
        <v>1.1558457033655856</v>
      </c>
      <c r="F15" s="48">
        <f t="shared" si="2"/>
        <v>1.12015691294107</v>
      </c>
      <c r="G15" s="7">
        <f>[1]!i_dq_close(G$2,$A15)</f>
        <v>4940.3733000000002</v>
      </c>
      <c r="H15" s="7">
        <f>[1]!i_dq_close(H$2,$A15)</f>
        <v>7359.4023999999999</v>
      </c>
      <c r="I15" s="7">
        <f>[1]!i_dq_close(I$2,$A15)</f>
        <v>3322.6725000000001</v>
      </c>
      <c r="J15" s="10">
        <f t="shared" si="5"/>
        <v>-7.3310835068571945E-2</v>
      </c>
      <c r="K15" s="7">
        <f t="shared" si="3"/>
        <v>1.4384999999999999</v>
      </c>
      <c r="L15" s="7">
        <f t="shared" si="4"/>
        <v>-0.10281543274243998</v>
      </c>
      <c r="M15" s="7"/>
      <c r="N15" s="7"/>
    </row>
    <row r="16" spans="1:28">
      <c r="A16" s="6">
        <v>44589</v>
      </c>
      <c r="B16" s="51">
        <v>1.2072000000000001</v>
      </c>
      <c r="C16" s="53">
        <v>39.799999999999997</v>
      </c>
      <c r="D16" s="48">
        <f t="shared" si="0"/>
        <v>0.87574733196981902</v>
      </c>
      <c r="E16" s="48">
        <f t="shared" si="1"/>
        <v>1.0335183365388929</v>
      </c>
      <c r="F16" s="48">
        <f t="shared" si="2"/>
        <v>0.98067884423878016</v>
      </c>
      <c r="G16" s="7">
        <f>[1]!i_dq_close(G$2,$A16)</f>
        <v>4563.7719999999999</v>
      </c>
      <c r="H16" s="7">
        <f>[1]!i_dq_close(H$2,$A16)</f>
        <v>6580.53</v>
      </c>
      <c r="I16" s="7">
        <f>[1]!i_dq_close(I$2,$A16)</f>
        <v>2908.9448000000002</v>
      </c>
      <c r="J16" s="10">
        <f t="shared" si="5"/>
        <v>-6.4621106462110611E-2</v>
      </c>
      <c r="K16" s="7">
        <f t="shared" si="3"/>
        <v>1.4384999999999999</v>
      </c>
      <c r="L16" s="7">
        <f t="shared" si="4"/>
        <v>-0.16079249217935343</v>
      </c>
      <c r="M16" s="7"/>
      <c r="N16" s="7"/>
    </row>
    <row r="17" spans="1:14">
      <c r="A17" s="6">
        <v>44620</v>
      </c>
      <c r="B17" s="51">
        <v>1.2209000000000001</v>
      </c>
      <c r="C17" s="53">
        <v>39.9</v>
      </c>
      <c r="D17" s="48">
        <f t="shared" si="0"/>
        <v>0.87917717470449019</v>
      </c>
      <c r="E17" s="48">
        <f t="shared" si="1"/>
        <v>1.0763600480965092</v>
      </c>
      <c r="F17" s="48">
        <f t="shared" si="2"/>
        <v>0.97136127447921483</v>
      </c>
      <c r="G17" s="7">
        <f>[1]!i_dq_close(G$2,$A17)</f>
        <v>4581.6459000000004</v>
      </c>
      <c r="H17" s="7">
        <f>[1]!i_dq_close(H$2,$A17)</f>
        <v>6853.3081000000002</v>
      </c>
      <c r="I17" s="7">
        <f>[1]!i_dq_close(I$2,$A17)</f>
        <v>2881.3065000000001</v>
      </c>
      <c r="J17" s="10">
        <f t="shared" si="5"/>
        <v>1.1348575215374357E-2</v>
      </c>
      <c r="K17" s="7">
        <f t="shared" si="3"/>
        <v>1.4384999999999999</v>
      </c>
      <c r="L17" s="7">
        <f t="shared" si="4"/>
        <v>-0.15126868265554383</v>
      </c>
      <c r="M17" s="7"/>
      <c r="N17" s="7"/>
    </row>
    <row r="18" spans="1:14">
      <c r="A18" s="6">
        <v>44651</v>
      </c>
      <c r="B18" s="51">
        <v>1.1464000000000001</v>
      </c>
      <c r="C18" s="89">
        <v>26.377315317663999</v>
      </c>
      <c r="D18" s="48">
        <f t="shared" si="0"/>
        <v>0.81027883986848948</v>
      </c>
      <c r="E18" s="48">
        <f t="shared" si="1"/>
        <v>0.99337941898928206</v>
      </c>
      <c r="F18" s="48">
        <f t="shared" si="2"/>
        <v>0.89658216655115064</v>
      </c>
      <c r="G18" s="7">
        <f>[1]!i_dq_close(G$2,$A18)</f>
        <v>4222.5968000000003</v>
      </c>
      <c r="H18" s="7">
        <f>[1]!i_dq_close(H$2,$A18)</f>
        <v>6324.9609</v>
      </c>
      <c r="I18" s="7">
        <f>[1]!i_dq_close(I$2,$A18)</f>
        <v>2659.4924999999998</v>
      </c>
      <c r="J18" s="10">
        <f t="shared" si="5"/>
        <v>-6.1020558604308328E-2</v>
      </c>
      <c r="K18" s="7">
        <f t="shared" si="3"/>
        <v>1.4384999999999999</v>
      </c>
      <c r="L18" s="7">
        <f t="shared" si="4"/>
        <v>-0.20305874174487304</v>
      </c>
    </row>
    <row r="19" spans="1:14">
      <c r="A19" s="6">
        <v>44680</v>
      </c>
      <c r="B19" s="51">
        <v>1.1123000000000001</v>
      </c>
      <c r="C19" s="89">
        <v>27.879923461295</v>
      </c>
      <c r="D19" s="48">
        <f t="shared" si="0"/>
        <v>0.7706809937695831</v>
      </c>
      <c r="E19" s="48">
        <f t="shared" si="1"/>
        <v>0.88390145118945485</v>
      </c>
      <c r="F19" s="48">
        <f t="shared" si="2"/>
        <v>0.78183972167206195</v>
      </c>
      <c r="G19" s="7">
        <f>[1]!i_dq_close(G$2,$A19)</f>
        <v>4016.241</v>
      </c>
      <c r="H19" s="7">
        <f>[1]!i_dq_close(H$2,$A19)</f>
        <v>5627.9021000000002</v>
      </c>
      <c r="I19" s="7">
        <f>[1]!i_dq_close(I$2,$A19)</f>
        <v>2319.1370000000002</v>
      </c>
      <c r="J19" s="10">
        <f t="shared" si="5"/>
        <v>-2.9745289602233105E-2</v>
      </c>
      <c r="K19" s="7">
        <f t="shared" si="3"/>
        <v>1.4384999999999999</v>
      </c>
      <c r="L19" s="7">
        <f t="shared" si="4"/>
        <v>-0.22676399026763983</v>
      </c>
    </row>
    <row r="20" spans="1:14">
      <c r="A20" s="6">
        <v>44712</v>
      </c>
      <c r="B20" s="51">
        <v>1.1155999999999999</v>
      </c>
      <c r="C20" s="53">
        <v>38.476024314526597</v>
      </c>
      <c r="D20" s="48">
        <f t="shared" si="0"/>
        <v>0.78512590504248625</v>
      </c>
      <c r="E20" s="48">
        <f t="shared" si="1"/>
        <v>0.94646278489492941</v>
      </c>
      <c r="F20" s="48">
        <f t="shared" si="2"/>
        <v>0.81081493193963039</v>
      </c>
      <c r="G20" s="7">
        <f>[1]!i_dq_close(G$2,$A20)</f>
        <v>4091.5176000000001</v>
      </c>
      <c r="H20" s="7">
        <f>[1]!i_dq_close(H$2,$A20)</f>
        <v>6026.2372999999998</v>
      </c>
      <c r="I20" s="7">
        <f>[1]!i_dq_close(I$2,$A20)</f>
        <v>2405.0848999999998</v>
      </c>
      <c r="J20" s="10">
        <f t="shared" si="5"/>
        <v>2.9668254967183394E-3</v>
      </c>
      <c r="K20" s="7">
        <f t="shared" si="3"/>
        <v>1.4384999999999999</v>
      </c>
      <c r="L20" s="7">
        <f t="shared" si="4"/>
        <v>-0.22446993395898507</v>
      </c>
    </row>
    <row r="21" spans="1:14">
      <c r="A21" s="6">
        <v>44742</v>
      </c>
      <c r="B21" s="51">
        <v>1.1765000000000001</v>
      </c>
      <c r="C21" s="53">
        <v>63.169006103685703</v>
      </c>
      <c r="D21" s="48">
        <f t="shared" si="0"/>
        <v>0.86063375689140997</v>
      </c>
      <c r="E21" s="48">
        <f t="shared" si="1"/>
        <v>1.0136581326653931</v>
      </c>
      <c r="F21" s="48">
        <f t="shared" si="2"/>
        <v>0.94752469636558379</v>
      </c>
      <c r="G21" s="7">
        <f>[1]!i_dq_close(G$2,$A21)</f>
        <v>4485.0108</v>
      </c>
      <c r="H21" s="7">
        <f>[1]!i_dq_close(H$2,$A21)</f>
        <v>6454.0778</v>
      </c>
      <c r="I21" s="7">
        <f>[1]!i_dq_close(I$2,$A21)</f>
        <v>2810.6010999999999</v>
      </c>
      <c r="J21" s="10">
        <f t="shared" si="5"/>
        <v>5.458945858730746E-2</v>
      </c>
      <c r="K21" s="7">
        <f t="shared" si="3"/>
        <v>1.4384999999999999</v>
      </c>
      <c r="L21" s="7">
        <f t="shared" si="4"/>
        <v>-0.18213416753562728</v>
      </c>
    </row>
    <row r="22" spans="1:14">
      <c r="A22" s="6">
        <v>44771</v>
      </c>
      <c r="B22" s="51">
        <v>1.2234</v>
      </c>
      <c r="C22" s="53">
        <v>72.152868134992701</v>
      </c>
      <c r="D22" s="48">
        <f t="shared" si="0"/>
        <v>0.80020553458132282</v>
      </c>
      <c r="E22" s="48">
        <f t="shared" si="1"/>
        <v>0.98853476006848895</v>
      </c>
      <c r="F22" s="48">
        <f t="shared" si="2"/>
        <v>0.90027645284731461</v>
      </c>
      <c r="G22" s="7">
        <f>[1]!i_dq_close(G$2,$A22)</f>
        <v>4170.1018999999997</v>
      </c>
      <c r="H22" s="7">
        <f>[1]!i_dq_close(H$2,$A22)</f>
        <v>6294.1144000000004</v>
      </c>
      <c r="I22" s="7">
        <f>[1]!i_dq_close(I$2,$A22)</f>
        <v>2670.4506999999999</v>
      </c>
      <c r="J22" s="10">
        <f t="shared" si="5"/>
        <v>3.9864003399914916E-2</v>
      </c>
      <c r="K22" s="7">
        <f t="shared" si="3"/>
        <v>1.4384999999999999</v>
      </c>
      <c r="L22" s="7">
        <f t="shared" si="4"/>
        <v>-0.14953076120959319</v>
      </c>
    </row>
    <row r="23" spans="1:14">
      <c r="A23" s="6">
        <v>44804</v>
      </c>
      <c r="B23" s="82">
        <v>1.1580999999999999</v>
      </c>
      <c r="C23" s="53">
        <v>46.970893483599902</v>
      </c>
      <c r="D23" s="65">
        <f t="shared" si="0"/>
        <v>0.7826932245259498</v>
      </c>
      <c r="E23" s="65">
        <f t="shared" si="1"/>
        <v>0.96680295497730073</v>
      </c>
      <c r="F23" s="65">
        <f t="shared" si="2"/>
        <v>0.86655185527966694</v>
      </c>
      <c r="G23" s="43">
        <f>[1]!i_dq_close(G$2,$A23)</f>
        <v>4078.8402000000001</v>
      </c>
      <c r="H23" s="43">
        <f>[1]!i_dq_close(H$2,$A23)</f>
        <v>6155.7455</v>
      </c>
      <c r="I23" s="43">
        <f>[1]!i_dq_close(I$2,$A23)</f>
        <v>2570.4149000000002</v>
      </c>
      <c r="J23" s="10">
        <f t="shared" si="5"/>
        <v>-5.3375837829001238E-2</v>
      </c>
      <c r="K23" s="43">
        <f t="shared" si="3"/>
        <v>1.4384999999999999</v>
      </c>
      <c r="L23" s="43">
        <f t="shared" si="4"/>
        <v>-0.19492526937782417</v>
      </c>
    </row>
    <row r="31" spans="1:14" s="3" customFormat="1"/>
    <row r="32" spans="1:14" s="3" customFormat="1"/>
    <row r="33" spans="1:32" s="3" customFormat="1"/>
    <row r="34" spans="1:32" s="3" customFormat="1"/>
    <row r="35" spans="1:32" s="3" customFormat="1"/>
    <row r="36" spans="1:32" s="3" customFormat="1"/>
    <row r="37" spans="1:32" s="3" customFormat="1">
      <c r="A37" s="67"/>
      <c r="B37" s="47"/>
      <c r="C37" s="47"/>
      <c r="D37" s="48"/>
      <c r="H37" s="48"/>
      <c r="I37" s="48"/>
      <c r="J37" s="48"/>
      <c r="K37" s="48"/>
      <c r="L37" s="48"/>
      <c r="M37" s="48"/>
      <c r="N37" s="48"/>
      <c r="AF37" s="3">
        <v>1.2039</v>
      </c>
    </row>
    <row r="38" spans="1:32" s="3" customFormat="1">
      <c r="A38" s="67"/>
      <c r="B38" s="47"/>
      <c r="C38" s="47"/>
      <c r="D38" s="48"/>
      <c r="H38" s="48"/>
      <c r="I38" s="48"/>
      <c r="J38" s="48"/>
      <c r="K38" s="48"/>
      <c r="L38" s="48"/>
      <c r="M38" s="48"/>
      <c r="N38" s="48"/>
    </row>
    <row r="39" spans="1:32" s="3" customFormat="1">
      <c r="A39" s="67"/>
      <c r="B39" s="47"/>
      <c r="C39" s="47"/>
      <c r="D39" s="48"/>
      <c r="H39" s="48"/>
      <c r="I39" s="48"/>
      <c r="J39" s="48"/>
      <c r="K39" s="48"/>
      <c r="L39" s="48"/>
      <c r="M39" s="48"/>
      <c r="N39" s="48"/>
    </row>
    <row r="40" spans="1:32" s="3" customFormat="1">
      <c r="A40" s="67"/>
      <c r="B40" s="47"/>
      <c r="C40" s="47"/>
      <c r="D40" s="48"/>
      <c r="H40" s="48"/>
      <c r="I40" s="48"/>
      <c r="J40" s="48"/>
      <c r="K40" s="48"/>
      <c r="L40" s="48"/>
      <c r="M40" s="48"/>
      <c r="N40" s="48"/>
    </row>
    <row r="41" spans="1:32" s="3" customFormat="1">
      <c r="A41" s="67"/>
      <c r="B41" s="47"/>
      <c r="C41" s="47"/>
      <c r="D41" s="48"/>
      <c r="H41" s="48"/>
      <c r="I41" s="48"/>
      <c r="J41" s="48"/>
      <c r="K41" s="48"/>
      <c r="L41" s="48"/>
      <c r="M41" s="48"/>
      <c r="N41" s="48"/>
    </row>
    <row r="42" spans="1:32" s="3" customFormat="1">
      <c r="A42" s="67"/>
      <c r="B42" s="47"/>
      <c r="C42" s="47"/>
      <c r="D42" s="48"/>
      <c r="H42" s="48"/>
      <c r="I42" s="48"/>
      <c r="J42" s="48"/>
      <c r="K42" s="48"/>
      <c r="L42" s="48"/>
      <c r="M42" s="48"/>
      <c r="N42" s="48"/>
    </row>
    <row r="43" spans="1:32" s="3" customFormat="1">
      <c r="A43" s="67"/>
      <c r="B43" s="47"/>
      <c r="C43" s="47"/>
      <c r="D43" s="48"/>
      <c r="H43" s="48"/>
      <c r="I43" s="48"/>
      <c r="J43" s="48"/>
      <c r="K43" s="48"/>
      <c r="L43" s="48"/>
      <c r="M43" s="48"/>
      <c r="N43" s="48"/>
    </row>
    <row r="44" spans="1:32" s="3" customFormat="1">
      <c r="A44" s="67"/>
      <c r="B44" s="47"/>
      <c r="C44" s="47"/>
      <c r="D44" s="48"/>
      <c r="H44" s="48"/>
      <c r="I44" s="48"/>
      <c r="J44" s="48"/>
      <c r="K44" s="48"/>
      <c r="L44" s="48"/>
      <c r="M44" s="48"/>
      <c r="N44" s="48"/>
    </row>
    <row r="45" spans="1:32" s="3" customFormat="1">
      <c r="A45" s="67"/>
      <c r="B45" s="47"/>
      <c r="C45" s="47"/>
      <c r="D45" s="48"/>
      <c r="H45" s="48"/>
      <c r="I45" s="48"/>
      <c r="J45" s="48"/>
      <c r="K45" s="48"/>
      <c r="L45" s="48"/>
      <c r="M45" s="48"/>
      <c r="N45" s="48"/>
    </row>
    <row r="46" spans="1:32" s="3" customFormat="1">
      <c r="A46" s="67"/>
      <c r="B46" s="47"/>
      <c r="C46" s="47"/>
      <c r="D46" s="48"/>
      <c r="H46" s="48"/>
      <c r="I46" s="48"/>
      <c r="J46" s="48"/>
      <c r="K46" s="48"/>
      <c r="L46" s="48"/>
      <c r="M46" s="48"/>
      <c r="N46" s="48"/>
    </row>
    <row r="47" spans="1:32" s="3" customFormat="1">
      <c r="A47" s="67"/>
      <c r="B47" s="47"/>
      <c r="C47" s="47"/>
      <c r="D47" s="48"/>
      <c r="H47" s="48"/>
      <c r="I47" s="48"/>
      <c r="J47" s="48"/>
      <c r="K47" s="48"/>
      <c r="L47" s="48"/>
      <c r="M47" s="48"/>
      <c r="N47" s="48"/>
    </row>
    <row r="48" spans="1:32" s="3" customFormat="1">
      <c r="A48" s="67"/>
      <c r="B48" s="47"/>
      <c r="C48" s="47"/>
      <c r="D48" s="48"/>
      <c r="H48" s="48"/>
      <c r="I48" s="48"/>
      <c r="J48" s="48"/>
      <c r="K48" s="48"/>
      <c r="L48" s="48"/>
      <c r="M48" s="48"/>
      <c r="N48" s="48"/>
    </row>
    <row r="49" spans="1:14" s="3" customFormat="1">
      <c r="A49" s="67"/>
      <c r="B49" s="47"/>
      <c r="C49" s="47"/>
      <c r="D49" s="48"/>
      <c r="H49" s="48"/>
      <c r="I49" s="48"/>
      <c r="J49" s="48"/>
      <c r="K49" s="48"/>
      <c r="L49" s="48"/>
      <c r="M49" s="48"/>
      <c r="N49" s="48"/>
    </row>
    <row r="50" spans="1:14" s="3" customFormat="1">
      <c r="A50" s="67"/>
      <c r="B50" s="47"/>
      <c r="C50" s="47"/>
      <c r="D50" s="48"/>
      <c r="H50" s="48"/>
      <c r="I50" s="48"/>
      <c r="J50" s="48"/>
      <c r="K50" s="48"/>
      <c r="L50" s="48"/>
      <c r="M50" s="48"/>
      <c r="N50" s="48"/>
    </row>
    <row r="51" spans="1:14" s="3" customFormat="1">
      <c r="A51" s="67"/>
      <c r="B51" s="47"/>
      <c r="C51" s="47"/>
      <c r="D51" s="48"/>
      <c r="H51" s="48"/>
      <c r="I51" s="48"/>
      <c r="J51" s="48"/>
      <c r="K51" s="48"/>
      <c r="L51" s="48"/>
      <c r="M51" s="48"/>
      <c r="N51" s="48"/>
    </row>
    <row r="52" spans="1:14" s="3" customFormat="1">
      <c r="A52" s="67"/>
      <c r="B52" s="47"/>
      <c r="C52" s="47"/>
      <c r="D52" s="48"/>
      <c r="H52" s="48"/>
      <c r="I52" s="48"/>
      <c r="J52" s="48"/>
      <c r="K52" s="48"/>
      <c r="L52" s="48"/>
      <c r="M52" s="48"/>
      <c r="N52" s="48"/>
    </row>
    <row r="53" spans="1:14" s="3" customFormat="1">
      <c r="A53" s="67"/>
      <c r="B53" s="47"/>
      <c r="C53" s="47"/>
      <c r="D53" s="48"/>
      <c r="H53" s="48"/>
      <c r="I53" s="48"/>
      <c r="J53" s="48"/>
      <c r="K53" s="48"/>
      <c r="L53" s="48"/>
      <c r="M53" s="48"/>
      <c r="N53" s="48"/>
    </row>
    <row r="54" spans="1:14" s="3" customFormat="1">
      <c r="A54" s="67"/>
      <c r="B54" s="47"/>
      <c r="C54" s="47"/>
      <c r="D54" s="48"/>
      <c r="H54" s="48"/>
      <c r="I54" s="48"/>
      <c r="J54" s="48"/>
      <c r="K54" s="48"/>
      <c r="L54" s="48"/>
      <c r="M54" s="48"/>
      <c r="N54" s="48"/>
    </row>
    <row r="55" spans="1:14" s="3" customFormat="1">
      <c r="A55" s="67"/>
      <c r="B55" s="47"/>
      <c r="C55" s="47"/>
      <c r="D55" s="48"/>
      <c r="H55" s="48"/>
      <c r="I55" s="48"/>
      <c r="J55" s="48"/>
      <c r="K55" s="48"/>
      <c r="L55" s="48"/>
      <c r="M55" s="48"/>
      <c r="N55" s="48"/>
    </row>
    <row r="56" spans="1:14" s="3" customFormat="1">
      <c r="A56" s="67"/>
      <c r="B56" s="47"/>
      <c r="C56" s="47"/>
      <c r="D56" s="48"/>
      <c r="H56" s="48"/>
      <c r="I56" s="48"/>
      <c r="J56" s="48"/>
      <c r="K56" s="48"/>
      <c r="L56" s="48"/>
      <c r="M56" s="48"/>
      <c r="N56" s="48"/>
    </row>
    <row r="57" spans="1:14" s="3" customFormat="1">
      <c r="A57" s="67"/>
      <c r="B57" s="47"/>
      <c r="C57" s="47"/>
      <c r="D57" s="48"/>
      <c r="H57" s="48"/>
      <c r="I57" s="48"/>
      <c r="J57" s="48"/>
      <c r="K57" s="48"/>
      <c r="L57" s="48"/>
      <c r="M57" s="48"/>
      <c r="N57" s="48"/>
    </row>
    <row r="58" spans="1:14" s="3" customFormat="1">
      <c r="A58" s="67"/>
      <c r="B58" s="47"/>
      <c r="C58" s="47"/>
      <c r="D58" s="48"/>
      <c r="H58" s="48"/>
      <c r="I58" s="48"/>
      <c r="J58" s="48"/>
      <c r="K58" s="48"/>
      <c r="L58" s="48"/>
      <c r="M58" s="48"/>
      <c r="N58" s="48"/>
    </row>
    <row r="59" spans="1:14" s="3" customFormat="1">
      <c r="A59" s="67"/>
      <c r="B59" s="47"/>
      <c r="C59" s="47"/>
      <c r="D59" s="48"/>
      <c r="H59" s="48"/>
      <c r="I59" s="48"/>
      <c r="J59" s="48"/>
      <c r="K59" s="48"/>
      <c r="L59" s="48"/>
      <c r="M59" s="48"/>
      <c r="N59" s="48"/>
    </row>
    <row r="60" spans="1:14" s="3" customFormat="1">
      <c r="A60" s="67"/>
      <c r="B60" s="47"/>
      <c r="C60" s="47"/>
      <c r="D60" s="48"/>
      <c r="H60" s="48"/>
      <c r="I60" s="48"/>
      <c r="J60" s="48"/>
      <c r="K60" s="48"/>
      <c r="L60" s="48"/>
      <c r="M60" s="48"/>
      <c r="N60" s="48"/>
    </row>
    <row r="61" spans="1:14" s="3" customFormat="1">
      <c r="A61" s="67"/>
      <c r="B61" s="47"/>
      <c r="C61" s="47"/>
      <c r="D61" s="48"/>
      <c r="H61" s="48"/>
      <c r="I61" s="48"/>
      <c r="J61" s="48"/>
      <c r="K61" s="48"/>
      <c r="L61" s="48"/>
      <c r="M61" s="48"/>
      <c r="N61" s="48"/>
    </row>
    <row r="62" spans="1:14" s="3" customFormat="1">
      <c r="A62" s="67"/>
      <c r="B62" s="47"/>
      <c r="C62" s="47"/>
      <c r="D62" s="48"/>
      <c r="H62" s="48"/>
      <c r="I62" s="48"/>
      <c r="J62" s="48"/>
      <c r="K62" s="48"/>
      <c r="L62" s="48"/>
      <c r="M62" s="48"/>
      <c r="N62" s="48"/>
    </row>
    <row r="63" spans="1:14" s="3" customFormat="1">
      <c r="A63" s="67"/>
      <c r="B63" s="47"/>
      <c r="C63" s="47"/>
      <c r="D63" s="48"/>
      <c r="H63" s="48"/>
      <c r="I63" s="48"/>
      <c r="J63" s="48"/>
      <c r="K63" s="48"/>
      <c r="L63" s="48"/>
      <c r="M63" s="48"/>
      <c r="N63" s="48"/>
    </row>
    <row r="64" spans="1:14" s="3" customFormat="1">
      <c r="A64" s="67"/>
      <c r="B64" s="47"/>
      <c r="C64" s="47"/>
      <c r="D64" s="48"/>
      <c r="H64" s="48"/>
      <c r="I64" s="48"/>
      <c r="J64" s="48"/>
      <c r="K64" s="48"/>
      <c r="L64" s="48"/>
      <c r="M64" s="48"/>
      <c r="N64" s="48"/>
    </row>
    <row r="65" spans="1:14" s="3" customFormat="1">
      <c r="A65" s="67"/>
      <c r="B65" s="47"/>
      <c r="C65" s="47"/>
      <c r="D65" s="48"/>
      <c r="H65" s="48"/>
      <c r="I65" s="48"/>
      <c r="J65" s="48"/>
      <c r="K65" s="48"/>
      <c r="L65" s="48"/>
      <c r="M65" s="48"/>
      <c r="N65" s="48"/>
    </row>
    <row r="66" spans="1:14" s="3" customFormat="1">
      <c r="A66" s="67"/>
      <c r="B66" s="47"/>
      <c r="C66" s="47"/>
      <c r="D66" s="48"/>
      <c r="H66" s="48"/>
      <c r="I66" s="48"/>
      <c r="J66" s="48"/>
      <c r="K66" s="48"/>
      <c r="L66" s="48"/>
      <c r="M66" s="48"/>
      <c r="N66" s="48"/>
    </row>
    <row r="67" spans="1:14" s="3" customFormat="1">
      <c r="A67" s="67"/>
      <c r="B67" s="47"/>
      <c r="C67" s="47"/>
      <c r="D67" s="48"/>
      <c r="H67" s="48"/>
      <c r="I67" s="48"/>
      <c r="J67" s="48"/>
      <c r="K67" s="48"/>
      <c r="L67" s="48"/>
      <c r="M67" s="48"/>
      <c r="N67" s="48"/>
    </row>
    <row r="68" spans="1:14" s="3" customFormat="1">
      <c r="A68" s="67"/>
      <c r="B68" s="47"/>
      <c r="C68" s="47"/>
      <c r="D68" s="48"/>
      <c r="H68" s="48"/>
      <c r="I68" s="48"/>
      <c r="J68" s="48"/>
      <c r="K68" s="48"/>
      <c r="L68" s="48"/>
      <c r="M68" s="48"/>
      <c r="N68" s="48"/>
    </row>
    <row r="69" spans="1:14" s="3" customFormat="1">
      <c r="A69" s="67"/>
      <c r="B69" s="47"/>
      <c r="C69" s="47"/>
      <c r="D69" s="48"/>
      <c r="H69" s="48"/>
      <c r="I69" s="48"/>
      <c r="J69" s="48"/>
      <c r="K69" s="48"/>
      <c r="L69" s="48"/>
      <c r="M69" s="48"/>
      <c r="N69" s="48"/>
    </row>
    <row r="70" spans="1:14" s="3" customFormat="1">
      <c r="A70" s="67"/>
      <c r="B70" s="47"/>
      <c r="C70" s="47"/>
      <c r="D70" s="48"/>
      <c r="H70" s="48"/>
      <c r="I70" s="48"/>
      <c r="J70" s="48"/>
      <c r="K70" s="48"/>
      <c r="L70" s="48"/>
      <c r="M70" s="48"/>
      <c r="N70" s="48"/>
    </row>
    <row r="71" spans="1:14" s="3" customFormat="1">
      <c r="A71" s="67"/>
      <c r="B71" s="47"/>
      <c r="C71" s="47"/>
      <c r="D71" s="48"/>
      <c r="H71" s="48"/>
      <c r="I71" s="48"/>
      <c r="J71" s="48"/>
      <c r="K71" s="48"/>
      <c r="L71" s="48"/>
      <c r="M71" s="48"/>
      <c r="N71" s="48"/>
    </row>
    <row r="72" spans="1:14" s="3" customFormat="1">
      <c r="A72" s="67"/>
      <c r="B72" s="47"/>
      <c r="C72" s="47"/>
      <c r="D72" s="48"/>
      <c r="H72" s="48"/>
      <c r="I72" s="48"/>
      <c r="J72" s="48"/>
      <c r="K72" s="48"/>
      <c r="L72" s="48"/>
      <c r="M72" s="48"/>
      <c r="N72" s="48"/>
    </row>
    <row r="73" spans="1:14" s="3" customFormat="1">
      <c r="A73" s="67"/>
      <c r="B73" s="47"/>
      <c r="C73" s="47"/>
      <c r="D73" s="48"/>
      <c r="H73" s="48"/>
      <c r="I73" s="48"/>
      <c r="J73" s="48"/>
      <c r="K73" s="48"/>
      <c r="L73" s="48"/>
      <c r="M73" s="48"/>
      <c r="N73" s="48"/>
    </row>
    <row r="74" spans="1:14" s="3" customFormat="1">
      <c r="A74" s="67"/>
      <c r="B74" s="47"/>
      <c r="C74" s="47"/>
      <c r="D74" s="48"/>
      <c r="H74" s="48"/>
      <c r="I74" s="48"/>
      <c r="J74" s="48"/>
      <c r="K74" s="48"/>
      <c r="L74" s="48"/>
      <c r="M74" s="48"/>
      <c r="N74" s="48"/>
    </row>
    <row r="75" spans="1:14" s="3" customFormat="1">
      <c r="A75" s="67"/>
      <c r="B75" s="47"/>
      <c r="C75" s="47"/>
      <c r="D75" s="48"/>
      <c r="H75" s="48"/>
      <c r="I75" s="48"/>
      <c r="J75" s="48"/>
      <c r="K75" s="48"/>
      <c r="L75" s="48"/>
      <c r="M75" s="48"/>
      <c r="N75" s="48"/>
    </row>
    <row r="76" spans="1:14" s="3" customFormat="1">
      <c r="A76" s="67"/>
      <c r="B76" s="47"/>
      <c r="C76" s="47"/>
      <c r="D76" s="48"/>
      <c r="H76" s="48"/>
      <c r="I76" s="48"/>
      <c r="J76" s="48"/>
      <c r="K76" s="48"/>
      <c r="L76" s="48"/>
      <c r="M76" s="48"/>
      <c r="N76" s="48"/>
    </row>
    <row r="77" spans="1:14" s="3" customFormat="1">
      <c r="A77" s="67"/>
      <c r="B77" s="47"/>
      <c r="C77" s="47"/>
      <c r="D77" s="48"/>
      <c r="H77" s="48"/>
      <c r="I77" s="48"/>
      <c r="J77" s="48"/>
      <c r="K77" s="48"/>
      <c r="L77" s="48"/>
      <c r="M77" s="48"/>
      <c r="N77" s="48"/>
    </row>
    <row r="78" spans="1:14" s="3" customFormat="1">
      <c r="A78" s="67"/>
      <c r="B78" s="47"/>
      <c r="C78" s="47"/>
      <c r="D78" s="48"/>
      <c r="H78" s="48"/>
      <c r="I78" s="48"/>
      <c r="J78" s="48"/>
      <c r="K78" s="48"/>
      <c r="L78" s="48"/>
      <c r="M78" s="48"/>
      <c r="N78" s="48"/>
    </row>
    <row r="79" spans="1:14" s="3" customFormat="1">
      <c r="A79" s="67"/>
      <c r="B79" s="47"/>
      <c r="C79" s="47"/>
      <c r="D79" s="48"/>
      <c r="H79" s="48"/>
      <c r="I79" s="48"/>
      <c r="J79" s="48"/>
      <c r="K79" s="48"/>
      <c r="L79" s="48"/>
      <c r="M79" s="48"/>
      <c r="N79" s="48"/>
    </row>
    <row r="80" spans="1:14" s="3" customFormat="1">
      <c r="A80" s="67"/>
      <c r="B80" s="47"/>
      <c r="C80" s="47"/>
      <c r="D80" s="48"/>
      <c r="H80" s="48"/>
      <c r="I80" s="48"/>
      <c r="J80" s="48"/>
      <c r="K80" s="48"/>
      <c r="L80" s="48"/>
      <c r="M80" s="48"/>
      <c r="N80" s="48"/>
    </row>
    <row r="81" spans="1:14" s="3" customFormat="1">
      <c r="A81" s="67"/>
      <c r="B81" s="47"/>
      <c r="C81" s="47"/>
      <c r="D81" s="48"/>
      <c r="H81" s="48"/>
      <c r="I81" s="48"/>
      <c r="J81" s="48"/>
      <c r="K81" s="48"/>
      <c r="L81" s="48"/>
      <c r="M81" s="48"/>
      <c r="N81" s="48"/>
    </row>
    <row r="82" spans="1:14" s="3" customFormat="1">
      <c r="A82" s="67"/>
      <c r="B82" s="47"/>
      <c r="C82" s="47"/>
      <c r="D82" s="48"/>
      <c r="H82" s="48"/>
      <c r="I82" s="48"/>
      <c r="J82" s="48"/>
      <c r="K82" s="48"/>
      <c r="L82" s="48"/>
      <c r="M82" s="48"/>
      <c r="N82" s="48"/>
    </row>
    <row r="83" spans="1:14" s="3" customFormat="1">
      <c r="A83" s="67"/>
      <c r="B83" s="47"/>
      <c r="C83" s="47"/>
      <c r="D83" s="48"/>
      <c r="H83" s="48"/>
      <c r="I83" s="48"/>
      <c r="J83" s="48"/>
      <c r="K83" s="48"/>
      <c r="L83" s="48"/>
      <c r="M83" s="48"/>
      <c r="N83" s="48"/>
    </row>
    <row r="84" spans="1:14" s="3" customFormat="1">
      <c r="A84" s="67"/>
      <c r="B84" s="47"/>
      <c r="C84" s="47"/>
      <c r="D84" s="48"/>
      <c r="H84" s="48"/>
      <c r="I84" s="48"/>
      <c r="J84" s="48"/>
      <c r="K84" s="48"/>
      <c r="L84" s="48"/>
      <c r="M84" s="48"/>
      <c r="N84" s="48"/>
    </row>
    <row r="85" spans="1:14" s="3" customFormat="1">
      <c r="A85" s="67"/>
      <c r="B85" s="47"/>
      <c r="C85" s="47"/>
      <c r="D85" s="48"/>
      <c r="H85" s="48"/>
      <c r="I85" s="48"/>
      <c r="J85" s="48"/>
      <c r="K85" s="48"/>
      <c r="L85" s="48"/>
      <c r="M85" s="48"/>
      <c r="N85" s="48"/>
    </row>
    <row r="86" spans="1:14" s="3" customFormat="1">
      <c r="A86" s="67"/>
      <c r="B86" s="47"/>
      <c r="C86" s="47"/>
      <c r="D86" s="48"/>
      <c r="H86" s="48"/>
      <c r="I86" s="48"/>
      <c r="J86" s="48"/>
      <c r="K86" s="48"/>
      <c r="L86" s="48"/>
      <c r="M86" s="48"/>
      <c r="N86" s="48"/>
    </row>
    <row r="87" spans="1:14" s="3" customFormat="1">
      <c r="A87" s="67"/>
      <c r="B87" s="47"/>
      <c r="C87" s="47"/>
      <c r="D87" s="48"/>
      <c r="H87" s="48"/>
      <c r="I87" s="48"/>
      <c r="J87" s="48"/>
      <c r="K87" s="48"/>
      <c r="L87" s="48"/>
      <c r="M87" s="48"/>
      <c r="N87" s="48"/>
    </row>
    <row r="88" spans="1:14" s="3" customFormat="1">
      <c r="A88" s="67"/>
      <c r="B88" s="47"/>
      <c r="C88" s="47"/>
      <c r="D88" s="48"/>
      <c r="H88" s="48"/>
      <c r="I88" s="48"/>
      <c r="J88" s="48"/>
      <c r="K88" s="48"/>
      <c r="L88" s="48"/>
      <c r="M88" s="48"/>
      <c r="N88" s="48"/>
    </row>
    <row r="89" spans="1:14" s="3" customFormat="1">
      <c r="A89" s="67"/>
      <c r="B89" s="47"/>
      <c r="C89" s="47"/>
      <c r="D89" s="48"/>
      <c r="H89" s="48"/>
      <c r="I89" s="48"/>
      <c r="J89" s="48"/>
      <c r="K89" s="48"/>
      <c r="L89" s="48"/>
      <c r="M89" s="48"/>
      <c r="N89" s="48"/>
    </row>
    <row r="90" spans="1:14" s="3" customFormat="1">
      <c r="A90" s="67"/>
      <c r="B90" s="47"/>
      <c r="C90" s="47"/>
      <c r="D90" s="48"/>
      <c r="H90" s="48"/>
      <c r="I90" s="48"/>
      <c r="J90" s="48"/>
      <c r="K90" s="48"/>
      <c r="L90" s="48"/>
      <c r="M90" s="48"/>
      <c r="N90" s="48"/>
    </row>
    <row r="91" spans="1:14" s="3" customFormat="1">
      <c r="A91" s="67"/>
      <c r="B91" s="47"/>
      <c r="C91" s="47"/>
      <c r="D91" s="48"/>
      <c r="H91" s="48"/>
      <c r="I91" s="48"/>
      <c r="J91" s="48"/>
      <c r="K91" s="48"/>
      <c r="L91" s="48"/>
      <c r="M91" s="48"/>
      <c r="N91" s="48"/>
    </row>
    <row r="92" spans="1:14" s="3" customFormat="1">
      <c r="A92" s="67"/>
      <c r="B92" s="47"/>
      <c r="C92" s="47"/>
      <c r="D92" s="48"/>
      <c r="H92" s="48"/>
      <c r="I92" s="48"/>
      <c r="J92" s="48"/>
      <c r="K92" s="48"/>
      <c r="L92" s="48"/>
      <c r="M92" s="48"/>
      <c r="N92" s="48"/>
    </row>
    <row r="93" spans="1:14" s="3" customFormat="1">
      <c r="A93" s="67"/>
      <c r="B93" s="47"/>
      <c r="C93" s="47"/>
      <c r="D93" s="48"/>
      <c r="H93" s="48"/>
      <c r="I93" s="48"/>
      <c r="J93" s="48"/>
      <c r="K93" s="48"/>
      <c r="L93" s="48"/>
      <c r="M93" s="48"/>
      <c r="N93" s="48"/>
    </row>
    <row r="94" spans="1:14" s="3" customFormat="1">
      <c r="A94" s="67"/>
      <c r="B94" s="47"/>
      <c r="C94" s="47"/>
      <c r="D94" s="48"/>
      <c r="H94" s="48"/>
      <c r="I94" s="48"/>
      <c r="J94" s="48"/>
      <c r="K94" s="48"/>
      <c r="L94" s="48"/>
      <c r="M94" s="48"/>
      <c r="N94" s="48"/>
    </row>
    <row r="95" spans="1:14" s="3" customFormat="1">
      <c r="A95" s="67"/>
      <c r="B95" s="47"/>
      <c r="C95" s="47"/>
      <c r="D95" s="48"/>
      <c r="H95" s="48"/>
      <c r="I95" s="48"/>
      <c r="J95" s="48"/>
      <c r="K95" s="48"/>
      <c r="L95" s="48"/>
      <c r="M95" s="48"/>
      <c r="N95" s="48"/>
    </row>
    <row r="96" spans="1:14" s="3" customFormat="1">
      <c r="A96" s="67"/>
      <c r="B96" s="47"/>
      <c r="C96" s="47"/>
      <c r="D96" s="48"/>
      <c r="H96" s="48"/>
      <c r="I96" s="48"/>
      <c r="J96" s="48"/>
      <c r="K96" s="48"/>
      <c r="L96" s="48"/>
      <c r="M96" s="48"/>
      <c r="N96" s="48"/>
    </row>
    <row r="97" spans="1:14" s="3" customFormat="1">
      <c r="A97" s="67"/>
      <c r="B97" s="47"/>
      <c r="C97" s="47"/>
      <c r="D97" s="48"/>
      <c r="H97" s="48"/>
      <c r="I97" s="48"/>
      <c r="J97" s="48"/>
      <c r="K97" s="48"/>
      <c r="L97" s="48"/>
      <c r="M97" s="48"/>
      <c r="N97" s="48"/>
    </row>
    <row r="98" spans="1:14" s="3" customFormat="1">
      <c r="A98" s="67"/>
      <c r="B98" s="47"/>
      <c r="C98" s="47"/>
      <c r="D98" s="48"/>
      <c r="H98" s="48"/>
      <c r="I98" s="48"/>
      <c r="J98" s="48"/>
      <c r="K98" s="48"/>
      <c r="L98" s="48"/>
      <c r="M98" s="48"/>
      <c r="N98" s="48"/>
    </row>
    <row r="99" spans="1:14" s="3" customFormat="1">
      <c r="A99" s="67"/>
      <c r="B99" s="47"/>
      <c r="C99" s="47"/>
      <c r="D99" s="48"/>
      <c r="H99" s="48"/>
      <c r="I99" s="48"/>
      <c r="J99" s="48"/>
      <c r="K99" s="48"/>
      <c r="L99" s="48"/>
      <c r="M99" s="48"/>
      <c r="N99" s="48"/>
    </row>
    <row r="100" spans="1:14" s="3" customFormat="1">
      <c r="A100" s="67"/>
      <c r="B100" s="47"/>
      <c r="C100" s="47"/>
      <c r="D100" s="48"/>
      <c r="H100" s="48"/>
      <c r="I100" s="48"/>
      <c r="J100" s="48"/>
      <c r="K100" s="48"/>
      <c r="L100" s="48"/>
      <c r="M100" s="48"/>
      <c r="N100" s="48"/>
    </row>
    <row r="101" spans="1:14" s="3" customFormat="1">
      <c r="A101" s="67"/>
      <c r="B101" s="47"/>
      <c r="C101" s="47"/>
      <c r="D101" s="48"/>
      <c r="H101" s="48"/>
      <c r="I101" s="48"/>
      <c r="J101" s="48"/>
      <c r="K101" s="48"/>
      <c r="L101" s="48"/>
      <c r="M101" s="48"/>
      <c r="N101" s="48"/>
    </row>
    <row r="102" spans="1:14" s="3" customFormat="1">
      <c r="A102" s="67"/>
      <c r="B102" s="47"/>
      <c r="C102" s="47"/>
      <c r="D102" s="48"/>
      <c r="H102" s="48"/>
      <c r="I102" s="48"/>
      <c r="J102" s="48"/>
      <c r="K102" s="48"/>
      <c r="L102" s="48"/>
      <c r="M102" s="48"/>
      <c r="N102" s="48"/>
    </row>
    <row r="103" spans="1:14" s="3" customFormat="1">
      <c r="A103" s="67"/>
      <c r="B103" s="47"/>
      <c r="C103" s="47"/>
      <c r="D103" s="48"/>
      <c r="H103" s="48"/>
      <c r="I103" s="48"/>
      <c r="J103" s="48"/>
      <c r="K103" s="48"/>
      <c r="L103" s="48"/>
      <c r="M103" s="48"/>
      <c r="N103" s="48"/>
    </row>
    <row r="104" spans="1:14" s="3" customFormat="1">
      <c r="A104" s="67"/>
      <c r="B104" s="47"/>
      <c r="C104" s="47"/>
      <c r="D104" s="48"/>
      <c r="H104" s="48"/>
      <c r="I104" s="48"/>
      <c r="J104" s="48"/>
      <c r="K104" s="48"/>
      <c r="L104" s="48"/>
      <c r="M104" s="48"/>
      <c r="N104" s="48"/>
    </row>
    <row r="105" spans="1:14" s="3" customFormat="1">
      <c r="A105" s="67"/>
      <c r="B105" s="47"/>
      <c r="C105" s="47"/>
      <c r="D105" s="48"/>
      <c r="H105" s="48"/>
      <c r="I105" s="48"/>
      <c r="J105" s="48"/>
      <c r="K105" s="48"/>
      <c r="L105" s="48"/>
      <c r="M105" s="48"/>
      <c r="N105" s="48"/>
    </row>
    <row r="106" spans="1:14" s="3" customFormat="1">
      <c r="A106" s="67"/>
      <c r="B106" s="47"/>
      <c r="C106" s="47"/>
      <c r="D106" s="48"/>
      <c r="H106" s="48"/>
      <c r="I106" s="48"/>
      <c r="J106" s="48"/>
      <c r="K106" s="48"/>
      <c r="L106" s="48"/>
      <c r="M106" s="48"/>
      <c r="N106" s="48"/>
    </row>
    <row r="107" spans="1:14" s="3" customFormat="1">
      <c r="A107" s="67"/>
      <c r="B107" s="47"/>
      <c r="C107" s="47"/>
      <c r="D107" s="48"/>
      <c r="H107" s="48"/>
      <c r="I107" s="48"/>
      <c r="J107" s="48"/>
      <c r="K107" s="48"/>
      <c r="L107" s="48"/>
      <c r="M107" s="48"/>
      <c r="N107" s="48"/>
    </row>
    <row r="108" spans="1:14" s="3" customFormat="1">
      <c r="A108" s="67"/>
      <c r="B108" s="47"/>
      <c r="C108" s="47"/>
      <c r="D108" s="48"/>
      <c r="H108" s="48"/>
      <c r="I108" s="48"/>
      <c r="J108" s="48"/>
      <c r="K108" s="48"/>
      <c r="L108" s="48"/>
      <c r="M108" s="48"/>
      <c r="N108" s="48"/>
    </row>
    <row r="109" spans="1:14" s="3" customFormat="1">
      <c r="A109" s="67"/>
      <c r="B109" s="47"/>
      <c r="C109" s="47"/>
      <c r="D109" s="48"/>
      <c r="H109" s="48"/>
      <c r="I109" s="48"/>
      <c r="J109" s="48"/>
      <c r="K109" s="48"/>
      <c r="L109" s="48"/>
      <c r="M109" s="48"/>
      <c r="N109" s="48"/>
    </row>
    <row r="110" spans="1:14" s="3" customFormat="1">
      <c r="A110" s="67"/>
      <c r="B110" s="47"/>
      <c r="C110" s="47"/>
      <c r="D110" s="48"/>
      <c r="H110" s="48"/>
      <c r="I110" s="48"/>
      <c r="J110" s="48"/>
      <c r="K110" s="48"/>
      <c r="L110" s="48"/>
      <c r="M110" s="48"/>
      <c r="N110" s="48"/>
    </row>
    <row r="111" spans="1:14" s="3" customFormat="1">
      <c r="A111" s="67"/>
      <c r="B111" s="47"/>
      <c r="C111" s="47"/>
      <c r="D111" s="48"/>
      <c r="H111" s="48"/>
      <c r="I111" s="48"/>
      <c r="J111" s="48"/>
      <c r="K111" s="48"/>
      <c r="L111" s="48"/>
      <c r="M111" s="48"/>
      <c r="N111" s="48"/>
    </row>
    <row r="112" spans="1:14" s="3" customFormat="1">
      <c r="A112" s="67"/>
      <c r="B112" s="47"/>
      <c r="C112" s="47"/>
      <c r="D112" s="48"/>
      <c r="H112" s="48"/>
      <c r="I112" s="48"/>
      <c r="J112" s="48"/>
      <c r="K112" s="48"/>
      <c r="L112" s="48"/>
      <c r="M112" s="48"/>
      <c r="N112" s="48"/>
    </row>
    <row r="113" spans="1:14" s="3" customFormat="1">
      <c r="A113" s="67"/>
      <c r="B113" s="47"/>
      <c r="C113" s="47"/>
      <c r="D113" s="48"/>
      <c r="H113" s="48"/>
      <c r="I113" s="48"/>
      <c r="J113" s="48"/>
      <c r="K113" s="48"/>
      <c r="L113" s="48"/>
      <c r="M113" s="48"/>
      <c r="N113" s="48"/>
    </row>
    <row r="114" spans="1:14" s="3" customFormat="1">
      <c r="A114" s="67"/>
      <c r="B114" s="47"/>
      <c r="C114" s="47"/>
      <c r="D114" s="48"/>
      <c r="H114" s="48"/>
      <c r="I114" s="48"/>
      <c r="J114" s="48"/>
      <c r="K114" s="48"/>
      <c r="L114" s="48"/>
      <c r="M114" s="48"/>
      <c r="N114" s="48"/>
    </row>
    <row r="115" spans="1:14" s="3" customFormat="1">
      <c r="A115" s="67"/>
      <c r="B115" s="47"/>
      <c r="C115" s="47"/>
      <c r="D115" s="48"/>
      <c r="H115" s="48"/>
      <c r="I115" s="48"/>
      <c r="J115" s="48"/>
      <c r="K115" s="48"/>
      <c r="L115" s="48"/>
      <c r="M115" s="48"/>
      <c r="N115" s="48"/>
    </row>
    <row r="116" spans="1:14" s="3" customFormat="1">
      <c r="A116" s="67"/>
      <c r="B116" s="47"/>
      <c r="C116" s="47"/>
      <c r="D116" s="48"/>
      <c r="H116" s="48"/>
      <c r="I116" s="48"/>
      <c r="J116" s="48"/>
      <c r="K116" s="48"/>
      <c r="L116" s="48"/>
      <c r="M116" s="48"/>
      <c r="N116" s="48"/>
    </row>
    <row r="117" spans="1:14" s="3" customFormat="1">
      <c r="A117" s="67"/>
      <c r="B117" s="47"/>
      <c r="C117" s="47"/>
      <c r="D117" s="48"/>
      <c r="H117" s="48"/>
      <c r="I117" s="48"/>
      <c r="J117" s="48"/>
      <c r="K117" s="48"/>
      <c r="L117" s="48"/>
      <c r="M117" s="48"/>
      <c r="N117" s="48"/>
    </row>
    <row r="118" spans="1:14" s="3" customFormat="1">
      <c r="A118" s="67"/>
      <c r="B118" s="47"/>
      <c r="C118" s="47"/>
      <c r="D118" s="48"/>
      <c r="H118" s="48"/>
      <c r="I118" s="48"/>
      <c r="J118" s="48"/>
      <c r="K118" s="48"/>
      <c r="L118" s="48"/>
      <c r="M118" s="48"/>
      <c r="N118" s="48"/>
    </row>
    <row r="119" spans="1:14" s="3" customFormat="1">
      <c r="A119" s="67"/>
      <c r="B119" s="47"/>
      <c r="C119" s="47"/>
      <c r="D119" s="48"/>
      <c r="H119" s="48"/>
      <c r="I119" s="48"/>
      <c r="J119" s="48"/>
      <c r="K119" s="48"/>
      <c r="L119" s="48"/>
      <c r="M119" s="48"/>
      <c r="N119" s="48"/>
    </row>
    <row r="120" spans="1:14" s="3" customFormat="1">
      <c r="A120" s="67"/>
      <c r="B120" s="47"/>
      <c r="C120" s="47"/>
      <c r="D120" s="48"/>
      <c r="H120" s="48"/>
      <c r="I120" s="48"/>
      <c r="J120" s="48"/>
      <c r="K120" s="48"/>
      <c r="L120" s="48"/>
      <c r="M120" s="48"/>
      <c r="N120" s="48"/>
    </row>
    <row r="121" spans="1:14" s="3" customFormat="1">
      <c r="A121" s="67"/>
      <c r="B121" s="47"/>
      <c r="C121" s="47"/>
      <c r="D121" s="48"/>
      <c r="H121" s="48"/>
      <c r="I121" s="48"/>
      <c r="J121" s="48"/>
      <c r="K121" s="48"/>
      <c r="L121" s="48"/>
      <c r="M121" s="48"/>
      <c r="N121" s="48"/>
    </row>
    <row r="122" spans="1:14" s="3" customFormat="1">
      <c r="A122" s="67"/>
      <c r="B122" s="47"/>
      <c r="C122" s="47"/>
      <c r="D122" s="48"/>
      <c r="H122" s="48"/>
      <c r="I122" s="48"/>
      <c r="J122" s="48"/>
      <c r="K122" s="48"/>
      <c r="L122" s="48"/>
      <c r="M122" s="48"/>
      <c r="N122" s="48"/>
    </row>
    <row r="123" spans="1:14" s="3" customFormat="1">
      <c r="A123" s="67"/>
      <c r="B123" s="47"/>
      <c r="C123" s="47"/>
      <c r="D123" s="48"/>
      <c r="H123" s="48"/>
      <c r="I123" s="48"/>
      <c r="J123" s="48"/>
      <c r="K123" s="48"/>
      <c r="L123" s="48"/>
      <c r="M123" s="48"/>
      <c r="N123" s="48"/>
    </row>
    <row r="124" spans="1:14" s="3" customFormat="1">
      <c r="A124" s="67"/>
      <c r="B124" s="47"/>
      <c r="C124" s="47"/>
      <c r="D124" s="48"/>
      <c r="H124" s="48"/>
      <c r="I124" s="48"/>
      <c r="J124" s="48"/>
      <c r="K124" s="48"/>
      <c r="L124" s="48"/>
      <c r="M124" s="48"/>
      <c r="N124" s="48"/>
    </row>
    <row r="125" spans="1:14" s="3" customFormat="1">
      <c r="A125" s="67"/>
      <c r="B125" s="47"/>
      <c r="C125" s="47"/>
      <c r="D125" s="48"/>
      <c r="H125" s="48"/>
      <c r="I125" s="48"/>
      <c r="J125" s="48"/>
      <c r="K125" s="48"/>
      <c r="L125" s="48"/>
      <c r="M125" s="48"/>
      <c r="N125" s="48"/>
    </row>
    <row r="126" spans="1:14" s="3" customFormat="1">
      <c r="A126" s="67"/>
      <c r="B126" s="47"/>
      <c r="C126" s="47"/>
      <c r="D126" s="48"/>
      <c r="H126" s="48"/>
      <c r="I126" s="48"/>
      <c r="J126" s="48"/>
      <c r="K126" s="48"/>
      <c r="L126" s="48"/>
      <c r="M126" s="48"/>
      <c r="N126" s="48"/>
    </row>
    <row r="127" spans="1:14" s="3" customFormat="1">
      <c r="A127" s="67"/>
      <c r="B127" s="47"/>
      <c r="C127" s="47"/>
      <c r="D127" s="48"/>
      <c r="H127" s="48"/>
      <c r="I127" s="48"/>
      <c r="J127" s="48"/>
      <c r="K127" s="48"/>
      <c r="L127" s="48"/>
      <c r="M127" s="48"/>
      <c r="N127" s="48"/>
    </row>
    <row r="128" spans="1:14" s="3" customFormat="1">
      <c r="A128" s="67"/>
      <c r="B128" s="47"/>
      <c r="C128" s="47"/>
      <c r="D128" s="48"/>
      <c r="H128" s="48"/>
      <c r="I128" s="48"/>
      <c r="J128" s="48"/>
      <c r="K128" s="48"/>
      <c r="L128" s="48"/>
      <c r="M128" s="48"/>
      <c r="N128" s="48"/>
    </row>
    <row r="129" spans="1:14" s="3" customFormat="1">
      <c r="A129" s="67"/>
      <c r="B129" s="47"/>
      <c r="C129" s="47"/>
      <c r="D129" s="48"/>
      <c r="H129" s="48"/>
      <c r="I129" s="48"/>
      <c r="J129" s="48"/>
      <c r="K129" s="48"/>
      <c r="L129" s="48"/>
      <c r="M129" s="48"/>
      <c r="N129" s="48"/>
    </row>
    <row r="130" spans="1:14" s="3" customFormat="1">
      <c r="A130" s="67"/>
      <c r="B130" s="47"/>
      <c r="C130" s="47"/>
      <c r="D130" s="48"/>
      <c r="H130" s="48"/>
      <c r="I130" s="48"/>
      <c r="J130" s="48"/>
      <c r="K130" s="48"/>
      <c r="L130" s="48"/>
      <c r="M130" s="48"/>
      <c r="N130" s="48"/>
    </row>
    <row r="131" spans="1:14" s="3" customFormat="1">
      <c r="A131" s="67"/>
      <c r="B131" s="47"/>
      <c r="C131" s="47"/>
      <c r="D131" s="48"/>
      <c r="H131" s="48"/>
      <c r="I131" s="48"/>
      <c r="J131" s="48"/>
      <c r="K131" s="48"/>
      <c r="L131" s="48"/>
      <c r="M131" s="48"/>
      <c r="N131" s="48"/>
    </row>
    <row r="132" spans="1:14" s="3" customFormat="1">
      <c r="A132" s="67"/>
      <c r="B132" s="47"/>
      <c r="C132" s="47"/>
      <c r="D132" s="48"/>
      <c r="H132" s="48"/>
      <c r="I132" s="48"/>
      <c r="J132" s="48"/>
      <c r="K132" s="48"/>
      <c r="L132" s="48"/>
      <c r="M132" s="48"/>
      <c r="N132" s="48"/>
    </row>
    <row r="133" spans="1:14" s="3" customFormat="1">
      <c r="A133" s="67"/>
      <c r="B133" s="47"/>
      <c r="C133" s="47"/>
      <c r="D133" s="48"/>
      <c r="H133" s="48"/>
      <c r="I133" s="48"/>
      <c r="J133" s="48"/>
      <c r="K133" s="48"/>
      <c r="L133" s="48"/>
      <c r="M133" s="48"/>
      <c r="N133" s="48"/>
    </row>
    <row r="134" spans="1:14" s="3" customFormat="1">
      <c r="A134" s="67"/>
      <c r="B134" s="47"/>
      <c r="C134" s="47"/>
      <c r="D134" s="48"/>
      <c r="H134" s="48"/>
      <c r="I134" s="48"/>
      <c r="J134" s="48"/>
      <c r="K134" s="48"/>
      <c r="L134" s="48"/>
      <c r="M134" s="48"/>
      <c r="N134" s="48"/>
    </row>
    <row r="135" spans="1:14" s="3" customFormat="1">
      <c r="A135" s="67"/>
      <c r="B135" s="47"/>
      <c r="C135" s="47"/>
      <c r="D135" s="48"/>
      <c r="H135" s="48"/>
      <c r="I135" s="48"/>
      <c r="J135" s="48"/>
      <c r="K135" s="48"/>
      <c r="L135" s="48"/>
      <c r="M135" s="48"/>
      <c r="N135" s="48"/>
    </row>
    <row r="136" spans="1:14" s="3" customFormat="1">
      <c r="A136" s="67"/>
      <c r="B136" s="47"/>
      <c r="C136" s="47"/>
      <c r="D136" s="48"/>
      <c r="H136" s="48"/>
      <c r="I136" s="48"/>
      <c r="J136" s="48"/>
      <c r="K136" s="48"/>
      <c r="L136" s="48"/>
      <c r="M136" s="48"/>
      <c r="N136" s="48"/>
    </row>
    <row r="137" spans="1:14" s="3" customFormat="1">
      <c r="A137" s="67"/>
      <c r="B137" s="47"/>
      <c r="C137" s="47"/>
      <c r="D137" s="48"/>
      <c r="H137" s="48"/>
      <c r="I137" s="48"/>
      <c r="J137" s="48"/>
      <c r="K137" s="48"/>
      <c r="L137" s="48"/>
      <c r="M137" s="48"/>
      <c r="N137" s="48"/>
    </row>
    <row r="138" spans="1:14" s="3" customFormat="1">
      <c r="A138" s="67"/>
      <c r="B138" s="47"/>
      <c r="C138" s="47"/>
      <c r="D138" s="48"/>
      <c r="H138" s="48"/>
      <c r="I138" s="48"/>
      <c r="J138" s="48"/>
      <c r="K138" s="48"/>
      <c r="L138" s="48"/>
      <c r="M138" s="48"/>
      <c r="N138" s="48"/>
    </row>
    <row r="139" spans="1:14" s="3" customFormat="1">
      <c r="A139" s="67"/>
      <c r="B139" s="47"/>
      <c r="C139" s="47"/>
      <c r="D139" s="48"/>
      <c r="H139" s="48"/>
      <c r="I139" s="48"/>
      <c r="J139" s="48"/>
      <c r="K139" s="48"/>
      <c r="L139" s="48"/>
      <c r="M139" s="48"/>
      <c r="N139" s="48"/>
    </row>
    <row r="140" spans="1:14" s="3" customFormat="1">
      <c r="A140" s="67"/>
      <c r="B140" s="47"/>
      <c r="C140" s="47"/>
      <c r="D140" s="48"/>
      <c r="H140" s="48"/>
      <c r="I140" s="48"/>
      <c r="J140" s="48"/>
      <c r="K140" s="48"/>
      <c r="L140" s="48"/>
      <c r="M140" s="48"/>
      <c r="N140" s="48"/>
    </row>
    <row r="141" spans="1:14" s="3" customFormat="1">
      <c r="A141" s="67"/>
      <c r="B141" s="47"/>
      <c r="C141" s="47"/>
      <c r="D141" s="48"/>
      <c r="H141" s="48"/>
      <c r="I141" s="48"/>
      <c r="J141" s="48"/>
      <c r="K141" s="48"/>
      <c r="L141" s="48"/>
      <c r="M141" s="48"/>
      <c r="N141" s="48"/>
    </row>
    <row r="142" spans="1:14" s="3" customFormat="1">
      <c r="A142" s="67"/>
      <c r="B142" s="47"/>
      <c r="C142" s="47"/>
      <c r="D142" s="48"/>
      <c r="H142" s="48"/>
      <c r="I142" s="48"/>
      <c r="J142" s="48"/>
      <c r="K142" s="48"/>
      <c r="L142" s="48"/>
      <c r="M142" s="48"/>
      <c r="N142" s="48"/>
    </row>
    <row r="143" spans="1:14" s="3" customFormat="1">
      <c r="A143" s="67"/>
      <c r="B143" s="47"/>
      <c r="C143" s="47"/>
      <c r="D143" s="48"/>
      <c r="H143" s="48"/>
      <c r="I143" s="48"/>
      <c r="J143" s="48"/>
      <c r="K143" s="48"/>
      <c r="L143" s="48"/>
      <c r="M143" s="48"/>
      <c r="N143" s="48"/>
    </row>
    <row r="144" spans="1:14" s="3" customFormat="1">
      <c r="A144" s="67"/>
      <c r="B144" s="47"/>
      <c r="C144" s="47"/>
      <c r="D144" s="48"/>
      <c r="H144" s="48"/>
      <c r="I144" s="48"/>
      <c r="J144" s="48"/>
      <c r="K144" s="48"/>
      <c r="L144" s="48"/>
      <c r="M144" s="48"/>
      <c r="N144" s="48"/>
    </row>
    <row r="145" spans="1:14" s="3" customFormat="1">
      <c r="A145" s="67"/>
      <c r="B145" s="47"/>
      <c r="C145" s="47"/>
      <c r="D145" s="48"/>
      <c r="H145" s="48"/>
      <c r="I145" s="48"/>
      <c r="J145" s="48"/>
      <c r="K145" s="48"/>
      <c r="L145" s="48"/>
      <c r="M145" s="48"/>
      <c r="N145" s="48"/>
    </row>
    <row r="146" spans="1:14" s="3" customFormat="1">
      <c r="A146" s="67"/>
      <c r="B146" s="47"/>
      <c r="C146" s="47"/>
      <c r="D146" s="48"/>
      <c r="H146" s="48"/>
      <c r="I146" s="48"/>
      <c r="J146" s="48"/>
      <c r="K146" s="48"/>
      <c r="L146" s="48"/>
      <c r="M146" s="48"/>
      <c r="N146" s="48"/>
    </row>
    <row r="147" spans="1:14" s="3" customFormat="1">
      <c r="A147" s="67"/>
      <c r="B147" s="47"/>
      <c r="C147" s="47"/>
      <c r="D147" s="48"/>
      <c r="H147" s="48"/>
      <c r="I147" s="48"/>
      <c r="J147" s="48"/>
      <c r="K147" s="48"/>
      <c r="L147" s="48"/>
      <c r="M147" s="48"/>
      <c r="N147" s="48"/>
    </row>
    <row r="148" spans="1:14" s="3" customFormat="1">
      <c r="A148" s="67"/>
      <c r="B148" s="47"/>
      <c r="C148" s="47"/>
      <c r="D148" s="48"/>
      <c r="H148" s="48"/>
      <c r="I148" s="48"/>
      <c r="J148" s="48"/>
      <c r="K148" s="48"/>
      <c r="L148" s="48"/>
      <c r="M148" s="48"/>
      <c r="N148" s="48"/>
    </row>
    <row r="149" spans="1:14" s="3" customFormat="1">
      <c r="A149" s="67"/>
      <c r="B149" s="47"/>
      <c r="C149" s="47"/>
      <c r="D149" s="48"/>
      <c r="H149" s="48"/>
      <c r="I149" s="48"/>
      <c r="J149" s="48"/>
      <c r="K149" s="48"/>
      <c r="L149" s="48"/>
      <c r="M149" s="48"/>
      <c r="N149" s="48"/>
    </row>
    <row r="150" spans="1:14" s="3" customFormat="1">
      <c r="A150" s="67"/>
      <c r="B150" s="47"/>
      <c r="C150" s="47"/>
      <c r="D150" s="48"/>
      <c r="H150" s="48"/>
      <c r="I150" s="48"/>
      <c r="J150" s="48"/>
      <c r="K150" s="48"/>
      <c r="L150" s="48"/>
      <c r="M150" s="48"/>
      <c r="N150" s="48"/>
    </row>
    <row r="151" spans="1:14" s="3" customFormat="1">
      <c r="A151" s="67"/>
      <c r="B151" s="47"/>
      <c r="C151" s="47"/>
      <c r="D151" s="48"/>
      <c r="H151" s="48"/>
      <c r="I151" s="48"/>
      <c r="J151" s="48"/>
      <c r="K151" s="48"/>
      <c r="L151" s="48"/>
      <c r="M151" s="48"/>
      <c r="N151" s="48"/>
    </row>
    <row r="152" spans="1:14" s="3" customFormat="1">
      <c r="A152" s="67"/>
      <c r="B152" s="47"/>
      <c r="C152" s="47"/>
      <c r="D152" s="48"/>
      <c r="H152" s="48"/>
      <c r="I152" s="48"/>
      <c r="J152" s="48"/>
      <c r="K152" s="48"/>
      <c r="L152" s="48"/>
      <c r="M152" s="48"/>
      <c r="N152" s="48"/>
    </row>
    <row r="153" spans="1:14" s="3" customFormat="1">
      <c r="A153" s="67"/>
      <c r="B153" s="47"/>
      <c r="C153" s="47"/>
      <c r="D153" s="48"/>
      <c r="H153" s="48"/>
      <c r="I153" s="48"/>
      <c r="J153" s="48"/>
      <c r="K153" s="48"/>
      <c r="L153" s="48"/>
      <c r="M153" s="48"/>
      <c r="N153" s="48"/>
    </row>
    <row r="154" spans="1:14" s="3" customFormat="1">
      <c r="A154" s="67"/>
      <c r="B154" s="47"/>
      <c r="C154" s="47"/>
      <c r="D154" s="48"/>
      <c r="H154" s="48"/>
      <c r="I154" s="48"/>
      <c r="J154" s="48"/>
      <c r="K154" s="48"/>
      <c r="L154" s="48"/>
      <c r="M154" s="48"/>
      <c r="N154" s="48"/>
    </row>
    <row r="155" spans="1:14" s="3" customFormat="1">
      <c r="A155" s="67"/>
      <c r="B155" s="47"/>
      <c r="C155" s="47"/>
      <c r="D155" s="48"/>
      <c r="H155" s="48"/>
      <c r="I155" s="48"/>
      <c r="J155" s="48"/>
      <c r="K155" s="48"/>
      <c r="L155" s="48"/>
      <c r="M155" s="48"/>
      <c r="N155" s="48"/>
    </row>
    <row r="156" spans="1:14" s="3" customFormat="1">
      <c r="A156" s="67"/>
      <c r="B156" s="47"/>
      <c r="C156" s="47"/>
      <c r="D156" s="48"/>
      <c r="H156" s="48"/>
      <c r="I156" s="48"/>
      <c r="J156" s="48"/>
      <c r="K156" s="48"/>
      <c r="L156" s="48"/>
      <c r="M156" s="48"/>
      <c r="N156" s="48"/>
    </row>
    <row r="157" spans="1:14" s="3" customFormat="1">
      <c r="A157" s="67"/>
      <c r="B157" s="47"/>
      <c r="C157" s="47"/>
      <c r="D157" s="48"/>
      <c r="H157" s="48"/>
      <c r="I157" s="48"/>
      <c r="J157" s="48"/>
      <c r="K157" s="48"/>
      <c r="L157" s="48"/>
      <c r="M157" s="48"/>
      <c r="N157" s="48"/>
    </row>
    <row r="158" spans="1:14" s="3" customFormat="1">
      <c r="A158" s="67"/>
      <c r="B158" s="47"/>
      <c r="C158" s="47"/>
      <c r="D158" s="48"/>
      <c r="H158" s="48"/>
      <c r="I158" s="48"/>
      <c r="J158" s="48"/>
      <c r="K158" s="48"/>
      <c r="L158" s="48"/>
      <c r="M158" s="48"/>
      <c r="N158" s="48"/>
    </row>
    <row r="159" spans="1:14" s="3" customFormat="1">
      <c r="A159" s="67"/>
      <c r="B159" s="47"/>
      <c r="C159" s="47"/>
      <c r="D159" s="48"/>
      <c r="H159" s="48"/>
      <c r="I159" s="48"/>
      <c r="J159" s="48"/>
      <c r="K159" s="48"/>
      <c r="L159" s="48"/>
      <c r="M159" s="48"/>
      <c r="N159" s="48"/>
    </row>
    <row r="160" spans="1:14" s="3" customFormat="1">
      <c r="A160" s="67"/>
      <c r="B160" s="47"/>
      <c r="C160" s="47"/>
      <c r="D160" s="48"/>
      <c r="H160" s="48"/>
      <c r="I160" s="48"/>
      <c r="J160" s="48"/>
      <c r="K160" s="48"/>
      <c r="L160" s="48"/>
      <c r="M160" s="48"/>
      <c r="N160" s="48"/>
    </row>
    <row r="161" spans="1:14" s="3" customFormat="1">
      <c r="A161" s="67"/>
      <c r="B161" s="47"/>
      <c r="C161" s="47"/>
      <c r="D161" s="48"/>
      <c r="H161" s="48"/>
      <c r="I161" s="48"/>
      <c r="J161" s="48"/>
      <c r="K161" s="48"/>
      <c r="L161" s="48"/>
      <c r="M161" s="48"/>
      <c r="N161" s="48"/>
    </row>
    <row r="162" spans="1:14" s="3" customFormat="1">
      <c r="A162" s="67"/>
      <c r="B162" s="47"/>
      <c r="C162" s="47"/>
      <c r="D162" s="48"/>
      <c r="H162" s="48"/>
      <c r="I162" s="48"/>
      <c r="J162" s="48"/>
      <c r="K162" s="48"/>
      <c r="L162" s="48"/>
      <c r="M162" s="48"/>
      <c r="N162" s="48"/>
    </row>
    <row r="163" spans="1:14" s="3" customFormat="1">
      <c r="A163" s="67"/>
      <c r="B163" s="47"/>
      <c r="C163" s="47"/>
      <c r="D163" s="48"/>
      <c r="H163" s="48"/>
      <c r="I163" s="48"/>
      <c r="J163" s="48"/>
      <c r="K163" s="48"/>
      <c r="L163" s="48"/>
      <c r="M163" s="48"/>
      <c r="N163" s="48"/>
    </row>
    <row r="164" spans="1:14" s="3" customFormat="1">
      <c r="A164" s="67"/>
      <c r="B164" s="47"/>
      <c r="C164" s="47"/>
      <c r="D164" s="48"/>
      <c r="H164" s="48"/>
      <c r="I164" s="48"/>
      <c r="J164" s="48"/>
      <c r="K164" s="48"/>
      <c r="L164" s="48"/>
      <c r="M164" s="48"/>
      <c r="N164" s="48"/>
    </row>
    <row r="165" spans="1:14" s="3" customFormat="1">
      <c r="A165" s="67"/>
      <c r="B165" s="47"/>
      <c r="C165" s="47"/>
      <c r="D165" s="48"/>
      <c r="H165" s="48"/>
      <c r="I165" s="48"/>
      <c r="J165" s="48"/>
      <c r="K165" s="48"/>
      <c r="L165" s="48"/>
      <c r="M165" s="48"/>
      <c r="N165" s="48"/>
    </row>
    <row r="166" spans="1:14" s="3" customFormat="1">
      <c r="A166" s="67"/>
      <c r="B166" s="47"/>
      <c r="C166" s="47"/>
      <c r="D166" s="48"/>
      <c r="H166" s="48"/>
      <c r="I166" s="48"/>
      <c r="J166" s="48"/>
      <c r="K166" s="48"/>
      <c r="L166" s="48"/>
      <c r="M166" s="48"/>
      <c r="N166" s="48"/>
    </row>
    <row r="167" spans="1:14" s="3" customFormat="1">
      <c r="A167" s="67"/>
      <c r="B167" s="47"/>
      <c r="C167" s="47"/>
      <c r="D167" s="48"/>
      <c r="H167" s="48"/>
      <c r="I167" s="48"/>
      <c r="J167" s="48"/>
      <c r="K167" s="48"/>
      <c r="L167" s="48"/>
      <c r="M167" s="48"/>
      <c r="N167" s="48"/>
    </row>
    <row r="168" spans="1:14" s="3" customFormat="1">
      <c r="A168" s="67"/>
      <c r="B168" s="47"/>
      <c r="C168" s="47"/>
      <c r="D168" s="48"/>
      <c r="H168" s="48"/>
      <c r="I168" s="48"/>
      <c r="J168" s="48"/>
      <c r="K168" s="48"/>
      <c r="L168" s="48"/>
      <c r="M168" s="48"/>
      <c r="N168" s="48"/>
    </row>
    <row r="169" spans="1:14" s="3" customFormat="1">
      <c r="A169" s="67"/>
      <c r="B169" s="47"/>
      <c r="C169" s="47"/>
      <c r="D169" s="48"/>
      <c r="H169" s="48"/>
      <c r="I169" s="48"/>
      <c r="J169" s="48"/>
      <c r="K169" s="48"/>
      <c r="L169" s="48"/>
      <c r="M169" s="48"/>
      <c r="N169" s="48"/>
    </row>
    <row r="170" spans="1:14" s="3" customFormat="1">
      <c r="A170" s="67"/>
      <c r="B170" s="47"/>
      <c r="C170" s="47"/>
      <c r="D170" s="48"/>
      <c r="H170" s="48"/>
      <c r="I170" s="48"/>
      <c r="J170" s="48"/>
      <c r="K170" s="48"/>
      <c r="L170" s="48"/>
      <c r="M170" s="48"/>
      <c r="N170" s="48"/>
    </row>
    <row r="171" spans="1:14" s="3" customFormat="1">
      <c r="A171" s="67"/>
      <c r="B171" s="47"/>
      <c r="C171" s="47"/>
      <c r="D171" s="48"/>
      <c r="H171" s="48"/>
      <c r="I171" s="48"/>
      <c r="J171" s="48"/>
      <c r="K171" s="48"/>
      <c r="L171" s="48"/>
      <c r="M171" s="48"/>
      <c r="N171" s="48"/>
    </row>
    <row r="172" spans="1:14" s="3" customFormat="1">
      <c r="A172" s="67"/>
      <c r="B172" s="47"/>
      <c r="C172" s="47"/>
      <c r="D172" s="48"/>
      <c r="H172" s="48"/>
      <c r="I172" s="48"/>
      <c r="J172" s="48"/>
      <c r="K172" s="48"/>
      <c r="L172" s="48"/>
      <c r="M172" s="48"/>
      <c r="N172" s="48"/>
    </row>
    <row r="173" spans="1:14" s="3" customFormat="1">
      <c r="A173" s="67"/>
      <c r="B173" s="47"/>
      <c r="C173" s="47"/>
      <c r="D173" s="48"/>
      <c r="H173" s="48"/>
      <c r="I173" s="48"/>
      <c r="J173" s="48"/>
      <c r="K173" s="48"/>
      <c r="L173" s="48"/>
      <c r="M173" s="48"/>
      <c r="N173" s="48"/>
    </row>
    <row r="174" spans="1:14" s="3" customFormat="1">
      <c r="A174" s="67"/>
      <c r="B174" s="47"/>
      <c r="C174" s="47"/>
      <c r="D174" s="48"/>
      <c r="H174" s="48"/>
      <c r="I174" s="48"/>
      <c r="J174" s="48"/>
      <c r="K174" s="48"/>
      <c r="L174" s="48"/>
      <c r="M174" s="48"/>
      <c r="N174" s="48"/>
    </row>
    <row r="175" spans="1:14" s="3" customFormat="1">
      <c r="A175" s="67"/>
      <c r="B175" s="47"/>
      <c r="C175" s="47"/>
      <c r="D175" s="48"/>
      <c r="H175" s="48"/>
      <c r="I175" s="48"/>
      <c r="J175" s="48"/>
      <c r="K175" s="48"/>
      <c r="L175" s="48"/>
      <c r="M175" s="48"/>
      <c r="N175" s="48"/>
    </row>
    <row r="176" spans="1:14" s="3" customFormat="1">
      <c r="A176" s="67"/>
      <c r="B176" s="47"/>
      <c r="C176" s="47"/>
      <c r="D176" s="48"/>
      <c r="H176" s="48"/>
      <c r="I176" s="48"/>
      <c r="J176" s="48"/>
      <c r="K176" s="48"/>
      <c r="L176" s="48"/>
      <c r="M176" s="48"/>
      <c r="N176" s="48"/>
    </row>
    <row r="177" spans="1:14" s="3" customFormat="1">
      <c r="A177" s="67"/>
      <c r="B177" s="47"/>
      <c r="C177" s="47"/>
      <c r="D177" s="48"/>
      <c r="H177" s="48"/>
      <c r="I177" s="48"/>
      <c r="J177" s="48"/>
      <c r="K177" s="48"/>
      <c r="L177" s="48"/>
      <c r="M177" s="48"/>
      <c r="N177" s="48"/>
    </row>
    <row r="178" spans="1:14" s="3" customFormat="1">
      <c r="A178" s="67"/>
      <c r="B178" s="47"/>
      <c r="C178" s="47"/>
      <c r="D178" s="48"/>
      <c r="H178" s="48"/>
      <c r="I178" s="48"/>
      <c r="J178" s="48"/>
      <c r="K178" s="48"/>
      <c r="L178" s="48"/>
      <c r="M178" s="48"/>
      <c r="N178" s="48"/>
    </row>
    <row r="179" spans="1:14" s="3" customFormat="1">
      <c r="A179" s="67"/>
      <c r="B179" s="47"/>
      <c r="C179" s="47"/>
      <c r="D179" s="48"/>
      <c r="H179" s="48"/>
      <c r="I179" s="48"/>
      <c r="J179" s="48"/>
      <c r="K179" s="48"/>
      <c r="L179" s="48"/>
      <c r="M179" s="48"/>
      <c r="N179" s="48"/>
    </row>
    <row r="180" spans="1:14" s="3" customFormat="1">
      <c r="A180" s="67"/>
      <c r="B180" s="47"/>
      <c r="C180" s="47"/>
      <c r="D180" s="48"/>
      <c r="H180" s="48"/>
      <c r="I180" s="48"/>
      <c r="J180" s="48"/>
      <c r="K180" s="48"/>
      <c r="L180" s="48"/>
      <c r="M180" s="48"/>
      <c r="N180" s="48"/>
    </row>
    <row r="181" spans="1:14" s="3" customFormat="1">
      <c r="A181" s="67"/>
      <c r="B181" s="47"/>
      <c r="C181" s="47"/>
      <c r="D181" s="48"/>
      <c r="H181" s="48"/>
      <c r="I181" s="48"/>
      <c r="J181" s="48"/>
      <c r="K181" s="48"/>
      <c r="L181" s="48"/>
      <c r="M181" s="48"/>
      <c r="N181" s="48"/>
    </row>
    <row r="182" spans="1:14" s="3" customFormat="1">
      <c r="A182" s="67"/>
      <c r="B182" s="47"/>
      <c r="C182" s="47"/>
      <c r="D182" s="48"/>
      <c r="H182" s="48"/>
      <c r="I182" s="48"/>
      <c r="J182" s="48"/>
      <c r="K182" s="48"/>
      <c r="L182" s="48"/>
      <c r="M182" s="48"/>
      <c r="N182" s="48"/>
    </row>
    <row r="183" spans="1:14" s="3" customFormat="1">
      <c r="A183" s="67"/>
      <c r="B183" s="47"/>
      <c r="C183" s="47"/>
      <c r="D183" s="48"/>
      <c r="H183" s="48"/>
      <c r="I183" s="48"/>
      <c r="J183" s="48"/>
      <c r="K183" s="48"/>
      <c r="L183" s="48"/>
      <c r="M183" s="48"/>
      <c r="N183" s="48"/>
    </row>
    <row r="184" spans="1:14" s="3" customFormat="1">
      <c r="A184" s="67"/>
      <c r="B184" s="47"/>
      <c r="C184" s="47"/>
      <c r="D184" s="48"/>
      <c r="H184" s="48"/>
      <c r="I184" s="48"/>
      <c r="J184" s="48"/>
      <c r="K184" s="48"/>
      <c r="L184" s="48"/>
      <c r="M184" s="48"/>
      <c r="N184" s="48"/>
    </row>
    <row r="185" spans="1:14" s="3" customFormat="1">
      <c r="A185" s="67"/>
      <c r="B185" s="47"/>
      <c r="C185" s="47"/>
      <c r="D185" s="48"/>
      <c r="H185" s="48"/>
      <c r="I185" s="48"/>
      <c r="J185" s="48"/>
      <c r="K185" s="48"/>
      <c r="L185" s="48"/>
      <c r="M185" s="48"/>
      <c r="N185" s="48"/>
    </row>
    <row r="186" spans="1:14" s="3" customFormat="1">
      <c r="A186" s="67"/>
      <c r="B186" s="47"/>
      <c r="C186" s="47"/>
      <c r="D186" s="48"/>
      <c r="H186" s="48"/>
      <c r="I186" s="48"/>
      <c r="J186" s="48"/>
      <c r="K186" s="48"/>
      <c r="L186" s="48"/>
      <c r="M186" s="48"/>
      <c r="N186" s="48"/>
    </row>
    <row r="187" spans="1:14" s="3" customFormat="1">
      <c r="A187" s="67"/>
      <c r="B187" s="47"/>
      <c r="C187" s="47"/>
      <c r="D187" s="48"/>
      <c r="H187" s="48"/>
      <c r="I187" s="48"/>
      <c r="J187" s="48"/>
      <c r="K187" s="48"/>
      <c r="L187" s="48"/>
      <c r="M187" s="48"/>
      <c r="N187" s="48"/>
    </row>
    <row r="188" spans="1:14" s="3" customFormat="1">
      <c r="A188" s="67"/>
      <c r="B188" s="47"/>
      <c r="C188" s="47"/>
      <c r="D188" s="48"/>
      <c r="H188" s="48"/>
      <c r="I188" s="48"/>
      <c r="J188" s="48"/>
      <c r="K188" s="48"/>
      <c r="L188" s="48"/>
      <c r="M188" s="48"/>
      <c r="N188" s="48"/>
    </row>
    <row r="189" spans="1:14" s="3" customFormat="1">
      <c r="A189" s="67"/>
      <c r="B189" s="47"/>
      <c r="C189" s="47"/>
      <c r="D189" s="48"/>
      <c r="H189" s="48"/>
      <c r="I189" s="48"/>
      <c r="J189" s="48"/>
      <c r="K189" s="48"/>
      <c r="L189" s="48"/>
      <c r="M189" s="48"/>
      <c r="N189" s="48"/>
    </row>
    <row r="190" spans="1:14" s="3" customFormat="1">
      <c r="A190" s="67"/>
      <c r="B190" s="47"/>
      <c r="C190" s="47"/>
      <c r="D190" s="48"/>
      <c r="H190" s="48"/>
      <c r="I190" s="48"/>
      <c r="J190" s="48"/>
      <c r="K190" s="48"/>
      <c r="L190" s="48"/>
      <c r="M190" s="48"/>
      <c r="N190" s="48"/>
    </row>
    <row r="191" spans="1:14" s="3" customFormat="1">
      <c r="A191" s="67"/>
      <c r="B191" s="47"/>
      <c r="C191" s="47"/>
      <c r="D191" s="48"/>
      <c r="H191" s="48"/>
      <c r="I191" s="48"/>
      <c r="J191" s="48"/>
      <c r="K191" s="48"/>
      <c r="L191" s="48"/>
      <c r="M191" s="48"/>
      <c r="N191" s="48"/>
    </row>
    <row r="192" spans="1:14" s="3" customFormat="1">
      <c r="A192" s="67"/>
      <c r="B192" s="47"/>
      <c r="C192" s="47"/>
      <c r="D192" s="48"/>
      <c r="H192" s="48"/>
      <c r="I192" s="48"/>
      <c r="J192" s="48"/>
      <c r="K192" s="48"/>
      <c r="L192" s="48"/>
      <c r="M192" s="48"/>
      <c r="N192" s="48"/>
    </row>
    <row r="193" spans="1:14" s="3" customFormat="1">
      <c r="A193" s="67"/>
      <c r="B193" s="47"/>
      <c r="C193" s="47"/>
      <c r="D193" s="48"/>
      <c r="H193" s="48"/>
      <c r="I193" s="48"/>
      <c r="J193" s="48"/>
      <c r="K193" s="48"/>
      <c r="L193" s="48"/>
      <c r="M193" s="48"/>
      <c r="N193" s="48"/>
    </row>
    <row r="194" spans="1:14" s="3" customFormat="1">
      <c r="A194" s="67"/>
      <c r="B194" s="47"/>
      <c r="C194" s="47"/>
      <c r="D194" s="48"/>
      <c r="H194" s="48"/>
      <c r="I194" s="48"/>
      <c r="J194" s="48"/>
      <c r="K194" s="48"/>
      <c r="L194" s="48"/>
      <c r="M194" s="48"/>
      <c r="N194" s="48"/>
    </row>
    <row r="195" spans="1:14" s="3" customFormat="1">
      <c r="A195" s="67"/>
      <c r="B195" s="47"/>
      <c r="C195" s="47"/>
      <c r="D195" s="48"/>
      <c r="H195" s="48"/>
      <c r="I195" s="48"/>
      <c r="J195" s="48"/>
      <c r="K195" s="48"/>
      <c r="L195" s="48"/>
      <c r="M195" s="48"/>
      <c r="N195" s="48"/>
    </row>
    <row r="196" spans="1:14" s="3" customFormat="1">
      <c r="A196" s="67"/>
      <c r="B196" s="47"/>
      <c r="C196" s="47"/>
      <c r="D196" s="48"/>
      <c r="H196" s="48"/>
      <c r="I196" s="48"/>
      <c r="J196" s="48"/>
      <c r="K196" s="48"/>
      <c r="L196" s="48"/>
      <c r="M196" s="48"/>
      <c r="N196" s="48"/>
    </row>
    <row r="197" spans="1:14" s="3" customFormat="1">
      <c r="A197" s="67"/>
      <c r="B197" s="47"/>
      <c r="C197" s="47"/>
      <c r="D197" s="48"/>
      <c r="H197" s="48"/>
      <c r="I197" s="48"/>
      <c r="J197" s="48"/>
      <c r="K197" s="48"/>
      <c r="L197" s="48"/>
      <c r="M197" s="48"/>
      <c r="N197" s="48"/>
    </row>
    <row r="198" spans="1:14" s="3" customFormat="1">
      <c r="A198" s="67"/>
      <c r="B198" s="47"/>
      <c r="C198" s="47"/>
      <c r="D198" s="48"/>
      <c r="H198" s="48"/>
      <c r="I198" s="48"/>
      <c r="J198" s="48"/>
      <c r="K198" s="48"/>
      <c r="L198" s="48"/>
      <c r="M198" s="48"/>
      <c r="N198" s="48"/>
    </row>
    <row r="199" spans="1:14" s="3" customFormat="1">
      <c r="A199" s="67"/>
      <c r="B199" s="47"/>
      <c r="C199" s="47"/>
      <c r="D199" s="48"/>
      <c r="H199" s="48"/>
      <c r="I199" s="48"/>
      <c r="J199" s="48"/>
      <c r="K199" s="48"/>
      <c r="L199" s="48"/>
      <c r="M199" s="48"/>
      <c r="N199" s="48"/>
    </row>
    <row r="200" spans="1:14" s="3" customFormat="1">
      <c r="A200" s="67"/>
      <c r="B200" s="47"/>
      <c r="C200" s="47"/>
      <c r="D200" s="48"/>
      <c r="H200" s="48"/>
      <c r="I200" s="48"/>
      <c r="J200" s="48"/>
      <c r="K200" s="48"/>
      <c r="L200" s="48"/>
      <c r="M200" s="48"/>
      <c r="N200" s="48"/>
    </row>
    <row r="201" spans="1:14" s="3" customFormat="1">
      <c r="A201" s="67"/>
      <c r="B201" s="47"/>
      <c r="C201" s="47"/>
      <c r="D201" s="48"/>
      <c r="H201" s="48"/>
      <c r="I201" s="48"/>
      <c r="J201" s="48"/>
      <c r="K201" s="48"/>
      <c r="L201" s="48"/>
      <c r="M201" s="48"/>
      <c r="N201" s="48"/>
    </row>
    <row r="202" spans="1:14" s="3" customFormat="1">
      <c r="A202" s="67"/>
      <c r="B202" s="47"/>
      <c r="C202" s="47"/>
      <c r="D202" s="48"/>
      <c r="H202" s="48"/>
      <c r="I202" s="48"/>
      <c r="J202" s="48"/>
      <c r="K202" s="48"/>
      <c r="L202" s="48"/>
      <c r="M202" s="48"/>
      <c r="N202" s="48"/>
    </row>
    <row r="203" spans="1:14" s="3" customFormat="1">
      <c r="A203" s="67"/>
      <c r="B203" s="47"/>
      <c r="C203" s="47"/>
      <c r="D203" s="48"/>
      <c r="H203" s="48"/>
      <c r="I203" s="48"/>
      <c r="J203" s="48"/>
      <c r="K203" s="48"/>
      <c r="L203" s="48"/>
      <c r="M203" s="48"/>
      <c r="N203" s="48"/>
    </row>
    <row r="204" spans="1:14" s="3" customFormat="1">
      <c r="A204" s="67"/>
      <c r="B204" s="47"/>
      <c r="C204" s="47"/>
      <c r="D204" s="48"/>
      <c r="H204" s="48"/>
      <c r="I204" s="48"/>
      <c r="J204" s="48"/>
      <c r="K204" s="48"/>
      <c r="L204" s="48"/>
      <c r="M204" s="48"/>
      <c r="N204" s="48"/>
    </row>
    <row r="205" spans="1:14" s="3" customFormat="1">
      <c r="A205" s="67"/>
      <c r="B205" s="47"/>
      <c r="C205" s="47"/>
      <c r="D205" s="48"/>
      <c r="H205" s="48"/>
      <c r="I205" s="48"/>
      <c r="J205" s="48"/>
      <c r="K205" s="48"/>
      <c r="L205" s="48"/>
      <c r="M205" s="48"/>
      <c r="N205" s="48"/>
    </row>
    <row r="206" spans="1:14" s="3" customFormat="1">
      <c r="A206" s="67"/>
      <c r="B206" s="47"/>
      <c r="C206" s="47"/>
      <c r="D206" s="48"/>
      <c r="H206" s="48"/>
      <c r="I206" s="48"/>
      <c r="J206" s="48"/>
      <c r="K206" s="48"/>
      <c r="L206" s="48"/>
      <c r="M206" s="48"/>
      <c r="N206" s="48"/>
    </row>
    <row r="207" spans="1:14" s="3" customFormat="1">
      <c r="A207" s="67"/>
      <c r="B207" s="47"/>
      <c r="C207" s="47"/>
      <c r="D207" s="48"/>
      <c r="H207" s="48"/>
      <c r="I207" s="48"/>
      <c r="J207" s="48"/>
      <c r="K207" s="48"/>
      <c r="L207" s="48"/>
      <c r="M207" s="48"/>
      <c r="N207" s="48"/>
    </row>
    <row r="208" spans="1:14" s="3" customFormat="1">
      <c r="A208" s="67"/>
      <c r="B208" s="47"/>
      <c r="C208" s="47"/>
      <c r="D208" s="48"/>
      <c r="H208" s="48"/>
      <c r="I208" s="48"/>
      <c r="J208" s="48"/>
      <c r="K208" s="48"/>
      <c r="L208" s="48"/>
      <c r="M208" s="48"/>
      <c r="N208" s="48"/>
    </row>
    <row r="209" spans="1:14" s="3" customFormat="1">
      <c r="A209" s="67"/>
      <c r="B209" s="47"/>
      <c r="C209" s="47"/>
      <c r="D209" s="48"/>
      <c r="H209" s="48"/>
      <c r="I209" s="48"/>
      <c r="J209" s="48"/>
      <c r="K209" s="48"/>
      <c r="L209" s="48"/>
      <c r="M209" s="48"/>
      <c r="N209" s="48"/>
    </row>
    <row r="210" spans="1:14" s="3" customFormat="1">
      <c r="A210" s="67"/>
      <c r="B210" s="47"/>
      <c r="C210" s="47"/>
      <c r="D210" s="48"/>
      <c r="H210" s="48"/>
      <c r="I210" s="48"/>
      <c r="J210" s="48"/>
      <c r="K210" s="48"/>
      <c r="L210" s="48"/>
      <c r="M210" s="48"/>
      <c r="N210" s="48"/>
    </row>
    <row r="211" spans="1:14" s="3" customFormat="1">
      <c r="A211" s="67"/>
      <c r="B211" s="47"/>
      <c r="C211" s="47"/>
      <c r="D211" s="48"/>
      <c r="H211" s="48"/>
      <c r="I211" s="48"/>
      <c r="J211" s="48"/>
      <c r="K211" s="48"/>
      <c r="L211" s="48"/>
      <c r="M211" s="48"/>
      <c r="N211" s="48"/>
    </row>
    <row r="212" spans="1:14" s="3" customFormat="1">
      <c r="A212" s="67"/>
      <c r="B212" s="47"/>
      <c r="C212" s="47"/>
      <c r="D212" s="48"/>
      <c r="H212" s="48"/>
      <c r="I212" s="48"/>
      <c r="J212" s="48"/>
      <c r="K212" s="48"/>
      <c r="L212" s="48"/>
      <c r="M212" s="48"/>
      <c r="N212" s="48"/>
    </row>
    <row r="213" spans="1:14" s="3" customFormat="1">
      <c r="A213" s="67"/>
      <c r="B213" s="47"/>
      <c r="C213" s="47"/>
      <c r="D213" s="48"/>
      <c r="H213" s="48"/>
      <c r="I213" s="48"/>
      <c r="J213" s="48"/>
      <c r="K213" s="48"/>
      <c r="L213" s="48"/>
      <c r="M213" s="48"/>
      <c r="N213" s="48"/>
    </row>
    <row r="214" spans="1:14" s="3" customFormat="1">
      <c r="A214" s="67"/>
      <c r="B214" s="47"/>
      <c r="C214" s="47"/>
      <c r="D214" s="48"/>
      <c r="H214" s="48"/>
      <c r="I214" s="48"/>
      <c r="J214" s="48"/>
      <c r="K214" s="48"/>
      <c r="L214" s="48"/>
      <c r="M214" s="48"/>
      <c r="N214" s="48"/>
    </row>
    <row r="215" spans="1:14" s="3" customFormat="1">
      <c r="A215" s="67"/>
      <c r="B215" s="47"/>
      <c r="C215" s="47"/>
      <c r="D215" s="48"/>
      <c r="H215" s="48"/>
      <c r="I215" s="48"/>
      <c r="J215" s="48"/>
      <c r="K215" s="48"/>
      <c r="L215" s="48"/>
      <c r="M215" s="48"/>
      <c r="N215" s="48"/>
    </row>
    <row r="216" spans="1:14" s="3" customFormat="1">
      <c r="A216" s="67"/>
      <c r="B216" s="47"/>
      <c r="C216" s="47"/>
      <c r="D216" s="48"/>
      <c r="H216" s="48"/>
      <c r="I216" s="48"/>
      <c r="J216" s="48"/>
      <c r="K216" s="48"/>
      <c r="L216" s="48"/>
      <c r="M216" s="48"/>
      <c r="N216" s="48"/>
    </row>
    <row r="217" spans="1:14" s="3" customFormat="1">
      <c r="A217" s="67"/>
      <c r="B217" s="47"/>
      <c r="C217" s="47"/>
      <c r="D217" s="48"/>
      <c r="H217" s="48"/>
      <c r="I217" s="48"/>
      <c r="J217" s="48"/>
      <c r="K217" s="48"/>
      <c r="L217" s="48"/>
      <c r="M217" s="48"/>
      <c r="N217" s="48"/>
    </row>
    <row r="218" spans="1:14" s="3" customFormat="1">
      <c r="A218" s="67"/>
      <c r="B218" s="47"/>
      <c r="C218" s="47"/>
      <c r="D218" s="48"/>
      <c r="H218" s="48"/>
      <c r="I218" s="48"/>
      <c r="J218" s="48"/>
      <c r="K218" s="48"/>
      <c r="L218" s="48"/>
      <c r="M218" s="48"/>
      <c r="N218" s="48"/>
    </row>
    <row r="219" spans="1:14" s="3" customFormat="1">
      <c r="A219" s="67"/>
      <c r="B219" s="47"/>
      <c r="C219" s="47"/>
      <c r="D219" s="48"/>
      <c r="H219" s="48"/>
      <c r="I219" s="48"/>
      <c r="J219" s="48"/>
      <c r="K219" s="48"/>
      <c r="L219" s="48"/>
      <c r="M219" s="48"/>
      <c r="N219" s="48"/>
    </row>
    <row r="220" spans="1:14" s="3" customFormat="1">
      <c r="A220" s="67"/>
      <c r="B220" s="47"/>
      <c r="C220" s="47"/>
      <c r="D220" s="48"/>
      <c r="H220" s="48"/>
      <c r="I220" s="48"/>
      <c r="J220" s="48"/>
      <c r="K220" s="48"/>
      <c r="L220" s="48"/>
      <c r="M220" s="48"/>
      <c r="N220" s="48"/>
    </row>
    <row r="221" spans="1:14" s="3" customFormat="1">
      <c r="A221" s="67"/>
      <c r="B221" s="47"/>
      <c r="C221" s="47"/>
      <c r="D221" s="48"/>
      <c r="H221" s="48"/>
      <c r="I221" s="48"/>
      <c r="J221" s="48"/>
      <c r="K221" s="48"/>
      <c r="L221" s="48"/>
      <c r="M221" s="48"/>
      <c r="N221" s="48"/>
    </row>
    <row r="222" spans="1:14" s="3" customFormat="1">
      <c r="A222" s="67"/>
      <c r="B222" s="47"/>
      <c r="C222" s="47"/>
      <c r="D222" s="48"/>
      <c r="H222" s="48"/>
      <c r="I222" s="48"/>
      <c r="J222" s="48"/>
      <c r="K222" s="48"/>
      <c r="L222" s="48"/>
      <c r="M222" s="48"/>
      <c r="N222" s="48"/>
    </row>
    <row r="223" spans="1:14" s="3" customFormat="1">
      <c r="A223" s="67"/>
      <c r="B223" s="47"/>
      <c r="C223" s="47"/>
      <c r="D223" s="48"/>
      <c r="H223" s="48"/>
      <c r="I223" s="48"/>
      <c r="J223" s="48"/>
      <c r="K223" s="48"/>
      <c r="L223" s="48"/>
      <c r="M223" s="48"/>
      <c r="N223" s="48"/>
    </row>
    <row r="224" spans="1:14" s="3" customFormat="1">
      <c r="A224" s="67"/>
      <c r="B224" s="47"/>
      <c r="C224" s="47"/>
      <c r="D224" s="48"/>
      <c r="H224" s="48"/>
      <c r="I224" s="48"/>
      <c r="J224" s="48"/>
      <c r="K224" s="48"/>
      <c r="L224" s="48"/>
      <c r="M224" s="48"/>
      <c r="N224" s="48"/>
    </row>
    <row r="225" spans="1:14" s="3" customFormat="1">
      <c r="A225" s="67"/>
      <c r="B225" s="47"/>
      <c r="C225" s="47"/>
      <c r="D225" s="48"/>
      <c r="H225" s="48"/>
      <c r="I225" s="48"/>
      <c r="J225" s="48"/>
      <c r="K225" s="48"/>
      <c r="L225" s="48"/>
      <c r="M225" s="48"/>
      <c r="N225" s="48"/>
    </row>
    <row r="226" spans="1:14" s="3" customFormat="1">
      <c r="A226" s="67"/>
      <c r="B226" s="47"/>
      <c r="C226" s="47"/>
      <c r="D226" s="48"/>
      <c r="H226" s="48"/>
      <c r="I226" s="48"/>
      <c r="J226" s="48"/>
      <c r="K226" s="48"/>
      <c r="L226" s="48"/>
      <c r="M226" s="48"/>
      <c r="N226" s="48"/>
    </row>
    <row r="227" spans="1:14" s="3" customFormat="1">
      <c r="A227" s="67"/>
      <c r="B227" s="47"/>
      <c r="C227" s="47"/>
      <c r="D227" s="48"/>
      <c r="H227" s="48"/>
      <c r="I227" s="48"/>
      <c r="J227" s="48"/>
      <c r="K227" s="48"/>
      <c r="L227" s="48"/>
      <c r="M227" s="48"/>
      <c r="N227" s="48"/>
    </row>
    <row r="228" spans="1:14" s="3" customFormat="1">
      <c r="A228" s="67"/>
      <c r="B228" s="47"/>
      <c r="C228" s="47"/>
      <c r="D228" s="48"/>
      <c r="H228" s="48"/>
      <c r="I228" s="48"/>
      <c r="J228" s="48"/>
      <c r="K228" s="48"/>
      <c r="L228" s="48"/>
      <c r="M228" s="48"/>
      <c r="N228" s="48"/>
    </row>
    <row r="229" spans="1:14" s="3" customFormat="1">
      <c r="A229" s="67"/>
      <c r="B229" s="47"/>
      <c r="C229" s="47"/>
      <c r="D229" s="48"/>
      <c r="H229" s="48"/>
      <c r="I229" s="48"/>
      <c r="J229" s="48"/>
      <c r="K229" s="48"/>
      <c r="L229" s="48"/>
      <c r="M229" s="48"/>
      <c r="N229" s="48"/>
    </row>
    <row r="230" spans="1:14" s="3" customFormat="1">
      <c r="A230" s="67"/>
      <c r="B230" s="47"/>
      <c r="C230" s="47"/>
      <c r="D230" s="48"/>
      <c r="H230" s="48"/>
      <c r="I230" s="48"/>
      <c r="J230" s="48"/>
      <c r="K230" s="48"/>
      <c r="L230" s="48"/>
      <c r="M230" s="48"/>
      <c r="N230" s="48"/>
    </row>
    <row r="231" spans="1:14" s="3" customFormat="1">
      <c r="A231" s="67"/>
      <c r="B231" s="47"/>
      <c r="C231" s="47"/>
      <c r="D231" s="48"/>
      <c r="H231" s="48"/>
      <c r="I231" s="48"/>
      <c r="J231" s="48"/>
      <c r="K231" s="48"/>
      <c r="L231" s="48"/>
      <c r="M231" s="48"/>
      <c r="N231" s="48"/>
    </row>
    <row r="232" spans="1:14" s="3" customFormat="1">
      <c r="A232" s="67"/>
      <c r="B232" s="47"/>
      <c r="C232" s="47"/>
      <c r="D232" s="48"/>
      <c r="H232" s="48"/>
      <c r="I232" s="48"/>
      <c r="J232" s="48"/>
      <c r="K232" s="48"/>
      <c r="L232" s="48"/>
      <c r="M232" s="48"/>
      <c r="N232" s="48"/>
    </row>
    <row r="233" spans="1:14" s="3" customFormat="1">
      <c r="A233" s="67"/>
      <c r="B233" s="47"/>
      <c r="C233" s="47"/>
      <c r="D233" s="48"/>
      <c r="H233" s="48"/>
      <c r="I233" s="48"/>
      <c r="J233" s="48"/>
      <c r="K233" s="48"/>
      <c r="L233" s="48"/>
      <c r="M233" s="48"/>
      <c r="N233" s="48"/>
    </row>
    <row r="234" spans="1:14" s="3" customFormat="1">
      <c r="A234" s="67"/>
      <c r="B234" s="47"/>
      <c r="C234" s="47"/>
      <c r="D234" s="48"/>
      <c r="H234" s="48"/>
      <c r="I234" s="48"/>
      <c r="J234" s="48"/>
      <c r="K234" s="48"/>
      <c r="L234" s="48"/>
      <c r="M234" s="48"/>
      <c r="N234" s="48"/>
    </row>
    <row r="235" spans="1:14" s="3" customFormat="1">
      <c r="A235" s="67"/>
      <c r="B235" s="47"/>
      <c r="C235" s="47"/>
      <c r="D235" s="48"/>
      <c r="H235" s="48"/>
      <c r="I235" s="48"/>
      <c r="J235" s="48"/>
      <c r="K235" s="48"/>
      <c r="L235" s="48"/>
      <c r="M235" s="48"/>
      <c r="N235" s="48"/>
    </row>
    <row r="236" spans="1:14" s="3" customFormat="1">
      <c r="A236" s="67"/>
      <c r="B236" s="47"/>
      <c r="C236" s="47"/>
      <c r="D236" s="48"/>
      <c r="H236" s="48"/>
      <c r="I236" s="48"/>
      <c r="J236" s="48"/>
      <c r="K236" s="48"/>
      <c r="L236" s="48"/>
      <c r="M236" s="48"/>
      <c r="N236" s="48"/>
    </row>
    <row r="237" spans="1:14" s="3" customFormat="1">
      <c r="A237" s="67"/>
      <c r="B237" s="47"/>
      <c r="C237" s="47"/>
      <c r="D237" s="48"/>
      <c r="H237" s="48"/>
      <c r="I237" s="48"/>
      <c r="J237" s="48"/>
      <c r="K237" s="48"/>
      <c r="L237" s="48"/>
      <c r="M237" s="48"/>
      <c r="N237" s="48"/>
    </row>
    <row r="238" spans="1:14" s="3" customFormat="1">
      <c r="A238" s="67"/>
      <c r="B238" s="47"/>
      <c r="C238" s="47"/>
      <c r="D238" s="48"/>
      <c r="H238" s="48"/>
      <c r="I238" s="48"/>
      <c r="J238" s="48"/>
      <c r="K238" s="48"/>
      <c r="L238" s="48"/>
      <c r="M238" s="48"/>
      <c r="N238" s="48"/>
    </row>
    <row r="239" spans="1:14" s="3" customFormat="1">
      <c r="A239" s="67"/>
      <c r="B239" s="47"/>
      <c r="C239" s="47"/>
      <c r="D239" s="48"/>
      <c r="H239" s="48"/>
      <c r="I239" s="48"/>
      <c r="J239" s="48"/>
      <c r="K239" s="48"/>
      <c r="L239" s="48"/>
      <c r="M239" s="48"/>
      <c r="N239" s="48"/>
    </row>
    <row r="240" spans="1:14" s="3" customFormat="1">
      <c r="A240" s="67"/>
      <c r="B240" s="47"/>
      <c r="C240" s="47"/>
      <c r="D240" s="48"/>
      <c r="H240" s="48"/>
      <c r="I240" s="48"/>
      <c r="J240" s="48"/>
      <c r="K240" s="48"/>
      <c r="L240" s="48"/>
      <c r="M240" s="48"/>
      <c r="N240" s="48"/>
    </row>
    <row r="241" spans="1:14" s="3" customFormat="1">
      <c r="A241" s="67"/>
      <c r="B241" s="47"/>
      <c r="C241" s="47"/>
      <c r="D241" s="48"/>
      <c r="H241" s="48"/>
      <c r="I241" s="48"/>
      <c r="J241" s="48"/>
      <c r="K241" s="48"/>
      <c r="L241" s="48"/>
      <c r="M241" s="48"/>
      <c r="N241" s="48"/>
    </row>
    <row r="242" spans="1:14" s="3" customFormat="1">
      <c r="A242" s="67"/>
      <c r="B242" s="47"/>
      <c r="C242" s="47"/>
      <c r="D242" s="48"/>
      <c r="H242" s="48"/>
      <c r="I242" s="48"/>
      <c r="J242" s="48"/>
      <c r="K242" s="48"/>
      <c r="L242" s="48"/>
      <c r="M242" s="48"/>
      <c r="N242" s="48"/>
    </row>
    <row r="243" spans="1:14" s="3" customFormat="1">
      <c r="A243" s="67"/>
      <c r="B243" s="47"/>
      <c r="C243" s="47"/>
      <c r="D243" s="48"/>
      <c r="H243" s="48"/>
      <c r="I243" s="48"/>
      <c r="J243" s="48"/>
      <c r="K243" s="48"/>
      <c r="L243" s="48"/>
      <c r="M243" s="48"/>
      <c r="N243" s="48"/>
    </row>
    <row r="244" spans="1:14" s="3" customFormat="1">
      <c r="A244" s="67"/>
      <c r="B244" s="47"/>
      <c r="C244" s="47"/>
      <c r="D244" s="48"/>
      <c r="H244" s="48"/>
      <c r="I244" s="48"/>
      <c r="J244" s="48"/>
      <c r="K244" s="48"/>
      <c r="L244" s="48"/>
      <c r="M244" s="48"/>
      <c r="N244" s="48"/>
    </row>
    <row r="245" spans="1:14" s="3" customFormat="1">
      <c r="A245" s="67"/>
      <c r="B245" s="47"/>
      <c r="C245" s="47"/>
      <c r="D245" s="48"/>
      <c r="H245" s="48"/>
      <c r="I245" s="48"/>
      <c r="J245" s="48"/>
      <c r="K245" s="48"/>
      <c r="L245" s="48"/>
      <c r="M245" s="48"/>
      <c r="N245" s="48"/>
    </row>
    <row r="246" spans="1:14" s="3" customFormat="1">
      <c r="A246" s="67"/>
      <c r="B246" s="47"/>
      <c r="C246" s="47"/>
      <c r="D246" s="48"/>
      <c r="H246" s="48"/>
      <c r="I246" s="48"/>
      <c r="J246" s="48"/>
      <c r="K246" s="48"/>
      <c r="L246" s="48"/>
      <c r="M246" s="48"/>
      <c r="N246" s="48"/>
    </row>
    <row r="247" spans="1:14" s="3" customFormat="1">
      <c r="A247" s="67"/>
      <c r="B247" s="47"/>
      <c r="C247" s="47"/>
      <c r="D247" s="48"/>
      <c r="H247" s="48"/>
      <c r="I247" s="48"/>
      <c r="J247" s="48"/>
      <c r="K247" s="48"/>
      <c r="L247" s="48"/>
      <c r="M247" s="48"/>
      <c r="N247" s="48"/>
    </row>
    <row r="248" spans="1:14" s="3" customFormat="1">
      <c r="A248" s="67"/>
      <c r="B248" s="47"/>
      <c r="C248" s="47"/>
      <c r="D248" s="48"/>
      <c r="H248" s="48"/>
      <c r="I248" s="48"/>
      <c r="J248" s="48"/>
      <c r="K248" s="48"/>
      <c r="L248" s="48"/>
      <c r="M248" s="48"/>
      <c r="N248" s="48"/>
    </row>
    <row r="249" spans="1:14" s="3" customFormat="1">
      <c r="A249" s="67"/>
      <c r="B249" s="47"/>
      <c r="C249" s="47"/>
      <c r="D249" s="48"/>
      <c r="H249" s="48"/>
      <c r="I249" s="48"/>
      <c r="J249" s="48"/>
      <c r="K249" s="48"/>
      <c r="L249" s="48"/>
      <c r="M249" s="48"/>
      <c r="N249" s="48"/>
    </row>
    <row r="250" spans="1:14" s="3" customFormat="1">
      <c r="A250" s="67"/>
      <c r="B250" s="47"/>
      <c r="C250" s="47"/>
      <c r="D250" s="48"/>
      <c r="H250" s="48"/>
      <c r="I250" s="48"/>
      <c r="J250" s="48"/>
      <c r="K250" s="48"/>
      <c r="L250" s="48"/>
      <c r="M250" s="48"/>
      <c r="N250" s="48"/>
    </row>
    <row r="251" spans="1:14" s="3" customFormat="1">
      <c r="A251" s="67"/>
      <c r="B251" s="47"/>
      <c r="C251" s="47"/>
      <c r="D251" s="48"/>
      <c r="H251" s="48"/>
      <c r="I251" s="48"/>
      <c r="J251" s="48"/>
      <c r="K251" s="48"/>
      <c r="L251" s="48"/>
      <c r="M251" s="48"/>
      <c r="N251" s="48"/>
    </row>
    <row r="252" spans="1:14" s="3" customFormat="1">
      <c r="A252" s="67"/>
      <c r="B252" s="47"/>
      <c r="C252" s="47"/>
      <c r="D252" s="48"/>
      <c r="H252" s="48"/>
      <c r="I252" s="48"/>
      <c r="J252" s="48"/>
      <c r="K252" s="48"/>
      <c r="L252" s="48"/>
      <c r="M252" s="48"/>
      <c r="N252" s="48"/>
    </row>
    <row r="253" spans="1:14" s="3" customFormat="1">
      <c r="A253" s="67"/>
      <c r="B253" s="47"/>
      <c r="C253" s="47"/>
      <c r="D253" s="48"/>
      <c r="H253" s="48"/>
      <c r="I253" s="48"/>
      <c r="J253" s="48"/>
      <c r="K253" s="48"/>
      <c r="L253" s="48"/>
      <c r="M253" s="48"/>
      <c r="N253" s="48"/>
    </row>
    <row r="254" spans="1:14" s="3" customFormat="1">
      <c r="A254" s="67"/>
      <c r="B254" s="47"/>
      <c r="C254" s="47"/>
      <c r="D254" s="48"/>
      <c r="H254" s="48"/>
      <c r="I254" s="48"/>
      <c r="J254" s="48"/>
      <c r="K254" s="48"/>
      <c r="L254" s="48"/>
      <c r="M254" s="48"/>
      <c r="N254" s="48"/>
    </row>
    <row r="255" spans="1:14" s="3" customFormat="1">
      <c r="A255" s="67"/>
      <c r="B255" s="47"/>
      <c r="C255" s="47"/>
      <c r="D255" s="48"/>
      <c r="H255" s="48"/>
      <c r="I255" s="48"/>
      <c r="J255" s="48"/>
      <c r="K255" s="48"/>
      <c r="L255" s="48"/>
      <c r="M255" s="48"/>
      <c r="N255" s="48"/>
    </row>
    <row r="256" spans="1:14" s="3" customFormat="1">
      <c r="A256" s="67"/>
      <c r="B256" s="47"/>
      <c r="C256" s="47"/>
      <c r="D256" s="48"/>
      <c r="H256" s="48"/>
      <c r="I256" s="48"/>
      <c r="J256" s="48"/>
      <c r="K256" s="48"/>
      <c r="L256" s="48"/>
      <c r="M256" s="48"/>
      <c r="N256" s="48"/>
    </row>
    <row r="257" spans="1:14" s="3" customFormat="1">
      <c r="A257" s="67"/>
      <c r="B257" s="47"/>
      <c r="C257" s="47"/>
      <c r="D257" s="48"/>
      <c r="H257" s="48"/>
      <c r="I257" s="48"/>
      <c r="J257" s="48"/>
      <c r="K257" s="48"/>
      <c r="L257" s="48"/>
      <c r="M257" s="48"/>
      <c r="N257" s="48"/>
    </row>
    <row r="258" spans="1:14" s="3" customFormat="1">
      <c r="A258" s="67"/>
      <c r="B258" s="47"/>
      <c r="C258" s="47"/>
      <c r="D258" s="48"/>
      <c r="H258" s="48"/>
      <c r="I258" s="48"/>
      <c r="J258" s="48"/>
      <c r="K258" s="48"/>
      <c r="L258" s="48"/>
      <c r="M258" s="48"/>
      <c r="N258" s="48"/>
    </row>
    <row r="259" spans="1:14" s="3" customFormat="1">
      <c r="A259" s="67"/>
      <c r="B259" s="47"/>
      <c r="C259" s="47"/>
      <c r="D259" s="48"/>
      <c r="H259" s="48"/>
      <c r="I259" s="48"/>
      <c r="J259" s="48"/>
      <c r="K259" s="48"/>
      <c r="L259" s="48"/>
      <c r="M259" s="48"/>
      <c r="N259" s="48"/>
    </row>
    <row r="260" spans="1:14" s="3" customFormat="1">
      <c r="A260" s="67"/>
      <c r="B260" s="47"/>
      <c r="C260" s="47"/>
      <c r="D260" s="48"/>
      <c r="H260" s="48"/>
      <c r="I260" s="48"/>
      <c r="J260" s="48"/>
      <c r="K260" s="48"/>
      <c r="L260" s="48"/>
      <c r="M260" s="48"/>
      <c r="N260" s="48"/>
    </row>
    <row r="261" spans="1:14" s="3" customFormat="1">
      <c r="A261" s="67"/>
      <c r="B261" s="47"/>
      <c r="C261" s="47"/>
      <c r="D261" s="48"/>
      <c r="H261" s="48"/>
      <c r="I261" s="48"/>
      <c r="J261" s="48"/>
      <c r="K261" s="48"/>
      <c r="L261" s="48"/>
      <c r="M261" s="48"/>
      <c r="N261" s="48"/>
    </row>
    <row r="262" spans="1:14" s="3" customFormat="1">
      <c r="A262" s="67"/>
      <c r="B262" s="47"/>
      <c r="C262" s="47"/>
      <c r="D262" s="48"/>
      <c r="H262" s="48"/>
      <c r="I262" s="48"/>
      <c r="J262" s="48"/>
      <c r="K262" s="48"/>
      <c r="L262" s="48"/>
      <c r="M262" s="48"/>
      <c r="N262" s="48"/>
    </row>
    <row r="263" spans="1:14" s="3" customFormat="1">
      <c r="A263" s="67"/>
      <c r="B263" s="47"/>
      <c r="C263" s="47"/>
      <c r="D263" s="48"/>
      <c r="H263" s="48"/>
      <c r="I263" s="48"/>
      <c r="J263" s="48"/>
      <c r="K263" s="48"/>
      <c r="L263" s="48"/>
      <c r="M263" s="48"/>
      <c r="N263" s="48"/>
    </row>
    <row r="264" spans="1:14" s="3" customFormat="1">
      <c r="A264" s="67"/>
      <c r="B264" s="47"/>
      <c r="C264" s="47"/>
      <c r="D264" s="48"/>
      <c r="H264" s="48"/>
      <c r="I264" s="48"/>
      <c r="J264" s="48"/>
      <c r="K264" s="48"/>
      <c r="L264" s="48"/>
      <c r="M264" s="48"/>
      <c r="N264" s="48"/>
    </row>
    <row r="265" spans="1:14" s="3" customFormat="1">
      <c r="A265" s="67"/>
      <c r="B265" s="47"/>
      <c r="C265" s="47"/>
      <c r="D265" s="48"/>
      <c r="H265" s="48"/>
      <c r="I265" s="48"/>
      <c r="J265" s="48"/>
      <c r="K265" s="48"/>
      <c r="L265" s="48"/>
      <c r="M265" s="48"/>
      <c r="N265" s="48"/>
    </row>
    <row r="266" spans="1:14" s="3" customFormat="1">
      <c r="A266" s="67"/>
      <c r="B266" s="47"/>
      <c r="C266" s="47"/>
      <c r="D266" s="48"/>
      <c r="H266" s="48"/>
      <c r="I266" s="48"/>
      <c r="J266" s="48"/>
      <c r="K266" s="48"/>
      <c r="L266" s="48"/>
      <c r="M266" s="48"/>
      <c r="N266" s="48"/>
    </row>
    <row r="267" spans="1:14" s="3" customFormat="1">
      <c r="A267" s="67"/>
      <c r="B267" s="47"/>
      <c r="C267" s="47"/>
      <c r="D267" s="48"/>
      <c r="H267" s="48"/>
      <c r="I267" s="48"/>
      <c r="J267" s="48"/>
      <c r="K267" s="48"/>
      <c r="L267" s="48"/>
      <c r="M267" s="48"/>
      <c r="N267" s="48"/>
    </row>
    <row r="268" spans="1:14" s="3" customFormat="1">
      <c r="A268" s="67"/>
      <c r="B268" s="47"/>
      <c r="C268" s="47"/>
      <c r="D268" s="48"/>
      <c r="H268" s="48"/>
      <c r="I268" s="48"/>
      <c r="J268" s="48"/>
      <c r="K268" s="48"/>
      <c r="L268" s="48"/>
      <c r="M268" s="48"/>
      <c r="N268" s="48"/>
    </row>
    <row r="269" spans="1:14" s="3" customFormat="1">
      <c r="A269" s="67"/>
      <c r="B269" s="47"/>
      <c r="C269" s="47"/>
      <c r="D269" s="48"/>
      <c r="H269" s="48"/>
      <c r="I269" s="48"/>
      <c r="J269" s="48"/>
      <c r="K269" s="48"/>
      <c r="L269" s="48"/>
      <c r="M269" s="48"/>
      <c r="N269" s="48"/>
    </row>
    <row r="270" spans="1:14" s="3" customFormat="1">
      <c r="A270" s="67"/>
      <c r="B270" s="47"/>
      <c r="C270" s="47"/>
      <c r="D270" s="48"/>
      <c r="H270" s="48"/>
      <c r="I270" s="48"/>
      <c r="J270" s="48"/>
      <c r="K270" s="48"/>
      <c r="L270" s="48"/>
      <c r="M270" s="48"/>
      <c r="N270" s="48"/>
    </row>
    <row r="271" spans="1:14" s="3" customFormat="1">
      <c r="A271" s="67"/>
      <c r="B271" s="47"/>
      <c r="C271" s="47"/>
      <c r="D271" s="48"/>
      <c r="H271" s="48"/>
      <c r="I271" s="48"/>
      <c r="J271" s="48"/>
      <c r="K271" s="48"/>
      <c r="L271" s="48"/>
      <c r="M271" s="48"/>
      <c r="N271" s="48"/>
    </row>
    <row r="272" spans="1:14" s="3" customFormat="1">
      <c r="A272" s="67"/>
      <c r="B272" s="47"/>
      <c r="C272" s="47"/>
      <c r="D272" s="48"/>
      <c r="H272" s="48"/>
      <c r="I272" s="48"/>
      <c r="J272" s="48"/>
      <c r="K272" s="48"/>
      <c r="L272" s="48"/>
      <c r="M272" s="48"/>
      <c r="N272" s="48"/>
    </row>
    <row r="273" spans="1:14" s="3" customFormat="1">
      <c r="A273" s="67"/>
      <c r="B273" s="47"/>
      <c r="C273" s="47"/>
      <c r="D273" s="48"/>
      <c r="H273" s="48"/>
      <c r="I273" s="48"/>
      <c r="J273" s="48"/>
      <c r="K273" s="48"/>
      <c r="L273" s="48"/>
      <c r="M273" s="48"/>
      <c r="N273" s="48"/>
    </row>
    <row r="274" spans="1:14" s="3" customFormat="1">
      <c r="A274" s="67"/>
      <c r="B274" s="47"/>
      <c r="C274" s="47"/>
      <c r="D274" s="48"/>
      <c r="H274" s="48"/>
      <c r="I274" s="48"/>
      <c r="J274" s="48"/>
      <c r="K274" s="48"/>
      <c r="L274" s="48"/>
      <c r="M274" s="48"/>
      <c r="N274" s="48"/>
    </row>
    <row r="275" spans="1:14" s="3" customFormat="1">
      <c r="A275" s="67"/>
      <c r="B275" s="47"/>
      <c r="C275" s="47"/>
      <c r="D275" s="48"/>
      <c r="H275" s="48"/>
      <c r="I275" s="48"/>
      <c r="J275" s="48"/>
      <c r="K275" s="48"/>
      <c r="L275" s="48"/>
      <c r="M275" s="48"/>
      <c r="N275" s="48"/>
    </row>
    <row r="276" spans="1:14" s="3" customFormat="1">
      <c r="A276" s="67"/>
      <c r="B276" s="47"/>
      <c r="C276" s="47"/>
      <c r="D276" s="48"/>
      <c r="H276" s="48"/>
      <c r="I276" s="48"/>
      <c r="J276" s="48"/>
      <c r="K276" s="48"/>
      <c r="L276" s="48"/>
      <c r="M276" s="48"/>
      <c r="N276" s="48"/>
    </row>
    <row r="277" spans="1:14" s="3" customFormat="1">
      <c r="A277" s="67"/>
      <c r="B277" s="47"/>
      <c r="C277" s="47"/>
      <c r="D277" s="48"/>
      <c r="H277" s="48"/>
      <c r="I277" s="48"/>
      <c r="J277" s="48"/>
      <c r="K277" s="48"/>
      <c r="L277" s="48"/>
      <c r="M277" s="48"/>
      <c r="N277" s="48"/>
    </row>
    <row r="278" spans="1:14" s="3" customFormat="1">
      <c r="A278" s="67"/>
      <c r="B278" s="47"/>
      <c r="C278" s="47"/>
      <c r="D278" s="48"/>
      <c r="H278" s="48"/>
      <c r="I278" s="48"/>
      <c r="J278" s="48"/>
      <c r="K278" s="48"/>
      <c r="L278" s="48"/>
      <c r="M278" s="48"/>
      <c r="N278" s="48"/>
    </row>
    <row r="279" spans="1:14" s="3" customFormat="1">
      <c r="A279" s="67"/>
      <c r="B279" s="47"/>
      <c r="C279" s="47"/>
      <c r="D279" s="48"/>
      <c r="H279" s="48"/>
      <c r="I279" s="48"/>
      <c r="J279" s="48"/>
      <c r="K279" s="48"/>
      <c r="L279" s="48"/>
      <c r="M279" s="48"/>
      <c r="N279" s="48"/>
    </row>
    <row r="280" spans="1:14" s="3" customFormat="1">
      <c r="A280" s="67"/>
      <c r="B280" s="47"/>
      <c r="C280" s="47"/>
      <c r="D280" s="48"/>
      <c r="H280" s="48"/>
      <c r="I280" s="48"/>
      <c r="J280" s="48"/>
      <c r="K280" s="48"/>
      <c r="L280" s="48"/>
      <c r="M280" s="48"/>
      <c r="N280" s="48"/>
    </row>
    <row r="281" spans="1:14" s="3" customFormat="1">
      <c r="A281" s="67"/>
      <c r="B281" s="47"/>
      <c r="C281" s="47"/>
      <c r="D281" s="48"/>
      <c r="H281" s="48"/>
      <c r="I281" s="48"/>
      <c r="J281" s="48"/>
      <c r="K281" s="48"/>
      <c r="L281" s="48"/>
      <c r="M281" s="48"/>
      <c r="N281" s="48"/>
    </row>
    <row r="282" spans="1:14" s="3" customFormat="1">
      <c r="A282" s="67"/>
      <c r="B282" s="47"/>
      <c r="C282" s="47"/>
      <c r="D282" s="48"/>
      <c r="H282" s="48"/>
      <c r="I282" s="48"/>
      <c r="J282" s="48"/>
      <c r="K282" s="48"/>
      <c r="L282" s="48"/>
      <c r="M282" s="48"/>
      <c r="N282" s="48"/>
    </row>
    <row r="283" spans="1:14" s="3" customFormat="1">
      <c r="A283" s="67"/>
      <c r="B283" s="47"/>
      <c r="C283" s="47"/>
      <c r="D283" s="48"/>
      <c r="H283" s="48"/>
      <c r="I283" s="48"/>
      <c r="J283" s="48"/>
      <c r="K283" s="48"/>
      <c r="L283" s="48"/>
      <c r="M283" s="48"/>
      <c r="N283" s="48"/>
    </row>
    <row r="284" spans="1:14" s="3" customFormat="1">
      <c r="A284" s="67"/>
      <c r="B284" s="47"/>
      <c r="C284" s="47"/>
      <c r="D284" s="48"/>
      <c r="H284" s="48"/>
      <c r="I284" s="48"/>
      <c r="J284" s="48"/>
      <c r="K284" s="48"/>
      <c r="L284" s="48"/>
      <c r="M284" s="48"/>
      <c r="N284" s="48"/>
    </row>
    <row r="285" spans="1:14" s="3" customFormat="1">
      <c r="A285" s="67"/>
      <c r="B285" s="47"/>
      <c r="C285" s="47"/>
      <c r="D285" s="48"/>
      <c r="H285" s="48"/>
      <c r="I285" s="48"/>
      <c r="J285" s="48"/>
      <c r="K285" s="48"/>
      <c r="L285" s="48"/>
      <c r="M285" s="48"/>
      <c r="N285" s="48"/>
    </row>
    <row r="286" spans="1:14" s="3" customFormat="1">
      <c r="A286" s="67"/>
      <c r="B286" s="47"/>
      <c r="C286" s="47"/>
      <c r="D286" s="48"/>
      <c r="H286" s="48"/>
      <c r="I286" s="48"/>
      <c r="J286" s="48"/>
      <c r="K286" s="48"/>
      <c r="L286" s="48"/>
      <c r="M286" s="48"/>
      <c r="N286" s="48"/>
    </row>
    <row r="287" spans="1:14" s="3" customFormat="1">
      <c r="A287" s="67"/>
      <c r="B287" s="47"/>
      <c r="C287" s="47"/>
      <c r="D287" s="48"/>
      <c r="H287" s="48"/>
      <c r="I287" s="48"/>
      <c r="J287" s="48"/>
      <c r="K287" s="48"/>
      <c r="L287" s="48"/>
      <c r="M287" s="48"/>
      <c r="N287" s="48"/>
    </row>
    <row r="288" spans="1:14" s="3" customFormat="1">
      <c r="A288" s="67"/>
      <c r="B288" s="47"/>
      <c r="C288" s="47"/>
      <c r="D288" s="48"/>
      <c r="H288" s="48"/>
      <c r="I288" s="48"/>
      <c r="J288" s="48"/>
      <c r="K288" s="48"/>
      <c r="L288" s="48"/>
      <c r="M288" s="48"/>
      <c r="N288" s="48"/>
    </row>
    <row r="289" spans="1:14" s="3" customFormat="1">
      <c r="A289" s="67"/>
      <c r="B289" s="47"/>
      <c r="C289" s="47"/>
      <c r="D289" s="48"/>
      <c r="H289" s="48"/>
      <c r="I289" s="48"/>
      <c r="J289" s="48"/>
      <c r="K289" s="48"/>
      <c r="L289" s="48"/>
      <c r="M289" s="48"/>
      <c r="N289" s="48"/>
    </row>
    <row r="290" spans="1:14" s="3" customFormat="1">
      <c r="A290" s="67"/>
      <c r="B290" s="47"/>
      <c r="C290" s="47"/>
      <c r="D290" s="48"/>
      <c r="H290" s="48"/>
      <c r="I290" s="48"/>
      <c r="J290" s="48"/>
      <c r="K290" s="48"/>
      <c r="L290" s="48"/>
      <c r="M290" s="48"/>
      <c r="N290" s="48"/>
    </row>
    <row r="291" spans="1:14" s="3" customFormat="1">
      <c r="A291" s="67"/>
      <c r="B291" s="47"/>
      <c r="C291" s="47"/>
      <c r="D291" s="48"/>
      <c r="H291" s="48"/>
      <c r="I291" s="48"/>
      <c r="J291" s="48"/>
      <c r="K291" s="48"/>
      <c r="L291" s="48"/>
      <c r="M291" s="48"/>
      <c r="N291" s="48"/>
    </row>
    <row r="292" spans="1:14" s="3" customFormat="1">
      <c r="A292" s="67"/>
      <c r="B292" s="47"/>
      <c r="C292" s="47"/>
      <c r="D292" s="48"/>
      <c r="H292" s="48"/>
      <c r="I292" s="48"/>
      <c r="J292" s="48"/>
      <c r="K292" s="48"/>
      <c r="L292" s="48"/>
      <c r="M292" s="48"/>
      <c r="N292" s="48"/>
    </row>
    <row r="293" spans="1:14" s="3" customFormat="1">
      <c r="A293" s="67"/>
      <c r="B293" s="47"/>
      <c r="C293" s="47"/>
      <c r="D293" s="48"/>
      <c r="H293" s="48"/>
      <c r="I293" s="48"/>
      <c r="J293" s="48"/>
      <c r="K293" s="48"/>
      <c r="L293" s="48"/>
      <c r="M293" s="48"/>
      <c r="N293" s="48"/>
    </row>
    <row r="294" spans="1:14" s="3" customFormat="1">
      <c r="A294" s="67"/>
      <c r="B294" s="47"/>
      <c r="C294" s="47"/>
      <c r="D294" s="48"/>
      <c r="H294" s="48"/>
      <c r="I294" s="48"/>
      <c r="J294" s="48"/>
      <c r="K294" s="48"/>
      <c r="L294" s="48"/>
      <c r="M294" s="48"/>
      <c r="N294" s="48"/>
    </row>
    <row r="295" spans="1:14" s="3" customFormat="1">
      <c r="A295" s="67"/>
      <c r="B295" s="47"/>
      <c r="C295" s="47"/>
      <c r="D295" s="48"/>
      <c r="H295" s="48"/>
      <c r="I295" s="48"/>
      <c r="J295" s="48"/>
      <c r="K295" s="48"/>
      <c r="L295" s="48"/>
      <c r="M295" s="48"/>
      <c r="N295" s="48"/>
    </row>
    <row r="296" spans="1:14" s="3" customFormat="1">
      <c r="A296" s="67"/>
      <c r="B296" s="47"/>
      <c r="C296" s="47"/>
      <c r="D296" s="48"/>
      <c r="H296" s="48"/>
      <c r="I296" s="48"/>
      <c r="J296" s="48"/>
      <c r="K296" s="48"/>
      <c r="L296" s="48"/>
      <c r="M296" s="48"/>
      <c r="N296" s="48"/>
    </row>
    <row r="297" spans="1:14" s="3" customFormat="1">
      <c r="A297" s="67"/>
      <c r="B297" s="47"/>
      <c r="C297" s="47"/>
      <c r="D297" s="48"/>
      <c r="H297" s="48"/>
      <c r="I297" s="48"/>
      <c r="J297" s="48"/>
      <c r="K297" s="48"/>
      <c r="L297" s="48"/>
      <c r="M297" s="48"/>
      <c r="N297" s="48"/>
    </row>
    <row r="298" spans="1:14" s="3" customFormat="1">
      <c r="A298" s="67"/>
      <c r="B298" s="47"/>
      <c r="C298" s="47"/>
      <c r="D298" s="48"/>
      <c r="H298" s="48"/>
      <c r="I298" s="48"/>
      <c r="J298" s="48"/>
      <c r="K298" s="48"/>
      <c r="L298" s="48"/>
      <c r="M298" s="48"/>
      <c r="N298" s="48"/>
    </row>
    <row r="299" spans="1:14" s="3" customFormat="1">
      <c r="A299" s="67"/>
      <c r="B299" s="47"/>
      <c r="C299" s="47"/>
      <c r="D299" s="48"/>
      <c r="H299" s="48"/>
      <c r="I299" s="48"/>
      <c r="J299" s="48"/>
      <c r="K299" s="48"/>
      <c r="L299" s="48"/>
      <c r="M299" s="48"/>
      <c r="N299" s="48"/>
    </row>
    <row r="300" spans="1:14" s="3" customFormat="1">
      <c r="A300" s="67"/>
      <c r="B300" s="47"/>
      <c r="C300" s="47"/>
      <c r="D300" s="48"/>
      <c r="H300" s="48"/>
      <c r="I300" s="48"/>
      <c r="J300" s="48"/>
      <c r="K300" s="48"/>
      <c r="L300" s="48"/>
      <c r="M300" s="48"/>
      <c r="N300" s="48"/>
    </row>
    <row r="301" spans="1:14" s="3" customFormat="1">
      <c r="A301" s="67"/>
      <c r="B301" s="47"/>
      <c r="C301" s="47"/>
      <c r="D301" s="48"/>
      <c r="H301" s="48"/>
      <c r="I301" s="48"/>
      <c r="J301" s="48"/>
      <c r="K301" s="48"/>
      <c r="L301" s="48"/>
      <c r="M301" s="48"/>
      <c r="N301" s="48"/>
    </row>
    <row r="302" spans="1:14" s="3" customFormat="1">
      <c r="A302" s="67"/>
      <c r="B302" s="47"/>
      <c r="C302" s="47"/>
      <c r="D302" s="48"/>
      <c r="H302" s="48"/>
      <c r="I302" s="48"/>
      <c r="J302" s="48"/>
      <c r="K302" s="48"/>
      <c r="L302" s="48"/>
      <c r="M302" s="48"/>
      <c r="N302" s="48"/>
    </row>
    <row r="303" spans="1:14" s="3" customFormat="1">
      <c r="A303" s="67"/>
      <c r="B303" s="47"/>
      <c r="C303" s="47"/>
      <c r="D303" s="48"/>
      <c r="H303" s="48"/>
      <c r="I303" s="48"/>
      <c r="J303" s="48"/>
      <c r="K303" s="48"/>
      <c r="L303" s="48"/>
      <c r="M303" s="48"/>
      <c r="N303" s="48"/>
    </row>
    <row r="304" spans="1:14" s="3" customFormat="1">
      <c r="A304" s="67"/>
      <c r="B304" s="47"/>
      <c r="C304" s="47"/>
      <c r="D304" s="48"/>
      <c r="H304" s="48"/>
      <c r="I304" s="48"/>
      <c r="J304" s="48"/>
      <c r="K304" s="48"/>
      <c r="L304" s="48"/>
      <c r="M304" s="48"/>
      <c r="N304" s="48"/>
    </row>
    <row r="305" spans="1:14" s="3" customFormat="1">
      <c r="A305" s="67"/>
      <c r="B305" s="47"/>
      <c r="C305" s="47"/>
      <c r="D305" s="48"/>
      <c r="H305" s="48"/>
      <c r="I305" s="48"/>
      <c r="J305" s="48"/>
      <c r="K305" s="48"/>
      <c r="L305" s="48"/>
      <c r="M305" s="48"/>
      <c r="N305" s="48"/>
    </row>
    <row r="306" spans="1:14" s="3" customFormat="1">
      <c r="A306" s="67"/>
      <c r="B306" s="47"/>
      <c r="C306" s="47"/>
      <c r="D306" s="48"/>
      <c r="H306" s="48"/>
      <c r="I306" s="48"/>
      <c r="J306" s="48"/>
      <c r="K306" s="48"/>
      <c r="L306" s="48"/>
      <c r="M306" s="48"/>
      <c r="N306" s="48"/>
    </row>
    <row r="307" spans="1:14" s="3" customFormat="1">
      <c r="A307" s="67"/>
      <c r="B307" s="47"/>
      <c r="C307" s="47"/>
      <c r="D307" s="48"/>
      <c r="H307" s="48"/>
      <c r="I307" s="48"/>
      <c r="J307" s="48"/>
      <c r="K307" s="48"/>
      <c r="L307" s="48"/>
      <c r="M307" s="48"/>
      <c r="N307" s="48"/>
    </row>
    <row r="308" spans="1:14" s="3" customFormat="1">
      <c r="A308" s="67"/>
      <c r="B308" s="47"/>
      <c r="C308" s="47"/>
      <c r="D308" s="48"/>
      <c r="H308" s="48"/>
      <c r="I308" s="48"/>
      <c r="J308" s="48"/>
      <c r="K308" s="48"/>
      <c r="L308" s="48"/>
      <c r="M308" s="48"/>
      <c r="N308" s="48"/>
    </row>
    <row r="309" spans="1:14" s="3" customFormat="1">
      <c r="A309" s="67"/>
      <c r="B309" s="47"/>
      <c r="C309" s="47"/>
      <c r="D309" s="48"/>
      <c r="H309" s="48"/>
      <c r="I309" s="48"/>
      <c r="J309" s="48"/>
      <c r="K309" s="48"/>
      <c r="L309" s="48"/>
      <c r="M309" s="48"/>
      <c r="N309" s="48"/>
    </row>
    <row r="310" spans="1:14" s="3" customFormat="1">
      <c r="A310" s="67"/>
      <c r="B310" s="47"/>
      <c r="C310" s="47"/>
      <c r="D310" s="48"/>
      <c r="H310" s="48"/>
      <c r="I310" s="48"/>
      <c r="J310" s="48"/>
      <c r="K310" s="48"/>
      <c r="L310" s="48"/>
      <c r="M310" s="48"/>
      <c r="N310" s="48"/>
    </row>
    <row r="311" spans="1:14" s="3" customFormat="1">
      <c r="A311" s="67"/>
      <c r="B311" s="47"/>
      <c r="C311" s="47"/>
      <c r="D311" s="48"/>
      <c r="H311" s="48"/>
      <c r="I311" s="48"/>
      <c r="J311" s="48"/>
      <c r="K311" s="48"/>
      <c r="L311" s="48"/>
      <c r="M311" s="48"/>
      <c r="N311" s="48"/>
    </row>
    <row r="312" spans="1:14" s="3" customFormat="1">
      <c r="A312" s="67"/>
      <c r="B312" s="47"/>
      <c r="C312" s="47"/>
      <c r="D312" s="48"/>
      <c r="H312" s="48"/>
      <c r="I312" s="48"/>
      <c r="J312" s="48"/>
      <c r="K312" s="48"/>
      <c r="L312" s="48"/>
      <c r="M312" s="48"/>
      <c r="N312" s="48"/>
    </row>
    <row r="313" spans="1:14" s="3" customFormat="1">
      <c r="A313" s="67"/>
      <c r="B313" s="47"/>
      <c r="C313" s="47"/>
      <c r="D313" s="48"/>
      <c r="H313" s="48"/>
      <c r="I313" s="48"/>
      <c r="J313" s="48"/>
      <c r="K313" s="48"/>
      <c r="L313" s="48"/>
      <c r="M313" s="48"/>
      <c r="N313" s="48"/>
    </row>
    <row r="314" spans="1:14" s="3" customFormat="1">
      <c r="A314" s="67"/>
      <c r="B314" s="47"/>
      <c r="C314" s="47"/>
      <c r="D314" s="48"/>
      <c r="H314" s="48"/>
      <c r="I314" s="48"/>
      <c r="J314" s="48"/>
      <c r="K314" s="48"/>
      <c r="L314" s="48"/>
      <c r="M314" s="48"/>
      <c r="N314" s="48"/>
    </row>
    <row r="315" spans="1:14" s="3" customFormat="1">
      <c r="A315" s="67"/>
      <c r="B315" s="47"/>
      <c r="C315" s="47"/>
      <c r="D315" s="48"/>
      <c r="H315" s="48"/>
      <c r="I315" s="48"/>
      <c r="J315" s="48"/>
      <c r="K315" s="48"/>
      <c r="L315" s="48"/>
      <c r="M315" s="48"/>
      <c r="N315" s="48"/>
    </row>
    <row r="316" spans="1:14" s="3" customFormat="1">
      <c r="A316" s="67"/>
      <c r="B316" s="47"/>
      <c r="C316" s="47"/>
      <c r="D316" s="48"/>
      <c r="H316" s="48"/>
      <c r="I316" s="48"/>
      <c r="J316" s="48"/>
      <c r="K316" s="48"/>
      <c r="L316" s="48"/>
      <c r="M316" s="48"/>
      <c r="N316" s="48"/>
    </row>
    <row r="317" spans="1:14" s="3" customFormat="1">
      <c r="A317" s="67"/>
      <c r="B317" s="47"/>
      <c r="C317" s="47"/>
      <c r="D317" s="48"/>
      <c r="H317" s="48"/>
      <c r="I317" s="48"/>
      <c r="J317" s="48"/>
      <c r="K317" s="48"/>
      <c r="L317" s="48"/>
      <c r="M317" s="48"/>
      <c r="N317" s="48"/>
    </row>
    <row r="318" spans="1:14" s="3" customFormat="1">
      <c r="A318" s="67"/>
      <c r="B318" s="47"/>
      <c r="C318" s="47"/>
      <c r="D318" s="48"/>
      <c r="H318" s="48"/>
      <c r="I318" s="48"/>
      <c r="J318" s="48"/>
      <c r="K318" s="48"/>
      <c r="L318" s="48"/>
      <c r="M318" s="48"/>
      <c r="N318" s="48"/>
    </row>
    <row r="319" spans="1:14" s="3" customFormat="1">
      <c r="A319" s="67"/>
      <c r="B319" s="47"/>
      <c r="C319" s="47"/>
      <c r="D319" s="48"/>
      <c r="H319" s="48"/>
      <c r="I319" s="48"/>
      <c r="J319" s="48"/>
      <c r="K319" s="48"/>
      <c r="L319" s="48"/>
      <c r="M319" s="48"/>
      <c r="N319" s="48"/>
    </row>
    <row r="320" spans="1:14" s="3" customFormat="1">
      <c r="A320" s="67"/>
      <c r="B320" s="47"/>
      <c r="C320" s="47"/>
      <c r="D320" s="48"/>
      <c r="H320" s="48"/>
      <c r="I320" s="48"/>
      <c r="J320" s="48"/>
      <c r="K320" s="48"/>
      <c r="L320" s="48"/>
      <c r="M320" s="48"/>
      <c r="N320" s="48"/>
    </row>
    <row r="321" spans="1:14" s="3" customFormat="1">
      <c r="A321" s="67"/>
      <c r="B321" s="47"/>
      <c r="C321" s="47"/>
      <c r="D321" s="48"/>
      <c r="H321" s="48"/>
      <c r="I321" s="48"/>
      <c r="J321" s="48"/>
      <c r="K321" s="48"/>
      <c r="L321" s="48"/>
      <c r="M321" s="48"/>
      <c r="N321" s="48"/>
    </row>
    <row r="322" spans="1:14" s="3" customFormat="1">
      <c r="A322" s="67"/>
      <c r="B322" s="47"/>
      <c r="C322" s="47"/>
      <c r="D322" s="48"/>
      <c r="H322" s="48"/>
      <c r="I322" s="48"/>
      <c r="J322" s="48"/>
      <c r="K322" s="48"/>
      <c r="L322" s="48"/>
      <c r="M322" s="48"/>
      <c r="N322" s="48"/>
    </row>
    <row r="323" spans="1:14" s="3" customFormat="1">
      <c r="A323" s="67"/>
      <c r="B323" s="47"/>
      <c r="C323" s="47"/>
      <c r="D323" s="48"/>
      <c r="H323" s="48"/>
      <c r="I323" s="48"/>
      <c r="J323" s="48"/>
      <c r="K323" s="48"/>
      <c r="L323" s="48"/>
      <c r="M323" s="48"/>
      <c r="N323" s="48"/>
    </row>
    <row r="324" spans="1:14" s="3" customFormat="1">
      <c r="A324" s="67"/>
      <c r="B324" s="47"/>
      <c r="C324" s="47"/>
      <c r="D324" s="48"/>
      <c r="H324" s="48"/>
      <c r="I324" s="48"/>
      <c r="J324" s="48"/>
      <c r="K324" s="48"/>
      <c r="L324" s="48"/>
      <c r="M324" s="48"/>
      <c r="N324" s="48"/>
    </row>
    <row r="325" spans="1:14" s="3" customFormat="1">
      <c r="A325" s="67"/>
      <c r="B325" s="47"/>
      <c r="C325" s="47"/>
      <c r="D325" s="48"/>
      <c r="H325" s="48"/>
      <c r="I325" s="48"/>
      <c r="J325" s="48"/>
      <c r="K325" s="48"/>
      <c r="L325" s="48"/>
      <c r="M325" s="48"/>
      <c r="N325" s="48"/>
    </row>
    <row r="326" spans="1:14" s="3" customFormat="1">
      <c r="A326" s="67"/>
      <c r="B326" s="47"/>
      <c r="C326" s="47"/>
      <c r="D326" s="48"/>
      <c r="H326" s="48"/>
      <c r="I326" s="48"/>
      <c r="J326" s="48"/>
      <c r="K326" s="48"/>
      <c r="L326" s="48"/>
      <c r="M326" s="48"/>
      <c r="N326" s="48"/>
    </row>
    <row r="327" spans="1:14" s="3" customFormat="1">
      <c r="A327" s="67"/>
      <c r="B327" s="47"/>
      <c r="C327" s="47"/>
      <c r="D327" s="48"/>
      <c r="H327" s="48"/>
      <c r="I327" s="48"/>
      <c r="J327" s="48"/>
      <c r="K327" s="48"/>
      <c r="L327" s="48"/>
      <c r="M327" s="48"/>
      <c r="N327" s="48"/>
    </row>
    <row r="328" spans="1:14" s="3" customFormat="1">
      <c r="A328" s="67"/>
      <c r="B328" s="47"/>
      <c r="C328" s="47"/>
      <c r="D328" s="48"/>
      <c r="H328" s="48"/>
      <c r="I328" s="48"/>
      <c r="J328" s="48"/>
      <c r="K328" s="48"/>
      <c r="L328" s="48"/>
      <c r="M328" s="48"/>
      <c r="N328" s="48"/>
    </row>
    <row r="329" spans="1:14" s="3" customFormat="1">
      <c r="A329" s="67"/>
      <c r="B329" s="47"/>
      <c r="C329" s="47"/>
      <c r="D329" s="48"/>
      <c r="H329" s="48"/>
      <c r="I329" s="48"/>
      <c r="J329" s="48"/>
      <c r="K329" s="48"/>
      <c r="L329" s="48"/>
      <c r="M329" s="48"/>
      <c r="N329" s="48"/>
    </row>
    <row r="330" spans="1:14" s="3" customFormat="1">
      <c r="A330" s="67"/>
      <c r="B330" s="47"/>
      <c r="C330" s="47"/>
      <c r="D330" s="48"/>
      <c r="H330" s="48"/>
      <c r="I330" s="48"/>
      <c r="J330" s="48"/>
      <c r="K330" s="48"/>
      <c r="L330" s="48"/>
      <c r="M330" s="48"/>
      <c r="N330" s="48"/>
    </row>
    <row r="331" spans="1:14" s="3" customFormat="1">
      <c r="A331" s="67"/>
      <c r="B331" s="47"/>
      <c r="C331" s="47"/>
      <c r="D331" s="48"/>
      <c r="H331" s="48"/>
      <c r="I331" s="48"/>
      <c r="J331" s="48"/>
      <c r="K331" s="48"/>
      <c r="L331" s="48"/>
      <c r="M331" s="48"/>
      <c r="N331" s="48"/>
    </row>
    <row r="332" spans="1:14" s="3" customFormat="1">
      <c r="A332" s="67"/>
      <c r="B332" s="47"/>
      <c r="C332" s="47"/>
      <c r="D332" s="48"/>
      <c r="H332" s="48"/>
      <c r="I332" s="48"/>
      <c r="J332" s="48"/>
      <c r="K332" s="48"/>
      <c r="L332" s="48"/>
      <c r="M332" s="48"/>
      <c r="N332" s="48"/>
    </row>
    <row r="333" spans="1:14" s="3" customFormat="1">
      <c r="A333" s="67"/>
      <c r="B333" s="47"/>
      <c r="C333" s="47"/>
      <c r="D333" s="48"/>
      <c r="H333" s="48"/>
      <c r="I333" s="48"/>
      <c r="J333" s="48"/>
      <c r="K333" s="48"/>
      <c r="L333" s="48"/>
      <c r="M333" s="48"/>
      <c r="N333" s="48"/>
    </row>
    <row r="334" spans="1:14" s="3" customFormat="1">
      <c r="A334" s="67"/>
      <c r="B334" s="47"/>
      <c r="C334" s="47"/>
      <c r="D334" s="48"/>
      <c r="H334" s="48"/>
      <c r="I334" s="48"/>
      <c r="J334" s="48"/>
      <c r="K334" s="48"/>
      <c r="L334" s="48"/>
      <c r="M334" s="48"/>
      <c r="N334" s="48"/>
    </row>
    <row r="335" spans="1:14" s="3" customFormat="1">
      <c r="A335" s="67"/>
      <c r="B335" s="47"/>
      <c r="C335" s="47"/>
      <c r="D335" s="48"/>
      <c r="H335" s="48"/>
      <c r="I335" s="48"/>
      <c r="J335" s="48"/>
      <c r="K335" s="48"/>
      <c r="L335" s="48"/>
      <c r="M335" s="48"/>
      <c r="N335" s="48"/>
    </row>
    <row r="336" spans="1:14" s="3" customFormat="1">
      <c r="A336" s="67"/>
      <c r="B336" s="47"/>
      <c r="C336" s="47"/>
      <c r="D336" s="48"/>
      <c r="H336" s="48"/>
      <c r="I336" s="48"/>
      <c r="J336" s="48"/>
      <c r="K336" s="48"/>
      <c r="L336" s="48"/>
      <c r="M336" s="48"/>
      <c r="N336" s="48"/>
    </row>
    <row r="337" spans="1:14" s="3" customFormat="1">
      <c r="A337" s="67"/>
      <c r="B337" s="47"/>
      <c r="C337" s="47"/>
      <c r="D337" s="48"/>
      <c r="H337" s="48"/>
      <c r="I337" s="48"/>
      <c r="J337" s="48"/>
      <c r="K337" s="48"/>
      <c r="L337" s="48"/>
      <c r="M337" s="48"/>
      <c r="N337" s="48"/>
    </row>
    <row r="338" spans="1:14" s="3" customFormat="1">
      <c r="A338" s="67"/>
      <c r="B338" s="47"/>
      <c r="C338" s="47"/>
      <c r="D338" s="48"/>
      <c r="H338" s="48"/>
      <c r="I338" s="48"/>
      <c r="J338" s="48"/>
      <c r="K338" s="48"/>
      <c r="L338" s="48"/>
      <c r="M338" s="48"/>
      <c r="N338" s="48"/>
    </row>
    <row r="339" spans="1:14" s="3" customFormat="1">
      <c r="A339" s="67"/>
      <c r="B339" s="47"/>
      <c r="C339" s="47"/>
      <c r="D339" s="48"/>
      <c r="H339" s="48"/>
      <c r="I339" s="48"/>
      <c r="J339" s="48"/>
      <c r="K339" s="48"/>
      <c r="L339" s="48"/>
      <c r="M339" s="48"/>
      <c r="N339" s="48"/>
    </row>
    <row r="340" spans="1:14" s="3" customFormat="1">
      <c r="A340" s="67"/>
      <c r="B340" s="47"/>
      <c r="C340" s="47"/>
      <c r="D340" s="48"/>
      <c r="H340" s="48"/>
      <c r="I340" s="48"/>
      <c r="J340" s="48"/>
      <c r="K340" s="48"/>
      <c r="L340" s="48"/>
      <c r="M340" s="48"/>
      <c r="N340" s="48"/>
    </row>
    <row r="341" spans="1:14" s="3" customFormat="1">
      <c r="A341" s="67"/>
      <c r="B341" s="47"/>
      <c r="C341" s="47"/>
      <c r="D341" s="48"/>
      <c r="H341" s="48"/>
      <c r="I341" s="48"/>
      <c r="J341" s="48"/>
      <c r="K341" s="48"/>
      <c r="L341" s="48"/>
      <c r="M341" s="48"/>
      <c r="N341" s="48"/>
    </row>
    <row r="342" spans="1:14" s="3" customFormat="1">
      <c r="A342" s="67"/>
      <c r="B342" s="47"/>
      <c r="C342" s="47"/>
      <c r="D342" s="48"/>
      <c r="H342" s="48"/>
      <c r="I342" s="48"/>
      <c r="J342" s="48"/>
      <c r="K342" s="48"/>
      <c r="L342" s="48"/>
      <c r="M342" s="48"/>
      <c r="N342" s="48"/>
    </row>
    <row r="343" spans="1:14" s="3" customFormat="1">
      <c r="A343" s="67"/>
      <c r="B343" s="47"/>
      <c r="C343" s="47"/>
      <c r="D343" s="48"/>
      <c r="H343" s="48"/>
      <c r="I343" s="48"/>
      <c r="J343" s="48"/>
      <c r="K343" s="48"/>
      <c r="L343" s="48"/>
      <c r="M343" s="48"/>
      <c r="N343" s="48"/>
    </row>
    <row r="344" spans="1:14" s="3" customFormat="1">
      <c r="A344" s="67"/>
      <c r="B344" s="47"/>
      <c r="C344" s="47"/>
      <c r="D344" s="48"/>
      <c r="H344" s="48"/>
      <c r="I344" s="48"/>
      <c r="J344" s="48"/>
      <c r="K344" s="48"/>
      <c r="L344" s="48"/>
      <c r="M344" s="48"/>
      <c r="N344" s="48"/>
    </row>
    <row r="345" spans="1:14" s="3" customFormat="1">
      <c r="A345" s="67"/>
      <c r="B345" s="47"/>
      <c r="C345" s="47"/>
      <c r="D345" s="48"/>
      <c r="H345" s="48"/>
      <c r="I345" s="48"/>
      <c r="J345" s="48"/>
      <c r="K345" s="48"/>
      <c r="L345" s="48"/>
      <c r="M345" s="48"/>
      <c r="N345" s="48"/>
    </row>
    <row r="346" spans="1:14" s="3" customFormat="1">
      <c r="A346" s="67"/>
      <c r="B346" s="47"/>
      <c r="C346" s="47"/>
      <c r="D346" s="48"/>
      <c r="H346" s="48"/>
      <c r="I346" s="48"/>
      <c r="J346" s="48"/>
      <c r="K346" s="48"/>
      <c r="L346" s="48"/>
      <c r="M346" s="48"/>
      <c r="N346" s="48"/>
    </row>
    <row r="347" spans="1:14" s="3" customFormat="1">
      <c r="A347" s="67"/>
      <c r="B347" s="47"/>
      <c r="C347" s="47"/>
      <c r="D347" s="48"/>
      <c r="H347" s="48"/>
      <c r="I347" s="48"/>
      <c r="J347" s="48"/>
      <c r="K347" s="48"/>
      <c r="L347" s="48"/>
      <c r="M347" s="48"/>
      <c r="N347" s="48"/>
    </row>
    <row r="348" spans="1:14" s="3" customFormat="1">
      <c r="A348" s="67"/>
      <c r="B348" s="47"/>
      <c r="C348" s="47"/>
      <c r="D348" s="48"/>
      <c r="H348" s="48"/>
      <c r="I348" s="48"/>
      <c r="J348" s="48"/>
      <c r="K348" s="48"/>
      <c r="L348" s="48"/>
      <c r="M348" s="48"/>
      <c r="N348" s="48"/>
    </row>
    <row r="349" spans="1:14" s="3" customFormat="1">
      <c r="A349" s="67"/>
      <c r="B349" s="47"/>
      <c r="C349" s="47"/>
      <c r="D349" s="48"/>
      <c r="H349" s="48"/>
      <c r="I349" s="48"/>
      <c r="J349" s="48"/>
      <c r="K349" s="48"/>
      <c r="L349" s="48"/>
      <c r="M349" s="48"/>
      <c r="N349" s="48"/>
    </row>
    <row r="350" spans="1:14" s="3" customFormat="1">
      <c r="A350" s="67"/>
      <c r="B350" s="47"/>
      <c r="C350" s="47"/>
      <c r="D350" s="48"/>
      <c r="H350" s="48"/>
      <c r="I350" s="48"/>
      <c r="J350" s="48"/>
      <c r="K350" s="48"/>
      <c r="L350" s="48"/>
      <c r="M350" s="48"/>
      <c r="N350" s="48"/>
    </row>
    <row r="351" spans="1:14" s="3" customFormat="1">
      <c r="A351" s="67"/>
      <c r="B351" s="47"/>
      <c r="C351" s="47"/>
      <c r="D351" s="48"/>
      <c r="H351" s="48"/>
      <c r="I351" s="48"/>
      <c r="J351" s="48"/>
      <c r="K351" s="48"/>
      <c r="L351" s="48"/>
      <c r="M351" s="48"/>
      <c r="N351" s="48"/>
    </row>
    <row r="352" spans="1:14" s="3" customFormat="1">
      <c r="A352" s="67"/>
      <c r="B352" s="47"/>
      <c r="C352" s="47"/>
      <c r="D352" s="48"/>
      <c r="H352" s="48"/>
      <c r="I352" s="48"/>
      <c r="J352" s="48"/>
      <c r="K352" s="48"/>
      <c r="L352" s="48"/>
      <c r="M352" s="48"/>
      <c r="N352" s="48"/>
    </row>
    <row r="353" spans="1:14" s="3" customFormat="1">
      <c r="A353" s="67"/>
      <c r="B353" s="47"/>
      <c r="C353" s="47"/>
      <c r="D353" s="48"/>
      <c r="H353" s="48"/>
      <c r="I353" s="48"/>
      <c r="J353" s="48"/>
      <c r="K353" s="48"/>
      <c r="L353" s="48"/>
      <c r="M353" s="48"/>
      <c r="N353" s="48"/>
    </row>
    <row r="354" spans="1:14" s="3" customFormat="1">
      <c r="A354" s="67"/>
      <c r="B354" s="47"/>
      <c r="C354" s="47"/>
      <c r="D354" s="48"/>
      <c r="H354" s="48"/>
      <c r="I354" s="48"/>
      <c r="J354" s="48"/>
      <c r="K354" s="48"/>
      <c r="L354" s="48"/>
      <c r="M354" s="48"/>
      <c r="N354" s="48"/>
    </row>
    <row r="355" spans="1:14" s="3" customFormat="1">
      <c r="A355" s="67"/>
      <c r="B355" s="47"/>
      <c r="C355" s="47"/>
      <c r="D355" s="48"/>
      <c r="H355" s="48"/>
      <c r="I355" s="48"/>
      <c r="J355" s="48"/>
      <c r="K355" s="48"/>
      <c r="L355" s="48"/>
      <c r="M355" s="48"/>
      <c r="N355" s="48"/>
    </row>
    <row r="356" spans="1:14" s="3" customFormat="1">
      <c r="A356" s="67"/>
      <c r="B356" s="47"/>
      <c r="C356" s="47"/>
      <c r="D356" s="48"/>
      <c r="H356" s="48"/>
      <c r="I356" s="48"/>
      <c r="J356" s="48"/>
      <c r="K356" s="48"/>
      <c r="L356" s="48"/>
      <c r="M356" s="48"/>
      <c r="N356" s="48"/>
    </row>
    <row r="357" spans="1:14" s="3" customFormat="1">
      <c r="A357" s="67"/>
      <c r="B357" s="47"/>
      <c r="C357" s="47"/>
      <c r="D357" s="48"/>
      <c r="H357" s="48"/>
      <c r="I357" s="48"/>
      <c r="J357" s="48"/>
      <c r="K357" s="48"/>
      <c r="L357" s="48"/>
      <c r="M357" s="48"/>
      <c r="N357" s="48"/>
    </row>
    <row r="358" spans="1:14" s="3" customFormat="1">
      <c r="A358" s="67"/>
      <c r="B358" s="47"/>
      <c r="C358" s="47"/>
      <c r="D358" s="48"/>
      <c r="H358" s="48"/>
      <c r="I358" s="48"/>
      <c r="J358" s="48"/>
      <c r="K358" s="48"/>
      <c r="L358" s="48"/>
      <c r="M358" s="48"/>
      <c r="N358" s="48"/>
    </row>
    <row r="359" spans="1:14" s="3" customFormat="1">
      <c r="A359" s="67"/>
      <c r="B359" s="47"/>
      <c r="C359" s="47"/>
      <c r="D359" s="48"/>
      <c r="H359" s="48"/>
      <c r="I359" s="48"/>
      <c r="J359" s="48"/>
      <c r="K359" s="48"/>
      <c r="L359" s="48"/>
      <c r="M359" s="48"/>
      <c r="N359" s="48"/>
    </row>
    <row r="360" spans="1:14" s="3" customFormat="1">
      <c r="A360" s="67"/>
      <c r="B360" s="47"/>
      <c r="C360" s="47"/>
      <c r="D360" s="48"/>
      <c r="H360" s="48"/>
      <c r="I360" s="48"/>
      <c r="J360" s="48"/>
      <c r="K360" s="48"/>
      <c r="L360" s="48"/>
      <c r="M360" s="48"/>
      <c r="N360" s="48"/>
    </row>
    <row r="361" spans="1:14" s="3" customFormat="1">
      <c r="A361" s="67"/>
      <c r="B361" s="47"/>
      <c r="C361" s="47"/>
      <c r="H361" s="48"/>
      <c r="I361" s="48"/>
      <c r="J361" s="48"/>
      <c r="K361" s="48"/>
      <c r="L361" s="48"/>
      <c r="M361" s="48"/>
      <c r="N361" s="48"/>
    </row>
    <row r="362" spans="1:14" s="3" customFormat="1">
      <c r="A362" s="67"/>
      <c r="B362" s="47"/>
      <c r="C362" s="47"/>
      <c r="H362" s="48"/>
      <c r="I362" s="48"/>
      <c r="J362" s="48"/>
      <c r="K362" s="48"/>
      <c r="L362" s="48"/>
      <c r="M362" s="48"/>
      <c r="N362" s="48"/>
    </row>
    <row r="363" spans="1:14" s="3" customFormat="1">
      <c r="A363" s="67"/>
      <c r="B363" s="47"/>
      <c r="C363" s="47"/>
      <c r="H363" s="48"/>
      <c r="I363" s="48"/>
      <c r="J363" s="48"/>
      <c r="K363" s="48"/>
      <c r="L363" s="48"/>
      <c r="M363" s="48"/>
      <c r="N363" s="48"/>
    </row>
    <row r="364" spans="1:14" s="3" customFormat="1">
      <c r="A364" s="67"/>
      <c r="B364" s="47"/>
      <c r="C364" s="47"/>
      <c r="H364" s="48"/>
      <c r="I364" s="48"/>
      <c r="J364" s="48"/>
      <c r="K364" s="48"/>
      <c r="L364" s="48"/>
      <c r="M364" s="48"/>
      <c r="N364" s="48"/>
    </row>
    <row r="365" spans="1:14" s="3" customFormat="1">
      <c r="A365" s="67"/>
      <c r="B365" s="47"/>
      <c r="C365" s="47"/>
      <c r="H365" s="48"/>
      <c r="I365" s="48"/>
      <c r="J365" s="48"/>
      <c r="K365" s="48"/>
      <c r="L365" s="48"/>
      <c r="M365" s="48"/>
      <c r="N365" s="48"/>
    </row>
    <row r="366" spans="1:14" s="3" customFormat="1">
      <c r="A366" s="67"/>
      <c r="B366" s="47"/>
      <c r="C366" s="47"/>
      <c r="H366" s="48"/>
      <c r="I366" s="48"/>
      <c r="J366" s="48"/>
      <c r="K366" s="48"/>
      <c r="L366" s="48"/>
      <c r="M366" s="48"/>
      <c r="N366" s="48"/>
    </row>
    <row r="367" spans="1:14" s="47" customFormat="1">
      <c r="A367" s="67"/>
      <c r="D367" s="3"/>
      <c r="E367" s="3"/>
      <c r="F367" s="3"/>
      <c r="G367" s="3"/>
      <c r="H367" s="48"/>
      <c r="I367" s="48"/>
      <c r="J367" s="48"/>
      <c r="K367" s="48"/>
      <c r="L367" s="48"/>
      <c r="M367" s="48"/>
      <c r="N367" s="48"/>
    </row>
    <row r="368" spans="1:14" s="47" customFormat="1">
      <c r="A368" s="67"/>
      <c r="D368" s="3"/>
      <c r="E368" s="3"/>
      <c r="F368" s="3"/>
      <c r="G368" s="3"/>
      <c r="H368" s="48"/>
      <c r="I368" s="48"/>
      <c r="J368" s="48"/>
      <c r="K368" s="48"/>
      <c r="L368" s="48"/>
      <c r="M368" s="48"/>
      <c r="N368" s="48"/>
    </row>
    <row r="369" spans="1:14" s="47" customFormat="1">
      <c r="A369" s="67"/>
      <c r="D369" s="3"/>
      <c r="E369" s="3"/>
      <c r="F369" s="3"/>
      <c r="G369" s="3"/>
      <c r="H369" s="48"/>
      <c r="I369" s="48"/>
      <c r="J369" s="48"/>
      <c r="K369" s="48"/>
      <c r="L369" s="48"/>
      <c r="M369" s="48"/>
      <c r="N369" s="48"/>
    </row>
    <row r="370" spans="1:14" s="47" customFormat="1">
      <c r="A370" s="67"/>
      <c r="D370" s="3"/>
      <c r="E370" s="3"/>
      <c r="F370" s="3"/>
      <c r="G370" s="3"/>
      <c r="H370" s="48"/>
      <c r="I370" s="48"/>
      <c r="J370" s="48"/>
      <c r="K370" s="48"/>
      <c r="L370" s="48"/>
      <c r="M370" s="48"/>
      <c r="N370" s="48"/>
    </row>
    <row r="371" spans="1:14" s="47" customFormat="1">
      <c r="A371" s="67"/>
      <c r="D371" s="3"/>
      <c r="E371" s="3"/>
      <c r="F371" s="3"/>
      <c r="G371" s="3"/>
      <c r="H371" s="48"/>
      <c r="I371" s="48"/>
      <c r="J371" s="48"/>
      <c r="K371" s="48"/>
      <c r="L371" s="48"/>
      <c r="M371" s="48"/>
      <c r="N371" s="48"/>
    </row>
    <row r="372" spans="1:14" s="47" customFormat="1">
      <c r="A372" s="67"/>
      <c r="D372" s="3"/>
      <c r="E372" s="3"/>
      <c r="F372" s="3"/>
      <c r="G372" s="3"/>
      <c r="H372" s="48"/>
      <c r="I372" s="48"/>
      <c r="J372" s="48"/>
      <c r="K372" s="48"/>
      <c r="L372" s="48"/>
      <c r="M372" s="48"/>
      <c r="N372" s="48"/>
    </row>
    <row r="373" spans="1:14" s="47" customFormat="1">
      <c r="A373" s="67"/>
      <c r="D373" s="3"/>
      <c r="E373" s="3"/>
      <c r="F373" s="3"/>
      <c r="G373" s="3"/>
      <c r="H373" s="48"/>
      <c r="I373" s="48"/>
      <c r="J373" s="48"/>
      <c r="K373" s="48"/>
      <c r="L373" s="48"/>
      <c r="M373" s="48"/>
      <c r="N373" s="48"/>
    </row>
    <row r="374" spans="1:14" s="47" customFormat="1">
      <c r="A374" s="67"/>
      <c r="D374" s="3"/>
      <c r="E374" s="3"/>
      <c r="F374" s="3"/>
      <c r="G374" s="3"/>
      <c r="H374" s="48"/>
      <c r="I374" s="48"/>
      <c r="J374" s="48"/>
      <c r="K374" s="48"/>
      <c r="L374" s="48"/>
      <c r="M374" s="48"/>
      <c r="N374" s="48"/>
    </row>
    <row r="375" spans="1:14" s="47" customFormat="1">
      <c r="A375" s="67"/>
      <c r="D375" s="3"/>
      <c r="E375" s="3"/>
      <c r="F375" s="3"/>
      <c r="G375" s="3"/>
      <c r="H375" s="48"/>
      <c r="I375" s="48"/>
      <c r="J375" s="48"/>
      <c r="K375" s="48"/>
      <c r="L375" s="48"/>
      <c r="M375" s="48"/>
      <c r="N375" s="48"/>
    </row>
    <row r="376" spans="1:14" s="47" customFormat="1">
      <c r="A376" s="67"/>
      <c r="D376" s="3"/>
      <c r="E376" s="3"/>
      <c r="F376" s="3"/>
      <c r="G376" s="3"/>
      <c r="H376" s="48"/>
      <c r="I376" s="48"/>
      <c r="J376" s="48"/>
      <c r="K376" s="48"/>
      <c r="L376" s="48"/>
      <c r="M376" s="48"/>
      <c r="N376" s="48"/>
    </row>
    <row r="377" spans="1:14" s="47" customFormat="1">
      <c r="A377" s="67"/>
      <c r="D377" s="3"/>
      <c r="E377" s="3"/>
      <c r="F377" s="3"/>
      <c r="G377" s="3"/>
      <c r="H377" s="48"/>
      <c r="I377" s="48"/>
      <c r="J377" s="48"/>
      <c r="K377" s="48"/>
      <c r="L377" s="48"/>
      <c r="M377" s="48"/>
      <c r="N377" s="48"/>
    </row>
    <row r="378" spans="1:14" s="47" customFormat="1">
      <c r="A378" s="67"/>
      <c r="D378" s="3"/>
      <c r="E378" s="3"/>
      <c r="F378" s="3"/>
      <c r="G378" s="3"/>
      <c r="H378" s="48"/>
      <c r="I378" s="48"/>
      <c r="J378" s="48"/>
      <c r="K378" s="48"/>
      <c r="L378" s="48"/>
      <c r="M378" s="48"/>
      <c r="N378" s="48"/>
    </row>
    <row r="379" spans="1:14" s="47" customFormat="1">
      <c r="A379" s="67"/>
      <c r="D379" s="3"/>
      <c r="E379" s="3"/>
      <c r="F379" s="3"/>
      <c r="G379" s="3"/>
      <c r="H379" s="48"/>
      <c r="I379" s="48"/>
      <c r="J379" s="48"/>
      <c r="K379" s="48"/>
      <c r="L379" s="48"/>
      <c r="M379" s="48"/>
      <c r="N379" s="48"/>
    </row>
    <row r="380" spans="1:14" s="47" customFormat="1">
      <c r="A380" s="67"/>
      <c r="D380" s="3"/>
      <c r="E380" s="3"/>
      <c r="F380" s="3"/>
      <c r="G380" s="3"/>
      <c r="H380" s="48"/>
      <c r="I380" s="48"/>
      <c r="J380" s="48"/>
      <c r="K380" s="48"/>
      <c r="L380" s="48"/>
      <c r="M380" s="48"/>
      <c r="N380" s="48"/>
    </row>
    <row r="381" spans="1:14" s="47" customFormat="1">
      <c r="A381" s="67"/>
      <c r="D381" s="3"/>
      <c r="E381" s="3"/>
      <c r="F381" s="3"/>
      <c r="G381" s="3"/>
      <c r="H381" s="48"/>
      <c r="I381" s="48"/>
      <c r="J381" s="48"/>
      <c r="K381" s="48"/>
      <c r="L381" s="48"/>
      <c r="M381" s="48"/>
      <c r="N381" s="48"/>
    </row>
    <row r="382" spans="1:14" s="47" customFormat="1">
      <c r="A382" s="67"/>
      <c r="D382" s="3"/>
      <c r="E382" s="3"/>
      <c r="F382" s="3"/>
      <c r="G382" s="3"/>
      <c r="H382" s="48"/>
      <c r="I382" s="48"/>
      <c r="J382" s="48"/>
      <c r="K382" s="48"/>
      <c r="L382" s="48"/>
      <c r="M382" s="48"/>
      <c r="N382" s="48"/>
    </row>
    <row r="383" spans="1:14" s="47" customFormat="1">
      <c r="A383" s="67"/>
      <c r="D383" s="3"/>
      <c r="E383" s="3"/>
      <c r="F383" s="3"/>
      <c r="G383" s="3"/>
      <c r="H383" s="48"/>
      <c r="I383" s="48"/>
      <c r="J383" s="48"/>
      <c r="K383" s="48"/>
      <c r="L383" s="48"/>
      <c r="M383" s="48"/>
      <c r="N383" s="48"/>
    </row>
    <row r="384" spans="1:14" s="47" customFormat="1">
      <c r="A384" s="67"/>
      <c r="D384" s="3"/>
      <c r="E384" s="3"/>
      <c r="F384" s="3"/>
      <c r="G384" s="3"/>
      <c r="H384" s="48"/>
      <c r="I384" s="48"/>
      <c r="J384" s="48"/>
      <c r="K384" s="48"/>
      <c r="L384" s="48"/>
      <c r="M384" s="48"/>
      <c r="N384" s="48"/>
    </row>
    <row r="385" spans="1:14" s="47" customFormat="1">
      <c r="A385" s="67"/>
      <c r="D385" s="3"/>
      <c r="E385" s="3"/>
      <c r="F385" s="3"/>
      <c r="G385" s="3"/>
      <c r="H385" s="48"/>
      <c r="I385" s="48"/>
      <c r="J385" s="48"/>
      <c r="K385" s="48"/>
      <c r="L385" s="48"/>
      <c r="M385" s="48"/>
      <c r="N385" s="48"/>
    </row>
    <row r="386" spans="1:14" s="47" customFormat="1">
      <c r="A386" s="67"/>
      <c r="D386" s="3"/>
      <c r="E386" s="3"/>
      <c r="F386" s="3"/>
      <c r="G386" s="3"/>
      <c r="H386" s="48"/>
      <c r="I386" s="48"/>
      <c r="J386" s="48"/>
      <c r="K386" s="48"/>
      <c r="L386" s="48"/>
      <c r="M386" s="48"/>
      <c r="N386" s="48"/>
    </row>
    <row r="387" spans="1:14" s="47" customFormat="1">
      <c r="A387" s="67"/>
      <c r="D387" s="3"/>
      <c r="E387" s="3"/>
      <c r="F387" s="3"/>
      <c r="G387" s="3"/>
      <c r="H387" s="48"/>
      <c r="I387" s="48"/>
      <c r="J387" s="48"/>
      <c r="K387" s="48"/>
      <c r="L387" s="48"/>
      <c r="M387" s="48"/>
      <c r="N387" s="48"/>
    </row>
    <row r="388" spans="1:14" s="47" customFormat="1">
      <c r="A388" s="67"/>
      <c r="D388" s="3"/>
      <c r="E388" s="3"/>
      <c r="F388" s="3"/>
      <c r="G388" s="3"/>
      <c r="H388" s="48"/>
      <c r="I388" s="48"/>
      <c r="J388" s="48"/>
      <c r="K388" s="48"/>
      <c r="L388" s="48"/>
      <c r="M388" s="48"/>
      <c r="N388" s="48"/>
    </row>
    <row r="389" spans="1:14" s="47" customFormat="1">
      <c r="A389" s="67"/>
      <c r="D389" s="3"/>
      <c r="E389" s="3"/>
      <c r="F389" s="3"/>
      <c r="G389" s="3"/>
      <c r="H389" s="48"/>
      <c r="I389" s="48"/>
      <c r="J389" s="48"/>
      <c r="K389" s="48"/>
      <c r="L389" s="48"/>
      <c r="M389" s="48"/>
      <c r="N389" s="48"/>
    </row>
    <row r="390" spans="1:14" s="47" customFormat="1">
      <c r="A390" s="67"/>
      <c r="D390" s="3"/>
      <c r="E390" s="3"/>
      <c r="F390" s="3"/>
      <c r="G390" s="3"/>
      <c r="H390" s="48"/>
      <c r="I390" s="48"/>
      <c r="J390" s="48"/>
      <c r="K390" s="48"/>
      <c r="L390" s="48"/>
      <c r="M390" s="48"/>
      <c r="N390" s="48"/>
    </row>
    <row r="391" spans="1:14" s="47" customFormat="1">
      <c r="A391" s="67"/>
      <c r="D391" s="3"/>
      <c r="E391" s="3"/>
      <c r="F391" s="3"/>
      <c r="G391" s="3"/>
      <c r="H391" s="48"/>
      <c r="I391" s="48"/>
      <c r="J391" s="48"/>
      <c r="K391" s="48"/>
      <c r="L391" s="48"/>
      <c r="M391" s="48"/>
      <c r="N391" s="48"/>
    </row>
    <row r="392" spans="1:14" s="47" customFormat="1">
      <c r="A392" s="67"/>
      <c r="D392" s="3"/>
      <c r="E392" s="3"/>
      <c r="F392" s="3"/>
      <c r="G392" s="3"/>
      <c r="H392" s="48"/>
      <c r="I392" s="48"/>
      <c r="J392" s="48"/>
      <c r="K392" s="48"/>
      <c r="L392" s="48"/>
      <c r="M392" s="48"/>
      <c r="N392" s="48"/>
    </row>
    <row r="393" spans="1:14" s="47" customFormat="1">
      <c r="A393" s="67"/>
      <c r="D393" s="3"/>
      <c r="E393" s="3"/>
      <c r="F393" s="3"/>
      <c r="G393" s="3"/>
      <c r="H393" s="48"/>
      <c r="I393" s="48"/>
      <c r="J393" s="48"/>
      <c r="K393" s="48"/>
      <c r="L393" s="48"/>
      <c r="M393" s="48"/>
      <c r="N393" s="48"/>
    </row>
    <row r="394" spans="1:14" s="47" customFormat="1">
      <c r="A394" s="67"/>
      <c r="D394" s="3"/>
      <c r="E394" s="3"/>
      <c r="F394" s="3"/>
      <c r="G394" s="3"/>
      <c r="H394" s="48"/>
      <c r="I394" s="48"/>
      <c r="J394" s="48"/>
      <c r="K394" s="48"/>
      <c r="L394" s="48"/>
      <c r="M394" s="48"/>
      <c r="N394" s="48"/>
    </row>
    <row r="395" spans="1:14" s="47" customFormat="1">
      <c r="A395" s="67"/>
      <c r="D395" s="3"/>
      <c r="E395" s="3"/>
      <c r="F395" s="3"/>
      <c r="G395" s="3"/>
      <c r="H395" s="48"/>
      <c r="I395" s="48"/>
      <c r="J395" s="48"/>
      <c r="K395" s="48"/>
      <c r="L395" s="48"/>
      <c r="M395" s="48"/>
      <c r="N395" s="48"/>
    </row>
    <row r="396" spans="1:14" s="47" customFormat="1">
      <c r="A396" s="67"/>
      <c r="D396" s="3"/>
      <c r="E396" s="3"/>
      <c r="F396" s="3"/>
      <c r="G396" s="3"/>
      <c r="H396" s="48"/>
      <c r="I396" s="48"/>
      <c r="J396" s="48"/>
      <c r="K396" s="48"/>
      <c r="L396" s="48"/>
      <c r="M396" s="48"/>
      <c r="N396" s="48"/>
    </row>
    <row r="397" spans="1:14" s="47" customFormat="1">
      <c r="A397" s="67"/>
      <c r="D397" s="3"/>
      <c r="E397" s="3"/>
      <c r="F397" s="3"/>
      <c r="G397" s="3"/>
      <c r="H397" s="48"/>
      <c r="I397" s="48"/>
      <c r="J397" s="48"/>
      <c r="K397" s="48"/>
      <c r="L397" s="48"/>
      <c r="M397" s="48"/>
      <c r="N397" s="48"/>
    </row>
    <row r="398" spans="1:14" s="47" customFormat="1">
      <c r="A398" s="67"/>
      <c r="D398" s="3"/>
      <c r="E398" s="3"/>
      <c r="F398" s="3"/>
      <c r="G398" s="3"/>
      <c r="H398" s="48"/>
      <c r="I398" s="48"/>
      <c r="J398" s="48"/>
      <c r="K398" s="48"/>
      <c r="L398" s="48"/>
      <c r="M398" s="48"/>
      <c r="N398" s="48"/>
    </row>
    <row r="399" spans="1:14" s="47" customFormat="1">
      <c r="A399" s="67"/>
      <c r="D399" s="3"/>
      <c r="E399" s="3"/>
      <c r="F399" s="3"/>
      <c r="G399" s="3"/>
      <c r="H399" s="48"/>
      <c r="I399" s="48"/>
      <c r="J399" s="48"/>
      <c r="K399" s="48"/>
      <c r="L399" s="48"/>
      <c r="M399" s="48"/>
      <c r="N399" s="48"/>
    </row>
    <row r="400" spans="1:14" s="47" customFormat="1">
      <c r="A400" s="67"/>
      <c r="D400" s="3"/>
      <c r="E400" s="3"/>
      <c r="F400" s="3"/>
      <c r="G400" s="3"/>
      <c r="H400" s="48"/>
      <c r="I400" s="48"/>
      <c r="J400" s="48"/>
      <c r="K400" s="48"/>
      <c r="L400" s="48"/>
      <c r="M400" s="48"/>
      <c r="N400" s="48"/>
    </row>
    <row r="401" spans="1:14" s="47" customFormat="1">
      <c r="A401" s="67"/>
      <c r="D401" s="3"/>
      <c r="E401" s="3"/>
      <c r="F401" s="3"/>
      <c r="G401" s="3"/>
      <c r="H401" s="48"/>
      <c r="I401" s="48"/>
      <c r="J401" s="48"/>
      <c r="K401" s="48"/>
      <c r="L401" s="48"/>
      <c r="M401" s="48"/>
      <c r="N401" s="48"/>
    </row>
    <row r="402" spans="1:14" s="47" customFormat="1">
      <c r="A402" s="67"/>
      <c r="D402" s="3"/>
      <c r="E402" s="3"/>
      <c r="F402" s="3"/>
      <c r="G402" s="3"/>
      <c r="H402" s="48"/>
      <c r="I402" s="48"/>
      <c r="J402" s="48"/>
      <c r="K402" s="48"/>
      <c r="L402" s="48"/>
      <c r="M402" s="48"/>
      <c r="N402" s="48"/>
    </row>
    <row r="403" spans="1:14" s="47" customFormat="1">
      <c r="A403" s="67"/>
      <c r="D403" s="3"/>
      <c r="E403" s="3"/>
      <c r="F403" s="3"/>
      <c r="G403" s="3"/>
      <c r="H403" s="48"/>
      <c r="I403" s="48"/>
      <c r="J403" s="48"/>
      <c r="K403" s="48"/>
      <c r="L403" s="48"/>
      <c r="M403" s="48"/>
      <c r="N403" s="48"/>
    </row>
    <row r="404" spans="1:14" s="47" customFormat="1">
      <c r="A404" s="67"/>
      <c r="D404" s="3"/>
      <c r="E404" s="3"/>
      <c r="F404" s="3"/>
      <c r="G404" s="3"/>
      <c r="H404" s="48"/>
      <c r="I404" s="48"/>
      <c r="J404" s="48"/>
      <c r="K404" s="48"/>
      <c r="L404" s="48"/>
      <c r="M404" s="48"/>
      <c r="N404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249977111117893"/>
  </sheetPr>
  <dimension ref="A1:R199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A64" sqref="A64:XFD64"/>
    </sheetView>
  </sheetViews>
  <sheetFormatPr defaultColWidth="9" defaultRowHeight="13.5"/>
  <cols>
    <col min="1" max="1" width="15" style="3" customWidth="1"/>
    <col min="2" max="2" width="17.375" style="3" customWidth="1"/>
    <col min="3" max="3" width="10.125" style="3" customWidth="1"/>
    <col min="4" max="6" width="11.625" style="3" customWidth="1"/>
    <col min="7" max="7" width="10.5" style="3" customWidth="1"/>
    <col min="8" max="9" width="11.625" style="48" customWidth="1"/>
    <col min="11" max="11" width="8.5" style="46" customWidth="1"/>
    <col min="14" max="14" width="12.5" style="46" customWidth="1"/>
  </cols>
  <sheetData>
    <row r="1" spans="1:18">
      <c r="A1" s="4"/>
      <c r="B1" s="4" t="s">
        <v>85</v>
      </c>
      <c r="C1" s="4" t="s">
        <v>69</v>
      </c>
      <c r="D1" s="4" t="s">
        <v>70</v>
      </c>
      <c r="E1" s="69" t="s">
        <v>71</v>
      </c>
      <c r="F1" s="69" t="s">
        <v>72</v>
      </c>
      <c r="G1" s="4" t="s">
        <v>70</v>
      </c>
      <c r="H1" s="69" t="s">
        <v>71</v>
      </c>
      <c r="I1" s="69" t="s">
        <v>72</v>
      </c>
    </row>
    <row r="2" spans="1:18">
      <c r="A2" s="4"/>
      <c r="B2" s="4"/>
      <c r="C2" s="4"/>
      <c r="D2" s="4"/>
      <c r="E2" s="4"/>
      <c r="F2" s="4"/>
      <c r="G2" s="3" t="s">
        <v>73</v>
      </c>
      <c r="H2" s="69" t="s">
        <v>86</v>
      </c>
      <c r="I2" s="69" t="s">
        <v>75</v>
      </c>
      <c r="J2" s="48"/>
      <c r="K2" s="51">
        <v>1</v>
      </c>
      <c r="L2" s="48"/>
    </row>
    <row r="3" spans="1:18">
      <c r="A3" s="8">
        <v>42968</v>
      </c>
      <c r="B3" s="70">
        <v>1</v>
      </c>
      <c r="C3" s="71">
        <v>0</v>
      </c>
      <c r="D3" s="72">
        <f t="shared" ref="D3:D34" si="0">G3/G$3</f>
        <v>1</v>
      </c>
      <c r="E3" s="72">
        <f t="shared" ref="E3:E34" si="1">H3/H$3</f>
        <v>1</v>
      </c>
      <c r="F3" s="72">
        <f t="shared" ref="F3:F34" si="2">I3/I$3</f>
        <v>1</v>
      </c>
      <c r="G3" s="7">
        <f>[1]!i_dq_close(G$2,$A3)</f>
        <v>3740.9940999999999</v>
      </c>
      <c r="H3" s="7">
        <f>[1]!i_dq_close(H$2,$A3)</f>
        <v>6403.7803000000004</v>
      </c>
      <c r="I3" s="7">
        <f>[1]!i_dq_close(I$2,$A3)</f>
        <v>1829.2166999999999</v>
      </c>
      <c r="K3" s="7">
        <f t="shared" ref="K3:K34" si="3">IF(B3&gt;K2,B3,K2)</f>
        <v>1</v>
      </c>
      <c r="L3" s="7">
        <f t="shared" ref="L3:L34" si="4">B3/K3-1</f>
        <v>0</v>
      </c>
      <c r="N3" s="55"/>
      <c r="O3" s="56" t="s">
        <v>76</v>
      </c>
      <c r="P3" s="57" t="s">
        <v>77</v>
      </c>
      <c r="Q3" s="20" t="s">
        <v>78</v>
      </c>
      <c r="R3" s="58" t="s">
        <v>79</v>
      </c>
    </row>
    <row r="4" spans="1:18">
      <c r="A4" s="8">
        <v>42978</v>
      </c>
      <c r="B4" s="70">
        <v>1.0089999999999999</v>
      </c>
      <c r="C4" s="71">
        <v>43.73</v>
      </c>
      <c r="D4" s="72">
        <f t="shared" si="0"/>
        <v>1.0216783822246605</v>
      </c>
      <c r="E4" s="72">
        <f t="shared" si="1"/>
        <v>1.0104072277432754</v>
      </c>
      <c r="F4" s="72">
        <f t="shared" si="2"/>
        <v>1.0110223135399978</v>
      </c>
      <c r="G4" s="7">
        <f>[1]!i_dq_close(G$2,$A4)</f>
        <v>3822.0927999999999</v>
      </c>
      <c r="H4" s="7">
        <f>[1]!i_dq_close(H$2,$A4)</f>
        <v>6470.4259000000002</v>
      </c>
      <c r="I4" s="7">
        <f>[1]!i_dq_close(I$2,$A4)</f>
        <v>1849.3788999999999</v>
      </c>
      <c r="J4" s="7">
        <f t="shared" ref="J4:J35" si="5">B4/B3-1</f>
        <v>8.999999999999897E-3</v>
      </c>
      <c r="K4" s="7">
        <f t="shared" si="3"/>
        <v>1.0089999999999999</v>
      </c>
      <c r="L4" s="7">
        <f t="shared" si="4"/>
        <v>0</v>
      </c>
      <c r="N4" s="59" t="s">
        <v>80</v>
      </c>
      <c r="O4" s="60">
        <f>MIN(L53:L64)</f>
        <v>-0.21665744327614833</v>
      </c>
      <c r="P4" s="60">
        <f>MIN(L41:L64)</f>
        <v>-0.21665744327614833</v>
      </c>
      <c r="Q4" s="60">
        <f>MIN(L29:L64)</f>
        <v>-0.21665744327614833</v>
      </c>
      <c r="R4" s="60">
        <f>MIN(L4:L64)</f>
        <v>-0.21665744327614833</v>
      </c>
    </row>
    <row r="5" spans="1:18">
      <c r="A5" s="8">
        <v>43008</v>
      </c>
      <c r="B5" s="70">
        <v>1.054</v>
      </c>
      <c r="C5" s="71">
        <v>74</v>
      </c>
      <c r="D5" s="72">
        <f t="shared" si="0"/>
        <v>1.0255298985903238</v>
      </c>
      <c r="E5" s="72">
        <f t="shared" si="1"/>
        <v>1.0311501005117243</v>
      </c>
      <c r="F5" s="72">
        <f t="shared" si="2"/>
        <v>1.0206454489509089</v>
      </c>
      <c r="G5" s="7">
        <f>[1]!i_dq_close(G$2,$A5)</f>
        <v>3836.5012999999999</v>
      </c>
      <c r="H5" s="7">
        <f>[1]!i_dq_close(H$2,$A5)</f>
        <v>6603.2587000000003</v>
      </c>
      <c r="I5" s="7">
        <f>[1]!i_dq_close(I$2,$A5)</f>
        <v>1866.9817</v>
      </c>
      <c r="J5" s="7">
        <f t="shared" si="5"/>
        <v>4.4598612487611655E-2</v>
      </c>
      <c r="K5" s="7">
        <f t="shared" si="3"/>
        <v>1.054</v>
      </c>
      <c r="L5" s="7">
        <f t="shared" si="4"/>
        <v>0</v>
      </c>
      <c r="N5" s="59" t="s">
        <v>81</v>
      </c>
      <c r="O5" s="12">
        <f>(B64/B52)^(12/COUNT(B53:B64))-1</f>
        <v>-0.14386170524465269</v>
      </c>
      <c r="P5" s="12">
        <f>(B64/B40)^(12/COUNT(B41:B64))-1</f>
        <v>8.9200670160552775E-2</v>
      </c>
      <c r="Q5" s="12">
        <f>(B64/B28)^(12/COUNT(B29:B64))-1</f>
        <v>0.27674559440640256</v>
      </c>
      <c r="R5" s="13">
        <f>(B64/B3)^(12/COUNT(B4:B64))-1</f>
        <v>0.23483582849571039</v>
      </c>
    </row>
    <row r="6" spans="1:18">
      <c r="A6" s="8">
        <v>43039</v>
      </c>
      <c r="B6" s="70">
        <v>1.083</v>
      </c>
      <c r="C6" s="71">
        <v>77.98</v>
      </c>
      <c r="D6" s="72">
        <f t="shared" si="0"/>
        <v>1.0710302643888159</v>
      </c>
      <c r="E6" s="72">
        <f t="shared" si="1"/>
        <v>1.0244269935369268</v>
      </c>
      <c r="F6" s="72">
        <f t="shared" si="2"/>
        <v>1.0221792202093936</v>
      </c>
      <c r="G6" s="7">
        <f>[1]!i_dq_close(G$2,$A6)</f>
        <v>4006.7179000000001</v>
      </c>
      <c r="H6" s="7">
        <f>[1]!i_dq_close(H$2,$A6)</f>
        <v>6560.2053999999998</v>
      </c>
      <c r="I6" s="7">
        <f>[1]!i_dq_close(I$2,$A6)</f>
        <v>1869.7873</v>
      </c>
      <c r="J6" s="7">
        <f t="shared" si="5"/>
        <v>2.7514231499051078E-2</v>
      </c>
      <c r="K6" s="7">
        <f t="shared" si="3"/>
        <v>1.083</v>
      </c>
      <c r="L6" s="7">
        <f t="shared" si="4"/>
        <v>0</v>
      </c>
      <c r="N6" s="59" t="s">
        <v>82</v>
      </c>
      <c r="O6" s="73">
        <v>-0.88657374338787875</v>
      </c>
      <c r="P6" s="73">
        <v>0.48397881614799032</v>
      </c>
      <c r="Q6" s="73">
        <v>1.127541762890264</v>
      </c>
      <c r="R6" s="73">
        <v>1.074930382941325</v>
      </c>
    </row>
    <row r="7" spans="1:18">
      <c r="A7" s="8">
        <v>43069</v>
      </c>
      <c r="B7" s="70">
        <v>1.06</v>
      </c>
      <c r="C7" s="71">
        <v>18.5</v>
      </c>
      <c r="D7" s="72">
        <f t="shared" si="0"/>
        <v>1.0708649072715726</v>
      </c>
      <c r="E7" s="72">
        <f t="shared" si="1"/>
        <v>0.97808180583584359</v>
      </c>
      <c r="F7" s="72">
        <f t="shared" si="2"/>
        <v>0.96779217027703723</v>
      </c>
      <c r="G7" s="7">
        <f>[1]!i_dq_close(G$2,$A7)</f>
        <v>4006.0992999999999</v>
      </c>
      <c r="H7" s="7">
        <f>[1]!i_dq_close(H$2,$A7)</f>
        <v>6263.4210000000003</v>
      </c>
      <c r="I7" s="7">
        <f>[1]!i_dq_close(I$2,$A7)</f>
        <v>1770.3016</v>
      </c>
      <c r="J7" s="7">
        <f t="shared" si="5"/>
        <v>-2.1237303785780148E-2</v>
      </c>
      <c r="K7" s="7">
        <f t="shared" si="3"/>
        <v>1.083</v>
      </c>
      <c r="L7" s="7">
        <f t="shared" si="4"/>
        <v>-2.1237303785780148E-2</v>
      </c>
      <c r="N7" s="63" t="s">
        <v>83</v>
      </c>
      <c r="O7" s="14">
        <f>STDEV(J53:J64)*(12^0.5)</f>
        <v>0.18193164728422154</v>
      </c>
      <c r="P7" s="14">
        <f>STDEV(J41:J64)*(12^0.5)</f>
        <v>0.18232093023304088</v>
      </c>
      <c r="Q7" s="14">
        <f>STDEV(J29:J64)*(12^0.5)</f>
        <v>0.23032487382182976</v>
      </c>
      <c r="R7" s="15">
        <f>STDEV(J4:J64)*(12^0.5)</f>
        <v>0.20358016575594631</v>
      </c>
    </row>
    <row r="8" spans="1:18">
      <c r="A8" s="8">
        <v>43100</v>
      </c>
      <c r="B8" s="70">
        <v>1.052</v>
      </c>
      <c r="C8" s="71">
        <v>35.51</v>
      </c>
      <c r="D8" s="72">
        <f t="shared" si="0"/>
        <v>1.0774822927413865</v>
      </c>
      <c r="E8" s="72">
        <f t="shared" si="1"/>
        <v>0.97611417118729071</v>
      </c>
      <c r="F8" s="72">
        <f t="shared" si="2"/>
        <v>0.95814345014453461</v>
      </c>
      <c r="G8" s="7">
        <f>[1]!i_dq_close(G$2,$A8)</f>
        <v>4030.8548999999998</v>
      </c>
      <c r="H8" s="7">
        <f>[1]!i_dq_close(H$2,$A8)</f>
        <v>6250.8207000000002</v>
      </c>
      <c r="I8" s="7">
        <f>[1]!i_dq_close(I$2,$A8)</f>
        <v>1752.652</v>
      </c>
      <c r="J8" s="7">
        <f t="shared" si="5"/>
        <v>-7.547169811320753E-3</v>
      </c>
      <c r="K8" s="7">
        <f t="shared" si="3"/>
        <v>1.083</v>
      </c>
      <c r="L8" s="7">
        <f t="shared" si="4"/>
        <v>-2.8624192059095055E-2</v>
      </c>
    </row>
    <row r="9" spans="1:18">
      <c r="A9" s="8">
        <v>43131</v>
      </c>
      <c r="B9" s="70">
        <v>1.07</v>
      </c>
      <c r="C9" s="71">
        <v>64.23</v>
      </c>
      <c r="D9" s="72">
        <f t="shared" si="0"/>
        <v>1.1429845879735552</v>
      </c>
      <c r="E9" s="72">
        <f t="shared" si="1"/>
        <v>0.9665136856740697</v>
      </c>
      <c r="F9" s="72">
        <f t="shared" si="2"/>
        <v>0.94852457885388874</v>
      </c>
      <c r="G9" s="7">
        <f>[1]!i_dq_close(G$2,$A9)</f>
        <v>4275.8986000000004</v>
      </c>
      <c r="H9" s="7">
        <f>[1]!i_dq_close(H$2,$A9)</f>
        <v>6189.3413</v>
      </c>
      <c r="I9" s="7">
        <f>[1]!i_dq_close(I$2,$A9)</f>
        <v>1735.057</v>
      </c>
      <c r="J9" s="7">
        <f t="shared" si="5"/>
        <v>1.7110266159695797E-2</v>
      </c>
      <c r="K9" s="7">
        <f t="shared" si="3"/>
        <v>1.083</v>
      </c>
      <c r="L9" s="7">
        <f t="shared" si="4"/>
        <v>-1.2003693444136543E-2</v>
      </c>
    </row>
    <row r="10" spans="1:18">
      <c r="A10" s="8">
        <v>43159</v>
      </c>
      <c r="B10" s="70">
        <v>1.0680000000000001</v>
      </c>
      <c r="C10" s="71">
        <v>83.97</v>
      </c>
      <c r="D10" s="72">
        <f t="shared" si="0"/>
        <v>1.0755540886846093</v>
      </c>
      <c r="E10" s="72">
        <f t="shared" si="1"/>
        <v>0.9406439193424545</v>
      </c>
      <c r="F10" s="72">
        <f t="shared" si="2"/>
        <v>0.95867668385052474</v>
      </c>
      <c r="G10" s="7">
        <f>[1]!i_dq_close(G$2,$A10)</f>
        <v>4023.6415000000002</v>
      </c>
      <c r="H10" s="7">
        <f>[1]!i_dq_close(H$2,$A10)</f>
        <v>6023.6769999999997</v>
      </c>
      <c r="I10" s="7">
        <f>[1]!i_dq_close(I$2,$A10)</f>
        <v>1753.6274000000001</v>
      </c>
      <c r="J10" s="7">
        <f t="shared" si="5"/>
        <v>-1.8691588785046953E-3</v>
      </c>
      <c r="K10" s="7">
        <f t="shared" si="3"/>
        <v>1.083</v>
      </c>
      <c r="L10" s="7">
        <f t="shared" si="4"/>
        <v>-1.3850415512465242E-2</v>
      </c>
    </row>
    <row r="11" spans="1:18">
      <c r="A11" s="8">
        <v>43190</v>
      </c>
      <c r="B11" s="70">
        <v>1.0780000000000001</v>
      </c>
      <c r="C11" s="71">
        <v>80.290000000000006</v>
      </c>
      <c r="D11" s="72">
        <f t="shared" si="0"/>
        <v>1.0421020712114997</v>
      </c>
      <c r="E11" s="72">
        <f t="shared" si="1"/>
        <v>0.954863832539664</v>
      </c>
      <c r="F11" s="72">
        <f t="shared" si="2"/>
        <v>1.0389592988080636</v>
      </c>
      <c r="G11" s="7">
        <f>[1]!i_dq_close(G$2,$A11)</f>
        <v>3898.4976999999999</v>
      </c>
      <c r="H11" s="7">
        <f>[1]!i_dq_close(H$2,$A11)</f>
        <v>6114.7381999999998</v>
      </c>
      <c r="I11" s="7">
        <f>[1]!i_dq_close(I$2,$A11)</f>
        <v>1900.4817</v>
      </c>
      <c r="J11" s="7">
        <f t="shared" si="5"/>
        <v>9.3632958801497246E-3</v>
      </c>
      <c r="K11" s="7">
        <f t="shared" si="3"/>
        <v>1.083</v>
      </c>
      <c r="L11" s="7">
        <f t="shared" si="4"/>
        <v>-4.6168051708217472E-3</v>
      </c>
    </row>
    <row r="12" spans="1:18">
      <c r="A12" s="8">
        <v>43220</v>
      </c>
      <c r="B12" s="70">
        <v>1.022</v>
      </c>
      <c r="C12" s="71">
        <v>39.83</v>
      </c>
      <c r="D12" s="72">
        <f t="shared" si="0"/>
        <v>1.0042455025523831</v>
      </c>
      <c r="E12" s="72">
        <f t="shared" si="1"/>
        <v>0.91523808210597091</v>
      </c>
      <c r="F12" s="72">
        <f t="shared" si="2"/>
        <v>0.98708687713161603</v>
      </c>
      <c r="G12" s="7">
        <f>[1]!i_dq_close(G$2,$A12)</f>
        <v>3756.8764999999999</v>
      </c>
      <c r="H12" s="7">
        <f>[1]!i_dq_close(H$2,$A12)</f>
        <v>5860.9835999999996</v>
      </c>
      <c r="I12" s="7">
        <f>[1]!i_dq_close(I$2,$A12)</f>
        <v>1805.5958000000001</v>
      </c>
      <c r="J12" s="7">
        <f t="shared" si="5"/>
        <v>-5.1948051948051965E-2</v>
      </c>
      <c r="K12" s="7">
        <f t="shared" si="3"/>
        <v>1.083</v>
      </c>
      <c r="L12" s="7">
        <f t="shared" si="4"/>
        <v>-5.632502308402576E-2</v>
      </c>
    </row>
    <row r="13" spans="1:18">
      <c r="A13" s="8">
        <v>43251</v>
      </c>
      <c r="B13" s="70">
        <v>0.98099999999999998</v>
      </c>
      <c r="C13" s="71">
        <v>25.28</v>
      </c>
      <c r="D13" s="72">
        <f t="shared" si="0"/>
        <v>1.0164078847384443</v>
      </c>
      <c r="E13" s="72">
        <f t="shared" si="1"/>
        <v>0.89860587503290823</v>
      </c>
      <c r="F13" s="72">
        <f t="shared" si="2"/>
        <v>0.95327284077386787</v>
      </c>
      <c r="G13" s="7">
        <f>[1]!i_dq_close(G$2,$A13)</f>
        <v>3802.3759</v>
      </c>
      <c r="H13" s="7">
        <f>[1]!i_dq_close(H$2,$A13)</f>
        <v>5754.4745999999996</v>
      </c>
      <c r="I13" s="7">
        <f>[1]!i_dq_close(I$2,$A13)</f>
        <v>1743.7426</v>
      </c>
      <c r="J13" s="7">
        <f t="shared" si="5"/>
        <v>-4.0117416829745678E-2</v>
      </c>
      <c r="K13" s="7">
        <f t="shared" si="3"/>
        <v>1.083</v>
      </c>
      <c r="L13" s="7">
        <f t="shared" si="4"/>
        <v>-9.4182825484764532E-2</v>
      </c>
    </row>
    <row r="14" spans="1:18">
      <c r="A14" s="8">
        <v>43281</v>
      </c>
      <c r="B14" s="70">
        <v>0.95499999999999996</v>
      </c>
      <c r="C14" s="71">
        <v>28.11</v>
      </c>
      <c r="D14" s="72">
        <f t="shared" si="0"/>
        <v>0.93851644941113388</v>
      </c>
      <c r="E14" s="72">
        <f t="shared" si="1"/>
        <v>0.81479439574152779</v>
      </c>
      <c r="F14" s="72">
        <f t="shared" si="2"/>
        <v>0.87836214265920487</v>
      </c>
      <c r="G14" s="7">
        <f>[1]!i_dq_close(G$2,$A14)</f>
        <v>3510.9845</v>
      </c>
      <c r="H14" s="7">
        <f>[1]!i_dq_close(H$2,$A14)</f>
        <v>5217.7642999999998</v>
      </c>
      <c r="I14" s="7">
        <f>[1]!i_dq_close(I$2,$A14)</f>
        <v>1606.7147</v>
      </c>
      <c r="J14" s="7">
        <f t="shared" si="5"/>
        <v>-2.6503567787971472E-2</v>
      </c>
      <c r="K14" s="7">
        <f t="shared" si="3"/>
        <v>1.083</v>
      </c>
      <c r="L14" s="7">
        <f t="shared" si="4"/>
        <v>-0.11819021237303784</v>
      </c>
    </row>
    <row r="15" spans="1:18">
      <c r="A15" s="8">
        <v>43312</v>
      </c>
      <c r="B15" s="70">
        <v>0.95099999999999996</v>
      </c>
      <c r="C15" s="71">
        <v>15.23</v>
      </c>
      <c r="D15" s="72">
        <f t="shared" si="0"/>
        <v>0.94030001276933328</v>
      </c>
      <c r="E15" s="72">
        <f t="shared" si="1"/>
        <v>0.81025837191822458</v>
      </c>
      <c r="F15" s="72">
        <f t="shared" si="2"/>
        <v>0.85351156044005061</v>
      </c>
      <c r="G15" s="7">
        <f>[1]!i_dq_close(G$2,$A15)</f>
        <v>3517.6568000000002</v>
      </c>
      <c r="H15" s="7">
        <f>[1]!i_dq_close(H$2,$A15)</f>
        <v>5188.7165999999997</v>
      </c>
      <c r="I15" s="7">
        <f>[1]!i_dq_close(I$2,$A15)</f>
        <v>1561.2575999999999</v>
      </c>
      <c r="J15" s="7">
        <f t="shared" si="5"/>
        <v>-4.1884816753926524E-3</v>
      </c>
      <c r="K15" s="7">
        <f t="shared" si="3"/>
        <v>1.083</v>
      </c>
      <c r="L15" s="7">
        <f t="shared" si="4"/>
        <v>-0.12188365650969535</v>
      </c>
    </row>
    <row r="16" spans="1:18">
      <c r="A16" s="8">
        <v>43343</v>
      </c>
      <c r="B16" s="70">
        <v>0.93500000000000005</v>
      </c>
      <c r="C16" s="71">
        <v>10.32</v>
      </c>
      <c r="D16" s="72">
        <f t="shared" si="0"/>
        <v>0.89134158217464177</v>
      </c>
      <c r="E16" s="72">
        <f t="shared" si="1"/>
        <v>0.75187209342581596</v>
      </c>
      <c r="F16" s="72">
        <f t="shared" si="2"/>
        <v>0.78459840214666743</v>
      </c>
      <c r="G16" s="7">
        <f>[1]!i_dq_close(G$2,$A16)</f>
        <v>3334.5036</v>
      </c>
      <c r="H16" s="7">
        <f>[1]!i_dq_close(H$2,$A16)</f>
        <v>4814.8236999999999</v>
      </c>
      <c r="I16" s="7">
        <f>[1]!i_dq_close(I$2,$A16)</f>
        <v>1435.2004999999999</v>
      </c>
      <c r="J16" s="7">
        <f t="shared" si="5"/>
        <v>-1.6824395373291168E-2</v>
      </c>
      <c r="K16" s="7">
        <f t="shared" si="3"/>
        <v>1.083</v>
      </c>
      <c r="L16" s="7">
        <f t="shared" si="4"/>
        <v>-0.13665743305632494</v>
      </c>
    </row>
    <row r="17" spans="1:12">
      <c r="A17" s="8">
        <v>43373</v>
      </c>
      <c r="B17" s="70">
        <v>0.92800000000000005</v>
      </c>
      <c r="C17" s="71">
        <v>24.71</v>
      </c>
      <c r="D17" s="72">
        <f t="shared" si="0"/>
        <v>0.91923825808760296</v>
      </c>
      <c r="E17" s="72">
        <f t="shared" si="1"/>
        <v>0.74967104977039878</v>
      </c>
      <c r="F17" s="72">
        <f t="shared" si="2"/>
        <v>0.77155418491423133</v>
      </c>
      <c r="G17" s="7">
        <f>[1]!i_dq_close(G$2,$A17)</f>
        <v>3438.8649</v>
      </c>
      <c r="H17" s="7">
        <f>[1]!i_dq_close(H$2,$A17)</f>
        <v>4800.7286999999997</v>
      </c>
      <c r="I17" s="7">
        <f>[1]!i_dq_close(I$2,$A17)</f>
        <v>1411.3398</v>
      </c>
      <c r="J17" s="7">
        <f t="shared" si="5"/>
        <v>-7.4866310160427441E-3</v>
      </c>
      <c r="K17" s="7">
        <f t="shared" si="3"/>
        <v>1.083</v>
      </c>
      <c r="L17" s="7">
        <f t="shared" si="4"/>
        <v>-0.1431209602954755</v>
      </c>
    </row>
    <row r="18" spans="1:12">
      <c r="A18" s="8">
        <v>43404</v>
      </c>
      <c r="B18" s="70">
        <v>0.90300000000000002</v>
      </c>
      <c r="C18" s="71">
        <v>9.2799999999999994</v>
      </c>
      <c r="D18" s="72">
        <f t="shared" si="0"/>
        <v>0.84304420581684436</v>
      </c>
      <c r="E18" s="72">
        <f t="shared" si="1"/>
        <v>0.66719212712528564</v>
      </c>
      <c r="F18" s="72">
        <f t="shared" si="2"/>
        <v>0.69733361826403617</v>
      </c>
      <c r="G18" s="7">
        <f>[1]!i_dq_close(G$2,$A18)</f>
        <v>3153.8234000000002</v>
      </c>
      <c r="H18" s="7">
        <f>[1]!i_dq_close(H$2,$A18)</f>
        <v>4272.5518000000002</v>
      </c>
      <c r="I18" s="7">
        <f>[1]!i_dq_close(I$2,$A18)</f>
        <v>1275.5743</v>
      </c>
      <c r="J18" s="7">
        <f t="shared" si="5"/>
        <v>-2.6939655172413812E-2</v>
      </c>
      <c r="K18" s="7">
        <f t="shared" si="3"/>
        <v>1.083</v>
      </c>
      <c r="L18" s="7">
        <f t="shared" si="4"/>
        <v>-0.16620498614958445</v>
      </c>
    </row>
    <row r="19" spans="1:12">
      <c r="A19" s="16">
        <v>43434</v>
      </c>
      <c r="B19" s="70">
        <v>0.90500000000000003</v>
      </c>
      <c r="C19" s="71">
        <v>11.98</v>
      </c>
      <c r="D19" s="72">
        <f t="shared" si="0"/>
        <v>0.84808741077672378</v>
      </c>
      <c r="E19" s="72">
        <f t="shared" si="1"/>
        <v>0.68344804083925237</v>
      </c>
      <c r="F19" s="72">
        <f t="shared" si="2"/>
        <v>0.72675287733815253</v>
      </c>
      <c r="G19" s="7">
        <f>[1]!i_dq_close(G$2,$A19)</f>
        <v>3172.69</v>
      </c>
      <c r="H19" s="7">
        <f>[1]!i_dq_close(H$2,$A19)</f>
        <v>4376.6511</v>
      </c>
      <c r="I19" s="7">
        <f>[1]!i_dq_close(I$2,$A19)</f>
        <v>1329.3885</v>
      </c>
      <c r="J19" s="7">
        <f t="shared" si="5"/>
        <v>2.2148394241416902E-3</v>
      </c>
      <c r="K19" s="7">
        <f t="shared" si="3"/>
        <v>1.083</v>
      </c>
      <c r="L19" s="7">
        <f t="shared" si="4"/>
        <v>-0.16435826408125576</v>
      </c>
    </row>
    <row r="20" spans="1:12">
      <c r="A20" s="16">
        <v>43465</v>
      </c>
      <c r="B20" s="70">
        <v>0.88500000000000001</v>
      </c>
      <c r="C20" s="71">
        <v>0</v>
      </c>
      <c r="D20" s="72">
        <f t="shared" si="0"/>
        <v>0.80477368301650098</v>
      </c>
      <c r="E20" s="72">
        <f t="shared" si="1"/>
        <v>0.65087122055077362</v>
      </c>
      <c r="F20" s="72">
        <f t="shared" si="2"/>
        <v>0.68363983337786061</v>
      </c>
      <c r="G20" s="7">
        <f>[1]!i_dq_close(G$2,$A20)</f>
        <v>3010.6536000000001</v>
      </c>
      <c r="H20" s="7">
        <f>[1]!i_dq_close(H$2,$A20)</f>
        <v>4168.0362999999998</v>
      </c>
      <c r="I20" s="7">
        <f>[1]!i_dq_close(I$2,$A20)</f>
        <v>1250.5254</v>
      </c>
      <c r="J20" s="7">
        <f t="shared" si="5"/>
        <v>-2.2099447513812209E-2</v>
      </c>
      <c r="K20" s="7">
        <f t="shared" si="3"/>
        <v>1.083</v>
      </c>
      <c r="L20" s="7">
        <f t="shared" si="4"/>
        <v>-0.18282548476454286</v>
      </c>
    </row>
    <row r="21" spans="1:12">
      <c r="A21" s="16">
        <v>43496</v>
      </c>
      <c r="B21" s="70">
        <v>0.90500000000000003</v>
      </c>
      <c r="C21" s="71">
        <v>30.71</v>
      </c>
      <c r="D21" s="72">
        <f t="shared" si="0"/>
        <v>0.85582415112603361</v>
      </c>
      <c r="E21" s="72">
        <f t="shared" si="1"/>
        <v>0.65218881728344114</v>
      </c>
      <c r="F21" s="72">
        <f t="shared" si="2"/>
        <v>0.67131893121246933</v>
      </c>
      <c r="G21" s="7">
        <f>[1]!i_dq_close(G$2,$A21)</f>
        <v>3201.6331</v>
      </c>
      <c r="H21" s="7">
        <f>[1]!i_dq_close(H$2,$A21)</f>
        <v>4176.4739</v>
      </c>
      <c r="I21" s="7">
        <f>[1]!i_dq_close(I$2,$A21)</f>
        <v>1227.9878000000001</v>
      </c>
      <c r="J21" s="7">
        <f t="shared" si="5"/>
        <v>2.2598870056497189E-2</v>
      </c>
      <c r="K21" s="7">
        <f t="shared" si="3"/>
        <v>1.083</v>
      </c>
      <c r="L21" s="7">
        <f t="shared" si="4"/>
        <v>-0.16435826408125576</v>
      </c>
    </row>
    <row r="22" spans="1:12">
      <c r="A22" s="16">
        <v>43524</v>
      </c>
      <c r="B22" s="70">
        <v>1.01</v>
      </c>
      <c r="C22" s="71">
        <v>58.33</v>
      </c>
      <c r="D22" s="72">
        <f t="shared" si="0"/>
        <v>0.98085434029420149</v>
      </c>
      <c r="E22" s="72">
        <f t="shared" si="1"/>
        <v>0.78473824281573179</v>
      </c>
      <c r="F22" s="72">
        <f t="shared" si="2"/>
        <v>0.83952896340821725</v>
      </c>
      <c r="G22" s="7">
        <f>[1]!i_dq_close(G$2,$A22)</f>
        <v>3669.3703</v>
      </c>
      <c r="H22" s="7">
        <f>[1]!i_dq_close(H$2,$A22)</f>
        <v>5025.2912999999999</v>
      </c>
      <c r="I22" s="7">
        <f>[1]!i_dq_close(I$2,$A22)</f>
        <v>1535.6804</v>
      </c>
      <c r="J22" s="7">
        <f t="shared" si="5"/>
        <v>0.11602209944751385</v>
      </c>
      <c r="K22" s="7">
        <f t="shared" si="3"/>
        <v>1.083</v>
      </c>
      <c r="L22" s="7">
        <f t="shared" si="4"/>
        <v>-6.7405355493998065E-2</v>
      </c>
    </row>
    <row r="23" spans="1:12">
      <c r="A23" s="16">
        <v>43555</v>
      </c>
      <c r="B23" s="70">
        <v>1.143</v>
      </c>
      <c r="C23" s="71">
        <v>64.28</v>
      </c>
      <c r="D23" s="72">
        <f t="shared" si="0"/>
        <v>1.0351102130848056</v>
      </c>
      <c r="E23" s="72">
        <f t="shared" si="1"/>
        <v>0.8663095609323137</v>
      </c>
      <c r="F23" s="72">
        <f t="shared" si="2"/>
        <v>0.92583207883461804</v>
      </c>
      <c r="G23" s="7">
        <f>[1]!i_dq_close(G$2,$A23)</f>
        <v>3872.3411999999998</v>
      </c>
      <c r="H23" s="7">
        <f>[1]!i_dq_close(H$2,$A23)</f>
        <v>5547.6561000000002</v>
      </c>
      <c r="I23" s="7">
        <f>[1]!i_dq_close(I$2,$A23)</f>
        <v>1693.5474999999999</v>
      </c>
      <c r="J23" s="7">
        <f t="shared" si="5"/>
        <v>0.13168316831683158</v>
      </c>
      <c r="K23" s="7">
        <f t="shared" si="3"/>
        <v>1.143</v>
      </c>
      <c r="L23" s="7">
        <f t="shared" si="4"/>
        <v>0</v>
      </c>
    </row>
    <row r="24" spans="1:12">
      <c r="A24" s="16">
        <v>43585</v>
      </c>
      <c r="B24" s="70">
        <v>1.2370000000000001</v>
      </c>
      <c r="C24" s="71">
        <v>32.81</v>
      </c>
      <c r="D24" s="72">
        <f t="shared" si="0"/>
        <v>1.0460350632469588</v>
      </c>
      <c r="E24" s="72">
        <f t="shared" si="1"/>
        <v>0.82881669129092395</v>
      </c>
      <c r="F24" s="72">
        <f t="shared" si="2"/>
        <v>0.88769247514523564</v>
      </c>
      <c r="G24" s="7">
        <f>[1]!i_dq_close(G$2,$A24)</f>
        <v>3913.2109999999998</v>
      </c>
      <c r="H24" s="7">
        <f>[1]!i_dq_close(H$2,$A24)</f>
        <v>5307.56</v>
      </c>
      <c r="I24" s="7">
        <f>[1]!i_dq_close(I$2,$A24)</f>
        <v>1623.7819</v>
      </c>
      <c r="J24" s="7">
        <f t="shared" si="5"/>
        <v>8.22397200349958E-2</v>
      </c>
      <c r="K24" s="7">
        <f t="shared" si="3"/>
        <v>1.2370000000000001</v>
      </c>
      <c r="L24" s="7">
        <f t="shared" si="4"/>
        <v>0</v>
      </c>
    </row>
    <row r="25" spans="1:12">
      <c r="A25" s="16">
        <v>43616</v>
      </c>
      <c r="B25" s="70">
        <v>1.232</v>
      </c>
      <c r="C25" s="71">
        <v>29.54</v>
      </c>
      <c r="D25" s="72">
        <f t="shared" si="0"/>
        <v>0.97027399749173626</v>
      </c>
      <c r="E25" s="72">
        <f t="shared" si="1"/>
        <v>0.76704700503232437</v>
      </c>
      <c r="F25" s="72">
        <f t="shared" si="2"/>
        <v>0.81108903062168636</v>
      </c>
      <c r="G25" s="7">
        <f>[1]!i_dq_close(G$2,$A25)</f>
        <v>3629.7892999999999</v>
      </c>
      <c r="H25" s="7">
        <f>[1]!i_dq_close(H$2,$A25)</f>
        <v>4912.0005000000001</v>
      </c>
      <c r="I25" s="7">
        <f>[1]!i_dq_close(I$2,$A25)</f>
        <v>1483.6576</v>
      </c>
      <c r="J25" s="7">
        <f t="shared" si="5"/>
        <v>-4.0420371867422311E-3</v>
      </c>
      <c r="K25" s="7">
        <f t="shared" si="3"/>
        <v>1.2370000000000001</v>
      </c>
      <c r="L25" s="7">
        <f t="shared" si="4"/>
        <v>-4.0420371867422311E-3</v>
      </c>
    </row>
    <row r="26" spans="1:12">
      <c r="A26" s="16">
        <v>43646</v>
      </c>
      <c r="B26" s="70">
        <v>1.278</v>
      </c>
      <c r="C26" s="71">
        <v>48.63</v>
      </c>
      <c r="D26" s="72">
        <f t="shared" si="0"/>
        <v>1.0226124922249944</v>
      </c>
      <c r="E26" s="72">
        <f t="shared" si="1"/>
        <v>0.77305584640372493</v>
      </c>
      <c r="F26" s="72">
        <f t="shared" si="2"/>
        <v>0.82631385335592011</v>
      </c>
      <c r="G26" s="7">
        <f>[1]!i_dq_close(G$2,$A26)</f>
        <v>3825.5873000000001</v>
      </c>
      <c r="H26" s="7">
        <f>[1]!i_dq_close(H$2,$A26)</f>
        <v>4950.4798000000001</v>
      </c>
      <c r="I26" s="7">
        <f>[1]!i_dq_close(I$2,$A26)</f>
        <v>1511.5071</v>
      </c>
      <c r="J26" s="7">
        <f t="shared" si="5"/>
        <v>3.7337662337662447E-2</v>
      </c>
      <c r="K26" s="7">
        <f t="shared" si="3"/>
        <v>1.278</v>
      </c>
      <c r="L26" s="7">
        <f t="shared" si="4"/>
        <v>0</v>
      </c>
    </row>
    <row r="27" spans="1:12">
      <c r="A27" s="16">
        <v>43677</v>
      </c>
      <c r="B27" s="70">
        <v>1.296</v>
      </c>
      <c r="C27" s="71">
        <v>48.24</v>
      </c>
      <c r="D27" s="72">
        <f t="shared" si="0"/>
        <v>1.0252245252137662</v>
      </c>
      <c r="E27" s="72">
        <f t="shared" si="1"/>
        <v>0.76567320712111253</v>
      </c>
      <c r="F27" s="72">
        <f t="shared" si="2"/>
        <v>0.8585059386348266</v>
      </c>
      <c r="G27" s="7">
        <f>[1]!i_dq_close(G$2,$A27)</f>
        <v>3835.3589000000002</v>
      </c>
      <c r="H27" s="7">
        <f>[1]!i_dq_close(H$2,$A27)</f>
        <v>4903.2030000000004</v>
      </c>
      <c r="I27" s="7">
        <f>[1]!i_dq_close(I$2,$A27)</f>
        <v>1570.3933999999999</v>
      </c>
      <c r="J27" s="7">
        <f t="shared" si="5"/>
        <v>1.4084507042253502E-2</v>
      </c>
      <c r="K27" s="7">
        <f t="shared" si="3"/>
        <v>1.296</v>
      </c>
      <c r="L27" s="7">
        <f t="shared" si="4"/>
        <v>0</v>
      </c>
    </row>
    <row r="28" spans="1:12">
      <c r="A28" s="16">
        <v>43707</v>
      </c>
      <c r="B28" s="70">
        <v>1.4039999999999999</v>
      </c>
      <c r="C28" s="71">
        <v>38.24</v>
      </c>
      <c r="D28" s="72">
        <f t="shared" si="0"/>
        <v>1.0156622005899447</v>
      </c>
      <c r="E28" s="72">
        <f t="shared" si="1"/>
        <v>0.76306396707582225</v>
      </c>
      <c r="F28" s="72">
        <f t="shared" si="2"/>
        <v>0.88064918716300811</v>
      </c>
      <c r="G28" s="7">
        <f>[1]!i_dq_close(G$2,$A28)</f>
        <v>3799.5862999999999</v>
      </c>
      <c r="H28" s="7">
        <f>[1]!i_dq_close(H$2,$A28)</f>
        <v>4886.4939999999997</v>
      </c>
      <c r="I28" s="7">
        <f>[1]!i_dq_close(I$2,$A28)</f>
        <v>1610.8982000000001</v>
      </c>
      <c r="J28" s="7">
        <f t="shared" si="5"/>
        <v>8.3333333333333259E-2</v>
      </c>
      <c r="K28" s="7">
        <f t="shared" si="3"/>
        <v>1.4039999999999999</v>
      </c>
      <c r="L28" s="7">
        <f t="shared" si="4"/>
        <v>0</v>
      </c>
    </row>
    <row r="29" spans="1:12">
      <c r="A29" s="16">
        <v>43738</v>
      </c>
      <c r="B29" s="70">
        <v>1.389</v>
      </c>
      <c r="C29" s="71">
        <v>18.989999999999998</v>
      </c>
      <c r="D29" s="72">
        <f t="shared" si="0"/>
        <v>1.0196562993777509</v>
      </c>
      <c r="E29" s="72">
        <f t="shared" si="1"/>
        <v>0.77156035474858498</v>
      </c>
      <c r="F29" s="72">
        <f t="shared" si="2"/>
        <v>0.88974991317321783</v>
      </c>
      <c r="G29" s="7">
        <f>[1]!i_dq_close(G$2,$A29)</f>
        <v>3814.5282000000002</v>
      </c>
      <c r="H29" s="7">
        <f>[1]!i_dq_close(H$2,$A29)</f>
        <v>4940.9030000000002</v>
      </c>
      <c r="I29" s="7">
        <f>[1]!i_dq_close(I$2,$A29)</f>
        <v>1627.5454</v>
      </c>
      <c r="J29" s="7">
        <f t="shared" si="5"/>
        <v>-1.0683760683760646E-2</v>
      </c>
      <c r="K29" s="7">
        <f t="shared" si="3"/>
        <v>1.4039999999999999</v>
      </c>
      <c r="L29" s="7">
        <f t="shared" si="4"/>
        <v>-1.0683760683760646E-2</v>
      </c>
    </row>
    <row r="30" spans="1:12">
      <c r="A30" s="16">
        <v>43769</v>
      </c>
      <c r="B30" s="70">
        <v>1.4390000000000001</v>
      </c>
      <c r="C30" s="71">
        <v>45.37</v>
      </c>
      <c r="D30" s="72">
        <f t="shared" si="0"/>
        <v>1.0389623175294505</v>
      </c>
      <c r="E30" s="72">
        <f t="shared" si="1"/>
        <v>0.76789289601331268</v>
      </c>
      <c r="F30" s="72">
        <f t="shared" si="2"/>
        <v>0.91367643866360948</v>
      </c>
      <c r="G30" s="7">
        <f>[1]!i_dq_close(G$2,$A30)</f>
        <v>3886.7519000000002</v>
      </c>
      <c r="H30" s="7">
        <f>[1]!i_dq_close(H$2,$A30)</f>
        <v>4917.4174000000003</v>
      </c>
      <c r="I30" s="7">
        <f>[1]!i_dq_close(I$2,$A30)</f>
        <v>1671.3122000000001</v>
      </c>
      <c r="J30" s="7">
        <f t="shared" si="5"/>
        <v>3.5997120230381707E-2</v>
      </c>
      <c r="K30" s="7">
        <f t="shared" si="3"/>
        <v>1.4390000000000001</v>
      </c>
      <c r="L30" s="7">
        <f t="shared" si="4"/>
        <v>0</v>
      </c>
    </row>
    <row r="31" spans="1:12">
      <c r="A31" s="16">
        <v>43799</v>
      </c>
      <c r="B31" s="70">
        <v>1.4570000000000001</v>
      </c>
      <c r="C31" s="71">
        <v>39.479999999999997</v>
      </c>
      <c r="D31" s="72">
        <f t="shared" si="0"/>
        <v>1.0234366849175196</v>
      </c>
      <c r="E31" s="72">
        <f t="shared" si="1"/>
        <v>0.76438312538610975</v>
      </c>
      <c r="F31" s="72">
        <f t="shared" si="2"/>
        <v>0.91016898107260891</v>
      </c>
      <c r="G31" s="7">
        <f>[1]!i_dq_close(G$2,$A31)</f>
        <v>3828.6705999999999</v>
      </c>
      <c r="H31" s="7">
        <f>[1]!i_dq_close(H$2,$A31)</f>
        <v>4894.9416000000001</v>
      </c>
      <c r="I31" s="7">
        <f>[1]!i_dq_close(I$2,$A31)</f>
        <v>1664.8963000000001</v>
      </c>
      <c r="J31" s="7">
        <f t="shared" si="5"/>
        <v>1.2508686587908269E-2</v>
      </c>
      <c r="K31" s="7">
        <f t="shared" si="3"/>
        <v>1.4570000000000001</v>
      </c>
      <c r="L31" s="7">
        <f t="shared" si="4"/>
        <v>0</v>
      </c>
    </row>
    <row r="32" spans="1:12">
      <c r="A32" s="16">
        <v>43830</v>
      </c>
      <c r="B32" s="70">
        <v>1.5229999999999999</v>
      </c>
      <c r="C32" s="71">
        <v>41.78</v>
      </c>
      <c r="D32" s="72">
        <f t="shared" si="0"/>
        <v>1.0950517403916782</v>
      </c>
      <c r="E32" s="72">
        <f t="shared" si="1"/>
        <v>0.82258634013412346</v>
      </c>
      <c r="F32" s="72">
        <f t="shared" si="2"/>
        <v>0.98299895250245639</v>
      </c>
      <c r="G32" s="7">
        <f>[1]!i_dq_close(G$2,$A32)</f>
        <v>4096.5820999999996</v>
      </c>
      <c r="H32" s="7">
        <f>[1]!i_dq_close(H$2,$A32)</f>
        <v>5267.6621999999998</v>
      </c>
      <c r="I32" s="7">
        <f>[1]!i_dq_close(I$2,$A32)</f>
        <v>1798.1180999999999</v>
      </c>
      <c r="J32" s="7">
        <f t="shared" si="5"/>
        <v>4.5298558682223655E-2</v>
      </c>
      <c r="K32" s="7">
        <f t="shared" si="3"/>
        <v>1.5229999999999999</v>
      </c>
      <c r="L32" s="7">
        <f t="shared" si="4"/>
        <v>0</v>
      </c>
    </row>
    <row r="33" spans="1:12">
      <c r="A33" s="16">
        <v>43861</v>
      </c>
      <c r="B33" s="70">
        <v>1.611</v>
      </c>
      <c r="C33" s="71">
        <v>49.66</v>
      </c>
      <c r="D33" s="72">
        <f t="shared" si="0"/>
        <v>1.0702773629073621</v>
      </c>
      <c r="E33" s="72">
        <f t="shared" si="1"/>
        <v>0.83977601480175701</v>
      </c>
      <c r="F33" s="72">
        <f t="shared" si="2"/>
        <v>1.0538619071212285</v>
      </c>
      <c r="G33" s="7">
        <f>[1]!i_dq_close(G$2,$A33)</f>
        <v>4003.9013</v>
      </c>
      <c r="H33" s="7">
        <f>[1]!i_dq_close(H$2,$A33)</f>
        <v>5377.7411000000002</v>
      </c>
      <c r="I33" s="7">
        <f>[1]!i_dq_close(I$2,$A33)</f>
        <v>1927.7418</v>
      </c>
      <c r="J33" s="7">
        <f t="shared" si="5"/>
        <v>5.7780695994747333E-2</v>
      </c>
      <c r="K33" s="7">
        <f t="shared" si="3"/>
        <v>1.611</v>
      </c>
      <c r="L33" s="7">
        <f t="shared" si="4"/>
        <v>0</v>
      </c>
    </row>
    <row r="34" spans="1:12">
      <c r="A34" s="16">
        <v>43889</v>
      </c>
      <c r="B34" s="70">
        <v>1.7709999999999999</v>
      </c>
      <c r="C34" s="71">
        <v>40</v>
      </c>
      <c r="D34" s="72">
        <f t="shared" si="0"/>
        <v>1.0532090387418682</v>
      </c>
      <c r="E34" s="72">
        <f t="shared" si="1"/>
        <v>0.85126119957613167</v>
      </c>
      <c r="F34" s="72">
        <f t="shared" si="2"/>
        <v>1.1324882940331782</v>
      </c>
      <c r="G34" s="7">
        <f>[1]!i_dq_close(G$2,$A34)</f>
        <v>3940.0488</v>
      </c>
      <c r="H34" s="7">
        <f>[1]!i_dq_close(H$2,$A34)</f>
        <v>5451.2897000000003</v>
      </c>
      <c r="I34" s="7">
        <f>[1]!i_dq_close(I$2,$A34)</f>
        <v>2071.5664999999999</v>
      </c>
      <c r="J34" s="7">
        <f t="shared" si="5"/>
        <v>9.9317194289261224E-2</v>
      </c>
      <c r="K34" s="7">
        <f t="shared" si="3"/>
        <v>1.7709999999999999</v>
      </c>
      <c r="L34" s="7">
        <f t="shared" si="4"/>
        <v>0</v>
      </c>
    </row>
    <row r="35" spans="1:12">
      <c r="A35" s="16">
        <v>43921</v>
      </c>
      <c r="B35" s="70">
        <v>1.64</v>
      </c>
      <c r="C35" s="71">
        <v>20.8</v>
      </c>
      <c r="D35" s="72">
        <f t="shared" ref="D35:D57" si="6">G35/G$3</f>
        <v>0.985341062152437</v>
      </c>
      <c r="E35" s="72">
        <f t="shared" ref="E35:E57" si="7">H35/H$3</f>
        <v>0.78726208018098309</v>
      </c>
      <c r="F35" s="72">
        <f t="shared" ref="F35:F57" si="8">I35/I$3</f>
        <v>1.023343707719266</v>
      </c>
      <c r="G35" s="7">
        <f>[1]!i_dq_close(G$2,$A35)</f>
        <v>3686.1550999999999</v>
      </c>
      <c r="H35" s="7">
        <f>[1]!i_dq_close(H$2,$A35)</f>
        <v>5041.4534000000003</v>
      </c>
      <c r="I35" s="7">
        <f>[1]!i_dq_close(I$2,$A35)</f>
        <v>1871.9174</v>
      </c>
      <c r="J35" s="7">
        <f t="shared" si="5"/>
        <v>-7.3969508752117497E-2</v>
      </c>
      <c r="K35" s="7">
        <f t="shared" ref="K35:K64" si="9">IF(B35&gt;K34,B35,K34)</f>
        <v>1.7709999999999999</v>
      </c>
      <c r="L35" s="7">
        <f t="shared" ref="L35:L66" si="10">B35/K35-1</f>
        <v>-7.3969508752117497E-2</v>
      </c>
    </row>
    <row r="36" spans="1:12">
      <c r="A36" s="16">
        <v>43951</v>
      </c>
      <c r="B36" s="70">
        <v>1.673</v>
      </c>
      <c r="C36" s="71">
        <v>43.3</v>
      </c>
      <c r="D36" s="72">
        <f t="shared" si="6"/>
        <v>1.0458656430385711</v>
      </c>
      <c r="E36" s="72">
        <f t="shared" si="7"/>
        <v>0.83604671759273175</v>
      </c>
      <c r="F36" s="72">
        <f t="shared" si="8"/>
        <v>1.131321455790339</v>
      </c>
      <c r="G36" s="7">
        <f>[1]!i_dq_close(G$2,$A36)</f>
        <v>3912.5772000000002</v>
      </c>
      <c r="H36" s="7">
        <f>[1]!i_dq_close(H$2,$A36)</f>
        <v>5353.8594999999996</v>
      </c>
      <c r="I36" s="7">
        <f>[1]!i_dq_close(I$2,$A36)</f>
        <v>2069.4321</v>
      </c>
      <c r="J36" s="7">
        <f t="shared" ref="J36:J64" si="11">B36/B35-1</f>
        <v>2.0121951219512324E-2</v>
      </c>
      <c r="K36" s="7">
        <f t="shared" si="9"/>
        <v>1.7709999999999999</v>
      </c>
      <c r="L36" s="7">
        <f t="shared" si="10"/>
        <v>-5.5335968379446543E-2</v>
      </c>
    </row>
    <row r="37" spans="1:12">
      <c r="A37" s="16">
        <v>43982</v>
      </c>
      <c r="B37" s="70">
        <v>1.75</v>
      </c>
      <c r="C37" s="71">
        <v>62</v>
      </c>
      <c r="D37" s="72">
        <f t="shared" si="6"/>
        <v>1.0336886658014244</v>
      </c>
      <c r="E37" s="72">
        <f t="shared" si="7"/>
        <v>0.84424200186880238</v>
      </c>
      <c r="F37" s="72">
        <f t="shared" si="8"/>
        <v>1.1407428108435704</v>
      </c>
      <c r="G37" s="7">
        <f>[1]!i_dq_close(G$2,$A37)</f>
        <v>3867.0232000000001</v>
      </c>
      <c r="H37" s="7">
        <f>[1]!i_dq_close(H$2,$A37)</f>
        <v>5406.3402999999998</v>
      </c>
      <c r="I37" s="7">
        <f>[1]!i_dq_close(I$2,$A37)</f>
        <v>2086.6658000000002</v>
      </c>
      <c r="J37" s="7">
        <f t="shared" si="11"/>
        <v>4.6025104602510414E-2</v>
      </c>
      <c r="K37" s="7">
        <f t="shared" si="9"/>
        <v>1.7709999999999999</v>
      </c>
      <c r="L37" s="7">
        <f t="shared" si="10"/>
        <v>-1.1857707509881354E-2</v>
      </c>
    </row>
    <row r="38" spans="1:12">
      <c r="A38" s="16">
        <v>44012</v>
      </c>
      <c r="B38" s="70">
        <v>2.0150000000000001</v>
      </c>
      <c r="C38" s="71">
        <v>72.512298674740194</v>
      </c>
      <c r="D38" s="72">
        <f t="shared" si="6"/>
        <v>1.1130634234360328</v>
      </c>
      <c r="E38" s="72">
        <f t="shared" si="7"/>
        <v>0.91577414047137118</v>
      </c>
      <c r="F38" s="72">
        <f t="shared" si="8"/>
        <v>1.3329184562988081</v>
      </c>
      <c r="G38" s="7">
        <f>[1]!i_dq_close(G$2,$A38)</f>
        <v>4163.9637000000002</v>
      </c>
      <c r="H38" s="7">
        <f>[1]!i_dq_close(H$2,$A38)</f>
        <v>5864.4164000000001</v>
      </c>
      <c r="I38" s="7">
        <f>[1]!i_dq_close(I$2,$A38)</f>
        <v>2438.1967</v>
      </c>
      <c r="J38" s="7">
        <f t="shared" si="11"/>
        <v>0.15142857142857147</v>
      </c>
      <c r="K38" s="7">
        <f t="shared" si="9"/>
        <v>2.0150000000000001</v>
      </c>
      <c r="L38" s="7">
        <f t="shared" si="10"/>
        <v>0</v>
      </c>
    </row>
    <row r="39" spans="1:12">
      <c r="A39" s="16">
        <v>44043</v>
      </c>
      <c r="B39" s="70">
        <v>2.5070000000000001</v>
      </c>
      <c r="C39" s="71">
        <v>73.816533045050704</v>
      </c>
      <c r="D39" s="72">
        <f t="shared" si="6"/>
        <v>1.2550263578336036</v>
      </c>
      <c r="E39" s="72">
        <f t="shared" si="7"/>
        <v>1.0274664794480848</v>
      </c>
      <c r="F39" s="72">
        <f t="shared" si="8"/>
        <v>1.5281949918782176</v>
      </c>
      <c r="G39" s="7">
        <f>[1]!i_dq_close(G$2,$A39)</f>
        <v>4695.0461999999998</v>
      </c>
      <c r="H39" s="7">
        <f>[1]!i_dq_close(H$2,$A39)</f>
        <v>6579.6696000000002</v>
      </c>
      <c r="I39" s="7">
        <f>[1]!i_dq_close(I$2,$A39)</f>
        <v>2795.3998000000001</v>
      </c>
      <c r="J39" s="7">
        <f t="shared" si="11"/>
        <v>0.24416873449131504</v>
      </c>
      <c r="K39" s="7">
        <f t="shared" si="9"/>
        <v>2.5070000000000001</v>
      </c>
      <c r="L39" s="7">
        <f t="shared" si="10"/>
        <v>0</v>
      </c>
    </row>
    <row r="40" spans="1:12">
      <c r="A40" s="16">
        <v>44074</v>
      </c>
      <c r="B40" s="70">
        <v>2.4630000000000001</v>
      </c>
      <c r="C40" s="71">
        <v>55.7563644962705</v>
      </c>
      <c r="D40" s="72">
        <f t="shared" si="6"/>
        <v>1.2874159037032429</v>
      </c>
      <c r="E40" s="72">
        <f t="shared" si="7"/>
        <v>1.0413275889555424</v>
      </c>
      <c r="F40" s="72">
        <f t="shared" si="8"/>
        <v>1.4915200588317394</v>
      </c>
      <c r="G40" s="7">
        <f>[1]!i_dq_close(G$2,$A40)</f>
        <v>4816.2152999999998</v>
      </c>
      <c r="H40" s="7">
        <f>[1]!i_dq_close(H$2,$A40)</f>
        <v>6668.4331000000002</v>
      </c>
      <c r="I40" s="7">
        <f>[1]!i_dq_close(I$2,$A40)</f>
        <v>2728.3134</v>
      </c>
      <c r="J40" s="7">
        <f t="shared" si="11"/>
        <v>-1.7550857598723546E-2</v>
      </c>
      <c r="K40" s="7">
        <f t="shared" si="9"/>
        <v>2.5070000000000001</v>
      </c>
      <c r="L40" s="7">
        <f t="shared" si="10"/>
        <v>-1.7550857598723546E-2</v>
      </c>
    </row>
    <row r="41" spans="1:12">
      <c r="A41" s="16">
        <v>44104</v>
      </c>
      <c r="B41" s="70">
        <v>2.3969999999999998</v>
      </c>
      <c r="C41" s="71">
        <v>49.360897006475597</v>
      </c>
      <c r="D41" s="72">
        <f t="shared" si="6"/>
        <v>1.2262503434581733</v>
      </c>
      <c r="E41" s="72">
        <f t="shared" si="7"/>
        <v>0.96700764390683414</v>
      </c>
      <c r="F41" s="72">
        <f t="shared" si="8"/>
        <v>1.4075742365571011</v>
      </c>
      <c r="G41" s="7">
        <f>[1]!i_dq_close(G$2,$A41)</f>
        <v>4587.3953000000001</v>
      </c>
      <c r="H41" s="7">
        <f>[1]!i_dq_close(H$2,$A41)</f>
        <v>6192.5045</v>
      </c>
      <c r="I41" s="7">
        <f>[1]!i_dq_close(I$2,$A41)</f>
        <v>2574.7583</v>
      </c>
      <c r="J41" s="7">
        <f t="shared" si="11"/>
        <v>-2.6796589524969661E-2</v>
      </c>
      <c r="K41" s="7">
        <f t="shared" si="9"/>
        <v>2.5070000000000001</v>
      </c>
      <c r="L41" s="7">
        <f t="shared" si="10"/>
        <v>-4.3877143996809087E-2</v>
      </c>
    </row>
    <row r="42" spans="1:12">
      <c r="A42" s="16">
        <v>44134</v>
      </c>
      <c r="B42" s="70">
        <v>2.3340000000000001</v>
      </c>
      <c r="C42" s="71">
        <v>48.933576551821901</v>
      </c>
      <c r="D42" s="72">
        <f t="shared" si="6"/>
        <v>1.2551032357949992</v>
      </c>
      <c r="E42" s="72">
        <f t="shared" si="7"/>
        <v>0.95435508616683806</v>
      </c>
      <c r="F42" s="72">
        <f t="shared" si="8"/>
        <v>1.4519135977711115</v>
      </c>
      <c r="G42" s="7">
        <f>[1]!i_dq_close(G$2,$A42)</f>
        <v>4695.3338000000003</v>
      </c>
      <c r="H42" s="7">
        <f>[1]!i_dq_close(H$2,$A42)</f>
        <v>6111.4803000000002</v>
      </c>
      <c r="I42" s="7">
        <f>[1]!i_dq_close(I$2,$A42)</f>
        <v>2655.8645999999999</v>
      </c>
      <c r="J42" s="7">
        <f t="shared" si="11"/>
        <v>-2.6282853566958586E-2</v>
      </c>
      <c r="K42" s="7">
        <f t="shared" si="9"/>
        <v>2.5070000000000001</v>
      </c>
      <c r="L42" s="7">
        <f t="shared" si="10"/>
        <v>-6.9006781013163154E-2</v>
      </c>
    </row>
    <row r="43" spans="1:12">
      <c r="A43" s="16">
        <v>44165</v>
      </c>
      <c r="B43" s="70">
        <v>2.3540000000000001</v>
      </c>
      <c r="C43" s="71">
        <v>60.502475736102099</v>
      </c>
      <c r="D43" s="72">
        <f t="shared" si="6"/>
        <v>1.3259181296222842</v>
      </c>
      <c r="E43" s="72">
        <f t="shared" si="7"/>
        <v>0.98706448439525629</v>
      </c>
      <c r="F43" s="72">
        <f t="shared" si="8"/>
        <v>1.4388067307717014</v>
      </c>
      <c r="G43" s="7">
        <f>[1]!i_dq_close(G$2,$A43)</f>
        <v>4960.2519000000002</v>
      </c>
      <c r="H43" s="7">
        <f>[1]!i_dq_close(H$2,$A43)</f>
        <v>6320.9440999999997</v>
      </c>
      <c r="I43" s="7">
        <f>[1]!i_dq_close(I$2,$A43)</f>
        <v>2631.8892999999998</v>
      </c>
      <c r="J43" s="7">
        <f t="shared" si="11"/>
        <v>8.5689802913453406E-3</v>
      </c>
      <c r="K43" s="7">
        <f t="shared" si="9"/>
        <v>2.5070000000000001</v>
      </c>
      <c r="L43" s="7">
        <f t="shared" si="10"/>
        <v>-6.1029118468288845E-2</v>
      </c>
    </row>
    <row r="44" spans="1:12">
      <c r="A44" s="16">
        <v>44196</v>
      </c>
      <c r="B44" s="70">
        <v>2.4700000000000002</v>
      </c>
      <c r="C44" s="71">
        <v>64.8</v>
      </c>
      <c r="D44" s="72">
        <f t="shared" si="6"/>
        <v>1.3930223787308298</v>
      </c>
      <c r="E44" s="72">
        <f t="shared" si="7"/>
        <v>0.99427441319309462</v>
      </c>
      <c r="F44" s="72">
        <f t="shared" si="8"/>
        <v>1.6215991795832609</v>
      </c>
      <c r="G44" s="7">
        <f>[1]!i_dq_close(G$2,$A44)</f>
        <v>5211.2884999999997</v>
      </c>
      <c r="H44" s="7">
        <f>[1]!i_dq_close(H$2,$A44)</f>
        <v>6367.1148999999996</v>
      </c>
      <c r="I44" s="7">
        <f>[1]!i_dq_close(I$2,$A44)</f>
        <v>2966.2563</v>
      </c>
      <c r="J44" s="7">
        <f t="shared" si="11"/>
        <v>4.9277824978759543E-2</v>
      </c>
      <c r="K44" s="7">
        <f t="shared" si="9"/>
        <v>2.5070000000000001</v>
      </c>
      <c r="L44" s="7">
        <f t="shared" si="10"/>
        <v>-1.4758675708017477E-2</v>
      </c>
    </row>
    <row r="45" spans="1:12">
      <c r="A45" s="6">
        <v>44225</v>
      </c>
      <c r="B45" s="70">
        <v>2.613</v>
      </c>
      <c r="C45" s="71">
        <v>61.3085717823772</v>
      </c>
      <c r="D45" s="72">
        <f t="shared" si="6"/>
        <v>1.4306263140056812</v>
      </c>
      <c r="E45" s="72">
        <f t="shared" si="7"/>
        <v>0.99099856689337074</v>
      </c>
      <c r="F45" s="72">
        <f t="shared" si="8"/>
        <v>1.7104943881170558</v>
      </c>
      <c r="G45" s="7">
        <f>[1]!i_dq_close(G$2,$A45)</f>
        <v>5351.9646000000002</v>
      </c>
      <c r="H45" s="7">
        <f>[1]!i_dq_close(H$2,$A45)</f>
        <v>6346.1370999999999</v>
      </c>
      <c r="I45" s="7">
        <f>[1]!i_dq_close(I$2,$A45)</f>
        <v>3128.8649</v>
      </c>
      <c r="J45" s="7">
        <f t="shared" si="11"/>
        <v>5.7894736842105221E-2</v>
      </c>
      <c r="K45" s="7">
        <f t="shared" si="9"/>
        <v>2.613</v>
      </c>
      <c r="L45" s="7">
        <f t="shared" si="10"/>
        <v>0</v>
      </c>
    </row>
    <row r="46" spans="1:12">
      <c r="A46" s="6">
        <v>44253</v>
      </c>
      <c r="B46" s="72">
        <v>2.5270000000000001</v>
      </c>
      <c r="C46" s="74">
        <v>36.299999999999997</v>
      </c>
      <c r="D46" s="72">
        <f t="shared" si="6"/>
        <v>1.4265622338190804</v>
      </c>
      <c r="E46" s="72">
        <f t="shared" si="7"/>
        <v>0.99384310545444532</v>
      </c>
      <c r="F46" s="72">
        <f t="shared" si="8"/>
        <v>1.5930932076008273</v>
      </c>
      <c r="G46" s="7">
        <f>[1]!i_dq_close(G$2,$A46)</f>
        <v>5336.7609000000002</v>
      </c>
      <c r="H46" s="7">
        <f>[1]!i_dq_close(H$2,$A46)</f>
        <v>6364.3528999999999</v>
      </c>
      <c r="I46" s="7">
        <f>[1]!i_dq_close(I$2,$A46)</f>
        <v>2914.1127000000001</v>
      </c>
      <c r="J46" s="7">
        <f t="shared" si="11"/>
        <v>-3.2912361270570178E-2</v>
      </c>
      <c r="K46" s="7">
        <f t="shared" si="9"/>
        <v>2.613</v>
      </c>
      <c r="L46" s="7">
        <f t="shared" si="10"/>
        <v>-3.2912361270570178E-2</v>
      </c>
    </row>
    <row r="47" spans="1:12">
      <c r="A47" s="6">
        <v>44286</v>
      </c>
      <c r="B47" s="72">
        <v>2.4980000000000002</v>
      </c>
      <c r="C47" s="74">
        <v>34.9</v>
      </c>
      <c r="D47" s="72">
        <f t="shared" si="6"/>
        <v>1.3494703720596619</v>
      </c>
      <c r="E47" s="72">
        <f t="shared" si="7"/>
        <v>0.97662149652448249</v>
      </c>
      <c r="F47" s="72">
        <f t="shared" si="8"/>
        <v>1.5080233522906279</v>
      </c>
      <c r="G47" s="7">
        <f>[1]!i_dq_close(G$2,$A47)</f>
        <v>5048.3607000000002</v>
      </c>
      <c r="H47" s="7">
        <f>[1]!i_dq_close(H$2,$A47)</f>
        <v>6254.0694999999996</v>
      </c>
      <c r="I47" s="7">
        <f>[1]!i_dq_close(I$2,$A47)</f>
        <v>2758.5014999999999</v>
      </c>
      <c r="J47" s="7">
        <f t="shared" si="11"/>
        <v>-1.1476058567471248E-2</v>
      </c>
      <c r="K47" s="7">
        <f t="shared" si="9"/>
        <v>2.613</v>
      </c>
      <c r="L47" s="7">
        <f t="shared" si="10"/>
        <v>-4.4010715652506582E-2</v>
      </c>
    </row>
    <row r="48" spans="1:12">
      <c r="A48" s="6">
        <v>44316</v>
      </c>
      <c r="B48" s="72">
        <v>2.5670000000000002</v>
      </c>
      <c r="C48" s="74">
        <v>44.9</v>
      </c>
      <c r="D48" s="72">
        <f t="shared" si="6"/>
        <v>1.3695528148520737</v>
      </c>
      <c r="E48" s="72">
        <f t="shared" si="7"/>
        <v>1.0127935681990838</v>
      </c>
      <c r="F48" s="72">
        <f t="shared" si="8"/>
        <v>1.6900103743859325</v>
      </c>
      <c r="G48" s="7">
        <f>[1]!i_dq_close(G$2,$A48)</f>
        <v>5123.4889999999996</v>
      </c>
      <c r="H48" s="7">
        <f>[1]!i_dq_close(H$2,$A48)</f>
        <v>6485.7075000000004</v>
      </c>
      <c r="I48" s="7">
        <f>[1]!i_dq_close(I$2,$A48)</f>
        <v>3091.3951999999999</v>
      </c>
      <c r="J48" s="7">
        <f t="shared" si="11"/>
        <v>2.7622097678142499E-2</v>
      </c>
      <c r="K48" s="7">
        <f t="shared" si="9"/>
        <v>2.613</v>
      </c>
      <c r="L48" s="7">
        <f t="shared" si="10"/>
        <v>-1.7604286261002633E-2</v>
      </c>
    </row>
    <row r="49" spans="1:12">
      <c r="A49" s="6">
        <v>44347</v>
      </c>
      <c r="B49" s="72">
        <v>2.7229999999999999</v>
      </c>
      <c r="C49" s="74">
        <v>65.8</v>
      </c>
      <c r="D49" s="72">
        <f t="shared" si="6"/>
        <v>1.425174554538859</v>
      </c>
      <c r="E49" s="72">
        <f t="shared" si="7"/>
        <v>1.0507841126279738</v>
      </c>
      <c r="F49" s="72">
        <f t="shared" si="8"/>
        <v>1.8090087412825391</v>
      </c>
      <c r="G49" s="7">
        <f>[1]!i_dq_close(G$2,$A49)</f>
        <v>5331.5695999999998</v>
      </c>
      <c r="H49" s="7">
        <f>[1]!i_dq_close(H$2,$A49)</f>
        <v>6728.9906000000001</v>
      </c>
      <c r="I49" s="7">
        <f>[1]!i_dq_close(I$2,$A49)</f>
        <v>3309.069</v>
      </c>
      <c r="J49" s="7">
        <f t="shared" si="11"/>
        <v>6.0771328398909086E-2</v>
      </c>
      <c r="K49" s="7">
        <f t="shared" si="9"/>
        <v>2.7229999999999999</v>
      </c>
      <c r="L49" s="7">
        <f t="shared" si="10"/>
        <v>0</v>
      </c>
    </row>
    <row r="50" spans="1:12">
      <c r="A50" s="6">
        <v>44377</v>
      </c>
      <c r="B50" s="72">
        <v>2.944</v>
      </c>
      <c r="C50" s="74">
        <v>68.7</v>
      </c>
      <c r="D50" s="72">
        <f t="shared" si="6"/>
        <v>1.3964312320086258</v>
      </c>
      <c r="E50" s="72">
        <f t="shared" si="7"/>
        <v>1.0631506361953111</v>
      </c>
      <c r="F50" s="72">
        <f t="shared" si="8"/>
        <v>1.9009108652900448</v>
      </c>
      <c r="G50" s="7">
        <f>[1]!i_dq_close(G$2,$A50)</f>
        <v>5224.0410000000002</v>
      </c>
      <c r="H50" s="7">
        <f>[1]!i_dq_close(H$2,$A50)</f>
        <v>6808.1831000000002</v>
      </c>
      <c r="I50" s="7">
        <f>[1]!i_dq_close(I$2,$A50)</f>
        <v>3477.1779000000001</v>
      </c>
      <c r="J50" s="7">
        <f t="shared" si="11"/>
        <v>8.1160484759456475E-2</v>
      </c>
      <c r="K50" s="7">
        <f t="shared" si="9"/>
        <v>2.944</v>
      </c>
      <c r="L50" s="7">
        <f t="shared" si="10"/>
        <v>0</v>
      </c>
    </row>
    <row r="51" spans="1:12">
      <c r="A51" s="6">
        <v>44407</v>
      </c>
      <c r="B51" s="72">
        <v>3.2650000000000001</v>
      </c>
      <c r="C51" s="74">
        <v>66.5</v>
      </c>
      <c r="D51" s="72">
        <f t="shared" si="6"/>
        <v>1.2860671178283869</v>
      </c>
      <c r="E51" s="72">
        <f t="shared" si="7"/>
        <v>1.0567689213198022</v>
      </c>
      <c r="F51" s="72">
        <f t="shared" si="8"/>
        <v>1.8806857055263055</v>
      </c>
      <c r="G51" s="7">
        <f>[1]!i_dq_close(G$2,$A51)</f>
        <v>4811.1695</v>
      </c>
      <c r="H51" s="7">
        <f>[1]!i_dq_close(H$2,$A51)</f>
        <v>6767.3159999999998</v>
      </c>
      <c r="I51" s="7">
        <f>[1]!i_dq_close(I$2,$A51)</f>
        <v>3440.1817000000001</v>
      </c>
      <c r="J51" s="7">
        <f t="shared" si="11"/>
        <v>0.10903532608695654</v>
      </c>
      <c r="K51" s="7">
        <f t="shared" si="9"/>
        <v>3.2650000000000001</v>
      </c>
      <c r="L51" s="7">
        <f t="shared" si="10"/>
        <v>0</v>
      </c>
    </row>
    <row r="52" spans="1:12">
      <c r="A52" s="6">
        <v>44439</v>
      </c>
      <c r="B52" s="72">
        <v>3.4129999999999998</v>
      </c>
      <c r="C52" s="74">
        <v>63.7</v>
      </c>
      <c r="D52" s="72">
        <f t="shared" si="6"/>
        <v>1.2845809887804958</v>
      </c>
      <c r="E52" s="72">
        <f t="shared" si="7"/>
        <v>1.1329779380470002</v>
      </c>
      <c r="F52" s="72">
        <f t="shared" si="8"/>
        <v>1.7571001292520454</v>
      </c>
      <c r="G52" s="7">
        <f>[1]!i_dq_close(G$2,$A52)</f>
        <v>4805.6099000000004</v>
      </c>
      <c r="H52" s="7">
        <f>[1]!i_dq_close(H$2,$A52)</f>
        <v>7255.3418000000001</v>
      </c>
      <c r="I52" s="7">
        <f>[1]!i_dq_close(I$2,$A52)</f>
        <v>3214.1169</v>
      </c>
      <c r="J52" s="7">
        <f t="shared" si="11"/>
        <v>4.5329249617151568E-2</v>
      </c>
      <c r="K52" s="7">
        <f t="shared" si="9"/>
        <v>3.4129999999999998</v>
      </c>
      <c r="L52" s="7">
        <f t="shared" si="10"/>
        <v>0</v>
      </c>
    </row>
    <row r="53" spans="1:12">
      <c r="A53" s="6">
        <v>44469</v>
      </c>
      <c r="B53" s="72">
        <v>3.2601284281768002</v>
      </c>
      <c r="C53" s="74">
        <v>42.003197805847002</v>
      </c>
      <c r="D53" s="72">
        <f t="shared" si="6"/>
        <v>1.300826055833662</v>
      </c>
      <c r="E53" s="72">
        <f t="shared" si="7"/>
        <v>1.1092834649558481</v>
      </c>
      <c r="F53" s="72">
        <f t="shared" si="8"/>
        <v>1.773789567960975</v>
      </c>
      <c r="G53" s="7">
        <f>[1]!i_dq_close(G$2,$A53)</f>
        <v>4866.3825999999999</v>
      </c>
      <c r="H53" s="7">
        <f>[1]!i_dq_close(H$2,$A53)</f>
        <v>7103.6076000000003</v>
      </c>
      <c r="I53" s="7">
        <f>[1]!i_dq_close(I$2,$A53)</f>
        <v>3244.6455000000001</v>
      </c>
      <c r="J53" s="7">
        <f t="shared" si="11"/>
        <v>-4.4790967425490713E-2</v>
      </c>
      <c r="K53" s="7">
        <f t="shared" si="9"/>
        <v>3.4129999999999998</v>
      </c>
      <c r="L53" s="7">
        <f t="shared" si="10"/>
        <v>-4.4790967425490713E-2</v>
      </c>
    </row>
    <row r="54" spans="1:12">
      <c r="A54" s="6">
        <v>44498</v>
      </c>
      <c r="B54" s="72">
        <v>3.6139999999999999</v>
      </c>
      <c r="C54" s="74">
        <v>50.105076507004497</v>
      </c>
      <c r="D54" s="72">
        <f t="shared" si="6"/>
        <v>1.3121566003004388</v>
      </c>
      <c r="E54" s="72">
        <f t="shared" si="7"/>
        <v>1.0966177587322912</v>
      </c>
      <c r="F54" s="72">
        <f t="shared" si="8"/>
        <v>1.8317485293021871</v>
      </c>
      <c r="G54" s="7">
        <f>[1]!i_dq_close(G$2,$A54)</f>
        <v>4908.7700999999997</v>
      </c>
      <c r="H54" s="7">
        <f>[1]!i_dq_close(H$2,$A54)</f>
        <v>7022.4992000000002</v>
      </c>
      <c r="I54" s="7">
        <f>[1]!i_dq_close(I$2,$A54)</f>
        <v>3350.665</v>
      </c>
      <c r="J54" s="7">
        <f t="shared" si="11"/>
        <v>0.1085452857515492</v>
      </c>
      <c r="K54" s="7">
        <f t="shared" si="9"/>
        <v>3.6139999999999999</v>
      </c>
      <c r="L54" s="7">
        <f t="shared" si="10"/>
        <v>0</v>
      </c>
    </row>
    <row r="55" spans="1:12" s="6" customFormat="1">
      <c r="A55" s="6">
        <v>44530</v>
      </c>
      <c r="B55" s="72">
        <v>3.4870000000000001</v>
      </c>
      <c r="C55" s="74">
        <v>51.086635772268899</v>
      </c>
      <c r="D55" s="72">
        <f t="shared" si="6"/>
        <v>1.2916422402270027</v>
      </c>
      <c r="E55" s="72">
        <f t="shared" si="7"/>
        <v>1.1325740203798058</v>
      </c>
      <c r="F55" s="72">
        <f t="shared" si="8"/>
        <v>1.9109778518860012</v>
      </c>
      <c r="G55" s="7">
        <f>[1]!i_dq_close(G$2,$A55)</f>
        <v>4832.0259999999998</v>
      </c>
      <c r="H55" s="7">
        <f>[1]!i_dq_close(H$2,$A55)</f>
        <v>7252.7551999999996</v>
      </c>
      <c r="I55" s="7">
        <f>[1]!i_dq_close(I$2,$A55)</f>
        <v>3495.5925999999999</v>
      </c>
      <c r="J55" s="7">
        <f t="shared" si="11"/>
        <v>-3.5141117874930794E-2</v>
      </c>
      <c r="K55" s="7">
        <f t="shared" si="9"/>
        <v>3.6139999999999999</v>
      </c>
      <c r="L55" s="7">
        <f t="shared" si="10"/>
        <v>-3.5141117874930794E-2</v>
      </c>
    </row>
    <row r="56" spans="1:12">
      <c r="A56" s="6">
        <v>44561</v>
      </c>
      <c r="B56" s="72">
        <v>3.234</v>
      </c>
      <c r="C56" s="74">
        <v>46.9927464643918</v>
      </c>
      <c r="D56" s="72">
        <f t="shared" si="6"/>
        <v>1.3206044083309301</v>
      </c>
      <c r="E56" s="72">
        <f t="shared" si="7"/>
        <v>1.1492278084555774</v>
      </c>
      <c r="F56" s="72">
        <f t="shared" si="8"/>
        <v>1.8164455310297574</v>
      </c>
      <c r="G56" s="7">
        <f>[1]!i_dq_close(G$2,$A56)</f>
        <v>4940.3733000000002</v>
      </c>
      <c r="H56" s="7">
        <f>[1]!i_dq_close(H$2,$A56)</f>
        <v>7359.4023999999999</v>
      </c>
      <c r="I56" s="7">
        <f>[1]!i_dq_close(I$2,$A56)</f>
        <v>3322.6725000000001</v>
      </c>
      <c r="J56" s="7">
        <f t="shared" si="11"/>
        <v>-7.2555205047318605E-2</v>
      </c>
      <c r="K56" s="7">
        <f t="shared" si="9"/>
        <v>3.6139999999999999</v>
      </c>
      <c r="L56" s="7">
        <f t="shared" si="10"/>
        <v>-0.10514665190924177</v>
      </c>
    </row>
    <row r="57" spans="1:12" ht="14.25" customHeight="1">
      <c r="A57" s="6">
        <v>44589</v>
      </c>
      <c r="B57" s="72">
        <v>3.0259999999999998</v>
      </c>
      <c r="C57" s="74">
        <v>36.173891353327399</v>
      </c>
      <c r="D57" s="72">
        <f t="shared" si="6"/>
        <v>1.219935631547775</v>
      </c>
      <c r="E57" s="72">
        <f t="shared" si="7"/>
        <v>1.0276008375865111</v>
      </c>
      <c r="F57" s="72">
        <f t="shared" si="8"/>
        <v>1.5902680092522665</v>
      </c>
      <c r="G57" s="7">
        <f>[1]!i_dq_close(G$2,$A57)</f>
        <v>4563.7719999999999</v>
      </c>
      <c r="H57" s="7">
        <f>[1]!i_dq_close(H$2,$A57)</f>
        <v>6580.53</v>
      </c>
      <c r="I57" s="7">
        <f>[1]!i_dq_close(I$2,$A57)</f>
        <v>2908.9448000000002</v>
      </c>
      <c r="J57" s="7">
        <f t="shared" si="11"/>
        <v>-6.4316635745207185E-2</v>
      </c>
      <c r="K57" s="7">
        <f t="shared" si="9"/>
        <v>3.6139999999999999</v>
      </c>
      <c r="L57" s="7">
        <f t="shared" si="10"/>
        <v>-0.16270060874377423</v>
      </c>
    </row>
    <row r="58" spans="1:12" ht="14.25" customHeight="1">
      <c r="A58" s="6">
        <v>44620</v>
      </c>
      <c r="B58" s="72">
        <v>3.0550000000000002</v>
      </c>
      <c r="C58" s="74">
        <v>26.2288080577976</v>
      </c>
      <c r="D58" s="72">
        <f t="shared" ref="D58:D64" si="12">G58/$G$3</f>
        <v>1.2247134792326992</v>
      </c>
      <c r="E58" s="72">
        <f t="shared" ref="E58:E64" si="13">H58/$H$3</f>
        <v>1.0701972552056478</v>
      </c>
      <c r="F58" s="72">
        <f t="shared" ref="F58:F64" si="14">I58/$I$3</f>
        <v>1.5751586457744455</v>
      </c>
      <c r="G58" s="7">
        <f>[1]!i_dq_close(G$2,$A58)</f>
        <v>4581.6459000000004</v>
      </c>
      <c r="H58" s="7">
        <f>[1]!i_dq_close(H$2,$A58)</f>
        <v>6853.3081000000002</v>
      </c>
      <c r="I58" s="7">
        <f>[1]!i_dq_close(I$2,$A58)</f>
        <v>2881.3065000000001</v>
      </c>
      <c r="J58" s="7">
        <f t="shared" si="11"/>
        <v>9.5836087243887924E-3</v>
      </c>
      <c r="K58" s="7">
        <f t="shared" si="9"/>
        <v>3.6139999999999999</v>
      </c>
      <c r="L58" s="7">
        <f t="shared" si="10"/>
        <v>-0.15467625899280568</v>
      </c>
    </row>
    <row r="59" spans="1:12">
      <c r="A59" s="6">
        <v>44651</v>
      </c>
      <c r="B59" s="72">
        <v>2.9079999999999999</v>
      </c>
      <c r="C59" s="74">
        <v>27.336311417033201</v>
      </c>
      <c r="D59" s="72">
        <f t="shared" si="12"/>
        <v>1.1287365569488603</v>
      </c>
      <c r="E59" s="72">
        <f t="shared" si="13"/>
        <v>0.98769173889366557</v>
      </c>
      <c r="F59" s="72">
        <f t="shared" si="14"/>
        <v>1.4538969057083286</v>
      </c>
      <c r="G59" s="7">
        <f>[1]!i_dq_close(G$2,$A59)</f>
        <v>4222.5968000000003</v>
      </c>
      <c r="H59" s="7">
        <f>[1]!i_dq_close(H$2,$A59)</f>
        <v>6324.9609</v>
      </c>
      <c r="I59" s="7">
        <f>[1]!i_dq_close(I$2,$A59)</f>
        <v>2659.4924999999998</v>
      </c>
      <c r="J59" s="7">
        <f t="shared" si="11"/>
        <v>-4.8117839607201396E-2</v>
      </c>
      <c r="K59" s="7">
        <f t="shared" si="9"/>
        <v>3.6139999999999999</v>
      </c>
      <c r="L59" s="7">
        <f t="shared" si="10"/>
        <v>-0.19535141117874932</v>
      </c>
    </row>
    <row r="60" spans="1:12">
      <c r="A60" s="6">
        <v>44680</v>
      </c>
      <c r="B60" s="72">
        <v>2.831</v>
      </c>
      <c r="C60" s="74">
        <v>27.9</v>
      </c>
      <c r="D60" s="72">
        <f t="shared" si="12"/>
        <v>1.0735758711835446</v>
      </c>
      <c r="E60" s="72">
        <f t="shared" si="13"/>
        <v>0.87884059670191994</v>
      </c>
      <c r="F60" s="72">
        <f t="shared" si="14"/>
        <v>1.2678306512290207</v>
      </c>
      <c r="G60" s="7">
        <f>[1]!i_dq_close(G$2,$A60)</f>
        <v>4016.241</v>
      </c>
      <c r="H60" s="7">
        <f>[1]!i_dq_close(H$2,$A60)</f>
        <v>5627.9021000000002</v>
      </c>
      <c r="I60" s="7">
        <f>[1]!i_dq_close(I$2,$A60)</f>
        <v>2319.1370000000002</v>
      </c>
      <c r="J60" s="7">
        <f t="shared" si="11"/>
        <v>-2.6478679504814306E-2</v>
      </c>
      <c r="K60" s="7">
        <f t="shared" si="9"/>
        <v>3.6139999999999999</v>
      </c>
      <c r="L60" s="7">
        <f t="shared" si="10"/>
        <v>-0.21665744327614833</v>
      </c>
    </row>
    <row r="61" spans="1:12">
      <c r="A61" s="6">
        <v>44712</v>
      </c>
      <c r="B61" s="72">
        <v>2.84</v>
      </c>
      <c r="C61" s="74">
        <v>38.109753942434097</v>
      </c>
      <c r="D61" s="72">
        <f t="shared" si="12"/>
        <v>1.0936979558454798</v>
      </c>
      <c r="E61" s="72">
        <f t="shared" si="13"/>
        <v>0.94104373006050812</v>
      </c>
      <c r="F61" s="72">
        <f t="shared" si="14"/>
        <v>1.3148168284271622</v>
      </c>
      <c r="G61" s="7">
        <f>[1]!i_dq_close(G$2,$A61)</f>
        <v>4091.5176000000001</v>
      </c>
      <c r="H61" s="7">
        <f>[1]!i_dq_close(H$2,$A61)</f>
        <v>6026.2372999999998</v>
      </c>
      <c r="I61" s="7">
        <f>[1]!i_dq_close(I$2,$A61)</f>
        <v>2405.0848999999998</v>
      </c>
      <c r="J61" s="7">
        <f t="shared" si="11"/>
        <v>3.1790886612503844E-3</v>
      </c>
      <c r="K61" s="7">
        <f t="shared" si="9"/>
        <v>3.6139999999999999</v>
      </c>
      <c r="L61" s="7">
        <f t="shared" si="10"/>
        <v>-0.21416712783619263</v>
      </c>
    </row>
    <row r="62" spans="1:12">
      <c r="A62" s="6">
        <v>44742</v>
      </c>
      <c r="B62" s="72">
        <v>2.964</v>
      </c>
      <c r="C62" s="74">
        <v>63.905960425245702</v>
      </c>
      <c r="D62" s="72">
        <f t="shared" si="12"/>
        <v>1.1988820832409226</v>
      </c>
      <c r="E62" s="72">
        <f t="shared" si="13"/>
        <v>1.0078543450342916</v>
      </c>
      <c r="F62" s="72">
        <f t="shared" si="14"/>
        <v>1.5365052702613091</v>
      </c>
      <c r="G62" s="7">
        <f>[1]!i_dq_close(G$2,$A62)</f>
        <v>4485.0108</v>
      </c>
      <c r="H62" s="7">
        <f>[1]!i_dq_close(H$2,$A62)</f>
        <v>6454.0778</v>
      </c>
      <c r="I62" s="7">
        <f>[1]!i_dq_close(I$2,$A62)</f>
        <v>2810.6010999999999</v>
      </c>
      <c r="J62" s="7">
        <f t="shared" si="11"/>
        <v>4.3661971830985857E-2</v>
      </c>
      <c r="K62" s="7">
        <f t="shared" si="9"/>
        <v>3.6139999999999999</v>
      </c>
      <c r="L62" s="7">
        <f t="shared" si="10"/>
        <v>-0.17985611510791366</v>
      </c>
    </row>
    <row r="63" spans="1:12">
      <c r="A63" s="6">
        <v>44771</v>
      </c>
      <c r="B63" s="72">
        <v>3.048</v>
      </c>
      <c r="C63" s="74">
        <v>70.706805790881006</v>
      </c>
      <c r="D63" s="72">
        <f t="shared" si="12"/>
        <v>1.1147042172560495</v>
      </c>
      <c r="E63" s="72">
        <f t="shared" si="13"/>
        <v>0.98287481848807334</v>
      </c>
      <c r="F63" s="72">
        <f t="shared" si="14"/>
        <v>1.4598875573353338</v>
      </c>
      <c r="G63" s="7">
        <f>[1]!i_dq_close(G$2,$A63)</f>
        <v>4170.1018999999997</v>
      </c>
      <c r="H63" s="7">
        <f>[1]!i_dq_close(H$2,$A63)</f>
        <v>6294.1144000000004</v>
      </c>
      <c r="I63" s="7">
        <f>[1]!i_dq_close(I$2,$A63)</f>
        <v>2670.4506999999999</v>
      </c>
      <c r="J63" s="7">
        <f t="shared" si="11"/>
        <v>2.8340080971659853E-2</v>
      </c>
      <c r="K63" s="7">
        <f t="shared" si="9"/>
        <v>3.6139999999999999</v>
      </c>
      <c r="L63" s="7">
        <f t="shared" si="10"/>
        <v>-0.15661317100166017</v>
      </c>
    </row>
    <row r="64" spans="1:12">
      <c r="A64" s="6">
        <v>44804</v>
      </c>
      <c r="B64" s="75">
        <v>2.9220000000000002</v>
      </c>
      <c r="C64" s="74">
        <v>47.006975822064803</v>
      </c>
      <c r="D64" s="75">
        <f t="shared" si="12"/>
        <v>1.0903091774456422</v>
      </c>
      <c r="E64" s="75">
        <f t="shared" si="13"/>
        <v>0.96126744073340553</v>
      </c>
      <c r="F64" s="75">
        <f t="shared" si="14"/>
        <v>1.4051997775878606</v>
      </c>
      <c r="G64" s="43">
        <f>[1]!i_dq_close(G$2,$A64)</f>
        <v>4078.8402000000001</v>
      </c>
      <c r="H64" s="43">
        <f>[1]!i_dq_close(H$2,$A64)</f>
        <v>6155.7455</v>
      </c>
      <c r="I64" s="43">
        <f>[1]!i_dq_close(I$2,$A64)</f>
        <v>2570.4149000000002</v>
      </c>
      <c r="J64" s="43">
        <f t="shared" si="11"/>
        <v>-4.1338582677165281E-2</v>
      </c>
      <c r="K64" s="43">
        <f t="shared" si="9"/>
        <v>3.6139999999999999</v>
      </c>
      <c r="L64" s="43">
        <f t="shared" si="10"/>
        <v>-0.19147758716104035</v>
      </c>
    </row>
    <row r="81" spans="1:7">
      <c r="A81" s="8"/>
      <c r="B81" s="9"/>
      <c r="C81" s="76"/>
      <c r="D81" s="9"/>
      <c r="E81" s="9"/>
      <c r="F81" s="9"/>
      <c r="G81" s="10"/>
    </row>
    <row r="82" spans="1:7">
      <c r="A82" s="8"/>
      <c r="B82" s="9"/>
      <c r="C82" s="76"/>
      <c r="D82" s="9"/>
      <c r="E82" s="9"/>
      <c r="F82" s="9"/>
      <c r="G82" s="10"/>
    </row>
    <row r="83" spans="1:7">
      <c r="A83" s="8"/>
      <c r="B83" s="9"/>
      <c r="C83" s="76"/>
      <c r="D83" s="9"/>
      <c r="E83" s="9"/>
      <c r="F83" s="9"/>
      <c r="G83" s="10"/>
    </row>
    <row r="84" spans="1:7">
      <c r="A84" s="8"/>
      <c r="B84" s="76"/>
      <c r="C84" s="76"/>
      <c r="D84" s="9"/>
      <c r="E84" s="9"/>
      <c r="F84" s="9"/>
      <c r="G84" s="10"/>
    </row>
    <row r="85" spans="1:7">
      <c r="A85" s="8"/>
      <c r="B85" s="76"/>
      <c r="C85" s="76"/>
      <c r="D85" s="9"/>
      <c r="E85" s="9"/>
      <c r="F85" s="9"/>
      <c r="G85" s="10"/>
    </row>
    <row r="86" spans="1:7">
      <c r="A86" s="8"/>
      <c r="B86" s="76"/>
      <c r="C86" s="76"/>
      <c r="D86" s="9"/>
      <c r="E86" s="9"/>
      <c r="F86" s="9"/>
      <c r="G86" s="10"/>
    </row>
    <row r="87" spans="1:7">
      <c r="A87" s="8"/>
      <c r="B87" s="76"/>
      <c r="C87" s="76"/>
      <c r="D87" s="9"/>
      <c r="E87" s="9"/>
      <c r="F87" s="9"/>
      <c r="G87" s="10"/>
    </row>
    <row r="88" spans="1:7">
      <c r="A88" s="8"/>
      <c r="B88" s="76"/>
      <c r="C88" s="76"/>
      <c r="D88" s="9"/>
      <c r="E88" s="9"/>
      <c r="F88" s="9"/>
      <c r="G88" s="10"/>
    </row>
    <row r="89" spans="1:7">
      <c r="A89" s="8"/>
      <c r="B89" s="76"/>
      <c r="C89" s="76"/>
      <c r="D89" s="9"/>
      <c r="E89" s="9"/>
      <c r="F89" s="9"/>
      <c r="G89" s="10"/>
    </row>
    <row r="90" spans="1:7">
      <c r="A90" s="8"/>
      <c r="B90" s="76"/>
      <c r="C90" s="76"/>
      <c r="D90" s="9"/>
      <c r="E90" s="9"/>
      <c r="F90" s="9"/>
      <c r="G90" s="10"/>
    </row>
    <row r="91" spans="1:7">
      <c r="A91" s="8"/>
      <c r="B91" s="76"/>
      <c r="C91" s="76"/>
      <c r="D91" s="9"/>
      <c r="E91" s="9"/>
      <c r="F91" s="9"/>
      <c r="G91" s="10"/>
    </row>
    <row r="92" spans="1:7">
      <c r="A92" s="8"/>
      <c r="B92" s="76"/>
      <c r="C92" s="76"/>
      <c r="D92" s="9"/>
      <c r="E92" s="9"/>
      <c r="F92" s="9"/>
      <c r="G92" s="10"/>
    </row>
    <row r="93" spans="1:7">
      <c r="A93" s="8"/>
      <c r="B93" s="76"/>
      <c r="C93" s="76"/>
      <c r="D93" s="9"/>
      <c r="E93" s="9"/>
      <c r="F93" s="9"/>
      <c r="G93" s="10"/>
    </row>
    <row r="94" spans="1:7">
      <c r="A94" s="22"/>
      <c r="B94" s="76"/>
      <c r="C94" s="76"/>
      <c r="D94" s="9"/>
      <c r="E94" s="9"/>
      <c r="F94" s="9"/>
      <c r="G94" s="10"/>
    </row>
    <row r="95" spans="1:7">
      <c r="A95" s="22"/>
      <c r="B95" s="76"/>
      <c r="C95" s="76"/>
      <c r="D95" s="9"/>
      <c r="E95" s="9"/>
      <c r="F95" s="9"/>
      <c r="G95" s="10"/>
    </row>
    <row r="96" spans="1:7">
      <c r="A96" s="22"/>
      <c r="B96" s="76"/>
      <c r="C96" s="76"/>
      <c r="D96" s="9"/>
      <c r="E96" s="9"/>
      <c r="F96" s="9"/>
      <c r="G96" s="10"/>
    </row>
    <row r="97" spans="1:7">
      <c r="A97" s="22"/>
      <c r="B97" s="76"/>
      <c r="C97" s="76"/>
      <c r="D97" s="9"/>
      <c r="E97" s="9"/>
      <c r="F97" s="9"/>
      <c r="G97" s="10"/>
    </row>
    <row r="98" spans="1:7">
      <c r="A98" s="22"/>
      <c r="B98" s="76"/>
      <c r="C98" s="76"/>
      <c r="D98" s="9"/>
      <c r="E98" s="9"/>
      <c r="F98" s="9"/>
      <c r="G98" s="10"/>
    </row>
    <row r="99" spans="1:7">
      <c r="A99" s="22"/>
      <c r="B99" s="76"/>
      <c r="C99" s="76"/>
      <c r="D99" s="9"/>
      <c r="E99" s="9"/>
      <c r="F99" s="9"/>
      <c r="G99" s="10"/>
    </row>
    <row r="100" spans="1:7">
      <c r="A100" s="22"/>
      <c r="B100" s="76"/>
      <c r="C100" s="76"/>
      <c r="D100" s="9"/>
      <c r="E100" s="9"/>
      <c r="F100" s="9"/>
      <c r="G100" s="10"/>
    </row>
    <row r="101" spans="1:7">
      <c r="A101" s="22"/>
      <c r="B101" s="76"/>
      <c r="C101" s="76"/>
      <c r="D101" s="9"/>
      <c r="E101" s="9"/>
      <c r="F101" s="9"/>
      <c r="G101" s="10"/>
    </row>
    <row r="102" spans="1:7">
      <c r="A102" s="22"/>
      <c r="B102" s="76"/>
      <c r="C102" s="76"/>
      <c r="D102" s="9"/>
      <c r="E102" s="9"/>
      <c r="F102" s="9"/>
      <c r="G102" s="10"/>
    </row>
    <row r="103" spans="1:7">
      <c r="A103" s="22"/>
      <c r="B103" s="76"/>
      <c r="C103" s="76"/>
      <c r="D103" s="9"/>
      <c r="E103" s="9"/>
      <c r="F103" s="9"/>
      <c r="G103" s="10"/>
    </row>
    <row r="104" spans="1:7">
      <c r="A104" s="22"/>
      <c r="B104" s="76"/>
      <c r="C104" s="76"/>
      <c r="D104" s="9"/>
      <c r="E104" s="9"/>
      <c r="F104" s="9"/>
      <c r="G104" s="10"/>
    </row>
    <row r="105" spans="1:7">
      <c r="A105" s="22"/>
      <c r="B105" s="76"/>
      <c r="C105" s="76"/>
      <c r="D105" s="9"/>
      <c r="E105" s="9"/>
      <c r="F105" s="9"/>
      <c r="G105" s="10"/>
    </row>
    <row r="106" spans="1:7">
      <c r="A106" s="22"/>
      <c r="B106" s="76"/>
      <c r="C106" s="76"/>
      <c r="D106" s="9"/>
      <c r="E106" s="9"/>
      <c r="F106" s="9"/>
      <c r="G106" s="10"/>
    </row>
    <row r="107" spans="1:7">
      <c r="A107" s="22"/>
      <c r="B107" s="76"/>
      <c r="C107" s="76"/>
      <c r="D107" s="9"/>
      <c r="E107" s="9"/>
      <c r="F107" s="9"/>
      <c r="G107" s="10"/>
    </row>
    <row r="108" spans="1:7">
      <c r="A108" s="22"/>
      <c r="B108" s="76"/>
      <c r="C108" s="76"/>
      <c r="D108" s="9"/>
      <c r="E108" s="9"/>
      <c r="F108" s="9"/>
      <c r="G108" s="10"/>
    </row>
    <row r="109" spans="1:7">
      <c r="A109" s="22"/>
      <c r="B109" s="76"/>
      <c r="C109" s="76"/>
      <c r="D109" s="9"/>
      <c r="E109" s="9"/>
      <c r="F109" s="9"/>
      <c r="G109" s="10"/>
    </row>
    <row r="110" spans="1:7">
      <c r="A110" s="22"/>
      <c r="B110" s="76"/>
      <c r="C110" s="76"/>
      <c r="D110" s="9"/>
      <c r="E110" s="9"/>
      <c r="F110" s="9"/>
      <c r="G110" s="10"/>
    </row>
    <row r="111" spans="1:7">
      <c r="A111" s="76"/>
      <c r="B111" s="76"/>
      <c r="C111" s="76"/>
      <c r="D111" s="9"/>
      <c r="E111" s="9"/>
      <c r="F111" s="9"/>
    </row>
    <row r="112" spans="1:7">
      <c r="A112" s="76"/>
      <c r="B112" s="76"/>
      <c r="C112" s="76"/>
      <c r="D112" s="9"/>
      <c r="E112" s="9"/>
      <c r="F112" s="9"/>
    </row>
    <row r="113" spans="1:6">
      <c r="A113" s="76"/>
      <c r="B113" s="76"/>
      <c r="C113" s="76"/>
      <c r="D113" s="9"/>
      <c r="E113" s="9"/>
      <c r="F113" s="9"/>
    </row>
    <row r="114" spans="1:6">
      <c r="A114" s="76"/>
      <c r="B114" s="76"/>
      <c r="C114" s="76"/>
      <c r="D114" s="9"/>
      <c r="E114" s="9"/>
      <c r="F114" s="9"/>
    </row>
    <row r="115" spans="1:6">
      <c r="A115" s="76"/>
      <c r="B115" s="76"/>
      <c r="C115" s="76"/>
      <c r="D115" s="9"/>
      <c r="E115" s="9"/>
      <c r="F115" s="9"/>
    </row>
    <row r="116" spans="1:6">
      <c r="A116" s="76"/>
      <c r="B116" s="76"/>
      <c r="C116" s="76"/>
      <c r="D116" s="9"/>
      <c r="E116" s="9"/>
      <c r="F116" s="9"/>
    </row>
    <row r="117" spans="1:6">
      <c r="A117" s="76"/>
      <c r="B117" s="76"/>
      <c r="C117" s="76"/>
      <c r="D117" s="9"/>
      <c r="E117" s="9"/>
      <c r="F117" s="9"/>
    </row>
    <row r="118" spans="1:6">
      <c r="A118" s="76"/>
      <c r="B118" s="76"/>
      <c r="C118" s="76"/>
      <c r="D118" s="9"/>
      <c r="E118" s="9"/>
      <c r="F118" s="9"/>
    </row>
    <row r="119" spans="1:6">
      <c r="A119" s="76"/>
      <c r="B119" s="76"/>
      <c r="C119" s="76"/>
      <c r="D119" s="9"/>
      <c r="E119" s="9"/>
      <c r="F119" s="9"/>
    </row>
    <row r="120" spans="1:6">
      <c r="A120" s="76"/>
      <c r="B120" s="76"/>
      <c r="C120" s="76"/>
      <c r="D120" s="9"/>
      <c r="E120" s="9"/>
      <c r="F120" s="9"/>
    </row>
    <row r="121" spans="1:6">
      <c r="A121" s="76"/>
      <c r="B121" s="76"/>
      <c r="C121" s="76"/>
      <c r="D121" s="9"/>
      <c r="E121" s="9"/>
      <c r="F121" s="9"/>
    </row>
    <row r="122" spans="1:6">
      <c r="A122" s="76"/>
      <c r="B122" s="76"/>
      <c r="C122" s="76"/>
      <c r="D122" s="9"/>
      <c r="E122" s="9"/>
      <c r="F122" s="9"/>
    </row>
    <row r="123" spans="1:6">
      <c r="A123" s="76"/>
      <c r="B123" s="76"/>
      <c r="C123" s="76"/>
      <c r="D123" s="9"/>
      <c r="E123" s="9"/>
      <c r="F123" s="9"/>
    </row>
    <row r="124" spans="1:6">
      <c r="A124" s="76"/>
      <c r="B124" s="76"/>
      <c r="C124" s="76"/>
      <c r="D124" s="9"/>
      <c r="E124" s="9"/>
      <c r="F124" s="9"/>
    </row>
    <row r="125" spans="1:6">
      <c r="A125" s="76"/>
      <c r="B125" s="76"/>
      <c r="C125" s="76"/>
      <c r="D125" s="9"/>
      <c r="E125" s="9"/>
      <c r="F125" s="9"/>
    </row>
    <row r="126" spans="1:6">
      <c r="A126" s="76"/>
      <c r="B126" s="76"/>
      <c r="C126" s="76"/>
      <c r="D126" s="9"/>
      <c r="E126" s="9"/>
      <c r="F126" s="9"/>
    </row>
    <row r="127" spans="1:6">
      <c r="A127" s="76"/>
      <c r="B127" s="76"/>
      <c r="C127" s="76"/>
      <c r="D127" s="9"/>
      <c r="E127" s="9"/>
      <c r="F127" s="9"/>
    </row>
    <row r="128" spans="1:6">
      <c r="A128" s="76"/>
      <c r="B128" s="76"/>
      <c r="C128" s="76"/>
      <c r="D128" s="9"/>
      <c r="E128" s="9"/>
      <c r="F128" s="9"/>
    </row>
    <row r="129" spans="1:6">
      <c r="A129" s="76"/>
      <c r="B129" s="76"/>
      <c r="C129" s="76"/>
      <c r="D129" s="9"/>
      <c r="E129" s="9"/>
      <c r="F129" s="9"/>
    </row>
    <row r="130" spans="1:6">
      <c r="A130" s="76"/>
      <c r="B130" s="76"/>
      <c r="C130" s="76"/>
      <c r="D130" s="9"/>
      <c r="E130" s="9"/>
      <c r="F130" s="9"/>
    </row>
    <row r="131" spans="1:6">
      <c r="A131" s="76"/>
      <c r="B131" s="76"/>
      <c r="C131" s="76"/>
      <c r="D131" s="9"/>
      <c r="E131" s="9"/>
      <c r="F131" s="9"/>
    </row>
    <row r="132" spans="1:6">
      <c r="A132" s="76"/>
      <c r="B132" s="76"/>
      <c r="C132" s="76"/>
      <c r="D132" s="9"/>
      <c r="E132" s="9"/>
      <c r="F132" s="9"/>
    </row>
    <row r="133" spans="1:6">
      <c r="A133" s="76"/>
      <c r="B133" s="76"/>
      <c r="C133" s="76"/>
      <c r="D133" s="9"/>
      <c r="E133" s="9"/>
      <c r="F133" s="9"/>
    </row>
    <row r="134" spans="1:6">
      <c r="A134" s="76"/>
      <c r="B134" s="76"/>
      <c r="C134" s="76"/>
      <c r="D134" s="9"/>
      <c r="E134" s="9"/>
      <c r="F134" s="9"/>
    </row>
    <row r="135" spans="1:6">
      <c r="A135" s="76"/>
      <c r="B135" s="76"/>
      <c r="C135" s="76"/>
      <c r="D135" s="9"/>
      <c r="E135" s="9"/>
      <c r="F135" s="9"/>
    </row>
    <row r="136" spans="1:6">
      <c r="A136" s="76"/>
      <c r="B136" s="76"/>
      <c r="C136" s="76"/>
      <c r="D136" s="9"/>
      <c r="E136" s="9"/>
      <c r="F136" s="9"/>
    </row>
    <row r="137" spans="1:6">
      <c r="A137" s="76"/>
      <c r="B137" s="76"/>
      <c r="C137" s="76"/>
      <c r="D137" s="9"/>
      <c r="E137" s="9"/>
      <c r="F137" s="9"/>
    </row>
    <row r="138" spans="1:6">
      <c r="A138" s="76"/>
      <c r="B138" s="76"/>
      <c r="C138" s="76"/>
      <c r="D138" s="9"/>
      <c r="E138" s="9"/>
      <c r="F138" s="9"/>
    </row>
    <row r="139" spans="1:6">
      <c r="A139" s="76"/>
      <c r="B139" s="76"/>
      <c r="C139" s="76"/>
      <c r="D139" s="9"/>
      <c r="E139" s="9"/>
      <c r="F139" s="9"/>
    </row>
    <row r="140" spans="1:6">
      <c r="A140" s="76"/>
      <c r="B140" s="76"/>
      <c r="C140" s="76"/>
      <c r="D140" s="9"/>
      <c r="E140" s="9"/>
      <c r="F140" s="9"/>
    </row>
    <row r="141" spans="1:6">
      <c r="A141" s="76"/>
      <c r="B141" s="76"/>
      <c r="C141" s="76"/>
      <c r="D141" s="9"/>
      <c r="E141" s="9"/>
      <c r="F141" s="9"/>
    </row>
    <row r="142" spans="1:6">
      <c r="A142" s="76"/>
      <c r="B142" s="76"/>
      <c r="C142" s="76"/>
      <c r="D142" s="9"/>
      <c r="E142" s="9"/>
      <c r="F142" s="9"/>
    </row>
    <row r="143" spans="1:6">
      <c r="A143" s="76"/>
      <c r="B143" s="76"/>
      <c r="C143" s="76"/>
      <c r="D143" s="9"/>
      <c r="E143" s="9"/>
      <c r="F143" s="9"/>
    </row>
    <row r="144" spans="1:6">
      <c r="A144" s="76"/>
      <c r="B144" s="76"/>
      <c r="C144" s="76"/>
      <c r="D144" s="9"/>
      <c r="E144" s="9"/>
      <c r="F144" s="9"/>
    </row>
    <row r="145" spans="1:6">
      <c r="A145" s="76"/>
      <c r="B145" s="76"/>
      <c r="C145" s="76"/>
      <c r="D145" s="9"/>
      <c r="E145" s="9"/>
      <c r="F145" s="9"/>
    </row>
    <row r="146" spans="1:6">
      <c r="A146" s="76"/>
      <c r="B146" s="76"/>
      <c r="C146" s="76"/>
      <c r="D146" s="9"/>
      <c r="E146" s="9"/>
      <c r="F146" s="9"/>
    </row>
    <row r="147" spans="1:6">
      <c r="A147" s="76"/>
      <c r="B147" s="76"/>
      <c r="C147" s="76"/>
      <c r="D147" s="9"/>
      <c r="E147" s="9"/>
      <c r="F147" s="9"/>
    </row>
    <row r="148" spans="1:6">
      <c r="A148" s="76"/>
      <c r="B148" s="76"/>
      <c r="C148" s="76"/>
      <c r="D148" s="9"/>
      <c r="E148" s="9"/>
      <c r="F148" s="9"/>
    </row>
    <row r="149" spans="1:6">
      <c r="A149" s="76"/>
      <c r="B149" s="76"/>
      <c r="C149" s="76"/>
      <c r="D149" s="9"/>
      <c r="E149" s="9"/>
      <c r="F149" s="9"/>
    </row>
    <row r="150" spans="1:6">
      <c r="A150" s="76"/>
      <c r="B150" s="76"/>
      <c r="C150" s="76"/>
      <c r="D150" s="9"/>
      <c r="E150" s="9"/>
      <c r="F150" s="9"/>
    </row>
    <row r="151" spans="1:6">
      <c r="A151" s="76"/>
      <c r="B151" s="76"/>
      <c r="C151" s="76"/>
      <c r="D151" s="9"/>
      <c r="E151" s="9"/>
      <c r="F151" s="9"/>
    </row>
    <row r="152" spans="1:6">
      <c r="A152" s="76"/>
      <c r="B152" s="76"/>
      <c r="C152" s="76"/>
      <c r="D152" s="9"/>
      <c r="E152" s="9"/>
      <c r="F152" s="9"/>
    </row>
    <row r="153" spans="1:6">
      <c r="A153" s="76"/>
      <c r="B153" s="76"/>
      <c r="C153" s="76"/>
      <c r="D153" s="9"/>
      <c r="E153" s="9"/>
      <c r="F153" s="9"/>
    </row>
    <row r="154" spans="1:6">
      <c r="A154" s="76"/>
      <c r="B154" s="76"/>
      <c r="C154" s="76"/>
      <c r="D154" s="9"/>
      <c r="E154" s="9"/>
      <c r="F154" s="9"/>
    </row>
    <row r="155" spans="1:6">
      <c r="A155" s="76"/>
      <c r="B155" s="76"/>
      <c r="C155" s="76"/>
      <c r="D155" s="9"/>
      <c r="E155" s="9"/>
      <c r="F155" s="9"/>
    </row>
    <row r="156" spans="1:6">
      <c r="A156" s="76"/>
      <c r="B156" s="76"/>
      <c r="C156" s="76"/>
      <c r="D156" s="9"/>
      <c r="E156" s="9"/>
      <c r="F156" s="9"/>
    </row>
    <row r="157" spans="1:6">
      <c r="A157" s="76"/>
      <c r="B157" s="76"/>
      <c r="C157" s="76"/>
      <c r="D157" s="9"/>
      <c r="E157" s="9"/>
      <c r="F157" s="9"/>
    </row>
    <row r="158" spans="1:6">
      <c r="A158" s="76"/>
      <c r="B158" s="76"/>
      <c r="C158" s="76"/>
      <c r="D158" s="9"/>
      <c r="E158" s="9"/>
      <c r="F158" s="9"/>
    </row>
    <row r="159" spans="1:6">
      <c r="A159" s="76"/>
      <c r="B159" s="76"/>
      <c r="C159" s="76"/>
      <c r="D159" s="9"/>
      <c r="E159" s="9"/>
      <c r="F159" s="9"/>
    </row>
    <row r="160" spans="1:6">
      <c r="A160" s="76"/>
      <c r="B160" s="76"/>
      <c r="C160" s="76"/>
      <c r="D160" s="9"/>
      <c r="E160" s="9"/>
      <c r="F160" s="9"/>
    </row>
    <row r="161" spans="1:6">
      <c r="A161" s="76"/>
      <c r="B161" s="76"/>
      <c r="C161" s="76"/>
      <c r="D161" s="9"/>
      <c r="E161" s="9"/>
      <c r="F161" s="9"/>
    </row>
    <row r="162" spans="1:6">
      <c r="A162" s="76"/>
      <c r="B162" s="76"/>
      <c r="C162" s="76"/>
      <c r="D162" s="9"/>
      <c r="E162" s="9"/>
      <c r="F162" s="9"/>
    </row>
    <row r="163" spans="1:6">
      <c r="A163" s="76"/>
      <c r="B163" s="76"/>
      <c r="C163" s="76"/>
      <c r="D163" s="9"/>
      <c r="E163" s="9"/>
      <c r="F163" s="9"/>
    </row>
    <row r="164" spans="1:6">
      <c r="A164" s="76"/>
      <c r="B164" s="76"/>
      <c r="C164" s="76"/>
      <c r="D164" s="9"/>
      <c r="E164" s="9"/>
      <c r="F164" s="9"/>
    </row>
    <row r="165" spans="1:6">
      <c r="A165" s="76"/>
      <c r="B165" s="76"/>
      <c r="C165" s="76"/>
      <c r="D165" s="9"/>
      <c r="E165" s="9"/>
      <c r="F165" s="9"/>
    </row>
    <row r="166" spans="1:6">
      <c r="A166" s="76"/>
      <c r="B166" s="76"/>
      <c r="C166" s="76"/>
      <c r="D166" s="9"/>
      <c r="E166" s="9"/>
      <c r="F166" s="9"/>
    </row>
    <row r="167" spans="1:6">
      <c r="A167" s="76"/>
      <c r="B167" s="76"/>
      <c r="C167" s="76"/>
      <c r="D167" s="9"/>
      <c r="E167" s="9"/>
      <c r="F167" s="9"/>
    </row>
    <row r="168" spans="1:6">
      <c r="A168" s="76"/>
      <c r="B168" s="76"/>
      <c r="C168" s="76"/>
      <c r="D168" s="9"/>
      <c r="E168" s="9"/>
      <c r="F168" s="9"/>
    </row>
    <row r="169" spans="1:6">
      <c r="A169" s="76"/>
      <c r="B169" s="76"/>
      <c r="C169" s="76"/>
      <c r="D169" s="9"/>
      <c r="E169" s="9"/>
      <c r="F169" s="9"/>
    </row>
    <row r="170" spans="1:6">
      <c r="A170" s="76"/>
      <c r="B170" s="76"/>
      <c r="C170" s="76"/>
      <c r="D170" s="9"/>
      <c r="E170" s="9"/>
      <c r="F170" s="9"/>
    </row>
    <row r="171" spans="1:6">
      <c r="A171" s="76"/>
      <c r="B171" s="76"/>
      <c r="C171" s="76"/>
      <c r="D171" s="9"/>
      <c r="E171" s="9"/>
      <c r="F171" s="9"/>
    </row>
    <row r="172" spans="1:6">
      <c r="A172" s="76"/>
      <c r="B172" s="76"/>
      <c r="C172" s="76"/>
      <c r="D172" s="9"/>
      <c r="E172" s="9"/>
      <c r="F172" s="9"/>
    </row>
    <row r="173" spans="1:6">
      <c r="A173" s="76"/>
      <c r="B173" s="76"/>
      <c r="C173" s="76"/>
      <c r="D173" s="9"/>
      <c r="E173" s="9"/>
      <c r="F173" s="9"/>
    </row>
    <row r="174" spans="1:6">
      <c r="A174" s="76"/>
      <c r="B174" s="76"/>
      <c r="C174" s="76"/>
      <c r="D174" s="9"/>
      <c r="E174" s="9"/>
      <c r="F174" s="9"/>
    </row>
    <row r="175" spans="1:6">
      <c r="A175" s="76"/>
      <c r="B175" s="76"/>
      <c r="C175" s="76"/>
      <c r="D175" s="9"/>
      <c r="E175" s="9"/>
      <c r="F175" s="9"/>
    </row>
    <row r="176" spans="1:6">
      <c r="A176" s="76"/>
      <c r="B176" s="76"/>
      <c r="C176" s="76"/>
      <c r="D176" s="9"/>
      <c r="E176" s="9"/>
      <c r="F176" s="9"/>
    </row>
    <row r="177" spans="1:6">
      <c r="A177" s="76"/>
      <c r="B177" s="76"/>
      <c r="C177" s="76"/>
      <c r="D177" s="9"/>
      <c r="E177" s="9"/>
      <c r="F177" s="9"/>
    </row>
    <row r="178" spans="1:6">
      <c r="A178" s="76"/>
      <c r="B178" s="76"/>
      <c r="C178" s="76"/>
      <c r="D178" s="9"/>
      <c r="E178" s="9"/>
      <c r="F178" s="9"/>
    </row>
    <row r="179" spans="1:6">
      <c r="A179" s="76"/>
      <c r="B179" s="76"/>
      <c r="C179" s="76"/>
      <c r="D179" s="9"/>
      <c r="E179" s="9"/>
      <c r="F179" s="9"/>
    </row>
    <row r="180" spans="1:6">
      <c r="A180" s="76"/>
      <c r="B180" s="76"/>
      <c r="C180" s="76"/>
      <c r="D180" s="9"/>
      <c r="E180" s="9"/>
      <c r="F180" s="9"/>
    </row>
    <row r="181" spans="1:6">
      <c r="A181" s="76"/>
      <c r="B181" s="76"/>
      <c r="C181" s="76"/>
      <c r="D181" s="9"/>
      <c r="E181" s="9"/>
      <c r="F181" s="9"/>
    </row>
    <row r="182" spans="1:6">
      <c r="A182" s="76"/>
      <c r="B182" s="76"/>
      <c r="C182" s="76"/>
      <c r="D182" s="9"/>
      <c r="E182" s="9"/>
      <c r="F182" s="9"/>
    </row>
    <row r="183" spans="1:6">
      <c r="A183" s="76"/>
      <c r="B183" s="76"/>
      <c r="C183" s="76"/>
      <c r="D183" s="9"/>
      <c r="E183" s="9"/>
      <c r="F183" s="9"/>
    </row>
    <row r="184" spans="1:6">
      <c r="A184" s="76"/>
      <c r="B184" s="76"/>
      <c r="C184" s="76"/>
      <c r="D184" s="9"/>
      <c r="E184" s="9"/>
      <c r="F184" s="9"/>
    </row>
    <row r="185" spans="1:6">
      <c r="A185" s="76"/>
      <c r="B185" s="76"/>
      <c r="C185" s="76"/>
      <c r="D185" s="9"/>
      <c r="E185" s="9"/>
      <c r="F185" s="9"/>
    </row>
    <row r="186" spans="1:6">
      <c r="A186" s="76"/>
      <c r="B186" s="76"/>
      <c r="C186" s="76"/>
      <c r="D186" s="9"/>
      <c r="E186" s="9"/>
      <c r="F186" s="9"/>
    </row>
    <row r="187" spans="1:6">
      <c r="A187" s="76"/>
      <c r="B187" s="76"/>
      <c r="C187" s="76"/>
      <c r="D187" s="9"/>
      <c r="E187" s="9"/>
      <c r="F187" s="9"/>
    </row>
    <row r="188" spans="1:6">
      <c r="A188" s="76"/>
      <c r="B188" s="76"/>
      <c r="C188" s="76"/>
      <c r="D188" s="9"/>
      <c r="E188" s="9"/>
      <c r="F188" s="9"/>
    </row>
    <row r="189" spans="1:6">
      <c r="A189" s="76"/>
      <c r="B189" s="76"/>
      <c r="C189" s="76"/>
      <c r="D189" s="9"/>
      <c r="E189" s="9"/>
      <c r="F189" s="9"/>
    </row>
    <row r="190" spans="1:6">
      <c r="A190" s="76"/>
      <c r="B190" s="76"/>
      <c r="C190" s="76"/>
      <c r="D190" s="9"/>
      <c r="E190" s="9"/>
      <c r="F190" s="9"/>
    </row>
    <row r="191" spans="1:6">
      <c r="A191" s="76"/>
      <c r="B191" s="76"/>
      <c r="C191" s="76"/>
      <c r="D191" s="9"/>
      <c r="E191" s="9"/>
      <c r="F191" s="9"/>
    </row>
    <row r="192" spans="1:6">
      <c r="A192" s="76"/>
      <c r="B192" s="76"/>
      <c r="C192" s="76"/>
      <c r="D192" s="9"/>
      <c r="E192" s="9"/>
      <c r="F192" s="9"/>
    </row>
    <row r="193" spans="1:6">
      <c r="A193" s="76"/>
      <c r="B193" s="76"/>
      <c r="C193" s="76"/>
      <c r="D193" s="9"/>
      <c r="E193" s="9"/>
      <c r="F193" s="9"/>
    </row>
    <row r="194" spans="1:6">
      <c r="A194" s="76"/>
      <c r="B194" s="76"/>
      <c r="C194" s="76"/>
      <c r="D194" s="76"/>
      <c r="E194" s="76"/>
      <c r="F194" s="76"/>
    </row>
    <row r="195" spans="1:6">
      <c r="A195" s="76"/>
      <c r="B195" s="76"/>
      <c r="C195" s="76"/>
      <c r="D195" s="76"/>
      <c r="E195" s="76"/>
      <c r="F195" s="76"/>
    </row>
    <row r="196" spans="1:6">
      <c r="A196" s="76"/>
      <c r="B196" s="76"/>
      <c r="C196" s="76"/>
      <c r="D196" s="76"/>
      <c r="E196" s="76"/>
      <c r="F196" s="76"/>
    </row>
    <row r="197" spans="1:6">
      <c r="A197" s="76"/>
      <c r="B197" s="76"/>
      <c r="C197" s="76"/>
      <c r="D197" s="76"/>
      <c r="E197" s="76"/>
      <c r="F197" s="76"/>
    </row>
    <row r="198" spans="1:6">
      <c r="B198" s="76"/>
      <c r="C198" s="76"/>
      <c r="D198" s="76"/>
      <c r="E198" s="76"/>
      <c r="F198" s="76"/>
    </row>
    <row r="199" spans="1:6">
      <c r="B199" s="76"/>
      <c r="C199" s="76"/>
      <c r="D199" s="76"/>
      <c r="E199" s="76"/>
      <c r="F199" s="76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404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C18" sqref="C18"/>
    </sheetView>
  </sheetViews>
  <sheetFormatPr defaultColWidth="9" defaultRowHeight="13.5"/>
  <cols>
    <col min="1" max="1" width="15" style="4" customWidth="1"/>
    <col min="2" max="2" width="21" style="47" customWidth="1"/>
    <col min="3" max="3" width="9.625" style="47" customWidth="1"/>
    <col min="4" max="6" width="9.625" style="3" customWidth="1"/>
    <col min="7" max="7" width="10.5" style="3" customWidth="1"/>
    <col min="8" max="14" width="11.625" style="48" customWidth="1"/>
  </cols>
  <sheetData>
    <row r="1" spans="1:28" s="1" customFormat="1" ht="15.6" customHeight="1">
      <c r="A1" s="5"/>
      <c r="B1" s="49" t="s">
        <v>115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  <c r="L1" s="50"/>
      <c r="M1" s="50"/>
      <c r="N1" s="50"/>
    </row>
    <row r="2" spans="1:28">
      <c r="G2" s="3" t="s">
        <v>88</v>
      </c>
      <c r="H2" s="48" t="s">
        <v>86</v>
      </c>
      <c r="I2" s="48" t="s">
        <v>75</v>
      </c>
      <c r="K2" s="47">
        <v>1</v>
      </c>
    </row>
    <row r="3" spans="1:28">
      <c r="A3" s="16">
        <v>44196</v>
      </c>
      <c r="B3" s="47">
        <v>1</v>
      </c>
      <c r="C3" s="53">
        <v>0</v>
      </c>
      <c r="D3" s="48">
        <f t="shared" ref="D3:D23" si="0">G3/$G$3</f>
        <v>1</v>
      </c>
      <c r="E3" s="48">
        <f t="shared" ref="E3:E23" si="1">H3/$H$3</f>
        <v>1</v>
      </c>
      <c r="F3" s="48">
        <f t="shared" ref="F3:F23" si="2">I3/$I$3</f>
        <v>1</v>
      </c>
      <c r="G3" s="7">
        <f>[1]!i_dq_close(G$2,$A3)</f>
        <v>5211.2884999999997</v>
      </c>
      <c r="H3" s="7">
        <f>[1]!i_dq_close(H$2,$A3)</f>
        <v>6367.1148999999996</v>
      </c>
      <c r="I3" s="7">
        <f>[1]!i_dq_close(I$2,$A3)</f>
        <v>2966.2563</v>
      </c>
      <c r="J3" s="7"/>
      <c r="K3" s="7">
        <f t="shared" ref="K3:K23" si="3">IF(B3&gt;K2,B3,K2)</f>
        <v>1</v>
      </c>
      <c r="L3" s="7">
        <f t="shared" ref="L3:L23" si="4">B3/K3-1</f>
        <v>0</v>
      </c>
      <c r="M3" s="7"/>
      <c r="N3" s="55"/>
      <c r="O3" s="56" t="s">
        <v>76</v>
      </c>
      <c r="P3" s="58" t="s">
        <v>79</v>
      </c>
    </row>
    <row r="4" spans="1:28">
      <c r="A4" s="6">
        <v>44225</v>
      </c>
      <c r="B4" s="51">
        <v>0.99929999999999997</v>
      </c>
      <c r="C4" s="53">
        <v>3</v>
      </c>
      <c r="D4" s="48">
        <f t="shared" si="0"/>
        <v>1.0269944947396408</v>
      </c>
      <c r="E4" s="48">
        <f t="shared" si="1"/>
        <v>0.9967052895495887</v>
      </c>
      <c r="F4" s="48">
        <f t="shared" si="2"/>
        <v>1.054819470589915</v>
      </c>
      <c r="G4" s="7">
        <f>[1]!i_dq_close(G$2,$A4)</f>
        <v>5351.9646000000002</v>
      </c>
      <c r="H4" s="7">
        <f>[1]!i_dq_close(H$2,$A4)</f>
        <v>6346.1370999999999</v>
      </c>
      <c r="I4" s="7">
        <f>[1]!i_dq_close(I$2,$A4)</f>
        <v>3128.8649</v>
      </c>
      <c r="J4" s="10">
        <f t="shared" ref="J4:J23" si="5">B4/B3-1</f>
        <v>-7.0000000000003393E-4</v>
      </c>
      <c r="K4" s="7">
        <f t="shared" si="3"/>
        <v>1</v>
      </c>
      <c r="L4" s="7">
        <f t="shared" si="4"/>
        <v>-7.0000000000003393E-4</v>
      </c>
      <c r="M4" s="7"/>
      <c r="N4" s="59" t="s">
        <v>80</v>
      </c>
      <c r="O4" s="60">
        <f>MIN(L12:L23)</f>
        <v>-0.22538307794803458</v>
      </c>
      <c r="P4" s="61">
        <f>MIN(L4:L23)</f>
        <v>-0.22538307794803458</v>
      </c>
    </row>
    <row r="5" spans="1:28">
      <c r="A5" s="6">
        <v>44253</v>
      </c>
      <c r="B5" s="51">
        <v>1.0064</v>
      </c>
      <c r="C5" s="53">
        <v>3</v>
      </c>
      <c r="D5" s="48">
        <f t="shared" si="0"/>
        <v>1.0240770396803018</v>
      </c>
      <c r="E5" s="48">
        <f t="shared" si="1"/>
        <v>0.99956620855075196</v>
      </c>
      <c r="F5" s="48">
        <f t="shared" si="2"/>
        <v>0.98242107399822465</v>
      </c>
      <c r="G5" s="7">
        <f>[1]!i_dq_close(G$2,$A5)</f>
        <v>5336.7609000000002</v>
      </c>
      <c r="H5" s="7">
        <f>[1]!i_dq_close(H$2,$A5)</f>
        <v>6364.3528999999999</v>
      </c>
      <c r="I5" s="7">
        <f>[1]!i_dq_close(I$2,$A5)</f>
        <v>2914.1127000000001</v>
      </c>
      <c r="J5" s="10">
        <f t="shared" si="5"/>
        <v>7.1049734814370158E-3</v>
      </c>
      <c r="K5" s="7">
        <f t="shared" si="3"/>
        <v>1.0064</v>
      </c>
      <c r="L5" s="7">
        <f t="shared" si="4"/>
        <v>0</v>
      </c>
      <c r="M5" s="7"/>
      <c r="N5" s="59" t="s">
        <v>81</v>
      </c>
      <c r="O5" s="12">
        <f>(B23/B11)^(12/COUNT(B12:B23))-1</f>
        <v>-0.14457660719342968</v>
      </c>
      <c r="P5" s="13">
        <f>(B23/B3)^(12/COUNT(B4:B23))-1</f>
        <v>0.12016835304942419</v>
      </c>
    </row>
    <row r="6" spans="1:28">
      <c r="A6" s="6">
        <v>44286</v>
      </c>
      <c r="B6" s="51">
        <v>1.0158</v>
      </c>
      <c r="C6" s="53">
        <v>22.1</v>
      </c>
      <c r="D6" s="48">
        <f t="shared" si="0"/>
        <v>0.96873560156955429</v>
      </c>
      <c r="E6" s="48">
        <f t="shared" si="1"/>
        <v>0.98224542798811432</v>
      </c>
      <c r="F6" s="48">
        <f t="shared" si="2"/>
        <v>0.92996060387634061</v>
      </c>
      <c r="G6" s="7">
        <f>[1]!i_dq_close(G$2,$A6)</f>
        <v>5048.3607000000002</v>
      </c>
      <c r="H6" s="7">
        <f>[1]!i_dq_close(H$2,$A6)</f>
        <v>6254.0694999999996</v>
      </c>
      <c r="I6" s="7">
        <f>[1]!i_dq_close(I$2,$A6)</f>
        <v>2758.5014999999999</v>
      </c>
      <c r="J6" s="10">
        <f t="shared" si="5"/>
        <v>9.34022257551681E-3</v>
      </c>
      <c r="K6" s="7">
        <f t="shared" si="3"/>
        <v>1.0158</v>
      </c>
      <c r="L6" s="7">
        <f t="shared" si="4"/>
        <v>0</v>
      </c>
      <c r="M6" s="7"/>
      <c r="N6" s="59" t="s">
        <v>82</v>
      </c>
      <c r="O6" s="73">
        <f>O5/O7</f>
        <v>-0.73770578107245344</v>
      </c>
      <c r="P6" s="73">
        <f>P5/P7</f>
        <v>0.59981275465449113</v>
      </c>
      <c r="AB6">
        <v>1</v>
      </c>
    </row>
    <row r="7" spans="1:28">
      <c r="A7" s="6">
        <v>44316</v>
      </c>
      <c r="B7" s="51">
        <v>1.0295000000000001</v>
      </c>
      <c r="C7" s="53">
        <v>40</v>
      </c>
      <c r="D7" s="48">
        <f t="shared" si="0"/>
        <v>0.98315205538898875</v>
      </c>
      <c r="E7" s="48">
        <f t="shared" si="1"/>
        <v>1.0186257986329099</v>
      </c>
      <c r="F7" s="48">
        <f t="shared" si="2"/>
        <v>1.042187487305126</v>
      </c>
      <c r="G7" s="7">
        <f>[1]!i_dq_close(G$2,$A7)</f>
        <v>5123.4889999999996</v>
      </c>
      <c r="H7" s="7">
        <f>[1]!i_dq_close(H$2,$A7)</f>
        <v>6485.7075000000004</v>
      </c>
      <c r="I7" s="7">
        <f>[1]!i_dq_close(I$2,$A7)</f>
        <v>3091.3951999999999</v>
      </c>
      <c r="J7" s="10">
        <f t="shared" si="5"/>
        <v>1.3486906871431392E-2</v>
      </c>
      <c r="K7" s="7">
        <f t="shared" si="3"/>
        <v>1.0295000000000001</v>
      </c>
      <c r="L7" s="7">
        <f t="shared" si="4"/>
        <v>0</v>
      </c>
      <c r="M7" s="7"/>
      <c r="N7" s="63" t="s">
        <v>83</v>
      </c>
      <c r="O7" s="14">
        <f>STDEV(J12:J23)*(12^0.5)</f>
        <v>0.19598139380614418</v>
      </c>
      <c r="P7" s="15">
        <f>STDEV(J4:J23)*(12^0.5)</f>
        <v>0.20034311060731697</v>
      </c>
    </row>
    <row r="8" spans="1:28">
      <c r="A8" s="6">
        <v>44347</v>
      </c>
      <c r="B8" s="51">
        <v>1.1001000000000001</v>
      </c>
      <c r="C8" s="53">
        <v>68.599999999999994</v>
      </c>
      <c r="D8" s="48">
        <f t="shared" si="0"/>
        <v>1.0230808752960041</v>
      </c>
      <c r="E8" s="48">
        <f t="shared" si="1"/>
        <v>1.0568351138126941</v>
      </c>
      <c r="F8" s="48">
        <f t="shared" si="2"/>
        <v>1.1155708291289597</v>
      </c>
      <c r="G8" s="7">
        <f>[1]!i_dq_close(G$2,$A8)</f>
        <v>5331.5695999999998</v>
      </c>
      <c r="H8" s="7">
        <f>[1]!i_dq_close(H$2,$A8)</f>
        <v>6728.9906000000001</v>
      </c>
      <c r="I8" s="7">
        <f>[1]!i_dq_close(I$2,$A8)</f>
        <v>3309.069</v>
      </c>
      <c r="J8" s="10">
        <f t="shared" si="5"/>
        <v>6.8576979116075742E-2</v>
      </c>
      <c r="K8" s="7">
        <f t="shared" si="3"/>
        <v>1.1001000000000001</v>
      </c>
      <c r="L8" s="7">
        <f t="shared" si="4"/>
        <v>0</v>
      </c>
      <c r="M8" s="7"/>
      <c r="N8" s="7"/>
    </row>
    <row r="9" spans="1:28">
      <c r="A9" s="6">
        <v>44377</v>
      </c>
      <c r="B9" s="51">
        <v>1.2088000000000001</v>
      </c>
      <c r="C9" s="53">
        <v>70.7</v>
      </c>
      <c r="D9" s="48">
        <f t="shared" si="0"/>
        <v>1.0024470915398371</v>
      </c>
      <c r="E9" s="48">
        <f t="shared" si="1"/>
        <v>1.0692728507223892</v>
      </c>
      <c r="F9" s="48">
        <f t="shared" si="2"/>
        <v>1.172244589922995</v>
      </c>
      <c r="G9" s="7">
        <f>[1]!i_dq_close(G$2,$A9)</f>
        <v>5224.0410000000002</v>
      </c>
      <c r="H9" s="7">
        <f>[1]!i_dq_close(H$2,$A9)</f>
        <v>6808.1831000000002</v>
      </c>
      <c r="I9" s="7">
        <f>[1]!i_dq_close(I$2,$A9)</f>
        <v>3477.1779000000001</v>
      </c>
      <c r="J9" s="10">
        <f t="shared" si="5"/>
        <v>9.8809199163712336E-2</v>
      </c>
      <c r="K9" s="7">
        <f t="shared" si="3"/>
        <v>1.2088000000000001</v>
      </c>
      <c r="L9" s="7">
        <f t="shared" si="4"/>
        <v>0</v>
      </c>
      <c r="M9" s="7"/>
      <c r="N9" s="7"/>
    </row>
    <row r="10" spans="1:28">
      <c r="A10" s="6">
        <v>44407</v>
      </c>
      <c r="B10" s="51">
        <v>1.3369</v>
      </c>
      <c r="C10" s="53">
        <v>67.099999999999994</v>
      </c>
      <c r="D10" s="48">
        <f t="shared" si="0"/>
        <v>0.92322071595153488</v>
      </c>
      <c r="E10" s="48">
        <f t="shared" si="1"/>
        <v>1.0628543863720756</v>
      </c>
      <c r="F10" s="48">
        <f t="shared" si="2"/>
        <v>1.1597722354605704</v>
      </c>
      <c r="G10" s="7">
        <f>[1]!i_dq_close(G$2,$A10)</f>
        <v>4811.1695</v>
      </c>
      <c r="H10" s="7">
        <f>[1]!i_dq_close(H$2,$A10)</f>
        <v>6767.3159999999998</v>
      </c>
      <c r="I10" s="7">
        <f>[1]!i_dq_close(I$2,$A10)</f>
        <v>3440.1817000000001</v>
      </c>
      <c r="J10" s="10">
        <f t="shared" si="5"/>
        <v>0.10597286565188613</v>
      </c>
      <c r="K10" s="7">
        <f t="shared" si="3"/>
        <v>1.3369</v>
      </c>
      <c r="L10" s="7">
        <f t="shared" si="4"/>
        <v>0</v>
      </c>
      <c r="M10" s="90"/>
      <c r="N10" s="90"/>
    </row>
    <row r="11" spans="1:28">
      <c r="A11" s="6">
        <v>44439</v>
      </c>
      <c r="B11" s="51">
        <v>1.4124000000000001</v>
      </c>
      <c r="C11" s="53">
        <v>63.7</v>
      </c>
      <c r="D11" s="48">
        <f t="shared" si="0"/>
        <v>0.92215387806681604</v>
      </c>
      <c r="E11" s="48">
        <f t="shared" si="1"/>
        <v>1.139502257136902</v>
      </c>
      <c r="F11" s="48">
        <f t="shared" si="2"/>
        <v>1.0835600753717742</v>
      </c>
      <c r="G11" s="7">
        <f>[1]!i_dq_close(G$2,$A11)</f>
        <v>4805.6099000000004</v>
      </c>
      <c r="H11" s="7">
        <f>[1]!i_dq_close(H$2,$A11)</f>
        <v>7255.3418000000001</v>
      </c>
      <c r="I11" s="7">
        <f>[1]!i_dq_close(I$2,$A11)</f>
        <v>3214.1169</v>
      </c>
      <c r="J11" s="10">
        <f t="shared" si="5"/>
        <v>5.6473932231281498E-2</v>
      </c>
      <c r="K11" s="7">
        <f t="shared" si="3"/>
        <v>1.4124000000000001</v>
      </c>
      <c r="L11" s="7">
        <f t="shared" si="4"/>
        <v>0</v>
      </c>
      <c r="M11" s="90"/>
      <c r="N11" s="90"/>
    </row>
    <row r="12" spans="1:28">
      <c r="A12" s="6">
        <v>44469</v>
      </c>
      <c r="B12" s="51">
        <v>1.3507795577838899</v>
      </c>
      <c r="C12" s="53">
        <v>43.260667708438</v>
      </c>
      <c r="D12" s="48">
        <f t="shared" si="0"/>
        <v>0.93381561968791404</v>
      </c>
      <c r="E12" s="48">
        <f t="shared" si="1"/>
        <v>1.1156713380498287</v>
      </c>
      <c r="F12" s="48">
        <f t="shared" si="2"/>
        <v>1.0938520383420678</v>
      </c>
      <c r="G12" s="7">
        <f>[1]!i_dq_close(G$2,$A12)</f>
        <v>4866.3825999999999</v>
      </c>
      <c r="H12" s="7">
        <f>[1]!i_dq_close(H$2,$A12)</f>
        <v>7103.6076000000003</v>
      </c>
      <c r="I12" s="7">
        <f>[1]!i_dq_close(I$2,$A12)</f>
        <v>3244.6455000000001</v>
      </c>
      <c r="J12" s="10">
        <f t="shared" si="5"/>
        <v>-4.36281805551616E-2</v>
      </c>
      <c r="K12" s="7">
        <f t="shared" si="3"/>
        <v>1.4124000000000001</v>
      </c>
      <c r="L12" s="7">
        <f t="shared" si="4"/>
        <v>-4.36281805551616E-2</v>
      </c>
      <c r="M12" s="90"/>
      <c r="N12" s="90"/>
    </row>
    <row r="13" spans="1:28">
      <c r="A13" s="6">
        <v>44498</v>
      </c>
      <c r="B13" s="51">
        <v>1.5009999999999999</v>
      </c>
      <c r="C13" s="53">
        <v>50.322236721484003</v>
      </c>
      <c r="D13" s="48">
        <f t="shared" si="0"/>
        <v>0.9419494046434006</v>
      </c>
      <c r="E13" s="48">
        <f t="shared" si="1"/>
        <v>1.1029326956232564</v>
      </c>
      <c r="F13" s="48">
        <f t="shared" si="2"/>
        <v>1.1295938924765199</v>
      </c>
      <c r="G13" s="7">
        <f>[1]!i_dq_close(G$2,$A13)</f>
        <v>4908.7700999999997</v>
      </c>
      <c r="H13" s="7">
        <f>[1]!i_dq_close(H$2,$A13)</f>
        <v>7022.4992000000002</v>
      </c>
      <c r="I13" s="7">
        <f>[1]!i_dq_close(I$2,$A13)</f>
        <v>3350.665</v>
      </c>
      <c r="J13" s="10">
        <f t="shared" si="5"/>
        <v>0.11121018329783139</v>
      </c>
      <c r="K13" s="7">
        <f t="shared" si="3"/>
        <v>1.5009999999999999</v>
      </c>
      <c r="L13" s="7">
        <f t="shared" si="4"/>
        <v>0</v>
      </c>
      <c r="M13" s="90"/>
      <c r="N13" s="90"/>
    </row>
    <row r="14" spans="1:28">
      <c r="A14" s="6">
        <v>44530</v>
      </c>
      <c r="B14" s="51">
        <v>1.4484999999999999</v>
      </c>
      <c r="C14" s="53">
        <v>51.304570133600301</v>
      </c>
      <c r="D14" s="48">
        <f t="shared" si="0"/>
        <v>0.92722289314821094</v>
      </c>
      <c r="E14" s="48">
        <f t="shared" si="1"/>
        <v>1.1390960134864223</v>
      </c>
      <c r="F14" s="48">
        <f t="shared" si="2"/>
        <v>1.1784526509054527</v>
      </c>
      <c r="G14" s="7">
        <f>[1]!i_dq_close(G$2,$A14)</f>
        <v>4832.0259999999998</v>
      </c>
      <c r="H14" s="7">
        <f>[1]!i_dq_close(H$2,$A14)</f>
        <v>7252.7551999999996</v>
      </c>
      <c r="I14" s="7">
        <f>[1]!i_dq_close(I$2,$A14)</f>
        <v>3495.5925999999999</v>
      </c>
      <c r="J14" s="10">
        <f t="shared" si="5"/>
        <v>-3.4976682211858789E-2</v>
      </c>
      <c r="K14" s="7">
        <f t="shared" si="3"/>
        <v>1.5009999999999999</v>
      </c>
      <c r="L14" s="7">
        <f t="shared" si="4"/>
        <v>-3.4976682211858789E-2</v>
      </c>
      <c r="M14" s="90"/>
      <c r="N14" s="90"/>
    </row>
    <row r="15" spans="1:28">
      <c r="A15" s="6">
        <v>44561</v>
      </c>
      <c r="B15" s="51">
        <v>1.3431</v>
      </c>
      <c r="C15" s="53">
        <v>46.7</v>
      </c>
      <c r="D15" s="48">
        <f t="shared" si="0"/>
        <v>0.94801377816637877</v>
      </c>
      <c r="E15" s="48">
        <f t="shared" si="1"/>
        <v>1.1558457033655856</v>
      </c>
      <c r="F15" s="48">
        <f t="shared" si="2"/>
        <v>1.12015691294107</v>
      </c>
      <c r="G15" s="7">
        <f>[1]!i_dq_close(G$2,$A15)</f>
        <v>4940.3733000000002</v>
      </c>
      <c r="H15" s="7">
        <f>[1]!i_dq_close(H$2,$A15)</f>
        <v>7359.4023999999999</v>
      </c>
      <c r="I15" s="7">
        <f>[1]!i_dq_close(I$2,$A15)</f>
        <v>3322.6725000000001</v>
      </c>
      <c r="J15" s="10">
        <f t="shared" si="5"/>
        <v>-7.276492923714184E-2</v>
      </c>
      <c r="K15" s="7">
        <f t="shared" si="3"/>
        <v>1.5009999999999999</v>
      </c>
      <c r="L15" s="7">
        <f t="shared" si="4"/>
        <v>-0.10519653564290465</v>
      </c>
      <c r="M15" s="90"/>
      <c r="N15" s="90"/>
    </row>
    <row r="16" spans="1:28">
      <c r="A16" s="6">
        <v>44589</v>
      </c>
      <c r="B16" s="51">
        <v>1.2577</v>
      </c>
      <c r="C16" s="53">
        <v>39.1</v>
      </c>
      <c r="D16" s="48">
        <f t="shared" si="0"/>
        <v>0.87574733196981902</v>
      </c>
      <c r="E16" s="48">
        <f t="shared" si="1"/>
        <v>1.0335183365388929</v>
      </c>
      <c r="F16" s="48">
        <f t="shared" si="2"/>
        <v>0.98067884423878016</v>
      </c>
      <c r="G16" s="7">
        <f>[1]!i_dq_close(G$2,$A16)</f>
        <v>4563.7719999999999</v>
      </c>
      <c r="H16" s="7">
        <f>[1]!i_dq_close(H$2,$A16)</f>
        <v>6580.53</v>
      </c>
      <c r="I16" s="7">
        <f>[1]!i_dq_close(I$2,$A16)</f>
        <v>2908.9448000000002</v>
      </c>
      <c r="J16" s="10">
        <f t="shared" si="5"/>
        <v>-6.3584245402427131E-2</v>
      </c>
      <c r="K16" s="7">
        <f t="shared" si="3"/>
        <v>1.5009999999999999</v>
      </c>
      <c r="L16" s="7">
        <f t="shared" si="4"/>
        <v>-0.16209193870752825</v>
      </c>
      <c r="M16" s="90"/>
      <c r="N16" s="90"/>
    </row>
    <row r="17" spans="1:14">
      <c r="A17" s="6">
        <v>44620</v>
      </c>
      <c r="B17" s="51">
        <v>1.2714000000000001</v>
      </c>
      <c r="C17" s="53">
        <v>39.299999999999997</v>
      </c>
      <c r="D17" s="48">
        <f t="shared" si="0"/>
        <v>0.87917717470449019</v>
      </c>
      <c r="E17" s="48">
        <f t="shared" si="1"/>
        <v>1.0763600480965092</v>
      </c>
      <c r="F17" s="48">
        <f t="shared" si="2"/>
        <v>0.97136127447921483</v>
      </c>
      <c r="G17" s="7">
        <f>[1]!i_dq_close(G$2,$A17)</f>
        <v>4581.6459000000004</v>
      </c>
      <c r="H17" s="7">
        <f>[1]!i_dq_close(H$2,$A17)</f>
        <v>6853.3081000000002</v>
      </c>
      <c r="I17" s="7">
        <f>[1]!i_dq_close(I$2,$A17)</f>
        <v>2881.3065000000001</v>
      </c>
      <c r="J17" s="10">
        <f t="shared" si="5"/>
        <v>1.0892899737616313E-2</v>
      </c>
      <c r="K17" s="7">
        <f t="shared" si="3"/>
        <v>1.5009999999999999</v>
      </c>
      <c r="L17" s="7">
        <f t="shared" si="4"/>
        <v>-0.15296469020652881</v>
      </c>
      <c r="M17" s="90"/>
      <c r="N17" s="90"/>
    </row>
    <row r="18" spans="1:14">
      <c r="A18" s="6">
        <v>44651</v>
      </c>
      <c r="B18" s="51">
        <v>1.1954</v>
      </c>
      <c r="C18" s="53">
        <v>25.852588334850999</v>
      </c>
      <c r="D18" s="48">
        <f t="shared" si="0"/>
        <v>0.81027883986848948</v>
      </c>
      <c r="E18" s="48">
        <f t="shared" si="1"/>
        <v>0.99337941898928206</v>
      </c>
      <c r="F18" s="48">
        <f t="shared" si="2"/>
        <v>0.89658216655115064</v>
      </c>
      <c r="G18" s="7">
        <f>[1]!i_dq_close(G$2,$A18)</f>
        <v>4222.5968000000003</v>
      </c>
      <c r="H18" s="7">
        <f>[1]!i_dq_close(H$2,$A18)</f>
        <v>6324.9609</v>
      </c>
      <c r="I18" s="7">
        <f>[1]!i_dq_close(I$2,$A18)</f>
        <v>2659.4924999999998</v>
      </c>
      <c r="J18" s="10">
        <f t="shared" si="5"/>
        <v>-5.9776624193802141E-2</v>
      </c>
      <c r="K18" s="7">
        <f t="shared" si="3"/>
        <v>1.5009999999999999</v>
      </c>
      <c r="L18" s="7">
        <f t="shared" si="4"/>
        <v>-0.20359760159893392</v>
      </c>
    </row>
    <row r="19" spans="1:14">
      <c r="A19" s="6">
        <v>44680</v>
      </c>
      <c r="B19" s="51">
        <v>1.1627000000000001</v>
      </c>
      <c r="C19" s="53">
        <v>27.101130367529201</v>
      </c>
      <c r="D19" s="48">
        <f t="shared" si="0"/>
        <v>0.7706809937695831</v>
      </c>
      <c r="E19" s="48">
        <f t="shared" si="1"/>
        <v>0.88390145118945485</v>
      </c>
      <c r="F19" s="48">
        <f t="shared" si="2"/>
        <v>0.78183972167206195</v>
      </c>
      <c r="G19" s="7">
        <f>[1]!i_dq_close(G$2,$A19)</f>
        <v>4016.241</v>
      </c>
      <c r="H19" s="7">
        <f>[1]!i_dq_close(H$2,$A19)</f>
        <v>5627.9021000000002</v>
      </c>
      <c r="I19" s="7">
        <f>[1]!i_dq_close(I$2,$A19)</f>
        <v>2319.1370000000002</v>
      </c>
      <c r="J19" s="10">
        <f t="shared" si="5"/>
        <v>-2.7354860297808203E-2</v>
      </c>
      <c r="K19" s="7">
        <f t="shared" si="3"/>
        <v>1.5009999999999999</v>
      </c>
      <c r="L19" s="7">
        <f t="shared" si="4"/>
        <v>-0.22538307794803458</v>
      </c>
    </row>
    <row r="20" spans="1:14">
      <c r="A20" s="6">
        <v>44712</v>
      </c>
      <c r="B20" s="51">
        <v>1.1649</v>
      </c>
      <c r="C20" s="53">
        <v>36.372975310088002</v>
      </c>
      <c r="D20" s="48">
        <f t="shared" si="0"/>
        <v>0.78512590504248625</v>
      </c>
      <c r="E20" s="48">
        <f t="shared" si="1"/>
        <v>0.94646278489492941</v>
      </c>
      <c r="F20" s="48">
        <f t="shared" si="2"/>
        <v>0.81081493193963039</v>
      </c>
      <c r="G20" s="7">
        <f>[1]!i_dq_close(G$2,$A20)</f>
        <v>4091.5176000000001</v>
      </c>
      <c r="H20" s="7">
        <f>[1]!i_dq_close(H$2,$A20)</f>
        <v>6026.2372999999998</v>
      </c>
      <c r="I20" s="7">
        <f>[1]!i_dq_close(I$2,$A20)</f>
        <v>2405.0848999999998</v>
      </c>
      <c r="J20" s="10">
        <f t="shared" si="5"/>
        <v>1.8921475875117721E-3</v>
      </c>
      <c r="K20" s="7">
        <f t="shared" si="3"/>
        <v>1.5009999999999999</v>
      </c>
      <c r="L20" s="7">
        <f t="shared" si="4"/>
        <v>-0.22391738840772812</v>
      </c>
    </row>
    <row r="21" spans="1:14">
      <c r="A21" s="6">
        <v>44742</v>
      </c>
      <c r="B21" s="51">
        <v>1.2317</v>
      </c>
      <c r="C21" s="53">
        <v>63.920434833197703</v>
      </c>
      <c r="D21" s="48">
        <f t="shared" si="0"/>
        <v>0.86063375689140997</v>
      </c>
      <c r="E21" s="48">
        <f t="shared" si="1"/>
        <v>1.0136581326653931</v>
      </c>
      <c r="F21" s="48">
        <f t="shared" si="2"/>
        <v>0.94752469636558379</v>
      </c>
      <c r="G21" s="7">
        <f>[1]!i_dq_close(G$2,$A21)</f>
        <v>4485.0108</v>
      </c>
      <c r="H21" s="7">
        <f>[1]!i_dq_close(H$2,$A21)</f>
        <v>6454.0778</v>
      </c>
      <c r="I21" s="7">
        <f>[1]!i_dq_close(I$2,$A21)</f>
        <v>2810.6010999999999</v>
      </c>
      <c r="J21" s="10">
        <f t="shared" si="5"/>
        <v>5.7343978023864706E-2</v>
      </c>
      <c r="K21" s="7">
        <f t="shared" si="3"/>
        <v>1.5009999999999999</v>
      </c>
      <c r="L21" s="7">
        <f t="shared" si="4"/>
        <v>-0.17941372418387735</v>
      </c>
    </row>
    <row r="22" spans="1:14">
      <c r="A22" s="6">
        <v>44771</v>
      </c>
      <c r="B22" s="51">
        <v>1.2767999999999999</v>
      </c>
      <c r="C22" s="53">
        <v>71.842615850818405</v>
      </c>
      <c r="D22" s="48">
        <f t="shared" si="0"/>
        <v>0.80020553458132282</v>
      </c>
      <c r="E22" s="48">
        <f t="shared" si="1"/>
        <v>0.98853476006848895</v>
      </c>
      <c r="F22" s="48">
        <f t="shared" si="2"/>
        <v>0.90027645284731461</v>
      </c>
      <c r="G22" s="7">
        <f>[1]!i_dq_close(G$2,$A22)</f>
        <v>4170.1018999999997</v>
      </c>
      <c r="H22" s="7">
        <f>[1]!i_dq_close(H$2,$A22)</f>
        <v>6294.1144000000004</v>
      </c>
      <c r="I22" s="7">
        <f>[1]!i_dq_close(I$2,$A22)</f>
        <v>2670.4506999999999</v>
      </c>
      <c r="J22" s="10">
        <f t="shared" si="5"/>
        <v>3.6616059105301524E-2</v>
      </c>
      <c r="K22" s="7">
        <f t="shared" si="3"/>
        <v>1.5009999999999999</v>
      </c>
      <c r="L22" s="7">
        <f t="shared" si="4"/>
        <v>-0.14936708860759496</v>
      </c>
    </row>
    <row r="23" spans="1:14">
      <c r="A23" s="6">
        <v>44804</v>
      </c>
      <c r="B23" s="82">
        <v>1.2081999999999999</v>
      </c>
      <c r="C23" s="53">
        <v>47.486726627592397</v>
      </c>
      <c r="D23" s="65">
        <f t="shared" si="0"/>
        <v>0.7826932245259498</v>
      </c>
      <c r="E23" s="65">
        <f t="shared" si="1"/>
        <v>0.96680295497730073</v>
      </c>
      <c r="F23" s="65">
        <f t="shared" si="2"/>
        <v>0.86655185527966694</v>
      </c>
      <c r="G23" s="43">
        <f>[1]!i_dq_close(G$2,$A23)</f>
        <v>4078.8402000000001</v>
      </c>
      <c r="H23" s="43">
        <f>[1]!i_dq_close(H$2,$A23)</f>
        <v>6155.7455</v>
      </c>
      <c r="I23" s="43">
        <f>[1]!i_dq_close(I$2,$A23)</f>
        <v>2570.4149000000002</v>
      </c>
      <c r="J23" s="10">
        <f t="shared" si="5"/>
        <v>-5.3728070175438569E-2</v>
      </c>
      <c r="K23" s="43">
        <f t="shared" si="3"/>
        <v>1.5009999999999999</v>
      </c>
      <c r="L23" s="43">
        <f t="shared" si="4"/>
        <v>-0.19506995336442368</v>
      </c>
    </row>
    <row r="31" spans="1:14" s="3" customFormat="1"/>
    <row r="32" spans="1:14" s="3" customFormat="1"/>
    <row r="33" spans="1:14" s="3" customFormat="1"/>
    <row r="34" spans="1:14" s="3" customFormat="1"/>
    <row r="35" spans="1:14" s="3" customFormat="1"/>
    <row r="36" spans="1:14" s="3" customFormat="1"/>
    <row r="37" spans="1:14" s="3" customFormat="1"/>
    <row r="38" spans="1:14" s="3" customFormat="1"/>
    <row r="39" spans="1:14" s="3" customFormat="1"/>
    <row r="40" spans="1:14" s="3" customFormat="1">
      <c r="A40" s="67"/>
      <c r="B40" s="47"/>
      <c r="C40" s="47"/>
      <c r="D40" s="48"/>
      <c r="H40" s="48"/>
      <c r="I40" s="48"/>
      <c r="J40" s="48"/>
      <c r="K40" s="48"/>
      <c r="L40" s="48"/>
      <c r="M40" s="48"/>
      <c r="N40" s="48"/>
    </row>
    <row r="41" spans="1:14" s="3" customFormat="1">
      <c r="A41" s="67"/>
      <c r="B41" s="47"/>
      <c r="C41" s="47"/>
      <c r="D41" s="48"/>
      <c r="H41" s="48"/>
      <c r="I41" s="48"/>
      <c r="J41" s="48"/>
      <c r="K41" s="48"/>
      <c r="L41" s="48"/>
      <c r="M41" s="48"/>
      <c r="N41" s="48"/>
    </row>
    <row r="42" spans="1:14" s="3" customFormat="1">
      <c r="A42" s="67"/>
      <c r="B42" s="47"/>
      <c r="C42" s="47"/>
      <c r="D42" s="48"/>
      <c r="H42" s="48"/>
      <c r="I42" s="48"/>
      <c r="J42" s="48"/>
      <c r="K42" s="48"/>
      <c r="L42" s="48"/>
      <c r="M42" s="48"/>
      <c r="N42" s="48"/>
    </row>
    <row r="43" spans="1:14" s="3" customFormat="1">
      <c r="A43" s="67"/>
      <c r="B43" s="47"/>
      <c r="C43" s="47"/>
      <c r="D43" s="48"/>
      <c r="H43" s="48"/>
      <c r="I43" s="48"/>
      <c r="J43" s="48"/>
      <c r="K43" s="48"/>
      <c r="L43" s="48"/>
      <c r="M43" s="48"/>
      <c r="N43" s="48"/>
    </row>
    <row r="44" spans="1:14" s="3" customFormat="1">
      <c r="A44" s="67"/>
      <c r="B44" s="47"/>
      <c r="C44" s="47"/>
      <c r="D44" s="48"/>
      <c r="H44" s="48"/>
      <c r="I44" s="48"/>
      <c r="J44" s="48"/>
      <c r="K44" s="48"/>
      <c r="L44" s="48"/>
      <c r="M44" s="48"/>
      <c r="N44" s="48"/>
    </row>
    <row r="45" spans="1:14" s="3" customFormat="1">
      <c r="A45" s="67"/>
      <c r="B45" s="47"/>
      <c r="C45" s="47"/>
      <c r="D45" s="48"/>
      <c r="H45" s="48"/>
      <c r="I45" s="48"/>
      <c r="J45" s="48"/>
      <c r="K45" s="48"/>
      <c r="L45" s="48"/>
      <c r="M45" s="48"/>
      <c r="N45" s="48"/>
    </row>
    <row r="46" spans="1:14" s="3" customFormat="1">
      <c r="A46" s="67"/>
      <c r="B46" s="47"/>
      <c r="C46" s="47"/>
      <c r="D46" s="48"/>
      <c r="H46" s="48"/>
      <c r="I46" s="48"/>
      <c r="J46" s="48"/>
      <c r="K46" s="48"/>
      <c r="L46" s="48"/>
      <c r="M46" s="48"/>
      <c r="N46" s="48"/>
    </row>
    <row r="47" spans="1:14" s="3" customFormat="1">
      <c r="A47" s="67"/>
      <c r="B47" s="47"/>
      <c r="C47" s="47"/>
      <c r="D47" s="48"/>
      <c r="H47" s="48"/>
      <c r="I47" s="48"/>
      <c r="J47" s="48"/>
      <c r="K47" s="48"/>
      <c r="L47" s="48"/>
      <c r="M47" s="48"/>
      <c r="N47" s="48"/>
    </row>
    <row r="48" spans="1:14" s="3" customFormat="1">
      <c r="A48" s="67"/>
      <c r="B48" s="47"/>
      <c r="C48" s="47"/>
      <c r="D48" s="48"/>
      <c r="H48" s="48"/>
      <c r="I48" s="48"/>
      <c r="J48" s="48"/>
      <c r="K48" s="48"/>
      <c r="L48" s="48"/>
      <c r="M48" s="48"/>
      <c r="N48" s="48"/>
    </row>
    <row r="49" spans="1:14" s="3" customFormat="1">
      <c r="A49" s="67"/>
      <c r="B49" s="47"/>
      <c r="C49" s="47"/>
      <c r="D49" s="48"/>
      <c r="H49" s="48"/>
      <c r="I49" s="48"/>
      <c r="J49" s="48"/>
      <c r="K49" s="48"/>
      <c r="L49" s="48"/>
      <c r="M49" s="48"/>
      <c r="N49" s="48"/>
    </row>
    <row r="50" spans="1:14" s="3" customFormat="1">
      <c r="A50" s="67"/>
      <c r="B50" s="47"/>
      <c r="C50" s="47"/>
      <c r="D50" s="48"/>
      <c r="H50" s="48"/>
      <c r="I50" s="48"/>
      <c r="J50" s="48"/>
      <c r="K50" s="48"/>
      <c r="L50" s="48"/>
      <c r="M50" s="48"/>
      <c r="N50" s="48"/>
    </row>
    <row r="51" spans="1:14" s="3" customFormat="1">
      <c r="A51" s="67"/>
      <c r="B51" s="47"/>
      <c r="C51" s="47"/>
      <c r="D51" s="48"/>
      <c r="H51" s="48"/>
      <c r="I51" s="48"/>
      <c r="J51" s="48"/>
      <c r="K51" s="48"/>
      <c r="L51" s="48"/>
      <c r="M51" s="48"/>
      <c r="N51" s="48"/>
    </row>
    <row r="52" spans="1:14" s="3" customFormat="1">
      <c r="A52" s="67"/>
      <c r="B52" s="47"/>
      <c r="C52" s="47"/>
      <c r="D52" s="48"/>
      <c r="H52" s="48"/>
      <c r="I52" s="48"/>
      <c r="J52" s="48"/>
      <c r="K52" s="48"/>
      <c r="L52" s="48"/>
      <c r="M52" s="48"/>
      <c r="N52" s="48"/>
    </row>
    <row r="53" spans="1:14" s="3" customFormat="1">
      <c r="A53" s="67"/>
      <c r="B53" s="47"/>
      <c r="C53" s="47"/>
      <c r="D53" s="48"/>
      <c r="H53" s="48"/>
      <c r="I53" s="48"/>
      <c r="J53" s="48"/>
      <c r="K53" s="48"/>
      <c r="L53" s="48"/>
      <c r="M53" s="48"/>
      <c r="N53" s="48"/>
    </row>
    <row r="54" spans="1:14" s="3" customFormat="1">
      <c r="A54" s="67"/>
      <c r="B54" s="47"/>
      <c r="C54" s="47"/>
      <c r="D54" s="48"/>
      <c r="H54" s="48"/>
      <c r="I54" s="48"/>
      <c r="J54" s="48"/>
      <c r="K54" s="48"/>
      <c r="L54" s="48"/>
      <c r="M54" s="48"/>
      <c r="N54" s="48"/>
    </row>
    <row r="55" spans="1:14" s="3" customFormat="1">
      <c r="A55" s="67"/>
      <c r="B55" s="47"/>
      <c r="C55" s="47"/>
      <c r="D55" s="48"/>
      <c r="H55" s="48"/>
      <c r="I55" s="48"/>
      <c r="J55" s="48"/>
      <c r="K55" s="48"/>
      <c r="L55" s="48"/>
      <c r="M55" s="48"/>
      <c r="N55" s="48"/>
    </row>
    <row r="56" spans="1:14" s="3" customFormat="1">
      <c r="A56" s="67"/>
      <c r="B56" s="47"/>
      <c r="C56" s="47"/>
      <c r="D56" s="48"/>
      <c r="H56" s="48"/>
      <c r="I56" s="48"/>
      <c r="J56" s="48"/>
      <c r="K56" s="48"/>
      <c r="L56" s="48"/>
      <c r="M56" s="48"/>
      <c r="N56" s="48"/>
    </row>
    <row r="57" spans="1:14" s="3" customFormat="1">
      <c r="A57" s="67"/>
      <c r="B57" s="47"/>
      <c r="C57" s="47"/>
      <c r="D57" s="48"/>
      <c r="H57" s="48"/>
      <c r="I57" s="48"/>
      <c r="J57" s="48"/>
      <c r="K57" s="48"/>
      <c r="L57" s="48"/>
      <c r="M57" s="48"/>
      <c r="N57" s="48"/>
    </row>
    <row r="58" spans="1:14" s="3" customFormat="1">
      <c r="A58" s="67"/>
      <c r="B58" s="47"/>
      <c r="C58" s="47"/>
      <c r="D58" s="48"/>
      <c r="H58" s="48"/>
      <c r="I58" s="48"/>
      <c r="J58" s="48"/>
      <c r="K58" s="48"/>
      <c r="L58" s="48"/>
      <c r="M58" s="48"/>
      <c r="N58" s="48"/>
    </row>
    <row r="59" spans="1:14" s="3" customFormat="1">
      <c r="A59" s="67"/>
      <c r="B59" s="47"/>
      <c r="C59" s="47"/>
      <c r="D59" s="48"/>
      <c r="H59" s="48"/>
      <c r="I59" s="48"/>
      <c r="J59" s="48"/>
      <c r="K59" s="48"/>
      <c r="L59" s="48"/>
      <c r="M59" s="48"/>
      <c r="N59" s="48"/>
    </row>
    <row r="60" spans="1:14" s="3" customFormat="1">
      <c r="A60" s="67"/>
      <c r="B60" s="47"/>
      <c r="C60" s="47"/>
      <c r="D60" s="48"/>
      <c r="H60" s="48"/>
      <c r="I60" s="48"/>
      <c r="J60" s="48"/>
      <c r="K60" s="48"/>
      <c r="L60" s="48"/>
      <c r="M60" s="48"/>
      <c r="N60" s="48"/>
    </row>
    <row r="61" spans="1:14" s="3" customFormat="1">
      <c r="A61" s="67"/>
      <c r="B61" s="47"/>
      <c r="C61" s="47"/>
      <c r="D61" s="48"/>
      <c r="H61" s="48"/>
      <c r="I61" s="48"/>
      <c r="J61" s="48"/>
      <c r="K61" s="48"/>
      <c r="L61" s="48"/>
      <c r="M61" s="48"/>
      <c r="N61" s="48"/>
    </row>
    <row r="62" spans="1:14" s="3" customFormat="1">
      <c r="A62" s="67"/>
      <c r="B62" s="47"/>
      <c r="C62" s="47"/>
      <c r="D62" s="48"/>
      <c r="H62" s="48"/>
      <c r="I62" s="48"/>
      <c r="J62" s="48"/>
      <c r="K62" s="48"/>
      <c r="L62" s="48"/>
      <c r="M62" s="48"/>
      <c r="N62" s="48"/>
    </row>
    <row r="63" spans="1:14" s="3" customFormat="1">
      <c r="A63" s="67"/>
      <c r="B63" s="47"/>
      <c r="C63" s="47"/>
      <c r="D63" s="48"/>
      <c r="H63" s="48"/>
      <c r="I63" s="48"/>
      <c r="J63" s="48"/>
      <c r="K63" s="48"/>
      <c r="L63" s="48"/>
      <c r="M63" s="48"/>
      <c r="N63" s="48"/>
    </row>
    <row r="64" spans="1:14" s="3" customFormat="1">
      <c r="A64" s="67"/>
      <c r="B64" s="47"/>
      <c r="C64" s="47"/>
      <c r="D64" s="48"/>
      <c r="H64" s="48"/>
      <c r="I64" s="48"/>
      <c r="J64" s="48"/>
      <c r="K64" s="48"/>
      <c r="L64" s="48"/>
      <c r="M64" s="48"/>
      <c r="N64" s="48"/>
    </row>
    <row r="65" spans="1:14" s="3" customFormat="1">
      <c r="A65" s="67"/>
      <c r="B65" s="47"/>
      <c r="C65" s="47"/>
      <c r="D65" s="48"/>
      <c r="H65" s="48"/>
      <c r="I65" s="48"/>
      <c r="J65" s="48"/>
      <c r="K65" s="48"/>
      <c r="L65" s="48"/>
      <c r="M65" s="48"/>
      <c r="N65" s="48"/>
    </row>
    <row r="66" spans="1:14" s="3" customFormat="1">
      <c r="A66" s="67"/>
      <c r="B66" s="47"/>
      <c r="C66" s="47"/>
      <c r="D66" s="48"/>
      <c r="H66" s="48"/>
      <c r="I66" s="48"/>
      <c r="J66" s="48"/>
      <c r="K66" s="48"/>
      <c r="L66" s="48"/>
      <c r="M66" s="48"/>
      <c r="N66" s="48"/>
    </row>
    <row r="67" spans="1:14" s="3" customFormat="1">
      <c r="A67" s="67"/>
      <c r="B67" s="47"/>
      <c r="C67" s="47"/>
      <c r="D67" s="48"/>
      <c r="H67" s="48"/>
      <c r="I67" s="48"/>
      <c r="J67" s="48"/>
      <c r="K67" s="48"/>
      <c r="L67" s="48"/>
      <c r="M67" s="48"/>
      <c r="N67" s="48"/>
    </row>
    <row r="68" spans="1:14" s="3" customFormat="1">
      <c r="A68" s="67"/>
      <c r="B68" s="47"/>
      <c r="C68" s="47"/>
      <c r="D68" s="48"/>
      <c r="H68" s="48"/>
      <c r="I68" s="48"/>
      <c r="J68" s="48"/>
      <c r="K68" s="48"/>
      <c r="L68" s="48"/>
      <c r="M68" s="48"/>
      <c r="N68" s="48"/>
    </row>
    <row r="69" spans="1:14" s="3" customFormat="1">
      <c r="A69" s="67"/>
      <c r="B69" s="47"/>
      <c r="C69" s="47"/>
      <c r="D69" s="48"/>
      <c r="H69" s="48"/>
      <c r="I69" s="48"/>
      <c r="J69" s="48"/>
      <c r="K69" s="48"/>
      <c r="L69" s="48"/>
      <c r="M69" s="48"/>
      <c r="N69" s="48"/>
    </row>
    <row r="70" spans="1:14" s="3" customFormat="1">
      <c r="A70" s="67"/>
      <c r="B70" s="47"/>
      <c r="C70" s="47"/>
      <c r="D70" s="48"/>
      <c r="H70" s="48"/>
      <c r="I70" s="48"/>
      <c r="J70" s="48"/>
      <c r="K70" s="48"/>
      <c r="L70" s="48"/>
      <c r="M70" s="48"/>
      <c r="N70" s="48"/>
    </row>
    <row r="71" spans="1:14" s="3" customFormat="1">
      <c r="A71" s="67"/>
      <c r="B71" s="47"/>
      <c r="C71" s="47"/>
      <c r="D71" s="48"/>
      <c r="H71" s="48"/>
      <c r="I71" s="48"/>
      <c r="J71" s="48"/>
      <c r="K71" s="48"/>
      <c r="L71" s="48"/>
      <c r="M71" s="48"/>
      <c r="N71" s="48"/>
    </row>
    <row r="72" spans="1:14" s="3" customFormat="1">
      <c r="A72" s="67"/>
      <c r="B72" s="47"/>
      <c r="C72" s="47"/>
      <c r="D72" s="48"/>
      <c r="H72" s="48"/>
      <c r="I72" s="48"/>
      <c r="J72" s="48"/>
      <c r="K72" s="48"/>
      <c r="L72" s="48"/>
      <c r="M72" s="48"/>
      <c r="N72" s="48"/>
    </row>
    <row r="73" spans="1:14" s="3" customFormat="1">
      <c r="A73" s="67"/>
      <c r="B73" s="47"/>
      <c r="C73" s="47"/>
      <c r="D73" s="48"/>
      <c r="H73" s="48"/>
      <c r="I73" s="48"/>
      <c r="J73" s="48"/>
      <c r="K73" s="48"/>
      <c r="L73" s="48"/>
      <c r="M73" s="48"/>
      <c r="N73" s="48"/>
    </row>
    <row r="74" spans="1:14" s="3" customFormat="1">
      <c r="A74" s="67"/>
      <c r="B74" s="47"/>
      <c r="C74" s="47"/>
      <c r="D74" s="48"/>
      <c r="H74" s="48"/>
      <c r="I74" s="48"/>
      <c r="J74" s="48"/>
      <c r="K74" s="48"/>
      <c r="L74" s="48"/>
      <c r="M74" s="48"/>
      <c r="N74" s="48"/>
    </row>
    <row r="75" spans="1:14" s="3" customFormat="1">
      <c r="A75" s="67"/>
      <c r="B75" s="47"/>
      <c r="C75" s="47"/>
      <c r="D75" s="48"/>
      <c r="H75" s="48"/>
      <c r="I75" s="48"/>
      <c r="J75" s="48"/>
      <c r="K75" s="48"/>
      <c r="L75" s="48"/>
      <c r="M75" s="48"/>
      <c r="N75" s="48"/>
    </row>
    <row r="76" spans="1:14" s="3" customFormat="1">
      <c r="A76" s="67"/>
      <c r="B76" s="47"/>
      <c r="C76" s="47"/>
      <c r="D76" s="48"/>
      <c r="H76" s="48"/>
      <c r="I76" s="48"/>
      <c r="J76" s="48"/>
      <c r="K76" s="48"/>
      <c r="L76" s="48"/>
      <c r="M76" s="48"/>
      <c r="N76" s="48"/>
    </row>
    <row r="77" spans="1:14" s="3" customFormat="1">
      <c r="A77" s="67"/>
      <c r="B77" s="47"/>
      <c r="C77" s="47"/>
      <c r="D77" s="48"/>
      <c r="H77" s="48"/>
      <c r="I77" s="48"/>
      <c r="J77" s="48"/>
      <c r="K77" s="48"/>
      <c r="L77" s="48"/>
      <c r="M77" s="48"/>
      <c r="N77" s="48"/>
    </row>
    <row r="78" spans="1:14" s="3" customFormat="1">
      <c r="A78" s="67"/>
      <c r="B78" s="47"/>
      <c r="C78" s="47"/>
      <c r="D78" s="48"/>
      <c r="H78" s="48"/>
      <c r="I78" s="48"/>
      <c r="J78" s="48"/>
      <c r="K78" s="48"/>
      <c r="L78" s="48"/>
      <c r="M78" s="48"/>
      <c r="N78" s="48"/>
    </row>
    <row r="79" spans="1:14" s="3" customFormat="1">
      <c r="A79" s="67"/>
      <c r="B79" s="47"/>
      <c r="C79" s="47"/>
      <c r="D79" s="48"/>
      <c r="H79" s="48"/>
      <c r="I79" s="48"/>
      <c r="J79" s="48"/>
      <c r="K79" s="48"/>
      <c r="L79" s="48"/>
      <c r="M79" s="48"/>
      <c r="N79" s="48"/>
    </row>
    <row r="80" spans="1:14" s="3" customFormat="1">
      <c r="A80" s="67"/>
      <c r="B80" s="47"/>
      <c r="C80" s="47"/>
      <c r="D80" s="48"/>
      <c r="H80" s="48"/>
      <c r="I80" s="48"/>
      <c r="J80" s="48"/>
      <c r="K80" s="48"/>
      <c r="L80" s="48"/>
      <c r="M80" s="48"/>
      <c r="N80" s="48"/>
    </row>
    <row r="81" spans="1:14" s="3" customFormat="1">
      <c r="A81" s="67"/>
      <c r="B81" s="47"/>
      <c r="C81" s="47"/>
      <c r="D81" s="48"/>
      <c r="H81" s="48"/>
      <c r="I81" s="48"/>
      <c r="J81" s="48"/>
      <c r="K81" s="48"/>
      <c r="L81" s="48"/>
      <c r="M81" s="48"/>
      <c r="N81" s="48"/>
    </row>
    <row r="82" spans="1:14" s="3" customFormat="1">
      <c r="A82" s="67"/>
      <c r="B82" s="47"/>
      <c r="C82" s="47"/>
      <c r="D82" s="48"/>
      <c r="H82" s="48"/>
      <c r="I82" s="48"/>
      <c r="J82" s="48"/>
      <c r="K82" s="48"/>
      <c r="L82" s="48"/>
      <c r="M82" s="48"/>
      <c r="N82" s="48"/>
    </row>
    <row r="83" spans="1:14" s="3" customFormat="1">
      <c r="A83" s="67"/>
      <c r="B83" s="47"/>
      <c r="C83" s="47"/>
      <c r="D83" s="48"/>
      <c r="H83" s="48"/>
      <c r="I83" s="48"/>
      <c r="J83" s="48"/>
      <c r="K83" s="48"/>
      <c r="L83" s="48"/>
      <c r="M83" s="48"/>
      <c r="N83" s="48"/>
    </row>
    <row r="84" spans="1:14" s="3" customFormat="1">
      <c r="A84" s="67"/>
      <c r="B84" s="47"/>
      <c r="C84" s="47"/>
      <c r="D84" s="48"/>
      <c r="H84" s="48"/>
      <c r="I84" s="48"/>
      <c r="J84" s="48"/>
      <c r="K84" s="48"/>
      <c r="L84" s="48"/>
      <c r="M84" s="48"/>
      <c r="N84" s="48"/>
    </row>
    <row r="85" spans="1:14" s="3" customFormat="1">
      <c r="A85" s="67"/>
      <c r="B85" s="47"/>
      <c r="C85" s="47"/>
      <c r="D85" s="48"/>
      <c r="H85" s="48"/>
      <c r="I85" s="48"/>
      <c r="J85" s="48"/>
      <c r="K85" s="48"/>
      <c r="L85" s="48"/>
      <c r="M85" s="48"/>
      <c r="N85" s="48"/>
    </row>
    <row r="86" spans="1:14" s="3" customFormat="1">
      <c r="A86" s="67"/>
      <c r="B86" s="47"/>
      <c r="C86" s="47"/>
      <c r="D86" s="48"/>
      <c r="H86" s="48"/>
      <c r="I86" s="48"/>
      <c r="J86" s="48"/>
      <c r="K86" s="48"/>
      <c r="L86" s="48"/>
      <c r="M86" s="48"/>
      <c r="N86" s="48"/>
    </row>
    <row r="87" spans="1:14" s="3" customFormat="1">
      <c r="A87" s="67"/>
      <c r="B87" s="47"/>
      <c r="C87" s="47"/>
      <c r="D87" s="48"/>
      <c r="H87" s="48"/>
      <c r="I87" s="48"/>
      <c r="J87" s="48"/>
      <c r="K87" s="48"/>
      <c r="L87" s="48"/>
      <c r="M87" s="48"/>
      <c r="N87" s="48"/>
    </row>
    <row r="88" spans="1:14" s="3" customFormat="1">
      <c r="A88" s="67"/>
      <c r="B88" s="47"/>
      <c r="C88" s="47"/>
      <c r="D88" s="48"/>
      <c r="H88" s="48"/>
      <c r="I88" s="48"/>
      <c r="J88" s="48"/>
      <c r="K88" s="48"/>
      <c r="L88" s="48"/>
      <c r="M88" s="48"/>
      <c r="N88" s="48"/>
    </row>
    <row r="89" spans="1:14" s="3" customFormat="1">
      <c r="A89" s="67"/>
      <c r="B89" s="47"/>
      <c r="C89" s="47"/>
      <c r="D89" s="48"/>
      <c r="H89" s="48"/>
      <c r="I89" s="48"/>
      <c r="J89" s="48"/>
      <c r="K89" s="48"/>
      <c r="L89" s="48"/>
      <c r="M89" s="48"/>
      <c r="N89" s="48"/>
    </row>
    <row r="90" spans="1:14" s="3" customFormat="1">
      <c r="A90" s="67"/>
      <c r="B90" s="47"/>
      <c r="C90" s="47"/>
      <c r="D90" s="48"/>
      <c r="H90" s="48"/>
      <c r="I90" s="48"/>
      <c r="J90" s="48"/>
      <c r="K90" s="48"/>
      <c r="L90" s="48"/>
      <c r="M90" s="48"/>
      <c r="N90" s="48"/>
    </row>
    <row r="91" spans="1:14" s="3" customFormat="1">
      <c r="A91" s="67"/>
      <c r="B91" s="47"/>
      <c r="C91" s="47"/>
      <c r="D91" s="48"/>
      <c r="H91" s="48"/>
      <c r="I91" s="48"/>
      <c r="J91" s="48"/>
      <c r="K91" s="48"/>
      <c r="L91" s="48"/>
      <c r="M91" s="48"/>
      <c r="N91" s="48"/>
    </row>
    <row r="92" spans="1:14" s="3" customFormat="1">
      <c r="A92" s="67"/>
      <c r="B92" s="47"/>
      <c r="C92" s="47"/>
      <c r="D92" s="48"/>
      <c r="H92" s="48"/>
      <c r="I92" s="48"/>
      <c r="J92" s="48"/>
      <c r="K92" s="48"/>
      <c r="L92" s="48"/>
      <c r="M92" s="48"/>
      <c r="N92" s="48"/>
    </row>
    <row r="93" spans="1:14" s="3" customFormat="1">
      <c r="A93" s="67"/>
      <c r="B93" s="47"/>
      <c r="C93" s="47"/>
      <c r="D93" s="48"/>
      <c r="H93" s="48"/>
      <c r="I93" s="48"/>
      <c r="J93" s="48"/>
      <c r="K93" s="48"/>
      <c r="L93" s="48"/>
      <c r="M93" s="48"/>
      <c r="N93" s="48"/>
    </row>
    <row r="94" spans="1:14" s="3" customFormat="1">
      <c r="A94" s="67"/>
      <c r="B94" s="47"/>
      <c r="C94" s="47"/>
      <c r="D94" s="48"/>
      <c r="H94" s="48"/>
      <c r="I94" s="48"/>
      <c r="J94" s="48"/>
      <c r="K94" s="48"/>
      <c r="L94" s="48"/>
      <c r="M94" s="48"/>
      <c r="N94" s="48"/>
    </row>
    <row r="95" spans="1:14" s="3" customFormat="1">
      <c r="A95" s="67"/>
      <c r="B95" s="47"/>
      <c r="C95" s="47"/>
      <c r="D95" s="48"/>
      <c r="H95" s="48"/>
      <c r="I95" s="48"/>
      <c r="J95" s="48"/>
      <c r="K95" s="48"/>
      <c r="L95" s="48"/>
      <c r="M95" s="48"/>
      <c r="N95" s="48"/>
    </row>
    <row r="96" spans="1:14" s="3" customFormat="1">
      <c r="A96" s="67"/>
      <c r="B96" s="47"/>
      <c r="C96" s="47"/>
      <c r="D96" s="48"/>
      <c r="H96" s="48"/>
      <c r="I96" s="48"/>
      <c r="J96" s="48"/>
      <c r="K96" s="48"/>
      <c r="L96" s="48"/>
      <c r="M96" s="48"/>
      <c r="N96" s="48"/>
    </row>
    <row r="97" spans="1:14" s="3" customFormat="1">
      <c r="A97" s="67"/>
      <c r="B97" s="47"/>
      <c r="C97" s="47"/>
      <c r="D97" s="48"/>
      <c r="H97" s="48"/>
      <c r="I97" s="48"/>
      <c r="J97" s="48"/>
      <c r="K97" s="48"/>
      <c r="L97" s="48"/>
      <c r="M97" s="48"/>
      <c r="N97" s="48"/>
    </row>
    <row r="98" spans="1:14" s="3" customFormat="1">
      <c r="A98" s="67"/>
      <c r="B98" s="47"/>
      <c r="C98" s="47"/>
      <c r="D98" s="48"/>
      <c r="H98" s="48"/>
      <c r="I98" s="48"/>
      <c r="J98" s="48"/>
      <c r="K98" s="48"/>
      <c r="L98" s="48"/>
      <c r="M98" s="48"/>
      <c r="N98" s="48"/>
    </row>
    <row r="99" spans="1:14" s="3" customFormat="1">
      <c r="A99" s="67"/>
      <c r="B99" s="47"/>
      <c r="C99" s="47"/>
      <c r="D99" s="48"/>
      <c r="H99" s="48"/>
      <c r="I99" s="48"/>
      <c r="J99" s="48"/>
      <c r="K99" s="48"/>
      <c r="L99" s="48"/>
      <c r="M99" s="48"/>
      <c r="N99" s="48"/>
    </row>
    <row r="100" spans="1:14" s="3" customFormat="1">
      <c r="A100" s="67"/>
      <c r="B100" s="47"/>
      <c r="C100" s="47"/>
      <c r="D100" s="48"/>
      <c r="H100" s="48"/>
      <c r="I100" s="48"/>
      <c r="J100" s="48"/>
      <c r="K100" s="48"/>
      <c r="L100" s="48"/>
      <c r="M100" s="48"/>
      <c r="N100" s="48"/>
    </row>
    <row r="101" spans="1:14" s="3" customFormat="1">
      <c r="A101" s="67"/>
      <c r="B101" s="47"/>
      <c r="C101" s="47"/>
      <c r="D101" s="48"/>
      <c r="H101" s="48"/>
      <c r="I101" s="48"/>
      <c r="J101" s="48"/>
      <c r="K101" s="48"/>
      <c r="L101" s="48"/>
      <c r="M101" s="48"/>
      <c r="N101" s="48"/>
    </row>
    <row r="102" spans="1:14" s="3" customFormat="1">
      <c r="A102" s="67"/>
      <c r="B102" s="47"/>
      <c r="C102" s="47"/>
      <c r="D102" s="48"/>
      <c r="H102" s="48"/>
      <c r="I102" s="48"/>
      <c r="J102" s="48"/>
      <c r="K102" s="48"/>
      <c r="L102" s="48"/>
      <c r="M102" s="48"/>
      <c r="N102" s="48"/>
    </row>
    <row r="103" spans="1:14" s="3" customFormat="1">
      <c r="A103" s="67"/>
      <c r="B103" s="47"/>
      <c r="C103" s="47"/>
      <c r="D103" s="48"/>
      <c r="H103" s="48"/>
      <c r="I103" s="48"/>
      <c r="J103" s="48"/>
      <c r="K103" s="48"/>
      <c r="L103" s="48"/>
      <c r="M103" s="48"/>
      <c r="N103" s="48"/>
    </row>
    <row r="104" spans="1:14" s="3" customFormat="1">
      <c r="A104" s="67"/>
      <c r="B104" s="47"/>
      <c r="C104" s="47"/>
      <c r="D104" s="48"/>
      <c r="H104" s="48"/>
      <c r="I104" s="48"/>
      <c r="J104" s="48"/>
      <c r="K104" s="48"/>
      <c r="L104" s="48"/>
      <c r="M104" s="48"/>
      <c r="N104" s="48"/>
    </row>
    <row r="105" spans="1:14" s="3" customFormat="1">
      <c r="A105" s="67"/>
      <c r="B105" s="47"/>
      <c r="C105" s="47"/>
      <c r="D105" s="48"/>
      <c r="H105" s="48"/>
      <c r="I105" s="48"/>
      <c r="J105" s="48"/>
      <c r="K105" s="48"/>
      <c r="L105" s="48"/>
      <c r="M105" s="48"/>
      <c r="N105" s="48"/>
    </row>
    <row r="106" spans="1:14" s="3" customFormat="1">
      <c r="A106" s="67"/>
      <c r="B106" s="47"/>
      <c r="C106" s="47"/>
      <c r="D106" s="48"/>
      <c r="H106" s="48"/>
      <c r="I106" s="48"/>
      <c r="J106" s="48"/>
      <c r="K106" s="48"/>
      <c r="L106" s="48"/>
      <c r="M106" s="48"/>
      <c r="N106" s="48"/>
    </row>
    <row r="107" spans="1:14" s="3" customFormat="1">
      <c r="A107" s="67"/>
      <c r="B107" s="47"/>
      <c r="C107" s="47"/>
      <c r="D107" s="48"/>
      <c r="H107" s="48"/>
      <c r="I107" s="48"/>
      <c r="J107" s="48"/>
      <c r="K107" s="48"/>
      <c r="L107" s="48"/>
      <c r="M107" s="48"/>
      <c r="N107" s="48"/>
    </row>
    <row r="108" spans="1:14" s="3" customFormat="1">
      <c r="A108" s="67"/>
      <c r="B108" s="47"/>
      <c r="C108" s="47"/>
      <c r="D108" s="48"/>
      <c r="H108" s="48"/>
      <c r="I108" s="48"/>
      <c r="J108" s="48"/>
      <c r="K108" s="48"/>
      <c r="L108" s="48"/>
      <c r="M108" s="48"/>
      <c r="N108" s="48"/>
    </row>
    <row r="109" spans="1:14" s="3" customFormat="1">
      <c r="A109" s="67"/>
      <c r="B109" s="47"/>
      <c r="C109" s="47"/>
      <c r="D109" s="48"/>
      <c r="H109" s="48"/>
      <c r="I109" s="48"/>
      <c r="J109" s="48"/>
      <c r="K109" s="48"/>
      <c r="L109" s="48"/>
      <c r="M109" s="48"/>
      <c r="N109" s="48"/>
    </row>
    <row r="110" spans="1:14" s="3" customFormat="1">
      <c r="A110" s="67"/>
      <c r="B110" s="47"/>
      <c r="C110" s="47"/>
      <c r="D110" s="48"/>
      <c r="H110" s="48"/>
      <c r="I110" s="48"/>
      <c r="J110" s="48"/>
      <c r="K110" s="48"/>
      <c r="L110" s="48"/>
      <c r="M110" s="48"/>
      <c r="N110" s="48"/>
    </row>
    <row r="111" spans="1:14" s="3" customFormat="1">
      <c r="A111" s="67"/>
      <c r="B111" s="47"/>
      <c r="C111" s="47"/>
      <c r="D111" s="48"/>
      <c r="H111" s="48"/>
      <c r="I111" s="48"/>
      <c r="J111" s="48"/>
      <c r="K111" s="48"/>
      <c r="L111" s="48"/>
      <c r="M111" s="48"/>
      <c r="N111" s="48"/>
    </row>
    <row r="112" spans="1:14" s="3" customFormat="1">
      <c r="A112" s="67"/>
      <c r="B112" s="47"/>
      <c r="C112" s="47"/>
      <c r="D112" s="48"/>
      <c r="H112" s="48"/>
      <c r="I112" s="48"/>
      <c r="J112" s="48"/>
      <c r="K112" s="48"/>
      <c r="L112" s="48"/>
      <c r="M112" s="48"/>
      <c r="N112" s="48"/>
    </row>
    <row r="113" spans="1:14" s="3" customFormat="1">
      <c r="A113" s="67"/>
      <c r="B113" s="47"/>
      <c r="C113" s="47"/>
      <c r="D113" s="48"/>
      <c r="H113" s="48"/>
      <c r="I113" s="48"/>
      <c r="J113" s="48"/>
      <c r="K113" s="48"/>
      <c r="L113" s="48"/>
      <c r="M113" s="48"/>
      <c r="N113" s="48"/>
    </row>
    <row r="114" spans="1:14" s="3" customFormat="1">
      <c r="A114" s="67"/>
      <c r="B114" s="47"/>
      <c r="C114" s="47"/>
      <c r="D114" s="48"/>
      <c r="H114" s="48"/>
      <c r="I114" s="48"/>
      <c r="J114" s="48"/>
      <c r="K114" s="48"/>
      <c r="L114" s="48"/>
      <c r="M114" s="48"/>
      <c r="N114" s="48"/>
    </row>
    <row r="115" spans="1:14" s="3" customFormat="1">
      <c r="A115" s="67"/>
      <c r="B115" s="47"/>
      <c r="C115" s="47"/>
      <c r="D115" s="48"/>
      <c r="H115" s="48"/>
      <c r="I115" s="48"/>
      <c r="J115" s="48"/>
      <c r="K115" s="48"/>
      <c r="L115" s="48"/>
      <c r="M115" s="48"/>
      <c r="N115" s="48"/>
    </row>
    <row r="116" spans="1:14" s="3" customFormat="1">
      <c r="A116" s="67"/>
      <c r="B116" s="47"/>
      <c r="C116" s="47"/>
      <c r="D116" s="48"/>
      <c r="H116" s="48"/>
      <c r="I116" s="48"/>
      <c r="J116" s="48"/>
      <c r="K116" s="48"/>
      <c r="L116" s="48"/>
      <c r="M116" s="48"/>
      <c r="N116" s="48"/>
    </row>
    <row r="117" spans="1:14" s="3" customFormat="1">
      <c r="A117" s="67"/>
      <c r="B117" s="47"/>
      <c r="C117" s="47"/>
      <c r="D117" s="48"/>
      <c r="H117" s="48"/>
      <c r="I117" s="48"/>
      <c r="J117" s="48"/>
      <c r="K117" s="48"/>
      <c r="L117" s="48"/>
      <c r="M117" s="48"/>
      <c r="N117" s="48"/>
    </row>
    <row r="118" spans="1:14" s="3" customFormat="1">
      <c r="A118" s="67"/>
      <c r="B118" s="47"/>
      <c r="C118" s="47"/>
      <c r="D118" s="48"/>
      <c r="H118" s="48"/>
      <c r="I118" s="48"/>
      <c r="J118" s="48"/>
      <c r="K118" s="48"/>
      <c r="L118" s="48"/>
      <c r="M118" s="48"/>
      <c r="N118" s="48"/>
    </row>
    <row r="119" spans="1:14" s="3" customFormat="1">
      <c r="A119" s="67"/>
      <c r="B119" s="47"/>
      <c r="C119" s="47"/>
      <c r="D119" s="48"/>
      <c r="H119" s="48"/>
      <c r="I119" s="48"/>
      <c r="J119" s="48"/>
      <c r="K119" s="48"/>
      <c r="L119" s="48"/>
      <c r="M119" s="48"/>
      <c r="N119" s="48"/>
    </row>
    <row r="120" spans="1:14" s="3" customFormat="1">
      <c r="A120" s="67"/>
      <c r="B120" s="47"/>
      <c r="C120" s="47"/>
      <c r="D120" s="48"/>
      <c r="H120" s="48"/>
      <c r="I120" s="48"/>
      <c r="J120" s="48"/>
      <c r="K120" s="48"/>
      <c r="L120" s="48"/>
      <c r="M120" s="48"/>
      <c r="N120" s="48"/>
    </row>
    <row r="121" spans="1:14" s="3" customFormat="1">
      <c r="A121" s="67"/>
      <c r="B121" s="47"/>
      <c r="C121" s="47"/>
      <c r="D121" s="48"/>
      <c r="H121" s="48"/>
      <c r="I121" s="48"/>
      <c r="J121" s="48"/>
      <c r="K121" s="48"/>
      <c r="L121" s="48"/>
      <c r="M121" s="48"/>
      <c r="N121" s="48"/>
    </row>
    <row r="122" spans="1:14" s="3" customFormat="1">
      <c r="A122" s="67"/>
      <c r="B122" s="47"/>
      <c r="C122" s="47"/>
      <c r="D122" s="48"/>
      <c r="H122" s="48"/>
      <c r="I122" s="48"/>
      <c r="J122" s="48"/>
      <c r="K122" s="48"/>
      <c r="L122" s="48"/>
      <c r="M122" s="48"/>
      <c r="N122" s="48"/>
    </row>
    <row r="123" spans="1:14" s="3" customFormat="1">
      <c r="A123" s="67"/>
      <c r="B123" s="47"/>
      <c r="C123" s="47"/>
      <c r="D123" s="48"/>
      <c r="H123" s="48"/>
      <c r="I123" s="48"/>
      <c r="J123" s="48"/>
      <c r="K123" s="48"/>
      <c r="L123" s="48"/>
      <c r="M123" s="48"/>
      <c r="N123" s="48"/>
    </row>
    <row r="124" spans="1:14" s="3" customFormat="1">
      <c r="A124" s="67"/>
      <c r="B124" s="47"/>
      <c r="C124" s="47"/>
      <c r="D124" s="48"/>
      <c r="H124" s="48"/>
      <c r="I124" s="48"/>
      <c r="J124" s="48"/>
      <c r="K124" s="48"/>
      <c r="L124" s="48"/>
      <c r="M124" s="48"/>
      <c r="N124" s="48"/>
    </row>
    <row r="125" spans="1:14" s="3" customFormat="1">
      <c r="A125" s="67"/>
      <c r="B125" s="47"/>
      <c r="C125" s="47"/>
      <c r="D125" s="48"/>
      <c r="H125" s="48"/>
      <c r="I125" s="48"/>
      <c r="J125" s="48"/>
      <c r="K125" s="48"/>
      <c r="L125" s="48"/>
      <c r="M125" s="48"/>
      <c r="N125" s="48"/>
    </row>
    <row r="126" spans="1:14" s="3" customFormat="1">
      <c r="A126" s="67"/>
      <c r="B126" s="47"/>
      <c r="C126" s="47"/>
      <c r="D126" s="48"/>
      <c r="H126" s="48"/>
      <c r="I126" s="48"/>
      <c r="J126" s="48"/>
      <c r="K126" s="48"/>
      <c r="L126" s="48"/>
      <c r="M126" s="48"/>
      <c r="N126" s="48"/>
    </row>
    <row r="127" spans="1:14" s="3" customFormat="1">
      <c r="A127" s="67"/>
      <c r="B127" s="47"/>
      <c r="C127" s="47"/>
      <c r="D127" s="48"/>
      <c r="H127" s="48"/>
      <c r="I127" s="48"/>
      <c r="J127" s="48"/>
      <c r="K127" s="48"/>
      <c r="L127" s="48"/>
      <c r="M127" s="48"/>
      <c r="N127" s="48"/>
    </row>
    <row r="128" spans="1:14" s="3" customFormat="1">
      <c r="A128" s="67"/>
      <c r="B128" s="47"/>
      <c r="C128" s="47"/>
      <c r="D128" s="48"/>
      <c r="H128" s="48"/>
      <c r="I128" s="48"/>
      <c r="J128" s="48"/>
      <c r="K128" s="48"/>
      <c r="L128" s="48"/>
      <c r="M128" s="48"/>
      <c r="N128" s="48"/>
    </row>
    <row r="129" spans="1:14" s="3" customFormat="1">
      <c r="A129" s="67"/>
      <c r="B129" s="47"/>
      <c r="C129" s="47"/>
      <c r="D129" s="48"/>
      <c r="H129" s="48"/>
      <c r="I129" s="48"/>
      <c r="J129" s="48"/>
      <c r="K129" s="48"/>
      <c r="L129" s="48"/>
      <c r="M129" s="48"/>
      <c r="N129" s="48"/>
    </row>
    <row r="130" spans="1:14" s="3" customFormat="1">
      <c r="A130" s="67"/>
      <c r="B130" s="47"/>
      <c r="C130" s="47"/>
      <c r="D130" s="48"/>
      <c r="H130" s="48"/>
      <c r="I130" s="48"/>
      <c r="J130" s="48"/>
      <c r="K130" s="48"/>
      <c r="L130" s="48"/>
      <c r="M130" s="48"/>
      <c r="N130" s="48"/>
    </row>
    <row r="131" spans="1:14" s="3" customFormat="1">
      <c r="A131" s="67"/>
      <c r="B131" s="47"/>
      <c r="C131" s="47"/>
      <c r="D131" s="48"/>
      <c r="H131" s="48"/>
      <c r="I131" s="48"/>
      <c r="J131" s="48"/>
      <c r="K131" s="48"/>
      <c r="L131" s="48"/>
      <c r="M131" s="48"/>
      <c r="N131" s="48"/>
    </row>
    <row r="132" spans="1:14" s="3" customFormat="1">
      <c r="A132" s="67"/>
      <c r="B132" s="47"/>
      <c r="C132" s="47"/>
      <c r="D132" s="48"/>
      <c r="H132" s="48"/>
      <c r="I132" s="48"/>
      <c r="J132" s="48"/>
      <c r="K132" s="48"/>
      <c r="L132" s="48"/>
      <c r="M132" s="48"/>
      <c r="N132" s="48"/>
    </row>
    <row r="133" spans="1:14" s="3" customFormat="1">
      <c r="A133" s="67"/>
      <c r="B133" s="47"/>
      <c r="C133" s="47"/>
      <c r="D133" s="48"/>
      <c r="H133" s="48"/>
      <c r="I133" s="48"/>
      <c r="J133" s="48"/>
      <c r="K133" s="48"/>
      <c r="L133" s="48"/>
      <c r="M133" s="48"/>
      <c r="N133" s="48"/>
    </row>
    <row r="134" spans="1:14" s="3" customFormat="1">
      <c r="A134" s="67"/>
      <c r="B134" s="47"/>
      <c r="C134" s="47"/>
      <c r="D134" s="48"/>
      <c r="H134" s="48"/>
      <c r="I134" s="48"/>
      <c r="J134" s="48"/>
      <c r="K134" s="48"/>
      <c r="L134" s="48"/>
      <c r="M134" s="48"/>
      <c r="N134" s="48"/>
    </row>
    <row r="135" spans="1:14" s="3" customFormat="1">
      <c r="A135" s="67"/>
      <c r="B135" s="47"/>
      <c r="C135" s="47"/>
      <c r="D135" s="48"/>
      <c r="H135" s="48"/>
      <c r="I135" s="48"/>
      <c r="J135" s="48"/>
      <c r="K135" s="48"/>
      <c r="L135" s="48"/>
      <c r="M135" s="48"/>
      <c r="N135" s="48"/>
    </row>
    <row r="136" spans="1:14" s="3" customFormat="1">
      <c r="A136" s="67"/>
      <c r="B136" s="47"/>
      <c r="C136" s="47"/>
      <c r="D136" s="48"/>
      <c r="H136" s="48"/>
      <c r="I136" s="48"/>
      <c r="J136" s="48"/>
      <c r="K136" s="48"/>
      <c r="L136" s="48"/>
      <c r="M136" s="48"/>
      <c r="N136" s="48"/>
    </row>
    <row r="137" spans="1:14" s="3" customFormat="1">
      <c r="A137" s="67"/>
      <c r="B137" s="47"/>
      <c r="C137" s="47"/>
      <c r="D137" s="48"/>
      <c r="H137" s="48"/>
      <c r="I137" s="48"/>
      <c r="J137" s="48"/>
      <c r="K137" s="48"/>
      <c r="L137" s="48"/>
      <c r="M137" s="48"/>
      <c r="N137" s="48"/>
    </row>
    <row r="138" spans="1:14" s="3" customFormat="1">
      <c r="A138" s="67"/>
      <c r="B138" s="47"/>
      <c r="C138" s="47"/>
      <c r="D138" s="48"/>
      <c r="H138" s="48"/>
      <c r="I138" s="48"/>
      <c r="J138" s="48"/>
      <c r="K138" s="48"/>
      <c r="L138" s="48"/>
      <c r="M138" s="48"/>
      <c r="N138" s="48"/>
    </row>
    <row r="139" spans="1:14" s="3" customFormat="1">
      <c r="A139" s="67"/>
      <c r="B139" s="47"/>
      <c r="C139" s="47"/>
      <c r="D139" s="48"/>
      <c r="H139" s="48"/>
      <c r="I139" s="48"/>
      <c r="J139" s="48"/>
      <c r="K139" s="48"/>
      <c r="L139" s="48"/>
      <c r="M139" s="48"/>
      <c r="N139" s="48"/>
    </row>
    <row r="140" spans="1:14" s="3" customFormat="1">
      <c r="A140" s="67"/>
      <c r="B140" s="47"/>
      <c r="C140" s="47"/>
      <c r="D140" s="48"/>
      <c r="H140" s="48"/>
      <c r="I140" s="48"/>
      <c r="J140" s="48"/>
      <c r="K140" s="48"/>
      <c r="L140" s="48"/>
      <c r="M140" s="48"/>
      <c r="N140" s="48"/>
    </row>
    <row r="141" spans="1:14" s="3" customFormat="1">
      <c r="A141" s="67"/>
      <c r="B141" s="47"/>
      <c r="C141" s="47"/>
      <c r="D141" s="48"/>
      <c r="H141" s="48"/>
      <c r="I141" s="48"/>
      <c r="J141" s="48"/>
      <c r="K141" s="48"/>
      <c r="L141" s="48"/>
      <c r="M141" s="48"/>
      <c r="N141" s="48"/>
    </row>
    <row r="142" spans="1:14" s="3" customFormat="1">
      <c r="A142" s="67"/>
      <c r="B142" s="47"/>
      <c r="C142" s="47"/>
      <c r="D142" s="48"/>
      <c r="H142" s="48"/>
      <c r="I142" s="48"/>
      <c r="J142" s="48"/>
      <c r="K142" s="48"/>
      <c r="L142" s="48"/>
      <c r="M142" s="48"/>
      <c r="N142" s="48"/>
    </row>
    <row r="143" spans="1:14" s="3" customFormat="1">
      <c r="A143" s="67"/>
      <c r="B143" s="47"/>
      <c r="C143" s="47"/>
      <c r="D143" s="48"/>
      <c r="H143" s="48"/>
      <c r="I143" s="48"/>
      <c r="J143" s="48"/>
      <c r="K143" s="48"/>
      <c r="L143" s="48"/>
      <c r="M143" s="48"/>
      <c r="N143" s="48"/>
    </row>
    <row r="144" spans="1:14" s="3" customFormat="1">
      <c r="A144" s="67"/>
      <c r="B144" s="47"/>
      <c r="C144" s="47"/>
      <c r="D144" s="48"/>
      <c r="H144" s="48"/>
      <c r="I144" s="48"/>
      <c r="J144" s="48"/>
      <c r="K144" s="48"/>
      <c r="L144" s="48"/>
      <c r="M144" s="48"/>
      <c r="N144" s="48"/>
    </row>
    <row r="145" spans="1:14" s="3" customFormat="1">
      <c r="A145" s="67"/>
      <c r="B145" s="47"/>
      <c r="C145" s="47"/>
      <c r="D145" s="48"/>
      <c r="H145" s="48"/>
      <c r="I145" s="48"/>
      <c r="J145" s="48"/>
      <c r="K145" s="48"/>
      <c r="L145" s="48"/>
      <c r="M145" s="48"/>
      <c r="N145" s="48"/>
    </row>
    <row r="146" spans="1:14" s="3" customFormat="1">
      <c r="A146" s="67"/>
      <c r="B146" s="47"/>
      <c r="C146" s="47"/>
      <c r="D146" s="48"/>
      <c r="H146" s="48"/>
      <c r="I146" s="48"/>
      <c r="J146" s="48"/>
      <c r="K146" s="48"/>
      <c r="L146" s="48"/>
      <c r="M146" s="48"/>
      <c r="N146" s="48"/>
    </row>
    <row r="147" spans="1:14" s="3" customFormat="1">
      <c r="A147" s="67"/>
      <c r="B147" s="47"/>
      <c r="C147" s="47"/>
      <c r="D147" s="48"/>
      <c r="H147" s="48"/>
      <c r="I147" s="48"/>
      <c r="J147" s="48"/>
      <c r="K147" s="48"/>
      <c r="L147" s="48"/>
      <c r="M147" s="48"/>
      <c r="N147" s="48"/>
    </row>
    <row r="148" spans="1:14" s="3" customFormat="1">
      <c r="A148" s="67"/>
      <c r="B148" s="47"/>
      <c r="C148" s="47"/>
      <c r="D148" s="48"/>
      <c r="H148" s="48"/>
      <c r="I148" s="48"/>
      <c r="J148" s="48"/>
      <c r="K148" s="48"/>
      <c r="L148" s="48"/>
      <c r="M148" s="48"/>
      <c r="N148" s="48"/>
    </row>
    <row r="149" spans="1:14" s="3" customFormat="1">
      <c r="A149" s="67"/>
      <c r="B149" s="47"/>
      <c r="C149" s="47"/>
      <c r="D149" s="48"/>
      <c r="H149" s="48"/>
      <c r="I149" s="48"/>
      <c r="J149" s="48"/>
      <c r="K149" s="48"/>
      <c r="L149" s="48"/>
      <c r="M149" s="48"/>
      <c r="N149" s="48"/>
    </row>
    <row r="150" spans="1:14" s="3" customFormat="1">
      <c r="A150" s="67"/>
      <c r="B150" s="47"/>
      <c r="C150" s="47"/>
      <c r="D150" s="48"/>
      <c r="H150" s="48"/>
      <c r="I150" s="48"/>
      <c r="J150" s="48"/>
      <c r="K150" s="48"/>
      <c r="L150" s="48"/>
      <c r="M150" s="48"/>
      <c r="N150" s="48"/>
    </row>
    <row r="151" spans="1:14" s="3" customFormat="1">
      <c r="A151" s="67"/>
      <c r="B151" s="47"/>
      <c r="C151" s="47"/>
      <c r="D151" s="48"/>
      <c r="H151" s="48"/>
      <c r="I151" s="48"/>
      <c r="J151" s="48"/>
      <c r="K151" s="48"/>
      <c r="L151" s="48"/>
      <c r="M151" s="48"/>
      <c r="N151" s="48"/>
    </row>
    <row r="152" spans="1:14" s="3" customFormat="1">
      <c r="A152" s="67"/>
      <c r="B152" s="47"/>
      <c r="C152" s="47"/>
      <c r="D152" s="48"/>
      <c r="H152" s="48"/>
      <c r="I152" s="48"/>
      <c r="J152" s="48"/>
      <c r="K152" s="48"/>
      <c r="L152" s="48"/>
      <c r="M152" s="48"/>
      <c r="N152" s="48"/>
    </row>
    <row r="153" spans="1:14" s="3" customFormat="1">
      <c r="A153" s="67"/>
      <c r="B153" s="47"/>
      <c r="C153" s="47"/>
      <c r="D153" s="48"/>
      <c r="H153" s="48"/>
      <c r="I153" s="48"/>
      <c r="J153" s="48"/>
      <c r="K153" s="48"/>
      <c r="L153" s="48"/>
      <c r="M153" s="48"/>
      <c r="N153" s="48"/>
    </row>
    <row r="154" spans="1:14" s="3" customFormat="1">
      <c r="A154" s="67"/>
      <c r="B154" s="47"/>
      <c r="C154" s="47"/>
      <c r="D154" s="48"/>
      <c r="H154" s="48"/>
      <c r="I154" s="48"/>
      <c r="J154" s="48"/>
      <c r="K154" s="48"/>
      <c r="L154" s="48"/>
      <c r="M154" s="48"/>
      <c r="N154" s="48"/>
    </row>
    <row r="155" spans="1:14" s="3" customFormat="1">
      <c r="A155" s="67"/>
      <c r="B155" s="47"/>
      <c r="C155" s="47"/>
      <c r="D155" s="48"/>
      <c r="H155" s="48"/>
      <c r="I155" s="48"/>
      <c r="J155" s="48"/>
      <c r="K155" s="48"/>
      <c r="L155" s="48"/>
      <c r="M155" s="48"/>
      <c r="N155" s="48"/>
    </row>
    <row r="156" spans="1:14" s="3" customFormat="1">
      <c r="A156" s="67"/>
      <c r="B156" s="47"/>
      <c r="C156" s="47"/>
      <c r="D156" s="48"/>
      <c r="H156" s="48"/>
      <c r="I156" s="48"/>
      <c r="J156" s="48"/>
      <c r="K156" s="48"/>
      <c r="L156" s="48"/>
      <c r="M156" s="48"/>
      <c r="N156" s="48"/>
    </row>
    <row r="157" spans="1:14" s="3" customFormat="1">
      <c r="A157" s="67"/>
      <c r="B157" s="47"/>
      <c r="C157" s="47"/>
      <c r="D157" s="48"/>
      <c r="H157" s="48"/>
      <c r="I157" s="48"/>
      <c r="J157" s="48"/>
      <c r="K157" s="48"/>
      <c r="L157" s="48"/>
      <c r="M157" s="48"/>
      <c r="N157" s="48"/>
    </row>
    <row r="158" spans="1:14" s="3" customFormat="1">
      <c r="A158" s="67"/>
      <c r="B158" s="47"/>
      <c r="C158" s="47"/>
      <c r="D158" s="48"/>
      <c r="H158" s="48"/>
      <c r="I158" s="48"/>
      <c r="J158" s="48"/>
      <c r="K158" s="48"/>
      <c r="L158" s="48"/>
      <c r="M158" s="48"/>
      <c r="N158" s="48"/>
    </row>
    <row r="159" spans="1:14" s="3" customFormat="1">
      <c r="A159" s="67"/>
      <c r="B159" s="47"/>
      <c r="C159" s="47"/>
      <c r="D159" s="48"/>
      <c r="H159" s="48"/>
      <c r="I159" s="48"/>
      <c r="J159" s="48"/>
      <c r="K159" s="48"/>
      <c r="L159" s="48"/>
      <c r="M159" s="48"/>
      <c r="N159" s="48"/>
    </row>
    <row r="160" spans="1:14" s="3" customFormat="1">
      <c r="A160" s="67"/>
      <c r="B160" s="47"/>
      <c r="C160" s="47"/>
      <c r="D160" s="48"/>
      <c r="H160" s="48"/>
      <c r="I160" s="48"/>
      <c r="J160" s="48"/>
      <c r="K160" s="48"/>
      <c r="L160" s="48"/>
      <c r="M160" s="48"/>
      <c r="N160" s="48"/>
    </row>
    <row r="161" spans="1:14" s="3" customFormat="1">
      <c r="A161" s="67"/>
      <c r="B161" s="47"/>
      <c r="C161" s="47"/>
      <c r="D161" s="48"/>
      <c r="H161" s="48"/>
      <c r="I161" s="48"/>
      <c r="J161" s="48"/>
      <c r="K161" s="48"/>
      <c r="L161" s="48"/>
      <c r="M161" s="48"/>
      <c r="N161" s="48"/>
    </row>
    <row r="162" spans="1:14" s="3" customFormat="1">
      <c r="A162" s="67"/>
      <c r="B162" s="47"/>
      <c r="C162" s="47"/>
      <c r="D162" s="48"/>
      <c r="H162" s="48"/>
      <c r="I162" s="48"/>
      <c r="J162" s="48"/>
      <c r="K162" s="48"/>
      <c r="L162" s="48"/>
      <c r="M162" s="48"/>
      <c r="N162" s="48"/>
    </row>
    <row r="163" spans="1:14" s="3" customFormat="1">
      <c r="A163" s="67"/>
      <c r="B163" s="47"/>
      <c r="C163" s="47"/>
      <c r="D163" s="48"/>
      <c r="H163" s="48"/>
      <c r="I163" s="48"/>
      <c r="J163" s="48"/>
      <c r="K163" s="48"/>
      <c r="L163" s="48"/>
      <c r="M163" s="48"/>
      <c r="N163" s="48"/>
    </row>
    <row r="164" spans="1:14" s="3" customFormat="1">
      <c r="A164" s="67"/>
      <c r="B164" s="47"/>
      <c r="C164" s="47"/>
      <c r="D164" s="48"/>
      <c r="H164" s="48"/>
      <c r="I164" s="48"/>
      <c r="J164" s="48"/>
      <c r="K164" s="48"/>
      <c r="L164" s="48"/>
      <c r="M164" s="48"/>
      <c r="N164" s="48"/>
    </row>
    <row r="165" spans="1:14" s="3" customFormat="1">
      <c r="A165" s="67"/>
      <c r="B165" s="47"/>
      <c r="C165" s="47"/>
      <c r="D165" s="48"/>
      <c r="H165" s="48"/>
      <c r="I165" s="48"/>
      <c r="J165" s="48"/>
      <c r="K165" s="48"/>
      <c r="L165" s="48"/>
      <c r="M165" s="48"/>
      <c r="N165" s="48"/>
    </row>
    <row r="166" spans="1:14" s="3" customFormat="1">
      <c r="A166" s="67"/>
      <c r="B166" s="47"/>
      <c r="C166" s="47"/>
      <c r="D166" s="48"/>
      <c r="H166" s="48"/>
      <c r="I166" s="48"/>
      <c r="J166" s="48"/>
      <c r="K166" s="48"/>
      <c r="L166" s="48"/>
      <c r="M166" s="48"/>
      <c r="N166" s="48"/>
    </row>
    <row r="167" spans="1:14" s="3" customFormat="1">
      <c r="A167" s="67"/>
      <c r="B167" s="47"/>
      <c r="C167" s="47"/>
      <c r="D167" s="48"/>
      <c r="H167" s="48"/>
      <c r="I167" s="48"/>
      <c r="J167" s="48"/>
      <c r="K167" s="48"/>
      <c r="L167" s="48"/>
      <c r="M167" s="48"/>
      <c r="N167" s="48"/>
    </row>
    <row r="168" spans="1:14" s="3" customFormat="1">
      <c r="A168" s="67"/>
      <c r="B168" s="47"/>
      <c r="C168" s="47"/>
      <c r="D168" s="48"/>
      <c r="H168" s="48"/>
      <c r="I168" s="48"/>
      <c r="J168" s="48"/>
      <c r="K168" s="48"/>
      <c r="L168" s="48"/>
      <c r="M168" s="48"/>
      <c r="N168" s="48"/>
    </row>
    <row r="169" spans="1:14" s="3" customFormat="1">
      <c r="A169" s="67"/>
      <c r="B169" s="47"/>
      <c r="C169" s="47"/>
      <c r="D169" s="48"/>
      <c r="H169" s="48"/>
      <c r="I169" s="48"/>
      <c r="J169" s="48"/>
      <c r="K169" s="48"/>
      <c r="L169" s="48"/>
      <c r="M169" s="48"/>
      <c r="N169" s="48"/>
    </row>
    <row r="170" spans="1:14" s="3" customFormat="1">
      <c r="A170" s="67"/>
      <c r="B170" s="47"/>
      <c r="C170" s="47"/>
      <c r="D170" s="48"/>
      <c r="H170" s="48"/>
      <c r="I170" s="48"/>
      <c r="J170" s="48"/>
      <c r="K170" s="48"/>
      <c r="L170" s="48"/>
      <c r="M170" s="48"/>
      <c r="N170" s="48"/>
    </row>
    <row r="171" spans="1:14" s="3" customFormat="1">
      <c r="A171" s="67"/>
      <c r="B171" s="47"/>
      <c r="C171" s="47"/>
      <c r="D171" s="48"/>
      <c r="H171" s="48"/>
      <c r="I171" s="48"/>
      <c r="J171" s="48"/>
      <c r="K171" s="48"/>
      <c r="L171" s="48"/>
      <c r="M171" s="48"/>
      <c r="N171" s="48"/>
    </row>
    <row r="172" spans="1:14" s="3" customFormat="1">
      <c r="A172" s="67"/>
      <c r="B172" s="47"/>
      <c r="C172" s="47"/>
      <c r="D172" s="48"/>
      <c r="H172" s="48"/>
      <c r="I172" s="48"/>
      <c r="J172" s="48"/>
      <c r="K172" s="48"/>
      <c r="L172" s="48"/>
      <c r="M172" s="48"/>
      <c r="N172" s="48"/>
    </row>
    <row r="173" spans="1:14" s="3" customFormat="1">
      <c r="A173" s="67"/>
      <c r="B173" s="47"/>
      <c r="C173" s="47"/>
      <c r="D173" s="48"/>
      <c r="H173" s="48"/>
      <c r="I173" s="48"/>
      <c r="J173" s="48"/>
      <c r="K173" s="48"/>
      <c r="L173" s="48"/>
      <c r="M173" s="48"/>
      <c r="N173" s="48"/>
    </row>
    <row r="174" spans="1:14" s="3" customFormat="1">
      <c r="A174" s="67"/>
      <c r="B174" s="47"/>
      <c r="C174" s="47"/>
      <c r="D174" s="48"/>
      <c r="H174" s="48"/>
      <c r="I174" s="48"/>
      <c r="J174" s="48"/>
      <c r="K174" s="48"/>
      <c r="L174" s="48"/>
      <c r="M174" s="48"/>
      <c r="N174" s="48"/>
    </row>
    <row r="175" spans="1:14" s="3" customFormat="1">
      <c r="A175" s="67"/>
      <c r="B175" s="47"/>
      <c r="C175" s="47"/>
      <c r="D175" s="48"/>
      <c r="H175" s="48"/>
      <c r="I175" s="48"/>
      <c r="J175" s="48"/>
      <c r="K175" s="48"/>
      <c r="L175" s="48"/>
      <c r="M175" s="48"/>
      <c r="N175" s="48"/>
    </row>
    <row r="176" spans="1:14" s="3" customFormat="1">
      <c r="A176" s="67"/>
      <c r="B176" s="47"/>
      <c r="C176" s="47"/>
      <c r="D176" s="48"/>
      <c r="H176" s="48"/>
      <c r="I176" s="48"/>
      <c r="J176" s="48"/>
      <c r="K176" s="48"/>
      <c r="L176" s="48"/>
      <c r="M176" s="48"/>
      <c r="N176" s="48"/>
    </row>
    <row r="177" spans="1:14" s="3" customFormat="1">
      <c r="A177" s="67"/>
      <c r="B177" s="47"/>
      <c r="C177" s="47"/>
      <c r="D177" s="48"/>
      <c r="H177" s="48"/>
      <c r="I177" s="48"/>
      <c r="J177" s="48"/>
      <c r="K177" s="48"/>
      <c r="L177" s="48"/>
      <c r="M177" s="48"/>
      <c r="N177" s="48"/>
    </row>
    <row r="178" spans="1:14" s="3" customFormat="1">
      <c r="A178" s="67"/>
      <c r="B178" s="47"/>
      <c r="C178" s="47"/>
      <c r="D178" s="48"/>
      <c r="H178" s="48"/>
      <c r="I178" s="48"/>
      <c r="J178" s="48"/>
      <c r="K178" s="48"/>
      <c r="L178" s="48"/>
      <c r="M178" s="48"/>
      <c r="N178" s="48"/>
    </row>
    <row r="179" spans="1:14" s="3" customFormat="1">
      <c r="A179" s="67"/>
      <c r="B179" s="47"/>
      <c r="C179" s="47"/>
      <c r="D179" s="48"/>
      <c r="H179" s="48"/>
      <c r="I179" s="48"/>
      <c r="J179" s="48"/>
      <c r="K179" s="48"/>
      <c r="L179" s="48"/>
      <c r="M179" s="48"/>
      <c r="N179" s="48"/>
    </row>
    <row r="180" spans="1:14" s="3" customFormat="1">
      <c r="A180" s="67"/>
      <c r="B180" s="47"/>
      <c r="C180" s="47"/>
      <c r="D180" s="48"/>
      <c r="H180" s="48"/>
      <c r="I180" s="48"/>
      <c r="J180" s="48"/>
      <c r="K180" s="48"/>
      <c r="L180" s="48"/>
      <c r="M180" s="48"/>
      <c r="N180" s="48"/>
    </row>
    <row r="181" spans="1:14" s="3" customFormat="1">
      <c r="A181" s="67"/>
      <c r="B181" s="47"/>
      <c r="C181" s="47"/>
      <c r="D181" s="48"/>
      <c r="H181" s="48"/>
      <c r="I181" s="48"/>
      <c r="J181" s="48"/>
      <c r="K181" s="48"/>
      <c r="L181" s="48"/>
      <c r="M181" s="48"/>
      <c r="N181" s="48"/>
    </row>
    <row r="182" spans="1:14" s="3" customFormat="1">
      <c r="A182" s="67"/>
      <c r="B182" s="47"/>
      <c r="C182" s="47"/>
      <c r="D182" s="48"/>
      <c r="H182" s="48"/>
      <c r="I182" s="48"/>
      <c r="J182" s="48"/>
      <c r="K182" s="48"/>
      <c r="L182" s="48"/>
      <c r="M182" s="48"/>
      <c r="N182" s="48"/>
    </row>
    <row r="183" spans="1:14" s="3" customFormat="1">
      <c r="A183" s="67"/>
      <c r="B183" s="47"/>
      <c r="C183" s="47"/>
      <c r="D183" s="48"/>
      <c r="H183" s="48"/>
      <c r="I183" s="48"/>
      <c r="J183" s="48"/>
      <c r="K183" s="48"/>
      <c r="L183" s="48"/>
      <c r="M183" s="48"/>
      <c r="N183" s="48"/>
    </row>
    <row r="184" spans="1:14" s="3" customFormat="1">
      <c r="A184" s="67"/>
      <c r="B184" s="47"/>
      <c r="C184" s="47"/>
      <c r="D184" s="48"/>
      <c r="H184" s="48"/>
      <c r="I184" s="48"/>
      <c r="J184" s="48"/>
      <c r="K184" s="48"/>
      <c r="L184" s="48"/>
      <c r="M184" s="48"/>
      <c r="N184" s="48"/>
    </row>
    <row r="185" spans="1:14" s="3" customFormat="1">
      <c r="A185" s="67"/>
      <c r="B185" s="47"/>
      <c r="C185" s="47"/>
      <c r="D185" s="48"/>
      <c r="H185" s="48"/>
      <c r="I185" s="48"/>
      <c r="J185" s="48"/>
      <c r="K185" s="48"/>
      <c r="L185" s="48"/>
      <c r="M185" s="48"/>
      <c r="N185" s="48"/>
    </row>
    <row r="186" spans="1:14" s="3" customFormat="1">
      <c r="A186" s="67"/>
      <c r="B186" s="47"/>
      <c r="C186" s="47"/>
      <c r="D186" s="48"/>
      <c r="H186" s="48"/>
      <c r="I186" s="48"/>
      <c r="J186" s="48"/>
      <c r="K186" s="48"/>
      <c r="L186" s="48"/>
      <c r="M186" s="48"/>
      <c r="N186" s="48"/>
    </row>
    <row r="187" spans="1:14" s="3" customFormat="1">
      <c r="A187" s="67"/>
      <c r="B187" s="47"/>
      <c r="C187" s="47"/>
      <c r="D187" s="48"/>
      <c r="H187" s="48"/>
      <c r="I187" s="48"/>
      <c r="J187" s="48"/>
      <c r="K187" s="48"/>
      <c r="L187" s="48"/>
      <c r="M187" s="48"/>
      <c r="N187" s="48"/>
    </row>
    <row r="188" spans="1:14" s="3" customFormat="1">
      <c r="A188" s="67"/>
      <c r="B188" s="47"/>
      <c r="C188" s="47"/>
      <c r="D188" s="48"/>
      <c r="H188" s="48"/>
      <c r="I188" s="48"/>
      <c r="J188" s="48"/>
      <c r="K188" s="48"/>
      <c r="L188" s="48"/>
      <c r="M188" s="48"/>
      <c r="N188" s="48"/>
    </row>
    <row r="189" spans="1:14" s="3" customFormat="1">
      <c r="A189" s="67"/>
      <c r="B189" s="47"/>
      <c r="C189" s="47"/>
      <c r="D189" s="48"/>
      <c r="H189" s="48"/>
      <c r="I189" s="48"/>
      <c r="J189" s="48"/>
      <c r="K189" s="48"/>
      <c r="L189" s="48"/>
      <c r="M189" s="48"/>
      <c r="N189" s="48"/>
    </row>
    <row r="190" spans="1:14" s="3" customFormat="1">
      <c r="A190" s="67"/>
      <c r="B190" s="47"/>
      <c r="C190" s="47"/>
      <c r="D190" s="48"/>
      <c r="H190" s="48"/>
      <c r="I190" s="48"/>
      <c r="J190" s="48"/>
      <c r="K190" s="48"/>
      <c r="L190" s="48"/>
      <c r="M190" s="48"/>
      <c r="N190" s="48"/>
    </row>
    <row r="191" spans="1:14" s="3" customFormat="1">
      <c r="A191" s="67"/>
      <c r="B191" s="47"/>
      <c r="C191" s="47"/>
      <c r="D191" s="48"/>
      <c r="H191" s="48"/>
      <c r="I191" s="48"/>
      <c r="J191" s="48"/>
      <c r="K191" s="48"/>
      <c r="L191" s="48"/>
      <c r="M191" s="48"/>
      <c r="N191" s="48"/>
    </row>
    <row r="192" spans="1:14" s="3" customFormat="1">
      <c r="A192" s="67"/>
      <c r="B192" s="47"/>
      <c r="C192" s="47"/>
      <c r="D192" s="48"/>
      <c r="H192" s="48"/>
      <c r="I192" s="48"/>
      <c r="J192" s="48"/>
      <c r="K192" s="48"/>
      <c r="L192" s="48"/>
      <c r="M192" s="48"/>
      <c r="N192" s="48"/>
    </row>
    <row r="193" spans="1:14" s="3" customFormat="1">
      <c r="A193" s="67"/>
      <c r="B193" s="47"/>
      <c r="C193" s="47"/>
      <c r="D193" s="48"/>
      <c r="H193" s="48"/>
      <c r="I193" s="48"/>
      <c r="J193" s="48"/>
      <c r="K193" s="48"/>
      <c r="L193" s="48"/>
      <c r="M193" s="48"/>
      <c r="N193" s="48"/>
    </row>
    <row r="194" spans="1:14" s="3" customFormat="1">
      <c r="A194" s="67"/>
      <c r="B194" s="47"/>
      <c r="C194" s="47"/>
      <c r="D194" s="48"/>
      <c r="H194" s="48"/>
      <c r="I194" s="48"/>
      <c r="J194" s="48"/>
      <c r="K194" s="48"/>
      <c r="L194" s="48"/>
      <c r="M194" s="48"/>
      <c r="N194" s="48"/>
    </row>
    <row r="195" spans="1:14" s="3" customFormat="1">
      <c r="A195" s="67"/>
      <c r="B195" s="47"/>
      <c r="C195" s="47"/>
      <c r="D195" s="48"/>
      <c r="H195" s="48"/>
      <c r="I195" s="48"/>
      <c r="J195" s="48"/>
      <c r="K195" s="48"/>
      <c r="L195" s="48"/>
      <c r="M195" s="48"/>
      <c r="N195" s="48"/>
    </row>
    <row r="196" spans="1:14" s="3" customFormat="1">
      <c r="A196" s="67"/>
      <c r="B196" s="47"/>
      <c r="C196" s="47"/>
      <c r="D196" s="48"/>
      <c r="H196" s="48"/>
      <c r="I196" s="48"/>
      <c r="J196" s="48"/>
      <c r="K196" s="48"/>
      <c r="L196" s="48"/>
      <c r="M196" s="48"/>
      <c r="N196" s="48"/>
    </row>
    <row r="197" spans="1:14" s="3" customFormat="1">
      <c r="A197" s="67"/>
      <c r="B197" s="47"/>
      <c r="C197" s="47"/>
      <c r="D197" s="48"/>
      <c r="H197" s="48"/>
      <c r="I197" s="48"/>
      <c r="J197" s="48"/>
      <c r="K197" s="48"/>
      <c r="L197" s="48"/>
      <c r="M197" s="48"/>
      <c r="N197" s="48"/>
    </row>
    <row r="198" spans="1:14" s="3" customFormat="1">
      <c r="A198" s="67"/>
      <c r="B198" s="47"/>
      <c r="C198" s="47"/>
      <c r="D198" s="48"/>
      <c r="H198" s="48"/>
      <c r="I198" s="48"/>
      <c r="J198" s="48"/>
      <c r="K198" s="48"/>
      <c r="L198" s="48"/>
      <c r="M198" s="48"/>
      <c r="N198" s="48"/>
    </row>
    <row r="199" spans="1:14" s="3" customFormat="1">
      <c r="A199" s="67"/>
      <c r="B199" s="47"/>
      <c r="C199" s="47"/>
      <c r="D199" s="48"/>
      <c r="H199" s="48"/>
      <c r="I199" s="48"/>
      <c r="J199" s="48"/>
      <c r="K199" s="48"/>
      <c r="L199" s="48"/>
      <c r="M199" s="48"/>
      <c r="N199" s="48"/>
    </row>
    <row r="200" spans="1:14" s="3" customFormat="1">
      <c r="A200" s="67"/>
      <c r="B200" s="47"/>
      <c r="C200" s="47"/>
      <c r="D200" s="48"/>
      <c r="H200" s="48"/>
      <c r="I200" s="48"/>
      <c r="J200" s="48"/>
      <c r="K200" s="48"/>
      <c r="L200" s="48"/>
      <c r="M200" s="48"/>
      <c r="N200" s="48"/>
    </row>
    <row r="201" spans="1:14" s="3" customFormat="1">
      <c r="A201" s="67"/>
      <c r="B201" s="47"/>
      <c r="C201" s="47"/>
      <c r="D201" s="48"/>
      <c r="H201" s="48"/>
      <c r="I201" s="48"/>
      <c r="J201" s="48"/>
      <c r="K201" s="48"/>
      <c r="L201" s="48"/>
      <c r="M201" s="48"/>
      <c r="N201" s="48"/>
    </row>
    <row r="202" spans="1:14" s="3" customFormat="1">
      <c r="A202" s="67"/>
      <c r="B202" s="47"/>
      <c r="C202" s="47"/>
      <c r="D202" s="48"/>
      <c r="H202" s="48"/>
      <c r="I202" s="48"/>
      <c r="J202" s="48"/>
      <c r="K202" s="48"/>
      <c r="L202" s="48"/>
      <c r="M202" s="48"/>
      <c r="N202" s="48"/>
    </row>
    <row r="203" spans="1:14" s="3" customFormat="1">
      <c r="A203" s="67"/>
      <c r="B203" s="47"/>
      <c r="C203" s="47"/>
      <c r="D203" s="48"/>
      <c r="H203" s="48"/>
      <c r="I203" s="48"/>
      <c r="J203" s="48"/>
      <c r="K203" s="48"/>
      <c r="L203" s="48"/>
      <c r="M203" s="48"/>
      <c r="N203" s="48"/>
    </row>
    <row r="204" spans="1:14" s="3" customFormat="1">
      <c r="A204" s="67"/>
      <c r="B204" s="47"/>
      <c r="C204" s="47"/>
      <c r="D204" s="48"/>
      <c r="H204" s="48"/>
      <c r="I204" s="48"/>
      <c r="J204" s="48"/>
      <c r="K204" s="48"/>
      <c r="L204" s="48"/>
      <c r="M204" s="48"/>
      <c r="N204" s="48"/>
    </row>
    <row r="205" spans="1:14" s="3" customFormat="1">
      <c r="A205" s="67"/>
      <c r="B205" s="47"/>
      <c r="C205" s="47"/>
      <c r="D205" s="48"/>
      <c r="H205" s="48"/>
      <c r="I205" s="48"/>
      <c r="J205" s="48"/>
      <c r="K205" s="48"/>
      <c r="L205" s="48"/>
      <c r="M205" s="48"/>
      <c r="N205" s="48"/>
    </row>
    <row r="206" spans="1:14" s="3" customFormat="1">
      <c r="A206" s="67"/>
      <c r="B206" s="47"/>
      <c r="C206" s="47"/>
      <c r="D206" s="48"/>
      <c r="H206" s="48"/>
      <c r="I206" s="48"/>
      <c r="J206" s="48"/>
      <c r="K206" s="48"/>
      <c r="L206" s="48"/>
      <c r="M206" s="48"/>
      <c r="N206" s="48"/>
    </row>
    <row r="207" spans="1:14" s="3" customFormat="1">
      <c r="A207" s="67"/>
      <c r="B207" s="47"/>
      <c r="C207" s="47"/>
      <c r="D207" s="48"/>
      <c r="H207" s="48"/>
      <c r="I207" s="48"/>
      <c r="J207" s="48"/>
      <c r="K207" s="48"/>
      <c r="L207" s="48"/>
      <c r="M207" s="48"/>
      <c r="N207" s="48"/>
    </row>
    <row r="208" spans="1:14" s="3" customFormat="1">
      <c r="A208" s="67"/>
      <c r="B208" s="47"/>
      <c r="C208" s="47"/>
      <c r="D208" s="48"/>
      <c r="H208" s="48"/>
      <c r="I208" s="48"/>
      <c r="J208" s="48"/>
      <c r="K208" s="48"/>
      <c r="L208" s="48"/>
      <c r="M208" s="48"/>
      <c r="N208" s="48"/>
    </row>
    <row r="209" spans="1:14" s="3" customFormat="1">
      <c r="A209" s="67"/>
      <c r="B209" s="47"/>
      <c r="C209" s="47"/>
      <c r="D209" s="48"/>
      <c r="H209" s="48"/>
      <c r="I209" s="48"/>
      <c r="J209" s="48"/>
      <c r="K209" s="48"/>
      <c r="L209" s="48"/>
      <c r="M209" s="48"/>
      <c r="N209" s="48"/>
    </row>
    <row r="210" spans="1:14" s="3" customFormat="1">
      <c r="A210" s="67"/>
      <c r="B210" s="47"/>
      <c r="C210" s="47"/>
      <c r="D210" s="48"/>
      <c r="H210" s="48"/>
      <c r="I210" s="48"/>
      <c r="J210" s="48"/>
      <c r="K210" s="48"/>
      <c r="L210" s="48"/>
      <c r="M210" s="48"/>
      <c r="N210" s="48"/>
    </row>
    <row r="211" spans="1:14" s="3" customFormat="1">
      <c r="A211" s="67"/>
      <c r="B211" s="47"/>
      <c r="C211" s="47"/>
      <c r="D211" s="48"/>
      <c r="H211" s="48"/>
      <c r="I211" s="48"/>
      <c r="J211" s="48"/>
      <c r="K211" s="48"/>
      <c r="L211" s="48"/>
      <c r="M211" s="48"/>
      <c r="N211" s="48"/>
    </row>
    <row r="212" spans="1:14" s="3" customFormat="1">
      <c r="A212" s="67"/>
      <c r="B212" s="47"/>
      <c r="C212" s="47"/>
      <c r="D212" s="48"/>
      <c r="H212" s="48"/>
      <c r="I212" s="48"/>
      <c r="J212" s="48"/>
      <c r="K212" s="48"/>
      <c r="L212" s="48"/>
      <c r="M212" s="48"/>
      <c r="N212" s="48"/>
    </row>
    <row r="213" spans="1:14" s="3" customFormat="1">
      <c r="A213" s="67"/>
      <c r="B213" s="47"/>
      <c r="C213" s="47"/>
      <c r="D213" s="48"/>
      <c r="H213" s="48"/>
      <c r="I213" s="48"/>
      <c r="J213" s="48"/>
      <c r="K213" s="48"/>
      <c r="L213" s="48"/>
      <c r="M213" s="48"/>
      <c r="N213" s="48"/>
    </row>
    <row r="214" spans="1:14" s="3" customFormat="1">
      <c r="A214" s="67"/>
      <c r="B214" s="47"/>
      <c r="C214" s="47"/>
      <c r="D214" s="48"/>
      <c r="H214" s="48"/>
      <c r="I214" s="48"/>
      <c r="J214" s="48"/>
      <c r="K214" s="48"/>
      <c r="L214" s="48"/>
      <c r="M214" s="48"/>
      <c r="N214" s="48"/>
    </row>
    <row r="215" spans="1:14" s="3" customFormat="1">
      <c r="A215" s="67"/>
      <c r="B215" s="47"/>
      <c r="C215" s="47"/>
      <c r="D215" s="48"/>
      <c r="H215" s="48"/>
      <c r="I215" s="48"/>
      <c r="J215" s="48"/>
      <c r="K215" s="48"/>
      <c r="L215" s="48"/>
      <c r="M215" s="48"/>
      <c r="N215" s="48"/>
    </row>
    <row r="216" spans="1:14" s="3" customFormat="1">
      <c r="A216" s="67"/>
      <c r="B216" s="47"/>
      <c r="C216" s="47"/>
      <c r="D216" s="48"/>
      <c r="H216" s="48"/>
      <c r="I216" s="48"/>
      <c r="J216" s="48"/>
      <c r="K216" s="48"/>
      <c r="L216" s="48"/>
      <c r="M216" s="48"/>
      <c r="N216" s="48"/>
    </row>
    <row r="217" spans="1:14" s="3" customFormat="1">
      <c r="A217" s="67"/>
      <c r="B217" s="47"/>
      <c r="C217" s="47"/>
      <c r="D217" s="48"/>
      <c r="H217" s="48"/>
      <c r="I217" s="48"/>
      <c r="J217" s="48"/>
      <c r="K217" s="48"/>
      <c r="L217" s="48"/>
      <c r="M217" s="48"/>
      <c r="N217" s="48"/>
    </row>
    <row r="218" spans="1:14" s="3" customFormat="1">
      <c r="A218" s="67"/>
      <c r="B218" s="47"/>
      <c r="C218" s="47"/>
      <c r="D218" s="48"/>
      <c r="H218" s="48"/>
      <c r="I218" s="48"/>
      <c r="J218" s="48"/>
      <c r="K218" s="48"/>
      <c r="L218" s="48"/>
      <c r="M218" s="48"/>
      <c r="N218" s="48"/>
    </row>
    <row r="219" spans="1:14" s="3" customFormat="1">
      <c r="A219" s="67"/>
      <c r="B219" s="47"/>
      <c r="C219" s="47"/>
      <c r="D219" s="48"/>
      <c r="H219" s="48"/>
      <c r="I219" s="48"/>
      <c r="J219" s="48"/>
      <c r="K219" s="48"/>
      <c r="L219" s="48"/>
      <c r="M219" s="48"/>
      <c r="N219" s="48"/>
    </row>
    <row r="220" spans="1:14" s="3" customFormat="1">
      <c r="A220" s="67"/>
      <c r="B220" s="47"/>
      <c r="C220" s="47"/>
      <c r="D220" s="48"/>
      <c r="H220" s="48"/>
      <c r="I220" s="48"/>
      <c r="J220" s="48"/>
      <c r="K220" s="48"/>
      <c r="L220" s="48"/>
      <c r="M220" s="48"/>
      <c r="N220" s="48"/>
    </row>
    <row r="221" spans="1:14" s="3" customFormat="1">
      <c r="A221" s="67"/>
      <c r="B221" s="47"/>
      <c r="C221" s="47"/>
      <c r="D221" s="48"/>
      <c r="H221" s="48"/>
      <c r="I221" s="48"/>
      <c r="J221" s="48"/>
      <c r="K221" s="48"/>
      <c r="L221" s="48"/>
      <c r="M221" s="48"/>
      <c r="N221" s="48"/>
    </row>
    <row r="222" spans="1:14" s="3" customFormat="1">
      <c r="A222" s="67"/>
      <c r="B222" s="47"/>
      <c r="C222" s="47"/>
      <c r="D222" s="48"/>
      <c r="H222" s="48"/>
      <c r="I222" s="48"/>
      <c r="J222" s="48"/>
      <c r="K222" s="48"/>
      <c r="L222" s="48"/>
      <c r="M222" s="48"/>
      <c r="N222" s="48"/>
    </row>
    <row r="223" spans="1:14" s="3" customFormat="1">
      <c r="A223" s="67"/>
      <c r="B223" s="47"/>
      <c r="C223" s="47"/>
      <c r="D223" s="48"/>
      <c r="H223" s="48"/>
      <c r="I223" s="48"/>
      <c r="J223" s="48"/>
      <c r="K223" s="48"/>
      <c r="L223" s="48"/>
      <c r="M223" s="48"/>
      <c r="N223" s="48"/>
    </row>
    <row r="224" spans="1:14" s="3" customFormat="1">
      <c r="A224" s="67"/>
      <c r="B224" s="47"/>
      <c r="C224" s="47"/>
      <c r="D224" s="48"/>
      <c r="H224" s="48"/>
      <c r="I224" s="48"/>
      <c r="J224" s="48"/>
      <c r="K224" s="48"/>
      <c r="L224" s="48"/>
      <c r="M224" s="48"/>
      <c r="N224" s="48"/>
    </row>
    <row r="225" spans="1:14" s="3" customFormat="1">
      <c r="A225" s="67"/>
      <c r="B225" s="47"/>
      <c r="C225" s="47"/>
      <c r="D225" s="48"/>
      <c r="H225" s="48"/>
      <c r="I225" s="48"/>
      <c r="J225" s="48"/>
      <c r="K225" s="48"/>
      <c r="L225" s="48"/>
      <c r="M225" s="48"/>
      <c r="N225" s="48"/>
    </row>
    <row r="226" spans="1:14" s="3" customFormat="1">
      <c r="A226" s="67"/>
      <c r="B226" s="47"/>
      <c r="C226" s="47"/>
      <c r="D226" s="48"/>
      <c r="H226" s="48"/>
      <c r="I226" s="48"/>
      <c r="J226" s="48"/>
      <c r="K226" s="48"/>
      <c r="L226" s="48"/>
      <c r="M226" s="48"/>
      <c r="N226" s="48"/>
    </row>
    <row r="227" spans="1:14" s="3" customFormat="1">
      <c r="A227" s="67"/>
      <c r="B227" s="47"/>
      <c r="C227" s="47"/>
      <c r="D227" s="48"/>
      <c r="H227" s="48"/>
      <c r="I227" s="48"/>
      <c r="J227" s="48"/>
      <c r="K227" s="48"/>
      <c r="L227" s="48"/>
      <c r="M227" s="48"/>
      <c r="N227" s="48"/>
    </row>
    <row r="228" spans="1:14" s="3" customFormat="1">
      <c r="A228" s="67"/>
      <c r="B228" s="47"/>
      <c r="C228" s="47"/>
      <c r="D228" s="48"/>
      <c r="H228" s="48"/>
      <c r="I228" s="48"/>
      <c r="J228" s="48"/>
      <c r="K228" s="48"/>
      <c r="L228" s="48"/>
      <c r="M228" s="48"/>
      <c r="N228" s="48"/>
    </row>
    <row r="229" spans="1:14" s="3" customFormat="1">
      <c r="A229" s="67"/>
      <c r="B229" s="47"/>
      <c r="C229" s="47"/>
      <c r="D229" s="48"/>
      <c r="H229" s="48"/>
      <c r="I229" s="48"/>
      <c r="J229" s="48"/>
      <c r="K229" s="48"/>
      <c r="L229" s="48"/>
      <c r="M229" s="48"/>
      <c r="N229" s="48"/>
    </row>
    <row r="230" spans="1:14" s="3" customFormat="1">
      <c r="A230" s="67"/>
      <c r="B230" s="47"/>
      <c r="C230" s="47"/>
      <c r="D230" s="48"/>
      <c r="H230" s="48"/>
      <c r="I230" s="48"/>
      <c r="J230" s="48"/>
      <c r="K230" s="48"/>
      <c r="L230" s="48"/>
      <c r="M230" s="48"/>
      <c r="N230" s="48"/>
    </row>
    <row r="231" spans="1:14" s="3" customFormat="1">
      <c r="A231" s="67"/>
      <c r="B231" s="47"/>
      <c r="C231" s="47"/>
      <c r="D231" s="48"/>
      <c r="H231" s="48"/>
      <c r="I231" s="48"/>
      <c r="J231" s="48"/>
      <c r="K231" s="48"/>
      <c r="L231" s="48"/>
      <c r="M231" s="48"/>
      <c r="N231" s="48"/>
    </row>
    <row r="232" spans="1:14" s="3" customFormat="1">
      <c r="A232" s="67"/>
      <c r="B232" s="47"/>
      <c r="C232" s="47"/>
      <c r="D232" s="48"/>
      <c r="H232" s="48"/>
      <c r="I232" s="48"/>
      <c r="J232" s="48"/>
      <c r="K232" s="48"/>
      <c r="L232" s="48"/>
      <c r="M232" s="48"/>
      <c r="N232" s="48"/>
    </row>
    <row r="233" spans="1:14" s="3" customFormat="1">
      <c r="A233" s="67"/>
      <c r="B233" s="47"/>
      <c r="C233" s="47"/>
      <c r="D233" s="48"/>
      <c r="H233" s="48"/>
      <c r="I233" s="48"/>
      <c r="J233" s="48"/>
      <c r="K233" s="48"/>
      <c r="L233" s="48"/>
      <c r="M233" s="48"/>
      <c r="N233" s="48"/>
    </row>
    <row r="234" spans="1:14" s="3" customFormat="1">
      <c r="A234" s="67"/>
      <c r="B234" s="47"/>
      <c r="C234" s="47"/>
      <c r="D234" s="48"/>
      <c r="H234" s="48"/>
      <c r="I234" s="48"/>
      <c r="J234" s="48"/>
      <c r="K234" s="48"/>
      <c r="L234" s="48"/>
      <c r="M234" s="48"/>
      <c r="N234" s="48"/>
    </row>
    <row r="235" spans="1:14" s="3" customFormat="1">
      <c r="A235" s="67"/>
      <c r="B235" s="47"/>
      <c r="C235" s="47"/>
      <c r="D235" s="48"/>
      <c r="H235" s="48"/>
      <c r="I235" s="48"/>
      <c r="J235" s="48"/>
      <c r="K235" s="48"/>
      <c r="L235" s="48"/>
      <c r="M235" s="48"/>
      <c r="N235" s="48"/>
    </row>
    <row r="236" spans="1:14" s="3" customFormat="1">
      <c r="A236" s="67"/>
      <c r="B236" s="47"/>
      <c r="C236" s="47"/>
      <c r="D236" s="48"/>
      <c r="H236" s="48"/>
      <c r="I236" s="48"/>
      <c r="J236" s="48"/>
      <c r="K236" s="48"/>
      <c r="L236" s="48"/>
      <c r="M236" s="48"/>
      <c r="N236" s="48"/>
    </row>
    <row r="237" spans="1:14" s="3" customFormat="1">
      <c r="A237" s="67"/>
      <c r="B237" s="47"/>
      <c r="C237" s="47"/>
      <c r="D237" s="48"/>
      <c r="H237" s="48"/>
      <c r="I237" s="48"/>
      <c r="J237" s="48"/>
      <c r="K237" s="48"/>
      <c r="L237" s="48"/>
      <c r="M237" s="48"/>
      <c r="N237" s="48"/>
    </row>
    <row r="238" spans="1:14" s="3" customFormat="1">
      <c r="A238" s="67"/>
      <c r="B238" s="47"/>
      <c r="C238" s="47"/>
      <c r="D238" s="48"/>
      <c r="H238" s="48"/>
      <c r="I238" s="48"/>
      <c r="J238" s="48"/>
      <c r="K238" s="48"/>
      <c r="L238" s="48"/>
      <c r="M238" s="48"/>
      <c r="N238" s="48"/>
    </row>
    <row r="239" spans="1:14" s="3" customFormat="1">
      <c r="A239" s="67"/>
      <c r="B239" s="47"/>
      <c r="C239" s="47"/>
      <c r="D239" s="48"/>
      <c r="H239" s="48"/>
      <c r="I239" s="48"/>
      <c r="J239" s="48"/>
      <c r="K239" s="48"/>
      <c r="L239" s="48"/>
      <c r="M239" s="48"/>
      <c r="N239" s="48"/>
    </row>
    <row r="240" spans="1:14" s="3" customFormat="1">
      <c r="A240" s="67"/>
      <c r="B240" s="47"/>
      <c r="C240" s="47"/>
      <c r="D240" s="48"/>
      <c r="H240" s="48"/>
      <c r="I240" s="48"/>
      <c r="J240" s="48"/>
      <c r="K240" s="48"/>
      <c r="L240" s="48"/>
      <c r="M240" s="48"/>
      <c r="N240" s="48"/>
    </row>
    <row r="241" spans="1:14" s="3" customFormat="1">
      <c r="A241" s="67"/>
      <c r="B241" s="47"/>
      <c r="C241" s="47"/>
      <c r="D241" s="48"/>
      <c r="H241" s="48"/>
      <c r="I241" s="48"/>
      <c r="J241" s="48"/>
      <c r="K241" s="48"/>
      <c r="L241" s="48"/>
      <c r="M241" s="48"/>
      <c r="N241" s="48"/>
    </row>
    <row r="242" spans="1:14" s="3" customFormat="1">
      <c r="A242" s="67"/>
      <c r="B242" s="47"/>
      <c r="C242" s="47"/>
      <c r="D242" s="48"/>
      <c r="H242" s="48"/>
      <c r="I242" s="48"/>
      <c r="J242" s="48"/>
      <c r="K242" s="48"/>
      <c r="L242" s="48"/>
      <c r="M242" s="48"/>
      <c r="N242" s="48"/>
    </row>
    <row r="243" spans="1:14" s="3" customFormat="1">
      <c r="A243" s="67"/>
      <c r="B243" s="47"/>
      <c r="C243" s="47"/>
      <c r="D243" s="48"/>
      <c r="H243" s="48"/>
      <c r="I243" s="48"/>
      <c r="J243" s="48"/>
      <c r="K243" s="48"/>
      <c r="L243" s="48"/>
      <c r="M243" s="48"/>
      <c r="N243" s="48"/>
    </row>
    <row r="244" spans="1:14" s="3" customFormat="1">
      <c r="A244" s="67"/>
      <c r="B244" s="47"/>
      <c r="C244" s="47"/>
      <c r="D244" s="48"/>
      <c r="H244" s="48"/>
      <c r="I244" s="48"/>
      <c r="J244" s="48"/>
      <c r="K244" s="48"/>
      <c r="L244" s="48"/>
      <c r="M244" s="48"/>
      <c r="N244" s="48"/>
    </row>
    <row r="245" spans="1:14" s="3" customFormat="1">
      <c r="A245" s="67"/>
      <c r="B245" s="47"/>
      <c r="C245" s="47"/>
      <c r="D245" s="48"/>
      <c r="H245" s="48"/>
      <c r="I245" s="48"/>
      <c r="J245" s="48"/>
      <c r="K245" s="48"/>
      <c r="L245" s="48"/>
      <c r="M245" s="48"/>
      <c r="N245" s="48"/>
    </row>
    <row r="246" spans="1:14" s="3" customFormat="1">
      <c r="A246" s="67"/>
      <c r="B246" s="47"/>
      <c r="C246" s="47"/>
      <c r="D246" s="48"/>
      <c r="H246" s="48"/>
      <c r="I246" s="48"/>
      <c r="J246" s="48"/>
      <c r="K246" s="48"/>
      <c r="L246" s="48"/>
      <c r="M246" s="48"/>
      <c r="N246" s="48"/>
    </row>
    <row r="247" spans="1:14" s="3" customFormat="1">
      <c r="A247" s="67"/>
      <c r="B247" s="47"/>
      <c r="C247" s="47"/>
      <c r="D247" s="48"/>
      <c r="H247" s="48"/>
      <c r="I247" s="48"/>
      <c r="J247" s="48"/>
      <c r="K247" s="48"/>
      <c r="L247" s="48"/>
      <c r="M247" s="48"/>
      <c r="N247" s="48"/>
    </row>
    <row r="248" spans="1:14" s="3" customFormat="1">
      <c r="A248" s="67"/>
      <c r="B248" s="47"/>
      <c r="C248" s="47"/>
      <c r="D248" s="48"/>
      <c r="H248" s="48"/>
      <c r="I248" s="48"/>
      <c r="J248" s="48"/>
      <c r="K248" s="48"/>
      <c r="L248" s="48"/>
      <c r="M248" s="48"/>
      <c r="N248" s="48"/>
    </row>
    <row r="249" spans="1:14" s="3" customFormat="1">
      <c r="A249" s="67"/>
      <c r="B249" s="47"/>
      <c r="C249" s="47"/>
      <c r="D249" s="48"/>
      <c r="H249" s="48"/>
      <c r="I249" s="48"/>
      <c r="J249" s="48"/>
      <c r="K249" s="48"/>
      <c r="L249" s="48"/>
      <c r="M249" s="48"/>
      <c r="N249" s="48"/>
    </row>
    <row r="250" spans="1:14" s="3" customFormat="1">
      <c r="A250" s="67"/>
      <c r="B250" s="47"/>
      <c r="C250" s="47"/>
      <c r="D250" s="48"/>
      <c r="H250" s="48"/>
      <c r="I250" s="48"/>
      <c r="J250" s="48"/>
      <c r="K250" s="48"/>
      <c r="L250" s="48"/>
      <c r="M250" s="48"/>
      <c r="N250" s="48"/>
    </row>
    <row r="251" spans="1:14" s="3" customFormat="1">
      <c r="A251" s="67"/>
      <c r="B251" s="47"/>
      <c r="C251" s="47"/>
      <c r="D251" s="48"/>
      <c r="H251" s="48"/>
      <c r="I251" s="48"/>
      <c r="J251" s="48"/>
      <c r="K251" s="48"/>
      <c r="L251" s="48"/>
      <c r="M251" s="48"/>
      <c r="N251" s="48"/>
    </row>
    <row r="252" spans="1:14" s="3" customFormat="1">
      <c r="A252" s="67"/>
      <c r="B252" s="47"/>
      <c r="C252" s="47"/>
      <c r="D252" s="48"/>
      <c r="H252" s="48"/>
      <c r="I252" s="48"/>
      <c r="J252" s="48"/>
      <c r="K252" s="48"/>
      <c r="L252" s="48"/>
      <c r="M252" s="48"/>
      <c r="N252" s="48"/>
    </row>
    <row r="253" spans="1:14" s="3" customFormat="1">
      <c r="A253" s="67"/>
      <c r="B253" s="47"/>
      <c r="C253" s="47"/>
      <c r="D253" s="48"/>
      <c r="H253" s="48"/>
      <c r="I253" s="48"/>
      <c r="J253" s="48"/>
      <c r="K253" s="48"/>
      <c r="L253" s="48"/>
      <c r="M253" s="48"/>
      <c r="N253" s="48"/>
    </row>
    <row r="254" spans="1:14" s="3" customFormat="1">
      <c r="A254" s="67"/>
      <c r="B254" s="47"/>
      <c r="C254" s="47"/>
      <c r="D254" s="48"/>
      <c r="H254" s="48"/>
      <c r="I254" s="48"/>
      <c r="J254" s="48"/>
      <c r="K254" s="48"/>
      <c r="L254" s="48"/>
      <c r="M254" s="48"/>
      <c r="N254" s="48"/>
    </row>
    <row r="255" spans="1:14" s="3" customFormat="1">
      <c r="A255" s="67"/>
      <c r="B255" s="47"/>
      <c r="C255" s="47"/>
      <c r="D255" s="48"/>
      <c r="H255" s="48"/>
      <c r="I255" s="48"/>
      <c r="J255" s="48"/>
      <c r="K255" s="48"/>
      <c r="L255" s="48"/>
      <c r="M255" s="48"/>
      <c r="N255" s="48"/>
    </row>
    <row r="256" spans="1:14" s="3" customFormat="1">
      <c r="A256" s="67"/>
      <c r="B256" s="47"/>
      <c r="C256" s="47"/>
      <c r="D256" s="48"/>
      <c r="H256" s="48"/>
      <c r="I256" s="48"/>
      <c r="J256" s="48"/>
      <c r="K256" s="48"/>
      <c r="L256" s="48"/>
      <c r="M256" s="48"/>
      <c r="N256" s="48"/>
    </row>
    <row r="257" spans="1:14" s="3" customFormat="1">
      <c r="A257" s="67"/>
      <c r="B257" s="47"/>
      <c r="C257" s="47"/>
      <c r="D257" s="48"/>
      <c r="H257" s="48"/>
      <c r="I257" s="48"/>
      <c r="J257" s="48"/>
      <c r="K257" s="48"/>
      <c r="L257" s="48"/>
      <c r="M257" s="48"/>
      <c r="N257" s="48"/>
    </row>
    <row r="258" spans="1:14" s="3" customFormat="1">
      <c r="A258" s="67"/>
      <c r="B258" s="47"/>
      <c r="C258" s="47"/>
      <c r="D258" s="48"/>
      <c r="H258" s="48"/>
      <c r="I258" s="48"/>
      <c r="J258" s="48"/>
      <c r="K258" s="48"/>
      <c r="L258" s="48"/>
      <c r="M258" s="48"/>
      <c r="N258" s="48"/>
    </row>
    <row r="259" spans="1:14" s="3" customFormat="1">
      <c r="A259" s="67"/>
      <c r="B259" s="47"/>
      <c r="C259" s="47"/>
      <c r="D259" s="48"/>
      <c r="H259" s="48"/>
      <c r="I259" s="48"/>
      <c r="J259" s="48"/>
      <c r="K259" s="48"/>
      <c r="L259" s="48"/>
      <c r="M259" s="48"/>
      <c r="N259" s="48"/>
    </row>
    <row r="260" spans="1:14" s="3" customFormat="1">
      <c r="A260" s="67"/>
      <c r="B260" s="47"/>
      <c r="C260" s="47"/>
      <c r="D260" s="48"/>
      <c r="H260" s="48"/>
      <c r="I260" s="48"/>
      <c r="J260" s="48"/>
      <c r="K260" s="48"/>
      <c r="L260" s="48"/>
      <c r="M260" s="48"/>
      <c r="N260" s="48"/>
    </row>
    <row r="261" spans="1:14" s="3" customFormat="1">
      <c r="A261" s="67"/>
      <c r="B261" s="47"/>
      <c r="C261" s="47"/>
      <c r="D261" s="48"/>
      <c r="H261" s="48"/>
      <c r="I261" s="48"/>
      <c r="J261" s="48"/>
      <c r="K261" s="48"/>
      <c r="L261" s="48"/>
      <c r="M261" s="48"/>
      <c r="N261" s="48"/>
    </row>
    <row r="262" spans="1:14" s="3" customFormat="1">
      <c r="A262" s="67"/>
      <c r="B262" s="47"/>
      <c r="C262" s="47"/>
      <c r="D262" s="48"/>
      <c r="H262" s="48"/>
      <c r="I262" s="48"/>
      <c r="J262" s="48"/>
      <c r="K262" s="48"/>
      <c r="L262" s="48"/>
      <c r="M262" s="48"/>
      <c r="N262" s="48"/>
    </row>
    <row r="263" spans="1:14" s="3" customFormat="1">
      <c r="A263" s="67"/>
      <c r="B263" s="47"/>
      <c r="C263" s="47"/>
      <c r="D263" s="48"/>
      <c r="H263" s="48"/>
      <c r="I263" s="48"/>
      <c r="J263" s="48"/>
      <c r="K263" s="48"/>
      <c r="L263" s="48"/>
      <c r="M263" s="48"/>
      <c r="N263" s="48"/>
    </row>
    <row r="264" spans="1:14" s="3" customFormat="1">
      <c r="A264" s="67"/>
      <c r="B264" s="47"/>
      <c r="C264" s="47"/>
      <c r="D264" s="48"/>
      <c r="H264" s="48"/>
      <c r="I264" s="48"/>
      <c r="J264" s="48"/>
      <c r="K264" s="48"/>
      <c r="L264" s="48"/>
      <c r="M264" s="48"/>
      <c r="N264" s="48"/>
    </row>
    <row r="265" spans="1:14" s="3" customFormat="1">
      <c r="A265" s="67"/>
      <c r="B265" s="47"/>
      <c r="C265" s="47"/>
      <c r="D265" s="48"/>
      <c r="H265" s="48"/>
      <c r="I265" s="48"/>
      <c r="J265" s="48"/>
      <c r="K265" s="48"/>
      <c r="L265" s="48"/>
      <c r="M265" s="48"/>
      <c r="N265" s="48"/>
    </row>
    <row r="266" spans="1:14" s="3" customFormat="1">
      <c r="A266" s="67"/>
      <c r="B266" s="47"/>
      <c r="C266" s="47"/>
      <c r="D266" s="48"/>
      <c r="H266" s="48"/>
      <c r="I266" s="48"/>
      <c r="J266" s="48"/>
      <c r="K266" s="48"/>
      <c r="L266" s="48"/>
      <c r="M266" s="48"/>
      <c r="N266" s="48"/>
    </row>
    <row r="267" spans="1:14" s="3" customFormat="1">
      <c r="A267" s="67"/>
      <c r="B267" s="47"/>
      <c r="C267" s="47"/>
      <c r="D267" s="48"/>
      <c r="H267" s="48"/>
      <c r="I267" s="48"/>
      <c r="J267" s="48"/>
      <c r="K267" s="48"/>
      <c r="L267" s="48"/>
      <c r="M267" s="48"/>
      <c r="N267" s="48"/>
    </row>
    <row r="268" spans="1:14" s="3" customFormat="1">
      <c r="A268" s="67"/>
      <c r="B268" s="47"/>
      <c r="C268" s="47"/>
      <c r="D268" s="48"/>
      <c r="H268" s="48"/>
      <c r="I268" s="48"/>
      <c r="J268" s="48"/>
      <c r="K268" s="48"/>
      <c r="L268" s="48"/>
      <c r="M268" s="48"/>
      <c r="N268" s="48"/>
    </row>
    <row r="269" spans="1:14" s="3" customFormat="1">
      <c r="A269" s="67"/>
      <c r="B269" s="47"/>
      <c r="C269" s="47"/>
      <c r="D269" s="48"/>
      <c r="H269" s="48"/>
      <c r="I269" s="48"/>
      <c r="J269" s="48"/>
      <c r="K269" s="48"/>
      <c r="L269" s="48"/>
      <c r="M269" s="48"/>
      <c r="N269" s="48"/>
    </row>
    <row r="270" spans="1:14" s="3" customFormat="1">
      <c r="A270" s="67"/>
      <c r="B270" s="47"/>
      <c r="C270" s="47"/>
      <c r="D270" s="48"/>
      <c r="H270" s="48"/>
      <c r="I270" s="48"/>
      <c r="J270" s="48"/>
      <c r="K270" s="48"/>
      <c r="L270" s="48"/>
      <c r="M270" s="48"/>
      <c r="N270" s="48"/>
    </row>
    <row r="271" spans="1:14" s="3" customFormat="1">
      <c r="A271" s="67"/>
      <c r="B271" s="47"/>
      <c r="C271" s="47"/>
      <c r="D271" s="48"/>
      <c r="H271" s="48"/>
      <c r="I271" s="48"/>
      <c r="J271" s="48"/>
      <c r="K271" s="48"/>
      <c r="L271" s="48"/>
      <c r="M271" s="48"/>
      <c r="N271" s="48"/>
    </row>
    <row r="272" spans="1:14" s="3" customFormat="1">
      <c r="A272" s="67"/>
      <c r="B272" s="47"/>
      <c r="C272" s="47"/>
      <c r="D272" s="48"/>
      <c r="H272" s="48"/>
      <c r="I272" s="48"/>
      <c r="J272" s="48"/>
      <c r="K272" s="48"/>
      <c r="L272" s="48"/>
      <c r="M272" s="48"/>
      <c r="N272" s="48"/>
    </row>
    <row r="273" spans="1:14" s="3" customFormat="1">
      <c r="A273" s="67"/>
      <c r="B273" s="47"/>
      <c r="C273" s="47"/>
      <c r="D273" s="48"/>
      <c r="H273" s="48"/>
      <c r="I273" s="48"/>
      <c r="J273" s="48"/>
      <c r="K273" s="48"/>
      <c r="L273" s="48"/>
      <c r="M273" s="48"/>
      <c r="N273" s="48"/>
    </row>
    <row r="274" spans="1:14" s="3" customFormat="1">
      <c r="A274" s="67"/>
      <c r="B274" s="47"/>
      <c r="C274" s="47"/>
      <c r="D274" s="48"/>
      <c r="H274" s="48"/>
      <c r="I274" s="48"/>
      <c r="J274" s="48"/>
      <c r="K274" s="48"/>
      <c r="L274" s="48"/>
      <c r="M274" s="48"/>
      <c r="N274" s="48"/>
    </row>
    <row r="275" spans="1:14" s="3" customFormat="1">
      <c r="A275" s="67"/>
      <c r="B275" s="47"/>
      <c r="C275" s="47"/>
      <c r="D275" s="48"/>
      <c r="H275" s="48"/>
      <c r="I275" s="48"/>
      <c r="J275" s="48"/>
      <c r="K275" s="48"/>
      <c r="L275" s="48"/>
      <c r="M275" s="48"/>
      <c r="N275" s="48"/>
    </row>
    <row r="276" spans="1:14" s="3" customFormat="1">
      <c r="A276" s="67"/>
      <c r="B276" s="47"/>
      <c r="C276" s="47"/>
      <c r="D276" s="48"/>
      <c r="H276" s="48"/>
      <c r="I276" s="48"/>
      <c r="J276" s="48"/>
      <c r="K276" s="48"/>
      <c r="L276" s="48"/>
      <c r="M276" s="48"/>
      <c r="N276" s="48"/>
    </row>
    <row r="277" spans="1:14" s="3" customFormat="1">
      <c r="A277" s="67"/>
      <c r="B277" s="47"/>
      <c r="C277" s="47"/>
      <c r="D277" s="48"/>
      <c r="H277" s="48"/>
      <c r="I277" s="48"/>
      <c r="J277" s="48"/>
      <c r="K277" s="48"/>
      <c r="L277" s="48"/>
      <c r="M277" s="48"/>
      <c r="N277" s="48"/>
    </row>
    <row r="278" spans="1:14" s="3" customFormat="1">
      <c r="A278" s="67"/>
      <c r="B278" s="47"/>
      <c r="C278" s="47"/>
      <c r="D278" s="48"/>
      <c r="H278" s="48"/>
      <c r="I278" s="48"/>
      <c r="J278" s="48"/>
      <c r="K278" s="48"/>
      <c r="L278" s="48"/>
      <c r="M278" s="48"/>
      <c r="N278" s="48"/>
    </row>
    <row r="279" spans="1:14" s="3" customFormat="1">
      <c r="A279" s="67"/>
      <c r="B279" s="47"/>
      <c r="C279" s="47"/>
      <c r="D279" s="48"/>
      <c r="H279" s="48"/>
      <c r="I279" s="48"/>
      <c r="J279" s="48"/>
      <c r="K279" s="48"/>
      <c r="L279" s="48"/>
      <c r="M279" s="48"/>
      <c r="N279" s="48"/>
    </row>
    <row r="280" spans="1:14" s="3" customFormat="1">
      <c r="A280" s="67"/>
      <c r="B280" s="47"/>
      <c r="C280" s="47"/>
      <c r="D280" s="48"/>
      <c r="H280" s="48"/>
      <c r="I280" s="48"/>
      <c r="J280" s="48"/>
      <c r="K280" s="48"/>
      <c r="L280" s="48"/>
      <c r="M280" s="48"/>
      <c r="N280" s="48"/>
    </row>
    <row r="281" spans="1:14" s="3" customFormat="1">
      <c r="A281" s="67"/>
      <c r="B281" s="47"/>
      <c r="C281" s="47"/>
      <c r="D281" s="48"/>
      <c r="H281" s="48"/>
      <c r="I281" s="48"/>
      <c r="J281" s="48"/>
      <c r="K281" s="48"/>
      <c r="L281" s="48"/>
      <c r="M281" s="48"/>
      <c r="N281" s="48"/>
    </row>
    <row r="282" spans="1:14" s="3" customFormat="1">
      <c r="A282" s="67"/>
      <c r="B282" s="47"/>
      <c r="C282" s="47"/>
      <c r="D282" s="48"/>
      <c r="H282" s="48"/>
      <c r="I282" s="48"/>
      <c r="J282" s="48"/>
      <c r="K282" s="48"/>
      <c r="L282" s="48"/>
      <c r="M282" s="48"/>
      <c r="N282" s="48"/>
    </row>
    <row r="283" spans="1:14" s="3" customFormat="1">
      <c r="A283" s="67"/>
      <c r="B283" s="47"/>
      <c r="C283" s="47"/>
      <c r="D283" s="48"/>
      <c r="H283" s="48"/>
      <c r="I283" s="48"/>
      <c r="J283" s="48"/>
      <c r="K283" s="48"/>
      <c r="L283" s="48"/>
      <c r="M283" s="48"/>
      <c r="N283" s="48"/>
    </row>
    <row r="284" spans="1:14" s="3" customFormat="1">
      <c r="A284" s="67"/>
      <c r="B284" s="47"/>
      <c r="C284" s="47"/>
      <c r="D284" s="48"/>
      <c r="H284" s="48"/>
      <c r="I284" s="48"/>
      <c r="J284" s="48"/>
      <c r="K284" s="48"/>
      <c r="L284" s="48"/>
      <c r="M284" s="48"/>
      <c r="N284" s="48"/>
    </row>
    <row r="285" spans="1:14" s="3" customFormat="1">
      <c r="A285" s="67"/>
      <c r="B285" s="47"/>
      <c r="C285" s="47"/>
      <c r="D285" s="48"/>
      <c r="H285" s="48"/>
      <c r="I285" s="48"/>
      <c r="J285" s="48"/>
      <c r="K285" s="48"/>
      <c r="L285" s="48"/>
      <c r="M285" s="48"/>
      <c r="N285" s="48"/>
    </row>
    <row r="286" spans="1:14" s="3" customFormat="1">
      <c r="A286" s="67"/>
      <c r="B286" s="47"/>
      <c r="C286" s="47"/>
      <c r="D286" s="48"/>
      <c r="H286" s="48"/>
      <c r="I286" s="48"/>
      <c r="J286" s="48"/>
      <c r="K286" s="48"/>
      <c r="L286" s="48"/>
      <c r="M286" s="48"/>
      <c r="N286" s="48"/>
    </row>
    <row r="287" spans="1:14" s="3" customFormat="1">
      <c r="A287" s="67"/>
      <c r="B287" s="47"/>
      <c r="C287" s="47"/>
      <c r="D287" s="48"/>
      <c r="H287" s="48"/>
      <c r="I287" s="48"/>
      <c r="J287" s="48"/>
      <c r="K287" s="48"/>
      <c r="L287" s="48"/>
      <c r="M287" s="48"/>
      <c r="N287" s="48"/>
    </row>
    <row r="288" spans="1:14" s="3" customFormat="1">
      <c r="A288" s="67"/>
      <c r="B288" s="47"/>
      <c r="C288" s="47"/>
      <c r="D288" s="48"/>
      <c r="H288" s="48"/>
      <c r="I288" s="48"/>
      <c r="J288" s="48"/>
      <c r="K288" s="48"/>
      <c r="L288" s="48"/>
      <c r="M288" s="48"/>
      <c r="N288" s="48"/>
    </row>
    <row r="289" spans="1:14" s="3" customFormat="1">
      <c r="A289" s="67"/>
      <c r="B289" s="47"/>
      <c r="C289" s="47"/>
      <c r="D289" s="48"/>
      <c r="H289" s="48"/>
      <c r="I289" s="48"/>
      <c r="J289" s="48"/>
      <c r="K289" s="48"/>
      <c r="L289" s="48"/>
      <c r="M289" s="48"/>
      <c r="N289" s="48"/>
    </row>
    <row r="290" spans="1:14" s="3" customFormat="1">
      <c r="A290" s="67"/>
      <c r="B290" s="47"/>
      <c r="C290" s="47"/>
      <c r="D290" s="48"/>
      <c r="H290" s="48"/>
      <c r="I290" s="48"/>
      <c r="J290" s="48"/>
      <c r="K290" s="48"/>
      <c r="L290" s="48"/>
      <c r="M290" s="48"/>
      <c r="N290" s="48"/>
    </row>
    <row r="291" spans="1:14" s="3" customFormat="1">
      <c r="A291" s="67"/>
      <c r="B291" s="47"/>
      <c r="C291" s="47"/>
      <c r="D291" s="48"/>
      <c r="H291" s="48"/>
      <c r="I291" s="48"/>
      <c r="J291" s="48"/>
      <c r="K291" s="48"/>
      <c r="L291" s="48"/>
      <c r="M291" s="48"/>
      <c r="N291" s="48"/>
    </row>
    <row r="292" spans="1:14" s="3" customFormat="1">
      <c r="A292" s="67"/>
      <c r="B292" s="47"/>
      <c r="C292" s="47"/>
      <c r="D292" s="48"/>
      <c r="H292" s="48"/>
      <c r="I292" s="48"/>
      <c r="J292" s="48"/>
      <c r="K292" s="48"/>
      <c r="L292" s="48"/>
      <c r="M292" s="48"/>
      <c r="N292" s="48"/>
    </row>
    <row r="293" spans="1:14" s="3" customFormat="1">
      <c r="A293" s="67"/>
      <c r="B293" s="47"/>
      <c r="C293" s="47"/>
      <c r="D293" s="48"/>
      <c r="H293" s="48"/>
      <c r="I293" s="48"/>
      <c r="J293" s="48"/>
      <c r="K293" s="48"/>
      <c r="L293" s="48"/>
      <c r="M293" s="48"/>
      <c r="N293" s="48"/>
    </row>
    <row r="294" spans="1:14" s="3" customFormat="1">
      <c r="A294" s="67"/>
      <c r="B294" s="47"/>
      <c r="C294" s="47"/>
      <c r="D294" s="48"/>
      <c r="H294" s="48"/>
      <c r="I294" s="48"/>
      <c r="J294" s="48"/>
      <c r="K294" s="48"/>
      <c r="L294" s="48"/>
      <c r="M294" s="48"/>
      <c r="N294" s="48"/>
    </row>
    <row r="295" spans="1:14" s="3" customFormat="1">
      <c r="A295" s="67"/>
      <c r="B295" s="47"/>
      <c r="C295" s="47"/>
      <c r="D295" s="48"/>
      <c r="H295" s="48"/>
      <c r="I295" s="48"/>
      <c r="J295" s="48"/>
      <c r="K295" s="48"/>
      <c r="L295" s="48"/>
      <c r="M295" s="48"/>
      <c r="N295" s="48"/>
    </row>
    <row r="296" spans="1:14" s="3" customFormat="1">
      <c r="A296" s="67"/>
      <c r="B296" s="47"/>
      <c r="C296" s="47"/>
      <c r="D296" s="48"/>
      <c r="H296" s="48"/>
      <c r="I296" s="48"/>
      <c r="J296" s="48"/>
      <c r="K296" s="48"/>
      <c r="L296" s="48"/>
      <c r="M296" s="48"/>
      <c r="N296" s="48"/>
    </row>
    <row r="297" spans="1:14" s="3" customFormat="1">
      <c r="A297" s="67"/>
      <c r="B297" s="47"/>
      <c r="C297" s="47"/>
      <c r="D297" s="48"/>
      <c r="H297" s="48"/>
      <c r="I297" s="48"/>
      <c r="J297" s="48"/>
      <c r="K297" s="48"/>
      <c r="L297" s="48"/>
      <c r="M297" s="48"/>
      <c r="N297" s="48"/>
    </row>
    <row r="298" spans="1:14" s="3" customFormat="1">
      <c r="A298" s="67"/>
      <c r="B298" s="47"/>
      <c r="C298" s="47"/>
      <c r="D298" s="48"/>
      <c r="H298" s="48"/>
      <c r="I298" s="48"/>
      <c r="J298" s="48"/>
      <c r="K298" s="48"/>
      <c r="L298" s="48"/>
      <c r="M298" s="48"/>
      <c r="N298" s="48"/>
    </row>
    <row r="299" spans="1:14" s="3" customFormat="1">
      <c r="A299" s="67"/>
      <c r="B299" s="47"/>
      <c r="C299" s="47"/>
      <c r="D299" s="48"/>
      <c r="H299" s="48"/>
      <c r="I299" s="48"/>
      <c r="J299" s="48"/>
      <c r="K299" s="48"/>
      <c r="L299" s="48"/>
      <c r="M299" s="48"/>
      <c r="N299" s="48"/>
    </row>
    <row r="300" spans="1:14" s="3" customFormat="1">
      <c r="A300" s="67"/>
      <c r="B300" s="47"/>
      <c r="C300" s="47"/>
      <c r="D300" s="48"/>
      <c r="H300" s="48"/>
      <c r="I300" s="48"/>
      <c r="J300" s="48"/>
      <c r="K300" s="48"/>
      <c r="L300" s="48"/>
      <c r="M300" s="48"/>
      <c r="N300" s="48"/>
    </row>
    <row r="301" spans="1:14" s="3" customFormat="1">
      <c r="A301" s="67"/>
      <c r="B301" s="47"/>
      <c r="C301" s="47"/>
      <c r="D301" s="48"/>
      <c r="H301" s="48"/>
      <c r="I301" s="48"/>
      <c r="J301" s="48"/>
      <c r="K301" s="48"/>
      <c r="L301" s="48"/>
      <c r="M301" s="48"/>
      <c r="N301" s="48"/>
    </row>
    <row r="302" spans="1:14" s="3" customFormat="1">
      <c r="A302" s="67"/>
      <c r="B302" s="47"/>
      <c r="C302" s="47"/>
      <c r="D302" s="48"/>
      <c r="H302" s="48"/>
      <c r="I302" s="48"/>
      <c r="J302" s="48"/>
      <c r="K302" s="48"/>
      <c r="L302" s="48"/>
      <c r="M302" s="48"/>
      <c r="N302" s="48"/>
    </row>
    <row r="303" spans="1:14" s="3" customFormat="1">
      <c r="A303" s="67"/>
      <c r="B303" s="47"/>
      <c r="C303" s="47"/>
      <c r="D303" s="48"/>
      <c r="H303" s="48"/>
      <c r="I303" s="48"/>
      <c r="J303" s="48"/>
      <c r="K303" s="48"/>
      <c r="L303" s="48"/>
      <c r="M303" s="48"/>
      <c r="N303" s="48"/>
    </row>
    <row r="304" spans="1:14" s="3" customFormat="1">
      <c r="A304" s="67"/>
      <c r="B304" s="47"/>
      <c r="C304" s="47"/>
      <c r="D304" s="48"/>
      <c r="H304" s="48"/>
      <c r="I304" s="48"/>
      <c r="J304" s="48"/>
      <c r="K304" s="48"/>
      <c r="L304" s="48"/>
      <c r="M304" s="48"/>
      <c r="N304" s="48"/>
    </row>
    <row r="305" spans="1:14" s="3" customFormat="1">
      <c r="A305" s="67"/>
      <c r="B305" s="47"/>
      <c r="C305" s="47"/>
      <c r="D305" s="48"/>
      <c r="H305" s="48"/>
      <c r="I305" s="48"/>
      <c r="J305" s="48"/>
      <c r="K305" s="48"/>
      <c r="L305" s="48"/>
      <c r="M305" s="48"/>
      <c r="N305" s="48"/>
    </row>
    <row r="306" spans="1:14" s="3" customFormat="1">
      <c r="A306" s="67"/>
      <c r="B306" s="47"/>
      <c r="C306" s="47"/>
      <c r="D306" s="48"/>
      <c r="H306" s="48"/>
      <c r="I306" s="48"/>
      <c r="J306" s="48"/>
      <c r="K306" s="48"/>
      <c r="L306" s="48"/>
      <c r="M306" s="48"/>
      <c r="N306" s="48"/>
    </row>
    <row r="307" spans="1:14" s="3" customFormat="1">
      <c r="A307" s="67"/>
      <c r="B307" s="47"/>
      <c r="C307" s="47"/>
      <c r="D307" s="48"/>
      <c r="H307" s="48"/>
      <c r="I307" s="48"/>
      <c r="J307" s="48"/>
      <c r="K307" s="48"/>
      <c r="L307" s="48"/>
      <c r="M307" s="48"/>
      <c r="N307" s="48"/>
    </row>
    <row r="308" spans="1:14" s="3" customFormat="1">
      <c r="A308" s="67"/>
      <c r="B308" s="47"/>
      <c r="C308" s="47"/>
      <c r="D308" s="48"/>
      <c r="H308" s="48"/>
      <c r="I308" s="48"/>
      <c r="J308" s="48"/>
      <c r="K308" s="48"/>
      <c r="L308" s="48"/>
      <c r="M308" s="48"/>
      <c r="N308" s="48"/>
    </row>
    <row r="309" spans="1:14" s="3" customFormat="1">
      <c r="A309" s="67"/>
      <c r="B309" s="47"/>
      <c r="C309" s="47"/>
      <c r="D309" s="48"/>
      <c r="H309" s="48"/>
      <c r="I309" s="48"/>
      <c r="J309" s="48"/>
      <c r="K309" s="48"/>
      <c r="L309" s="48"/>
      <c r="M309" s="48"/>
      <c r="N309" s="48"/>
    </row>
    <row r="310" spans="1:14" s="3" customFormat="1">
      <c r="A310" s="67"/>
      <c r="B310" s="47"/>
      <c r="C310" s="47"/>
      <c r="D310" s="48"/>
      <c r="H310" s="48"/>
      <c r="I310" s="48"/>
      <c r="J310" s="48"/>
      <c r="K310" s="48"/>
      <c r="L310" s="48"/>
      <c r="M310" s="48"/>
      <c r="N310" s="48"/>
    </row>
    <row r="311" spans="1:14" s="3" customFormat="1">
      <c r="A311" s="67"/>
      <c r="B311" s="47"/>
      <c r="C311" s="47"/>
      <c r="D311" s="48"/>
      <c r="H311" s="48"/>
      <c r="I311" s="48"/>
      <c r="J311" s="48"/>
      <c r="K311" s="48"/>
      <c r="L311" s="48"/>
      <c r="M311" s="48"/>
      <c r="N311" s="48"/>
    </row>
    <row r="312" spans="1:14" s="3" customFormat="1">
      <c r="A312" s="67"/>
      <c r="B312" s="47"/>
      <c r="C312" s="47"/>
      <c r="D312" s="48"/>
      <c r="H312" s="48"/>
      <c r="I312" s="48"/>
      <c r="J312" s="48"/>
      <c r="K312" s="48"/>
      <c r="L312" s="48"/>
      <c r="M312" s="48"/>
      <c r="N312" s="48"/>
    </row>
    <row r="313" spans="1:14" s="3" customFormat="1">
      <c r="A313" s="67"/>
      <c r="B313" s="47"/>
      <c r="C313" s="47"/>
      <c r="D313" s="48"/>
      <c r="H313" s="48"/>
      <c r="I313" s="48"/>
      <c r="J313" s="48"/>
      <c r="K313" s="48"/>
      <c r="L313" s="48"/>
      <c r="M313" s="48"/>
      <c r="N313" s="48"/>
    </row>
    <row r="314" spans="1:14" s="3" customFormat="1">
      <c r="A314" s="67"/>
      <c r="B314" s="47"/>
      <c r="C314" s="47"/>
      <c r="D314" s="48"/>
      <c r="H314" s="48"/>
      <c r="I314" s="48"/>
      <c r="J314" s="48"/>
      <c r="K314" s="48"/>
      <c r="L314" s="48"/>
      <c r="M314" s="48"/>
      <c r="N314" s="48"/>
    </row>
    <row r="315" spans="1:14" s="3" customFormat="1">
      <c r="A315" s="67"/>
      <c r="B315" s="47"/>
      <c r="C315" s="47"/>
      <c r="D315" s="48"/>
      <c r="H315" s="48"/>
      <c r="I315" s="48"/>
      <c r="J315" s="48"/>
      <c r="K315" s="48"/>
      <c r="L315" s="48"/>
      <c r="M315" s="48"/>
      <c r="N315" s="48"/>
    </row>
    <row r="316" spans="1:14" s="3" customFormat="1">
      <c r="A316" s="67"/>
      <c r="B316" s="47"/>
      <c r="C316" s="47"/>
      <c r="D316" s="48"/>
      <c r="H316" s="48"/>
      <c r="I316" s="48"/>
      <c r="J316" s="48"/>
      <c r="K316" s="48"/>
      <c r="L316" s="48"/>
      <c r="M316" s="48"/>
      <c r="N316" s="48"/>
    </row>
    <row r="317" spans="1:14" s="3" customFormat="1">
      <c r="A317" s="67"/>
      <c r="B317" s="47"/>
      <c r="C317" s="47"/>
      <c r="D317" s="48"/>
      <c r="H317" s="48"/>
      <c r="I317" s="48"/>
      <c r="J317" s="48"/>
      <c r="K317" s="48"/>
      <c r="L317" s="48"/>
      <c r="M317" s="48"/>
      <c r="N317" s="48"/>
    </row>
    <row r="318" spans="1:14" s="3" customFormat="1">
      <c r="A318" s="67"/>
      <c r="B318" s="47"/>
      <c r="C318" s="47"/>
      <c r="D318" s="48"/>
      <c r="H318" s="48"/>
      <c r="I318" s="48"/>
      <c r="J318" s="48"/>
      <c r="K318" s="48"/>
      <c r="L318" s="48"/>
      <c r="M318" s="48"/>
      <c r="N318" s="48"/>
    </row>
    <row r="319" spans="1:14" s="3" customFormat="1">
      <c r="A319" s="67"/>
      <c r="B319" s="47"/>
      <c r="C319" s="47"/>
      <c r="D319" s="48"/>
      <c r="H319" s="48"/>
      <c r="I319" s="48"/>
      <c r="J319" s="48"/>
      <c r="K319" s="48"/>
      <c r="L319" s="48"/>
      <c r="M319" s="48"/>
      <c r="N319" s="48"/>
    </row>
    <row r="320" spans="1:14" s="3" customFormat="1">
      <c r="A320" s="67"/>
      <c r="B320" s="47"/>
      <c r="C320" s="47"/>
      <c r="D320" s="48"/>
      <c r="H320" s="48"/>
      <c r="I320" s="48"/>
      <c r="J320" s="48"/>
      <c r="K320" s="48"/>
      <c r="L320" s="48"/>
      <c r="M320" s="48"/>
      <c r="N320" s="48"/>
    </row>
    <row r="321" spans="1:14" s="3" customFormat="1">
      <c r="A321" s="67"/>
      <c r="B321" s="47"/>
      <c r="C321" s="47"/>
      <c r="D321" s="48"/>
      <c r="H321" s="48"/>
      <c r="I321" s="48"/>
      <c r="J321" s="48"/>
      <c r="K321" s="48"/>
      <c r="L321" s="48"/>
      <c r="M321" s="48"/>
      <c r="N321" s="48"/>
    </row>
    <row r="322" spans="1:14" s="3" customFormat="1">
      <c r="A322" s="67"/>
      <c r="B322" s="47"/>
      <c r="C322" s="47"/>
      <c r="D322" s="48"/>
      <c r="H322" s="48"/>
      <c r="I322" s="48"/>
      <c r="J322" s="48"/>
      <c r="K322" s="48"/>
      <c r="L322" s="48"/>
      <c r="M322" s="48"/>
      <c r="N322" s="48"/>
    </row>
    <row r="323" spans="1:14" s="3" customFormat="1">
      <c r="A323" s="67"/>
      <c r="B323" s="47"/>
      <c r="C323" s="47"/>
      <c r="D323" s="48"/>
      <c r="H323" s="48"/>
      <c r="I323" s="48"/>
      <c r="J323" s="48"/>
      <c r="K323" s="48"/>
      <c r="L323" s="48"/>
      <c r="M323" s="48"/>
      <c r="N323" s="48"/>
    </row>
    <row r="324" spans="1:14" s="3" customFormat="1">
      <c r="A324" s="67"/>
      <c r="B324" s="47"/>
      <c r="C324" s="47"/>
      <c r="D324" s="48"/>
      <c r="H324" s="48"/>
      <c r="I324" s="48"/>
      <c r="J324" s="48"/>
      <c r="K324" s="48"/>
      <c r="L324" s="48"/>
      <c r="M324" s="48"/>
      <c r="N324" s="48"/>
    </row>
    <row r="325" spans="1:14" s="3" customFormat="1">
      <c r="A325" s="67"/>
      <c r="B325" s="47"/>
      <c r="C325" s="47"/>
      <c r="D325" s="48"/>
      <c r="H325" s="48"/>
      <c r="I325" s="48"/>
      <c r="J325" s="48"/>
      <c r="K325" s="48"/>
      <c r="L325" s="48"/>
      <c r="M325" s="48"/>
      <c r="N325" s="48"/>
    </row>
    <row r="326" spans="1:14" s="3" customFormat="1">
      <c r="A326" s="67"/>
      <c r="B326" s="47"/>
      <c r="C326" s="47"/>
      <c r="D326" s="48"/>
      <c r="H326" s="48"/>
      <c r="I326" s="48"/>
      <c r="J326" s="48"/>
      <c r="K326" s="48"/>
      <c r="L326" s="48"/>
      <c r="M326" s="48"/>
      <c r="N326" s="48"/>
    </row>
    <row r="327" spans="1:14" s="3" customFormat="1">
      <c r="A327" s="67"/>
      <c r="B327" s="47"/>
      <c r="C327" s="47"/>
      <c r="D327" s="48"/>
      <c r="H327" s="48"/>
      <c r="I327" s="48"/>
      <c r="J327" s="48"/>
      <c r="K327" s="48"/>
      <c r="L327" s="48"/>
      <c r="M327" s="48"/>
      <c r="N327" s="48"/>
    </row>
    <row r="328" spans="1:14" s="3" customFormat="1">
      <c r="A328" s="67"/>
      <c r="B328" s="47"/>
      <c r="C328" s="47"/>
      <c r="D328" s="48"/>
      <c r="H328" s="48"/>
      <c r="I328" s="48"/>
      <c r="J328" s="48"/>
      <c r="K328" s="48"/>
      <c r="L328" s="48"/>
      <c r="M328" s="48"/>
      <c r="N328" s="48"/>
    </row>
    <row r="329" spans="1:14" s="3" customFormat="1">
      <c r="A329" s="67"/>
      <c r="B329" s="47"/>
      <c r="C329" s="47"/>
      <c r="D329" s="48"/>
      <c r="H329" s="48"/>
      <c r="I329" s="48"/>
      <c r="J329" s="48"/>
      <c r="K329" s="48"/>
      <c r="L329" s="48"/>
      <c r="M329" s="48"/>
      <c r="N329" s="48"/>
    </row>
    <row r="330" spans="1:14" s="3" customFormat="1">
      <c r="A330" s="67"/>
      <c r="B330" s="47"/>
      <c r="C330" s="47"/>
      <c r="D330" s="48"/>
      <c r="H330" s="48"/>
      <c r="I330" s="48"/>
      <c r="J330" s="48"/>
      <c r="K330" s="48"/>
      <c r="L330" s="48"/>
      <c r="M330" s="48"/>
      <c r="N330" s="48"/>
    </row>
    <row r="331" spans="1:14" s="3" customFormat="1">
      <c r="A331" s="67"/>
      <c r="B331" s="47"/>
      <c r="C331" s="47"/>
      <c r="D331" s="48"/>
      <c r="H331" s="48"/>
      <c r="I331" s="48"/>
      <c r="J331" s="48"/>
      <c r="K331" s="48"/>
      <c r="L331" s="48"/>
      <c r="M331" s="48"/>
      <c r="N331" s="48"/>
    </row>
    <row r="332" spans="1:14" s="3" customFormat="1">
      <c r="A332" s="67"/>
      <c r="B332" s="47"/>
      <c r="C332" s="47"/>
      <c r="D332" s="48"/>
      <c r="H332" s="48"/>
      <c r="I332" s="48"/>
      <c r="J332" s="48"/>
      <c r="K332" s="48"/>
      <c r="L332" s="48"/>
      <c r="M332" s="48"/>
      <c r="N332" s="48"/>
    </row>
    <row r="333" spans="1:14" s="3" customFormat="1">
      <c r="A333" s="67"/>
      <c r="B333" s="47"/>
      <c r="C333" s="47"/>
      <c r="D333" s="48"/>
      <c r="H333" s="48"/>
      <c r="I333" s="48"/>
      <c r="J333" s="48"/>
      <c r="K333" s="48"/>
      <c r="L333" s="48"/>
      <c r="M333" s="48"/>
      <c r="N333" s="48"/>
    </row>
    <row r="334" spans="1:14" s="3" customFormat="1">
      <c r="A334" s="67"/>
      <c r="B334" s="47"/>
      <c r="C334" s="47"/>
      <c r="D334" s="48"/>
      <c r="H334" s="48"/>
      <c r="I334" s="48"/>
      <c r="J334" s="48"/>
      <c r="K334" s="48"/>
      <c r="L334" s="48"/>
      <c r="M334" s="48"/>
      <c r="N334" s="48"/>
    </row>
    <row r="335" spans="1:14" s="3" customFormat="1">
      <c r="A335" s="67"/>
      <c r="B335" s="47"/>
      <c r="C335" s="47"/>
      <c r="D335" s="48"/>
      <c r="H335" s="48"/>
      <c r="I335" s="48"/>
      <c r="J335" s="48"/>
      <c r="K335" s="48"/>
      <c r="L335" s="48"/>
      <c r="M335" s="48"/>
      <c r="N335" s="48"/>
    </row>
    <row r="336" spans="1:14" s="3" customFormat="1">
      <c r="A336" s="67"/>
      <c r="B336" s="47"/>
      <c r="C336" s="47"/>
      <c r="D336" s="48"/>
      <c r="H336" s="48"/>
      <c r="I336" s="48"/>
      <c r="J336" s="48"/>
      <c r="K336" s="48"/>
      <c r="L336" s="48"/>
      <c r="M336" s="48"/>
      <c r="N336" s="48"/>
    </row>
    <row r="337" spans="1:14" s="3" customFormat="1">
      <c r="A337" s="67"/>
      <c r="B337" s="47"/>
      <c r="C337" s="47"/>
      <c r="D337" s="48"/>
      <c r="H337" s="48"/>
      <c r="I337" s="48"/>
      <c r="J337" s="48"/>
      <c r="K337" s="48"/>
      <c r="L337" s="48"/>
      <c r="M337" s="48"/>
      <c r="N337" s="48"/>
    </row>
    <row r="338" spans="1:14" s="3" customFormat="1">
      <c r="A338" s="67"/>
      <c r="B338" s="47"/>
      <c r="C338" s="47"/>
      <c r="D338" s="48"/>
      <c r="H338" s="48"/>
      <c r="I338" s="48"/>
      <c r="J338" s="48"/>
      <c r="K338" s="48"/>
      <c r="L338" s="48"/>
      <c r="M338" s="48"/>
      <c r="N338" s="48"/>
    </row>
    <row r="339" spans="1:14" s="3" customFormat="1">
      <c r="A339" s="67"/>
      <c r="B339" s="47"/>
      <c r="C339" s="47"/>
      <c r="D339" s="48"/>
      <c r="H339" s="48"/>
      <c r="I339" s="48"/>
      <c r="J339" s="48"/>
      <c r="K339" s="48"/>
      <c r="L339" s="48"/>
      <c r="M339" s="48"/>
      <c r="N339" s="48"/>
    </row>
    <row r="340" spans="1:14" s="3" customFormat="1">
      <c r="A340" s="67"/>
      <c r="B340" s="47"/>
      <c r="C340" s="47"/>
      <c r="D340" s="48"/>
      <c r="H340" s="48"/>
      <c r="I340" s="48"/>
      <c r="J340" s="48"/>
      <c r="K340" s="48"/>
      <c r="L340" s="48"/>
      <c r="M340" s="48"/>
      <c r="N340" s="48"/>
    </row>
    <row r="341" spans="1:14" s="3" customFormat="1">
      <c r="A341" s="67"/>
      <c r="B341" s="47"/>
      <c r="C341" s="47"/>
      <c r="D341" s="48"/>
      <c r="H341" s="48"/>
      <c r="I341" s="48"/>
      <c r="J341" s="48"/>
      <c r="K341" s="48"/>
      <c r="L341" s="48"/>
      <c r="M341" s="48"/>
      <c r="N341" s="48"/>
    </row>
    <row r="342" spans="1:14" s="3" customFormat="1">
      <c r="A342" s="67"/>
      <c r="B342" s="47"/>
      <c r="C342" s="47"/>
      <c r="D342" s="48"/>
      <c r="H342" s="48"/>
      <c r="I342" s="48"/>
      <c r="J342" s="48"/>
      <c r="K342" s="48"/>
      <c r="L342" s="48"/>
      <c r="M342" s="48"/>
      <c r="N342" s="48"/>
    </row>
    <row r="343" spans="1:14" s="3" customFormat="1">
      <c r="A343" s="67"/>
      <c r="B343" s="47"/>
      <c r="C343" s="47"/>
      <c r="D343" s="48"/>
      <c r="H343" s="48"/>
      <c r="I343" s="48"/>
      <c r="J343" s="48"/>
      <c r="K343" s="48"/>
      <c r="L343" s="48"/>
      <c r="M343" s="48"/>
      <c r="N343" s="48"/>
    </row>
    <row r="344" spans="1:14" s="3" customFormat="1">
      <c r="A344" s="67"/>
      <c r="B344" s="47"/>
      <c r="C344" s="47"/>
      <c r="D344" s="48"/>
      <c r="H344" s="48"/>
      <c r="I344" s="48"/>
      <c r="J344" s="48"/>
      <c r="K344" s="48"/>
      <c r="L344" s="48"/>
      <c r="M344" s="48"/>
      <c r="N344" s="48"/>
    </row>
    <row r="345" spans="1:14" s="3" customFormat="1">
      <c r="A345" s="67"/>
      <c r="B345" s="47"/>
      <c r="C345" s="47"/>
      <c r="D345" s="48"/>
      <c r="H345" s="48"/>
      <c r="I345" s="48"/>
      <c r="J345" s="48"/>
      <c r="K345" s="48"/>
      <c r="L345" s="48"/>
      <c r="M345" s="48"/>
      <c r="N345" s="48"/>
    </row>
    <row r="346" spans="1:14" s="3" customFormat="1">
      <c r="A346" s="67"/>
      <c r="B346" s="47"/>
      <c r="C346" s="47"/>
      <c r="D346" s="48"/>
      <c r="H346" s="48"/>
      <c r="I346" s="48"/>
      <c r="J346" s="48"/>
      <c r="K346" s="48"/>
      <c r="L346" s="48"/>
      <c r="M346" s="48"/>
      <c r="N346" s="48"/>
    </row>
    <row r="347" spans="1:14" s="3" customFormat="1">
      <c r="A347" s="67"/>
      <c r="B347" s="47"/>
      <c r="C347" s="47"/>
      <c r="D347" s="48"/>
      <c r="H347" s="48"/>
      <c r="I347" s="48"/>
      <c r="J347" s="48"/>
      <c r="K347" s="48"/>
      <c r="L347" s="48"/>
      <c r="M347" s="48"/>
      <c r="N347" s="48"/>
    </row>
    <row r="348" spans="1:14" s="3" customFormat="1">
      <c r="A348" s="67"/>
      <c r="B348" s="47"/>
      <c r="C348" s="47"/>
      <c r="D348" s="48"/>
      <c r="H348" s="48"/>
      <c r="I348" s="48"/>
      <c r="J348" s="48"/>
      <c r="K348" s="48"/>
      <c r="L348" s="48"/>
      <c r="M348" s="48"/>
      <c r="N348" s="48"/>
    </row>
    <row r="349" spans="1:14" s="3" customFormat="1">
      <c r="A349" s="67"/>
      <c r="B349" s="47"/>
      <c r="C349" s="47"/>
      <c r="D349" s="48"/>
      <c r="H349" s="48"/>
      <c r="I349" s="48"/>
      <c r="J349" s="48"/>
      <c r="K349" s="48"/>
      <c r="L349" s="48"/>
      <c r="M349" s="48"/>
      <c r="N349" s="48"/>
    </row>
    <row r="350" spans="1:14" s="3" customFormat="1">
      <c r="A350" s="67"/>
      <c r="B350" s="47"/>
      <c r="C350" s="47"/>
      <c r="D350" s="48"/>
      <c r="H350" s="48"/>
      <c r="I350" s="48"/>
      <c r="J350" s="48"/>
      <c r="K350" s="48"/>
      <c r="L350" s="48"/>
      <c r="M350" s="48"/>
      <c r="N350" s="48"/>
    </row>
    <row r="351" spans="1:14" s="3" customFormat="1">
      <c r="A351" s="67"/>
      <c r="B351" s="47"/>
      <c r="C351" s="47"/>
      <c r="D351" s="48"/>
      <c r="H351" s="48"/>
      <c r="I351" s="48"/>
      <c r="J351" s="48"/>
      <c r="K351" s="48"/>
      <c r="L351" s="48"/>
      <c r="M351" s="48"/>
      <c r="N351" s="48"/>
    </row>
    <row r="352" spans="1:14" s="3" customFormat="1">
      <c r="A352" s="67"/>
      <c r="B352" s="47"/>
      <c r="C352" s="47"/>
      <c r="D352" s="48"/>
      <c r="H352" s="48"/>
      <c r="I352" s="48"/>
      <c r="J352" s="48"/>
      <c r="K352" s="48"/>
      <c r="L352" s="48"/>
      <c r="M352" s="48"/>
      <c r="N352" s="48"/>
    </row>
    <row r="353" spans="1:14" s="3" customFormat="1">
      <c r="A353" s="67"/>
      <c r="B353" s="47"/>
      <c r="C353" s="47"/>
      <c r="D353" s="48"/>
      <c r="H353" s="48"/>
      <c r="I353" s="48"/>
      <c r="J353" s="48"/>
      <c r="K353" s="48"/>
      <c r="L353" s="48"/>
      <c r="M353" s="48"/>
      <c r="N353" s="48"/>
    </row>
    <row r="354" spans="1:14" s="3" customFormat="1">
      <c r="A354" s="67"/>
      <c r="B354" s="47"/>
      <c r="C354" s="47"/>
      <c r="D354" s="48"/>
      <c r="H354" s="48"/>
      <c r="I354" s="48"/>
      <c r="J354" s="48"/>
      <c r="K354" s="48"/>
      <c r="L354" s="48"/>
      <c r="M354" s="48"/>
      <c r="N354" s="48"/>
    </row>
    <row r="355" spans="1:14" s="3" customFormat="1">
      <c r="A355" s="67"/>
      <c r="B355" s="47"/>
      <c r="C355" s="47"/>
      <c r="D355" s="48"/>
      <c r="H355" s="48"/>
      <c r="I355" s="48"/>
      <c r="J355" s="48"/>
      <c r="K355" s="48"/>
      <c r="L355" s="48"/>
      <c r="M355" s="48"/>
      <c r="N355" s="48"/>
    </row>
    <row r="356" spans="1:14" s="3" customFormat="1">
      <c r="A356" s="67"/>
      <c r="B356" s="47"/>
      <c r="C356" s="47"/>
      <c r="D356" s="48"/>
      <c r="H356" s="48"/>
      <c r="I356" s="48"/>
      <c r="J356" s="48"/>
      <c r="K356" s="48"/>
      <c r="L356" s="48"/>
      <c r="M356" s="48"/>
      <c r="N356" s="48"/>
    </row>
    <row r="357" spans="1:14" s="3" customFormat="1">
      <c r="A357" s="67"/>
      <c r="B357" s="47"/>
      <c r="C357" s="47"/>
      <c r="D357" s="48"/>
      <c r="H357" s="48"/>
      <c r="I357" s="48"/>
      <c r="J357" s="48"/>
      <c r="K357" s="48"/>
      <c r="L357" s="48"/>
      <c r="M357" s="48"/>
      <c r="N357" s="48"/>
    </row>
    <row r="358" spans="1:14" s="3" customFormat="1">
      <c r="A358" s="67"/>
      <c r="B358" s="47"/>
      <c r="C358" s="47"/>
      <c r="D358" s="48"/>
      <c r="H358" s="48"/>
      <c r="I358" s="48"/>
      <c r="J358" s="48"/>
      <c r="K358" s="48"/>
      <c r="L358" s="48"/>
      <c r="M358" s="48"/>
      <c r="N358" s="48"/>
    </row>
    <row r="359" spans="1:14" s="3" customFormat="1">
      <c r="A359" s="67"/>
      <c r="B359" s="47"/>
      <c r="C359" s="47"/>
      <c r="D359" s="48"/>
      <c r="H359" s="48"/>
      <c r="I359" s="48"/>
      <c r="J359" s="48"/>
      <c r="K359" s="48"/>
      <c r="L359" s="48"/>
      <c r="M359" s="48"/>
      <c r="N359" s="48"/>
    </row>
    <row r="360" spans="1:14" s="3" customFormat="1">
      <c r="A360" s="67"/>
      <c r="B360" s="47"/>
      <c r="C360" s="47"/>
      <c r="D360" s="48"/>
      <c r="H360" s="48"/>
      <c r="I360" s="48"/>
      <c r="J360" s="48"/>
      <c r="K360" s="48"/>
      <c r="L360" s="48"/>
      <c r="M360" s="48"/>
      <c r="N360" s="48"/>
    </row>
    <row r="361" spans="1:14" s="3" customFormat="1">
      <c r="A361" s="67"/>
      <c r="B361" s="47"/>
      <c r="C361" s="47"/>
      <c r="H361" s="48"/>
      <c r="I361" s="48"/>
      <c r="J361" s="48"/>
      <c r="K361" s="48"/>
      <c r="L361" s="48"/>
      <c r="M361" s="48"/>
      <c r="N361" s="48"/>
    </row>
    <row r="362" spans="1:14" s="3" customFormat="1">
      <c r="A362" s="67"/>
      <c r="B362" s="47"/>
      <c r="C362" s="47"/>
      <c r="H362" s="48"/>
      <c r="I362" s="48"/>
      <c r="J362" s="48"/>
      <c r="K362" s="48"/>
      <c r="L362" s="48"/>
      <c r="M362" s="48"/>
      <c r="N362" s="48"/>
    </row>
    <row r="363" spans="1:14" s="3" customFormat="1">
      <c r="A363" s="67"/>
      <c r="B363" s="47"/>
      <c r="C363" s="47"/>
      <c r="H363" s="48"/>
      <c r="I363" s="48"/>
      <c r="J363" s="48"/>
      <c r="K363" s="48"/>
      <c r="L363" s="48"/>
      <c r="M363" s="48"/>
      <c r="N363" s="48"/>
    </row>
    <row r="364" spans="1:14" s="3" customFormat="1">
      <c r="A364" s="67"/>
      <c r="B364" s="47"/>
      <c r="C364" s="47"/>
      <c r="H364" s="48"/>
      <c r="I364" s="48"/>
      <c r="J364" s="48"/>
      <c r="K364" s="48"/>
      <c r="L364" s="48"/>
      <c r="M364" s="48"/>
      <c r="N364" s="48"/>
    </row>
    <row r="365" spans="1:14" s="3" customFormat="1">
      <c r="A365" s="67"/>
      <c r="B365" s="47"/>
      <c r="C365" s="47"/>
      <c r="H365" s="48"/>
      <c r="I365" s="48"/>
      <c r="J365" s="48"/>
      <c r="K365" s="48"/>
      <c r="L365" s="48"/>
      <c r="M365" s="48"/>
      <c r="N365" s="48"/>
    </row>
    <row r="366" spans="1:14" s="3" customFormat="1">
      <c r="A366" s="67"/>
      <c r="B366" s="47"/>
      <c r="C366" s="47"/>
      <c r="H366" s="48"/>
      <c r="I366" s="48"/>
      <c r="J366" s="48"/>
      <c r="K366" s="48"/>
      <c r="L366" s="48"/>
      <c r="M366" s="48"/>
      <c r="N366" s="48"/>
    </row>
    <row r="367" spans="1:14" s="47" customFormat="1">
      <c r="A367" s="67"/>
      <c r="D367" s="3"/>
      <c r="E367" s="3"/>
      <c r="F367" s="3"/>
      <c r="G367" s="3"/>
      <c r="H367" s="48"/>
      <c r="I367" s="48"/>
      <c r="J367" s="48"/>
      <c r="K367" s="48"/>
      <c r="L367" s="48"/>
      <c r="M367" s="48"/>
      <c r="N367" s="48"/>
    </row>
    <row r="368" spans="1:14" s="47" customFormat="1">
      <c r="A368" s="67"/>
      <c r="D368" s="3"/>
      <c r="E368" s="3"/>
      <c r="F368" s="3"/>
      <c r="G368" s="3"/>
      <c r="H368" s="48"/>
      <c r="I368" s="48"/>
      <c r="J368" s="48"/>
      <c r="K368" s="48"/>
      <c r="L368" s="48"/>
      <c r="M368" s="48"/>
      <c r="N368" s="48"/>
    </row>
    <row r="369" spans="1:14" s="47" customFormat="1">
      <c r="A369" s="67"/>
      <c r="D369" s="3"/>
      <c r="E369" s="3"/>
      <c r="F369" s="3"/>
      <c r="G369" s="3"/>
      <c r="H369" s="48"/>
      <c r="I369" s="48"/>
      <c r="J369" s="48"/>
      <c r="K369" s="48"/>
      <c r="L369" s="48"/>
      <c r="M369" s="48"/>
      <c r="N369" s="48"/>
    </row>
    <row r="370" spans="1:14" s="47" customFormat="1">
      <c r="A370" s="67"/>
      <c r="D370" s="3"/>
      <c r="E370" s="3"/>
      <c r="F370" s="3"/>
      <c r="G370" s="3"/>
      <c r="H370" s="48"/>
      <c r="I370" s="48"/>
      <c r="J370" s="48"/>
      <c r="K370" s="48"/>
      <c r="L370" s="48"/>
      <c r="M370" s="48"/>
      <c r="N370" s="48"/>
    </row>
    <row r="371" spans="1:14" s="47" customFormat="1">
      <c r="A371" s="67"/>
      <c r="D371" s="3"/>
      <c r="E371" s="3"/>
      <c r="F371" s="3"/>
      <c r="G371" s="3"/>
      <c r="H371" s="48"/>
      <c r="I371" s="48"/>
      <c r="J371" s="48"/>
      <c r="K371" s="48"/>
      <c r="L371" s="48"/>
      <c r="M371" s="48"/>
      <c r="N371" s="48"/>
    </row>
    <row r="372" spans="1:14" s="47" customFormat="1">
      <c r="A372" s="67"/>
      <c r="D372" s="3"/>
      <c r="E372" s="3"/>
      <c r="F372" s="3"/>
      <c r="G372" s="3"/>
      <c r="H372" s="48"/>
      <c r="I372" s="48"/>
      <c r="J372" s="48"/>
      <c r="K372" s="48"/>
      <c r="L372" s="48"/>
      <c r="M372" s="48"/>
      <c r="N372" s="48"/>
    </row>
    <row r="373" spans="1:14" s="47" customFormat="1">
      <c r="A373" s="67"/>
      <c r="D373" s="3"/>
      <c r="E373" s="3"/>
      <c r="F373" s="3"/>
      <c r="G373" s="3"/>
      <c r="H373" s="48"/>
      <c r="I373" s="48"/>
      <c r="J373" s="48"/>
      <c r="K373" s="48"/>
      <c r="L373" s="48"/>
      <c r="M373" s="48"/>
      <c r="N373" s="48"/>
    </row>
    <row r="374" spans="1:14" s="47" customFormat="1">
      <c r="A374" s="67"/>
      <c r="D374" s="3"/>
      <c r="E374" s="3"/>
      <c r="F374" s="3"/>
      <c r="G374" s="3"/>
      <c r="H374" s="48"/>
      <c r="I374" s="48"/>
      <c r="J374" s="48"/>
      <c r="K374" s="48"/>
      <c r="L374" s="48"/>
      <c r="M374" s="48"/>
      <c r="N374" s="48"/>
    </row>
    <row r="375" spans="1:14" s="47" customFormat="1">
      <c r="A375" s="67"/>
      <c r="D375" s="3"/>
      <c r="E375" s="3"/>
      <c r="F375" s="3"/>
      <c r="G375" s="3"/>
      <c r="H375" s="48"/>
      <c r="I375" s="48"/>
      <c r="J375" s="48"/>
      <c r="K375" s="48"/>
      <c r="L375" s="48"/>
      <c r="M375" s="48"/>
      <c r="N375" s="48"/>
    </row>
    <row r="376" spans="1:14" s="47" customFormat="1">
      <c r="A376" s="67"/>
      <c r="D376" s="3"/>
      <c r="E376" s="3"/>
      <c r="F376" s="3"/>
      <c r="G376" s="3"/>
      <c r="H376" s="48"/>
      <c r="I376" s="48"/>
      <c r="J376" s="48"/>
      <c r="K376" s="48"/>
      <c r="L376" s="48"/>
      <c r="M376" s="48"/>
      <c r="N376" s="48"/>
    </row>
    <row r="377" spans="1:14" s="47" customFormat="1">
      <c r="A377" s="67"/>
      <c r="D377" s="3"/>
      <c r="E377" s="3"/>
      <c r="F377" s="3"/>
      <c r="G377" s="3"/>
      <c r="H377" s="48"/>
      <c r="I377" s="48"/>
      <c r="J377" s="48"/>
      <c r="K377" s="48"/>
      <c r="L377" s="48"/>
      <c r="M377" s="48"/>
      <c r="N377" s="48"/>
    </row>
    <row r="378" spans="1:14" s="47" customFormat="1">
      <c r="A378" s="67"/>
      <c r="D378" s="3"/>
      <c r="E378" s="3"/>
      <c r="F378" s="3"/>
      <c r="G378" s="3"/>
      <c r="H378" s="48"/>
      <c r="I378" s="48"/>
      <c r="J378" s="48"/>
      <c r="K378" s="48"/>
      <c r="L378" s="48"/>
      <c r="M378" s="48"/>
      <c r="N378" s="48"/>
    </row>
    <row r="379" spans="1:14" s="47" customFormat="1">
      <c r="A379" s="67"/>
      <c r="D379" s="3"/>
      <c r="E379" s="3"/>
      <c r="F379" s="3"/>
      <c r="G379" s="3"/>
      <c r="H379" s="48"/>
      <c r="I379" s="48"/>
      <c r="J379" s="48"/>
      <c r="K379" s="48"/>
      <c r="L379" s="48"/>
      <c r="M379" s="48"/>
      <c r="N379" s="48"/>
    </row>
    <row r="380" spans="1:14" s="47" customFormat="1">
      <c r="A380" s="67"/>
      <c r="D380" s="3"/>
      <c r="E380" s="3"/>
      <c r="F380" s="3"/>
      <c r="G380" s="3"/>
      <c r="H380" s="48"/>
      <c r="I380" s="48"/>
      <c r="J380" s="48"/>
      <c r="K380" s="48"/>
      <c r="L380" s="48"/>
      <c r="M380" s="48"/>
      <c r="N380" s="48"/>
    </row>
    <row r="381" spans="1:14" s="47" customFormat="1">
      <c r="A381" s="67"/>
      <c r="D381" s="3"/>
      <c r="E381" s="3"/>
      <c r="F381" s="3"/>
      <c r="G381" s="3"/>
      <c r="H381" s="48"/>
      <c r="I381" s="48"/>
      <c r="J381" s="48"/>
      <c r="K381" s="48"/>
      <c r="L381" s="48"/>
      <c r="M381" s="48"/>
      <c r="N381" s="48"/>
    </row>
    <row r="382" spans="1:14" s="47" customFormat="1">
      <c r="A382" s="67"/>
      <c r="D382" s="3"/>
      <c r="E382" s="3"/>
      <c r="F382" s="3"/>
      <c r="G382" s="3"/>
      <c r="H382" s="48"/>
      <c r="I382" s="48"/>
      <c r="J382" s="48"/>
      <c r="K382" s="48"/>
      <c r="L382" s="48"/>
      <c r="M382" s="48"/>
      <c r="N382" s="48"/>
    </row>
    <row r="383" spans="1:14" s="47" customFormat="1">
      <c r="A383" s="67"/>
      <c r="D383" s="3"/>
      <c r="E383" s="3"/>
      <c r="F383" s="3"/>
      <c r="G383" s="3"/>
      <c r="H383" s="48"/>
      <c r="I383" s="48"/>
      <c r="J383" s="48"/>
      <c r="K383" s="48"/>
      <c r="L383" s="48"/>
      <c r="M383" s="48"/>
      <c r="N383" s="48"/>
    </row>
    <row r="384" spans="1:14" s="47" customFormat="1">
      <c r="A384" s="67"/>
      <c r="D384" s="3"/>
      <c r="E384" s="3"/>
      <c r="F384" s="3"/>
      <c r="G384" s="3"/>
      <c r="H384" s="48"/>
      <c r="I384" s="48"/>
      <c r="J384" s="48"/>
      <c r="K384" s="48"/>
      <c r="L384" s="48"/>
      <c r="M384" s="48"/>
      <c r="N384" s="48"/>
    </row>
    <row r="385" spans="1:14" s="47" customFormat="1">
      <c r="A385" s="67"/>
      <c r="D385" s="3"/>
      <c r="E385" s="3"/>
      <c r="F385" s="3"/>
      <c r="G385" s="3"/>
      <c r="H385" s="48"/>
      <c r="I385" s="48"/>
      <c r="J385" s="48"/>
      <c r="K385" s="48"/>
      <c r="L385" s="48"/>
      <c r="M385" s="48"/>
      <c r="N385" s="48"/>
    </row>
    <row r="386" spans="1:14" s="47" customFormat="1">
      <c r="A386" s="67"/>
      <c r="D386" s="3"/>
      <c r="E386" s="3"/>
      <c r="F386" s="3"/>
      <c r="G386" s="3"/>
      <c r="H386" s="48"/>
      <c r="I386" s="48"/>
      <c r="J386" s="48"/>
      <c r="K386" s="48"/>
      <c r="L386" s="48"/>
      <c r="M386" s="48"/>
      <c r="N386" s="48"/>
    </row>
    <row r="387" spans="1:14" s="47" customFormat="1">
      <c r="A387" s="67"/>
      <c r="D387" s="3"/>
      <c r="E387" s="3"/>
      <c r="F387" s="3"/>
      <c r="G387" s="3"/>
      <c r="H387" s="48"/>
      <c r="I387" s="48"/>
      <c r="J387" s="48"/>
      <c r="K387" s="48"/>
      <c r="L387" s="48"/>
      <c r="M387" s="48"/>
      <c r="N387" s="48"/>
    </row>
    <row r="388" spans="1:14" s="47" customFormat="1">
      <c r="A388" s="67"/>
      <c r="D388" s="3"/>
      <c r="E388" s="3"/>
      <c r="F388" s="3"/>
      <c r="G388" s="3"/>
      <c r="H388" s="48"/>
      <c r="I388" s="48"/>
      <c r="J388" s="48"/>
      <c r="K388" s="48"/>
      <c r="L388" s="48"/>
      <c r="M388" s="48"/>
      <c r="N388" s="48"/>
    </row>
    <row r="389" spans="1:14" s="47" customFormat="1">
      <c r="A389" s="67"/>
      <c r="D389" s="3"/>
      <c r="E389" s="3"/>
      <c r="F389" s="3"/>
      <c r="G389" s="3"/>
      <c r="H389" s="48"/>
      <c r="I389" s="48"/>
      <c r="J389" s="48"/>
      <c r="K389" s="48"/>
      <c r="L389" s="48"/>
      <c r="M389" s="48"/>
      <c r="N389" s="48"/>
    </row>
    <row r="390" spans="1:14" s="47" customFormat="1">
      <c r="A390" s="67"/>
      <c r="D390" s="3"/>
      <c r="E390" s="3"/>
      <c r="F390" s="3"/>
      <c r="G390" s="3"/>
      <c r="H390" s="48"/>
      <c r="I390" s="48"/>
      <c r="J390" s="48"/>
      <c r="K390" s="48"/>
      <c r="L390" s="48"/>
      <c r="M390" s="48"/>
      <c r="N390" s="48"/>
    </row>
    <row r="391" spans="1:14" s="47" customFormat="1">
      <c r="A391" s="67"/>
      <c r="D391" s="3"/>
      <c r="E391" s="3"/>
      <c r="F391" s="3"/>
      <c r="G391" s="3"/>
      <c r="H391" s="48"/>
      <c r="I391" s="48"/>
      <c r="J391" s="48"/>
      <c r="K391" s="48"/>
      <c r="L391" s="48"/>
      <c r="M391" s="48"/>
      <c r="N391" s="48"/>
    </row>
    <row r="392" spans="1:14" s="47" customFormat="1">
      <c r="A392" s="67"/>
      <c r="D392" s="3"/>
      <c r="E392" s="3"/>
      <c r="F392" s="3"/>
      <c r="G392" s="3"/>
      <c r="H392" s="48"/>
      <c r="I392" s="48"/>
      <c r="J392" s="48"/>
      <c r="K392" s="48"/>
      <c r="L392" s="48"/>
      <c r="M392" s="48"/>
      <c r="N392" s="48"/>
    </row>
    <row r="393" spans="1:14" s="47" customFormat="1">
      <c r="A393" s="67"/>
      <c r="D393" s="3"/>
      <c r="E393" s="3"/>
      <c r="F393" s="3"/>
      <c r="G393" s="3"/>
      <c r="H393" s="48"/>
      <c r="I393" s="48"/>
      <c r="J393" s="48"/>
      <c r="K393" s="48"/>
      <c r="L393" s="48"/>
      <c r="M393" s="48"/>
      <c r="N393" s="48"/>
    </row>
    <row r="394" spans="1:14" s="47" customFormat="1">
      <c r="A394" s="67"/>
      <c r="D394" s="3"/>
      <c r="E394" s="3"/>
      <c r="F394" s="3"/>
      <c r="G394" s="3"/>
      <c r="H394" s="48"/>
      <c r="I394" s="48"/>
      <c r="J394" s="48"/>
      <c r="K394" s="48"/>
      <c r="L394" s="48"/>
      <c r="M394" s="48"/>
      <c r="N394" s="48"/>
    </row>
    <row r="395" spans="1:14" s="47" customFormat="1">
      <c r="A395" s="67"/>
      <c r="D395" s="3"/>
      <c r="E395" s="3"/>
      <c r="F395" s="3"/>
      <c r="G395" s="3"/>
      <c r="H395" s="48"/>
      <c r="I395" s="48"/>
      <c r="J395" s="48"/>
      <c r="K395" s="48"/>
      <c r="L395" s="48"/>
      <c r="M395" s="48"/>
      <c r="N395" s="48"/>
    </row>
    <row r="396" spans="1:14" s="47" customFormat="1">
      <c r="A396" s="67"/>
      <c r="D396" s="3"/>
      <c r="E396" s="3"/>
      <c r="F396" s="3"/>
      <c r="G396" s="3"/>
      <c r="H396" s="48"/>
      <c r="I396" s="48"/>
      <c r="J396" s="48"/>
      <c r="K396" s="48"/>
      <c r="L396" s="48"/>
      <c r="M396" s="48"/>
      <c r="N396" s="48"/>
    </row>
    <row r="397" spans="1:14" s="47" customFormat="1">
      <c r="A397" s="67"/>
      <c r="D397" s="3"/>
      <c r="E397" s="3"/>
      <c r="F397" s="3"/>
      <c r="G397" s="3"/>
      <c r="H397" s="48"/>
      <c r="I397" s="48"/>
      <c r="J397" s="48"/>
      <c r="K397" s="48"/>
      <c r="L397" s="48"/>
      <c r="M397" s="48"/>
      <c r="N397" s="48"/>
    </row>
    <row r="398" spans="1:14" s="47" customFormat="1">
      <c r="A398" s="67"/>
      <c r="D398" s="3"/>
      <c r="E398" s="3"/>
      <c r="F398" s="3"/>
      <c r="G398" s="3"/>
      <c r="H398" s="48"/>
      <c r="I398" s="48"/>
      <c r="J398" s="48"/>
      <c r="K398" s="48"/>
      <c r="L398" s="48"/>
      <c r="M398" s="48"/>
      <c r="N398" s="48"/>
    </row>
    <row r="399" spans="1:14" s="47" customFormat="1">
      <c r="A399" s="67"/>
      <c r="D399" s="3"/>
      <c r="E399" s="3"/>
      <c r="F399" s="3"/>
      <c r="G399" s="3"/>
      <c r="H399" s="48"/>
      <c r="I399" s="48"/>
      <c r="J399" s="48"/>
      <c r="K399" s="48"/>
      <c r="L399" s="48"/>
      <c r="M399" s="48"/>
      <c r="N399" s="48"/>
    </row>
    <row r="400" spans="1:14" s="47" customFormat="1">
      <c r="A400" s="67"/>
      <c r="D400" s="3"/>
      <c r="E400" s="3"/>
      <c r="F400" s="3"/>
      <c r="G400" s="3"/>
      <c r="H400" s="48"/>
      <c r="I400" s="48"/>
      <c r="J400" s="48"/>
      <c r="K400" s="48"/>
      <c r="L400" s="48"/>
      <c r="M400" s="48"/>
      <c r="N400" s="48"/>
    </row>
    <row r="401" spans="1:14" s="47" customFormat="1">
      <c r="A401" s="67"/>
      <c r="D401" s="3"/>
      <c r="E401" s="3"/>
      <c r="F401" s="3"/>
      <c r="G401" s="3"/>
      <c r="H401" s="48"/>
      <c r="I401" s="48"/>
      <c r="J401" s="48"/>
      <c r="K401" s="48"/>
      <c r="L401" s="48"/>
      <c r="M401" s="48"/>
      <c r="N401" s="48"/>
    </row>
    <row r="402" spans="1:14" s="47" customFormat="1">
      <c r="A402" s="67"/>
      <c r="D402" s="3"/>
      <c r="E402" s="3"/>
      <c r="F402" s="3"/>
      <c r="G402" s="3"/>
      <c r="H402" s="48"/>
      <c r="I402" s="48"/>
      <c r="J402" s="48"/>
      <c r="K402" s="48"/>
      <c r="L402" s="48"/>
      <c r="M402" s="48"/>
      <c r="N402" s="48"/>
    </row>
    <row r="403" spans="1:14" s="47" customFormat="1">
      <c r="A403" s="67"/>
      <c r="D403" s="3"/>
      <c r="E403" s="3"/>
      <c r="F403" s="3"/>
      <c r="G403" s="3"/>
      <c r="H403" s="48"/>
      <c r="I403" s="48"/>
      <c r="J403" s="48"/>
      <c r="K403" s="48"/>
      <c r="L403" s="48"/>
      <c r="M403" s="48"/>
      <c r="N403" s="48"/>
    </row>
    <row r="404" spans="1:14" s="47" customFormat="1">
      <c r="A404" s="67"/>
      <c r="D404" s="3"/>
      <c r="E404" s="3"/>
      <c r="F404" s="3"/>
      <c r="G404" s="3"/>
      <c r="H404" s="48"/>
      <c r="I404" s="48"/>
      <c r="J404" s="48"/>
      <c r="K404" s="48"/>
      <c r="L404" s="48"/>
      <c r="M404" s="48"/>
      <c r="N404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403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F30" sqref="F30"/>
    </sheetView>
  </sheetViews>
  <sheetFormatPr defaultColWidth="9" defaultRowHeight="13.5"/>
  <cols>
    <col min="1" max="1" width="15" style="4" customWidth="1"/>
    <col min="2" max="2" width="21" style="47" customWidth="1"/>
    <col min="3" max="3" width="9.625" style="47" customWidth="1"/>
    <col min="4" max="6" width="9.625" style="3" customWidth="1"/>
    <col min="7" max="7" width="10.5" style="3" customWidth="1"/>
    <col min="8" max="14" width="11.625" style="48" customWidth="1"/>
  </cols>
  <sheetData>
    <row r="1" spans="1:28" s="1" customFormat="1" ht="15.6" customHeight="1">
      <c r="A1" s="5"/>
      <c r="B1" s="49" t="s">
        <v>116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  <c r="K1" s="50"/>
      <c r="L1" s="50"/>
      <c r="M1" s="50"/>
      <c r="N1" s="50"/>
    </row>
    <row r="2" spans="1:28">
      <c r="G2" s="3" t="s">
        <v>88</v>
      </c>
      <c r="H2" s="48" t="s">
        <v>86</v>
      </c>
      <c r="I2" s="48" t="s">
        <v>75</v>
      </c>
      <c r="K2" s="47">
        <v>1</v>
      </c>
    </row>
    <row r="3" spans="1:28">
      <c r="A3" s="6">
        <v>44225</v>
      </c>
      <c r="B3" s="47">
        <v>1</v>
      </c>
      <c r="C3" s="53">
        <v>0</v>
      </c>
      <c r="D3" s="48">
        <f t="shared" ref="D3:D22" si="0">G3/$G$3</f>
        <v>1</v>
      </c>
      <c r="E3" s="48">
        <f t="shared" ref="E3:E22" si="1">H3/$H$3</f>
        <v>1</v>
      </c>
      <c r="F3" s="48">
        <f t="shared" ref="F3:F22" si="2">I3/$I$3</f>
        <v>1</v>
      </c>
      <c r="G3" s="7">
        <f>[1]!i_dq_close(G$2,$A3)</f>
        <v>5351.9646000000002</v>
      </c>
      <c r="H3" s="7">
        <f>[1]!i_dq_close(H$2,$A3)</f>
        <v>6346.1370999999999</v>
      </c>
      <c r="I3" s="7">
        <f>[1]!i_dq_close(I$2,$A3)</f>
        <v>3128.8649</v>
      </c>
      <c r="J3" s="7"/>
      <c r="K3" s="7">
        <f t="shared" ref="K3:K22" si="3">IF(B3&gt;K2,B3,K2)</f>
        <v>1</v>
      </c>
      <c r="L3" s="7">
        <f t="shared" ref="L3:L22" si="4">B3/K3-1</f>
        <v>0</v>
      </c>
      <c r="M3" s="7"/>
      <c r="N3" s="55"/>
      <c r="O3" s="56" t="s">
        <v>76</v>
      </c>
      <c r="P3" s="58" t="s">
        <v>79</v>
      </c>
    </row>
    <row r="4" spans="1:28">
      <c r="A4" s="6">
        <v>44253</v>
      </c>
      <c r="B4" s="51">
        <v>0.997</v>
      </c>
      <c r="C4" s="53">
        <v>6</v>
      </c>
      <c r="D4" s="48">
        <f t="shared" si="0"/>
        <v>0.99715923008907792</v>
      </c>
      <c r="E4" s="48">
        <f t="shared" si="1"/>
        <v>1.002870376059162</v>
      </c>
      <c r="F4" s="48">
        <f t="shared" si="2"/>
        <v>0.93136418258263565</v>
      </c>
      <c r="G4" s="7">
        <f>[1]!i_dq_close(G$2,$A4)</f>
        <v>5336.7609000000002</v>
      </c>
      <c r="H4" s="7">
        <f>[1]!i_dq_close(H$2,$A4)</f>
        <v>6364.3528999999999</v>
      </c>
      <c r="I4" s="7">
        <f>[1]!i_dq_close(I$2,$A4)</f>
        <v>2914.1127000000001</v>
      </c>
      <c r="J4" s="10">
        <f t="shared" ref="J4:J22" si="5">B4/B3-1</f>
        <v>-3.0000000000000027E-3</v>
      </c>
      <c r="K4" s="7">
        <f t="shared" si="3"/>
        <v>1</v>
      </c>
      <c r="L4" s="7">
        <f t="shared" si="4"/>
        <v>-3.0000000000000027E-3</v>
      </c>
      <c r="M4" s="7"/>
      <c r="N4" s="59" t="s">
        <v>80</v>
      </c>
      <c r="O4" s="60">
        <f>MIN(L11:L22)</f>
        <v>-0.22664015904572554</v>
      </c>
      <c r="P4" s="61">
        <f>MIN(L4:L22)</f>
        <v>-0.22664015904572554</v>
      </c>
    </row>
    <row r="5" spans="1:28">
      <c r="A5" s="6">
        <v>44286</v>
      </c>
      <c r="B5" s="51">
        <v>1.004</v>
      </c>
      <c r="C5" s="53">
        <v>21.8</v>
      </c>
      <c r="D5" s="48">
        <f t="shared" si="0"/>
        <v>0.94327243868541277</v>
      </c>
      <c r="E5" s="48">
        <f t="shared" si="1"/>
        <v>0.9854923398991805</v>
      </c>
      <c r="F5" s="48">
        <f t="shared" si="2"/>
        <v>0.88163010809447218</v>
      </c>
      <c r="G5" s="7">
        <f>[1]!i_dq_close(G$2,$A5)</f>
        <v>5048.3607000000002</v>
      </c>
      <c r="H5" s="7">
        <f>[1]!i_dq_close(H$2,$A5)</f>
        <v>6254.0694999999996</v>
      </c>
      <c r="I5" s="7">
        <f>[1]!i_dq_close(I$2,$A5)</f>
        <v>2758.5014999999999</v>
      </c>
      <c r="J5" s="10">
        <f t="shared" si="5"/>
        <v>7.0210631895686326E-3</v>
      </c>
      <c r="K5" s="7">
        <f t="shared" si="3"/>
        <v>1.004</v>
      </c>
      <c r="L5" s="7">
        <f t="shared" si="4"/>
        <v>0</v>
      </c>
      <c r="M5" s="7"/>
      <c r="N5" s="59" t="s">
        <v>81</v>
      </c>
      <c r="O5" s="12">
        <f>(B22/B10)^(12/COUNT(B11:B22))-1</f>
        <v>-0.15588030619345861</v>
      </c>
      <c r="P5" s="13">
        <f>(B22/B3)^(12/COUNT(B4:B22))-1</f>
        <v>0.12970412967220279</v>
      </c>
    </row>
    <row r="6" spans="1:28">
      <c r="A6" s="6">
        <v>44316</v>
      </c>
      <c r="B6" s="51">
        <v>1.018</v>
      </c>
      <c r="C6" s="53">
        <v>42.6</v>
      </c>
      <c r="D6" s="48">
        <f t="shared" si="0"/>
        <v>0.95730995679605191</v>
      </c>
      <c r="E6" s="48">
        <f t="shared" si="1"/>
        <v>1.021992969549933</v>
      </c>
      <c r="F6" s="48">
        <f t="shared" si="2"/>
        <v>0.98802450690664201</v>
      </c>
      <c r="G6" s="7">
        <f>[1]!i_dq_close(G$2,$A6)</f>
        <v>5123.4889999999996</v>
      </c>
      <c r="H6" s="7">
        <f>[1]!i_dq_close(H$2,$A6)</f>
        <v>6485.7075000000004</v>
      </c>
      <c r="I6" s="7">
        <f>[1]!i_dq_close(I$2,$A6)</f>
        <v>3091.3951999999999</v>
      </c>
      <c r="J6" s="10">
        <f t="shared" si="5"/>
        <v>1.3944223107569709E-2</v>
      </c>
      <c r="K6" s="7">
        <f t="shared" si="3"/>
        <v>1.018</v>
      </c>
      <c r="L6" s="7">
        <f t="shared" si="4"/>
        <v>0</v>
      </c>
      <c r="M6" s="7"/>
      <c r="N6" s="59" t="s">
        <v>82</v>
      </c>
      <c r="O6" s="73">
        <f>O5/O7</f>
        <v>-0.81475123267383032</v>
      </c>
      <c r="P6" s="73">
        <f>P5/P7</f>
        <v>0.60789859187369755</v>
      </c>
      <c r="AB6">
        <v>1</v>
      </c>
    </row>
    <row r="7" spans="1:28">
      <c r="A7" s="6">
        <v>44347</v>
      </c>
      <c r="B7" s="51">
        <v>1.1060000000000001</v>
      </c>
      <c r="C7" s="53">
        <v>76</v>
      </c>
      <c r="D7" s="48">
        <f t="shared" si="0"/>
        <v>0.99618924983173462</v>
      </c>
      <c r="E7" s="48">
        <f t="shared" si="1"/>
        <v>1.0603285894973811</v>
      </c>
      <c r="F7" s="48">
        <f t="shared" si="2"/>
        <v>1.0575940814830325</v>
      </c>
      <c r="G7" s="7">
        <f>[1]!i_dq_close(G$2,$A7)</f>
        <v>5331.5695999999998</v>
      </c>
      <c r="H7" s="7">
        <f>[1]!i_dq_close(H$2,$A7)</f>
        <v>6728.9906000000001</v>
      </c>
      <c r="I7" s="7">
        <f>[1]!i_dq_close(I$2,$A7)</f>
        <v>3309.069</v>
      </c>
      <c r="J7" s="10">
        <f t="shared" si="5"/>
        <v>8.6444007858546223E-2</v>
      </c>
      <c r="K7" s="7">
        <f t="shared" si="3"/>
        <v>1.1060000000000001</v>
      </c>
      <c r="L7" s="7">
        <f t="shared" si="4"/>
        <v>0</v>
      </c>
      <c r="M7" s="7"/>
      <c r="N7" s="63" t="s">
        <v>83</v>
      </c>
      <c r="O7" s="14">
        <f>STDEV(J11:J22)*(12^0.5)</f>
        <v>0.19132257791362217</v>
      </c>
      <c r="P7" s="15">
        <f>STDEV(J4:J22)*(12^0.5)</f>
        <v>0.21336474768336244</v>
      </c>
    </row>
    <row r="8" spans="1:28">
      <c r="A8" s="6">
        <v>44377</v>
      </c>
      <c r="B8" s="51">
        <v>1.232</v>
      </c>
      <c r="C8" s="53">
        <v>79.8</v>
      </c>
      <c r="D8" s="48">
        <f t="shared" si="0"/>
        <v>0.97609782396542755</v>
      </c>
      <c r="E8" s="48">
        <f t="shared" si="1"/>
        <v>1.0728074406082402</v>
      </c>
      <c r="F8" s="48">
        <f t="shared" si="2"/>
        <v>1.1113224799191554</v>
      </c>
      <c r="G8" s="7">
        <f>[1]!i_dq_close(G$2,$A8)</f>
        <v>5224.0410000000002</v>
      </c>
      <c r="H8" s="7">
        <f>[1]!i_dq_close(H$2,$A8)</f>
        <v>6808.1831000000002</v>
      </c>
      <c r="I8" s="7">
        <f>[1]!i_dq_close(I$2,$A8)</f>
        <v>3477.1779000000001</v>
      </c>
      <c r="J8" s="10">
        <f t="shared" si="5"/>
        <v>0.11392405063291133</v>
      </c>
      <c r="K8" s="7">
        <f t="shared" si="3"/>
        <v>1.232</v>
      </c>
      <c r="L8" s="7">
        <f t="shared" si="4"/>
        <v>0</v>
      </c>
      <c r="M8" s="7"/>
      <c r="N8" s="7"/>
    </row>
    <row r="9" spans="1:28">
      <c r="A9" s="6">
        <v>44407</v>
      </c>
      <c r="B9" s="51">
        <v>1.369</v>
      </c>
      <c r="C9" s="53">
        <v>52.3</v>
      </c>
      <c r="D9" s="48">
        <f t="shared" si="0"/>
        <v>0.89895390937376529</v>
      </c>
      <c r="E9" s="48">
        <f t="shared" si="1"/>
        <v>1.0663677593728631</v>
      </c>
      <c r="F9" s="48">
        <f t="shared" si="2"/>
        <v>1.0994983196621881</v>
      </c>
      <c r="G9" s="7">
        <f>[1]!i_dq_close(G$2,$A9)</f>
        <v>4811.1695</v>
      </c>
      <c r="H9" s="7">
        <f>[1]!i_dq_close(H$2,$A9)</f>
        <v>6767.3159999999998</v>
      </c>
      <c r="I9" s="7">
        <f>[1]!i_dq_close(I$2,$A9)</f>
        <v>3440.1817000000001</v>
      </c>
      <c r="J9" s="10">
        <f t="shared" si="5"/>
        <v>0.11120129870129869</v>
      </c>
      <c r="K9" s="7">
        <f t="shared" si="3"/>
        <v>1.369</v>
      </c>
      <c r="L9" s="7">
        <f t="shared" si="4"/>
        <v>0</v>
      </c>
      <c r="M9" s="7"/>
      <c r="N9" s="7"/>
    </row>
    <row r="10" spans="1:28">
      <c r="A10" s="6">
        <v>44439</v>
      </c>
      <c r="B10" s="51">
        <v>1.4370000000000001</v>
      </c>
      <c r="C10" s="53">
        <v>59.9</v>
      </c>
      <c r="D10" s="48">
        <f t="shared" si="0"/>
        <v>0.8979151132651364</v>
      </c>
      <c r="E10" s="48">
        <f t="shared" si="1"/>
        <v>1.1432689974504333</v>
      </c>
      <c r="F10" s="48">
        <f t="shared" si="2"/>
        <v>1.0272469418542167</v>
      </c>
      <c r="G10" s="7">
        <f>[1]!i_dq_close(G$2,$A10)</f>
        <v>4805.6099000000004</v>
      </c>
      <c r="H10" s="7">
        <f>[1]!i_dq_close(H$2,$A10)</f>
        <v>7255.3418000000001</v>
      </c>
      <c r="I10" s="7">
        <f>[1]!i_dq_close(I$2,$A10)</f>
        <v>3214.1169</v>
      </c>
      <c r="J10" s="10">
        <f t="shared" si="5"/>
        <v>4.9671292914536203E-2</v>
      </c>
      <c r="K10" s="7">
        <f t="shared" si="3"/>
        <v>1.4370000000000001</v>
      </c>
      <c r="L10" s="7">
        <f t="shared" si="4"/>
        <v>0</v>
      </c>
      <c r="M10" s="90"/>
      <c r="N10" s="90"/>
    </row>
    <row r="11" spans="1:28">
      <c r="A11" s="6">
        <v>44469</v>
      </c>
      <c r="B11" s="51">
        <v>1.36526651072073</v>
      </c>
      <c r="C11" s="53">
        <v>40.745373428373597</v>
      </c>
      <c r="D11" s="48">
        <f t="shared" si="0"/>
        <v>0.909270326638558</v>
      </c>
      <c r="E11" s="48">
        <f t="shared" si="1"/>
        <v>1.1193593028426696</v>
      </c>
      <c r="F11" s="48">
        <f t="shared" si="2"/>
        <v>1.037004026604025</v>
      </c>
      <c r="G11" s="7">
        <f>[1]!i_dq_close(G$2,$A11)</f>
        <v>4866.3825999999999</v>
      </c>
      <c r="H11" s="7">
        <f>[1]!i_dq_close(H$2,$A11)</f>
        <v>7103.6076000000003</v>
      </c>
      <c r="I11" s="7">
        <f>[1]!i_dq_close(I$2,$A11)</f>
        <v>3244.6455000000001</v>
      </c>
      <c r="J11" s="10">
        <f t="shared" si="5"/>
        <v>-4.9918920862400906E-2</v>
      </c>
      <c r="K11" s="7">
        <f t="shared" si="3"/>
        <v>1.4370000000000001</v>
      </c>
      <c r="L11" s="7">
        <f t="shared" si="4"/>
        <v>-4.9918920862400906E-2</v>
      </c>
      <c r="M11" s="90"/>
      <c r="N11" s="90"/>
    </row>
    <row r="12" spans="1:28">
      <c r="A12" s="6">
        <v>44498</v>
      </c>
      <c r="B12" s="51">
        <v>1.5089999999999999</v>
      </c>
      <c r="C12" s="53">
        <v>49.5548221389639</v>
      </c>
      <c r="D12" s="48">
        <f t="shared" si="0"/>
        <v>0.91719031549648133</v>
      </c>
      <c r="E12" s="48">
        <f t="shared" si="1"/>
        <v>1.1065785515412203</v>
      </c>
      <c r="F12" s="48">
        <f t="shared" si="2"/>
        <v>1.0708883595453418</v>
      </c>
      <c r="G12" s="7">
        <f>[1]!i_dq_close(G$2,$A12)</f>
        <v>4908.7700999999997</v>
      </c>
      <c r="H12" s="7">
        <f>[1]!i_dq_close(H$2,$A12)</f>
        <v>7022.4992000000002</v>
      </c>
      <c r="I12" s="7">
        <f>[1]!i_dq_close(I$2,$A12)</f>
        <v>3350.665</v>
      </c>
      <c r="J12" s="10">
        <f t="shared" si="5"/>
        <v>0.10527870430469455</v>
      </c>
      <c r="K12" s="7">
        <f t="shared" si="3"/>
        <v>1.5089999999999999</v>
      </c>
      <c r="L12" s="7">
        <f t="shared" si="4"/>
        <v>0</v>
      </c>
      <c r="M12" s="90"/>
      <c r="N12" s="90"/>
    </row>
    <row r="13" spans="1:28">
      <c r="A13" s="6">
        <v>44530</v>
      </c>
      <c r="B13" s="51">
        <v>1.458</v>
      </c>
      <c r="C13" s="53">
        <v>49.5960127439498</v>
      </c>
      <c r="D13" s="48">
        <f t="shared" si="0"/>
        <v>0.9028508895593218</v>
      </c>
      <c r="E13" s="48">
        <f t="shared" si="1"/>
        <v>1.1428614109203534</v>
      </c>
      <c r="F13" s="48">
        <f t="shared" si="2"/>
        <v>1.117207905013732</v>
      </c>
      <c r="G13" s="7">
        <f>[1]!i_dq_close(G$2,$A13)</f>
        <v>4832.0259999999998</v>
      </c>
      <c r="H13" s="7">
        <f>[1]!i_dq_close(H$2,$A13)</f>
        <v>7252.7551999999996</v>
      </c>
      <c r="I13" s="7">
        <f>[1]!i_dq_close(I$2,$A13)</f>
        <v>3495.5925999999999</v>
      </c>
      <c r="J13" s="10">
        <f t="shared" si="5"/>
        <v>-3.379721669980118E-2</v>
      </c>
      <c r="K13" s="7">
        <f t="shared" si="3"/>
        <v>1.5089999999999999</v>
      </c>
      <c r="L13" s="7">
        <f t="shared" si="4"/>
        <v>-3.379721669980118E-2</v>
      </c>
      <c r="M13" s="90"/>
      <c r="N13" s="90"/>
    </row>
    <row r="14" spans="1:28">
      <c r="A14" s="6">
        <v>44561</v>
      </c>
      <c r="B14" s="51">
        <v>1.353</v>
      </c>
      <c r="C14" s="53">
        <v>46.6</v>
      </c>
      <c r="D14" s="48">
        <f t="shared" si="0"/>
        <v>0.92309528728945633</v>
      </c>
      <c r="E14" s="48">
        <f t="shared" si="1"/>
        <v>1.1596664685986693</v>
      </c>
      <c r="F14" s="48">
        <f t="shared" si="2"/>
        <v>1.0619418243338024</v>
      </c>
      <c r="G14" s="7">
        <f>[1]!i_dq_close(G$2,$A14)</f>
        <v>4940.3733000000002</v>
      </c>
      <c r="H14" s="7">
        <f>[1]!i_dq_close(H$2,$A14)</f>
        <v>7359.4023999999999</v>
      </c>
      <c r="I14" s="7">
        <f>[1]!i_dq_close(I$2,$A14)</f>
        <v>3322.6725000000001</v>
      </c>
      <c r="J14" s="10">
        <f t="shared" si="5"/>
        <v>-7.2016460905349744E-2</v>
      </c>
      <c r="K14" s="7">
        <f t="shared" si="3"/>
        <v>1.5089999999999999</v>
      </c>
      <c r="L14" s="7">
        <f t="shared" si="4"/>
        <v>-0.10337972166998011</v>
      </c>
      <c r="M14" s="90"/>
      <c r="N14" s="90"/>
    </row>
    <row r="15" spans="1:28">
      <c r="A15" s="6">
        <v>44589</v>
      </c>
      <c r="B15" s="51">
        <v>1.268</v>
      </c>
      <c r="C15" s="53">
        <v>37.5</v>
      </c>
      <c r="D15" s="48">
        <f t="shared" si="0"/>
        <v>0.85272836072196734</v>
      </c>
      <c r="E15" s="48">
        <f t="shared" si="1"/>
        <v>1.036934736250813</v>
      </c>
      <c r="F15" s="48">
        <f t="shared" si="2"/>
        <v>0.92971249733409711</v>
      </c>
      <c r="G15" s="7">
        <f>[1]!i_dq_close(G$2,$A15)</f>
        <v>4563.7719999999999</v>
      </c>
      <c r="H15" s="7">
        <f>[1]!i_dq_close(H$2,$A15)</f>
        <v>6580.53</v>
      </c>
      <c r="I15" s="7">
        <f>[1]!i_dq_close(I$2,$A15)</f>
        <v>2908.9448000000002</v>
      </c>
      <c r="J15" s="10">
        <f t="shared" si="5"/>
        <v>-6.2823355506282264E-2</v>
      </c>
      <c r="K15" s="7">
        <f t="shared" si="3"/>
        <v>1.5089999999999999</v>
      </c>
      <c r="L15" s="7">
        <f t="shared" si="4"/>
        <v>-0.1597084161696487</v>
      </c>
      <c r="M15" s="90"/>
      <c r="N15" s="90"/>
    </row>
    <row r="16" spans="1:28">
      <c r="A16" s="6">
        <v>44620</v>
      </c>
      <c r="B16" s="51">
        <v>1.2829999999999999</v>
      </c>
      <c r="C16" s="53">
        <v>30.7</v>
      </c>
      <c r="D16" s="48">
        <f t="shared" si="0"/>
        <v>0.85606805022589283</v>
      </c>
      <c r="E16" s="48">
        <f t="shared" si="1"/>
        <v>1.0799180654322769</v>
      </c>
      <c r="F16" s="48">
        <f t="shared" si="2"/>
        <v>0.92087916611548171</v>
      </c>
      <c r="G16" s="7">
        <f>[1]!i_dq_close(G$2,$A16)</f>
        <v>4581.6459000000004</v>
      </c>
      <c r="H16" s="7">
        <f>[1]!i_dq_close(H$2,$A16)</f>
        <v>6853.3081000000002</v>
      </c>
      <c r="I16" s="7">
        <f>[1]!i_dq_close(I$2,$A16)</f>
        <v>2881.3065000000001</v>
      </c>
      <c r="J16" s="10">
        <f t="shared" si="5"/>
        <v>1.1829652996845352E-2</v>
      </c>
      <c r="K16" s="7">
        <f t="shared" si="3"/>
        <v>1.5089999999999999</v>
      </c>
      <c r="L16" s="7">
        <f t="shared" si="4"/>
        <v>-0.1497680583167661</v>
      </c>
      <c r="M16" s="90"/>
      <c r="N16" s="90"/>
    </row>
    <row r="17" spans="1:12">
      <c r="A17" s="6">
        <v>44651</v>
      </c>
      <c r="B17" s="51">
        <v>1.206</v>
      </c>
      <c r="C17" s="85">
        <v>26.370478613367801</v>
      </c>
      <c r="D17" s="48">
        <f t="shared" si="0"/>
        <v>0.78898070439404622</v>
      </c>
      <c r="E17" s="48">
        <f t="shared" si="1"/>
        <v>0.99666313543714646</v>
      </c>
      <c r="F17" s="48">
        <f t="shared" si="2"/>
        <v>0.84998636406448858</v>
      </c>
      <c r="G17" s="7">
        <f>[1]!i_dq_close(G$2,$A17)</f>
        <v>4222.5968000000003</v>
      </c>
      <c r="H17" s="7">
        <f>[1]!i_dq_close(H$2,$A17)</f>
        <v>6324.9609</v>
      </c>
      <c r="I17" s="7">
        <f>[1]!i_dq_close(I$2,$A17)</f>
        <v>2659.4924999999998</v>
      </c>
      <c r="J17" s="10">
        <f t="shared" si="5"/>
        <v>-6.0015588464536251E-2</v>
      </c>
      <c r="K17" s="7">
        <f t="shared" si="3"/>
        <v>1.5089999999999999</v>
      </c>
      <c r="L17" s="7">
        <f t="shared" si="4"/>
        <v>-0.20079522862823063</v>
      </c>
    </row>
    <row r="18" spans="1:12">
      <c r="A18" s="6">
        <v>44680</v>
      </c>
      <c r="B18" s="51">
        <v>1.167</v>
      </c>
      <c r="C18" s="85">
        <v>27</v>
      </c>
      <c r="D18" s="48">
        <f t="shared" si="0"/>
        <v>0.75042368553783034</v>
      </c>
      <c r="E18" s="48">
        <f t="shared" si="1"/>
        <v>0.88682327710821129</v>
      </c>
      <c r="F18" s="48">
        <f t="shared" si="2"/>
        <v>0.74120713872944788</v>
      </c>
      <c r="G18" s="7">
        <f>[1]!i_dq_close(G$2,$A18)</f>
        <v>4016.241</v>
      </c>
      <c r="H18" s="7">
        <f>[1]!i_dq_close(H$2,$A18)</f>
        <v>5627.9021000000002</v>
      </c>
      <c r="I18" s="7">
        <f>[1]!i_dq_close(I$2,$A18)</f>
        <v>2319.1370000000002</v>
      </c>
      <c r="J18" s="10">
        <f t="shared" si="5"/>
        <v>-3.2338308457711351E-2</v>
      </c>
      <c r="K18" s="7">
        <f t="shared" si="3"/>
        <v>1.5089999999999999</v>
      </c>
      <c r="L18" s="7">
        <f t="shared" si="4"/>
        <v>-0.22664015904572554</v>
      </c>
    </row>
    <row r="19" spans="1:12">
      <c r="A19" s="6">
        <v>44712</v>
      </c>
      <c r="B19" s="51">
        <v>1.171</v>
      </c>
      <c r="C19" s="85">
        <v>38</v>
      </c>
      <c r="D19" s="48">
        <f t="shared" si="0"/>
        <v>0.76448891309931311</v>
      </c>
      <c r="E19" s="48">
        <f t="shared" si="1"/>
        <v>0.94959141364910005</v>
      </c>
      <c r="F19" s="48">
        <f t="shared" si="2"/>
        <v>0.76867649351047396</v>
      </c>
      <c r="G19" s="7">
        <f>[1]!i_dq_close(G$2,$A19)</f>
        <v>4091.5176000000001</v>
      </c>
      <c r="H19" s="7">
        <f>[1]!i_dq_close(H$2,$A19)</f>
        <v>6026.2372999999998</v>
      </c>
      <c r="I19" s="7">
        <f>[1]!i_dq_close(I$2,$A19)</f>
        <v>2405.0848999999998</v>
      </c>
      <c r="J19" s="10">
        <f t="shared" si="5"/>
        <v>3.4275921165380918E-3</v>
      </c>
      <c r="K19" s="7">
        <f t="shared" si="3"/>
        <v>1.5089999999999999</v>
      </c>
      <c r="L19" s="7">
        <f t="shared" si="4"/>
        <v>-0.22398939695162357</v>
      </c>
    </row>
    <row r="20" spans="1:12">
      <c r="A20" s="6">
        <v>44742</v>
      </c>
      <c r="B20" s="51">
        <v>1.236</v>
      </c>
      <c r="C20" s="85">
        <v>62.939539492999899</v>
      </c>
      <c r="D20" s="48">
        <f t="shared" si="0"/>
        <v>0.83801204514693539</v>
      </c>
      <c r="E20" s="48">
        <f t="shared" si="1"/>
        <v>1.0170088824585906</v>
      </c>
      <c r="F20" s="48">
        <f t="shared" si="2"/>
        <v>0.89828138632639587</v>
      </c>
      <c r="G20" s="7">
        <f>[1]!i_dq_close(G$2,$A20)</f>
        <v>4485.0108</v>
      </c>
      <c r="H20" s="7">
        <f>[1]!i_dq_close(H$2,$A20)</f>
        <v>6454.0778</v>
      </c>
      <c r="I20" s="7">
        <f>[1]!i_dq_close(I$2,$A20)</f>
        <v>2810.6010999999999</v>
      </c>
      <c r="J20" s="10">
        <f t="shared" si="5"/>
        <v>5.5508112724167225E-2</v>
      </c>
      <c r="K20" s="7">
        <f t="shared" si="3"/>
        <v>1.5089999999999999</v>
      </c>
      <c r="L20" s="7">
        <f t="shared" si="4"/>
        <v>-0.18091451292246519</v>
      </c>
    </row>
    <row r="21" spans="1:12">
      <c r="A21" s="6">
        <v>44771</v>
      </c>
      <c r="B21" s="51">
        <v>1.278</v>
      </c>
      <c r="C21" s="85">
        <v>69.621277828821704</v>
      </c>
      <c r="D21" s="48">
        <f t="shared" si="0"/>
        <v>0.77917217539144401</v>
      </c>
      <c r="E21" s="48">
        <f t="shared" si="1"/>
        <v>0.99180246200479982</v>
      </c>
      <c r="F21" s="48">
        <f t="shared" si="2"/>
        <v>0.85348865654122674</v>
      </c>
      <c r="G21" s="7">
        <f>[1]!i_dq_close(G$2,$A21)</f>
        <v>4170.1018999999997</v>
      </c>
      <c r="H21" s="7">
        <f>[1]!i_dq_close(H$2,$A21)</f>
        <v>6294.1144000000004</v>
      </c>
      <c r="I21" s="7">
        <f>[1]!i_dq_close(I$2,$A21)</f>
        <v>2670.4506999999999</v>
      </c>
      <c r="J21" s="10">
        <f t="shared" si="5"/>
        <v>3.398058252427183E-2</v>
      </c>
      <c r="K21" s="7">
        <f t="shared" si="3"/>
        <v>1.5089999999999999</v>
      </c>
      <c r="L21" s="7">
        <f t="shared" si="4"/>
        <v>-0.15308151093439359</v>
      </c>
    </row>
    <row r="22" spans="1:12">
      <c r="A22" s="6">
        <v>44804</v>
      </c>
      <c r="B22" s="82">
        <v>1.2130000000000001</v>
      </c>
      <c r="C22" s="85">
        <v>45.5156696352227</v>
      </c>
      <c r="D22" s="65">
        <f t="shared" si="0"/>
        <v>0.76212017545855959</v>
      </c>
      <c r="E22" s="65">
        <f t="shared" si="1"/>
        <v>0.96999882022718986</v>
      </c>
      <c r="F22" s="65">
        <f t="shared" si="2"/>
        <v>0.82151674238155825</v>
      </c>
      <c r="G22" s="43">
        <f>[1]!i_dq_close(G$2,$A22)</f>
        <v>4078.8402000000001</v>
      </c>
      <c r="H22" s="43">
        <f>[1]!i_dq_close(H$2,$A22)</f>
        <v>6155.7455</v>
      </c>
      <c r="I22" s="43">
        <f>[1]!i_dq_close(I$2,$A22)</f>
        <v>2570.4149000000002</v>
      </c>
      <c r="J22" s="10">
        <f t="shared" si="5"/>
        <v>-5.0860719874804339E-2</v>
      </c>
      <c r="K22" s="43">
        <f t="shared" si="3"/>
        <v>1.5089999999999999</v>
      </c>
      <c r="L22" s="43">
        <f t="shared" si="4"/>
        <v>-0.19615639496355186</v>
      </c>
    </row>
    <row r="30" spans="1:12" s="3" customFormat="1"/>
    <row r="31" spans="1:12" s="3" customFormat="1"/>
    <row r="32" spans="1:12" s="3" customFormat="1"/>
    <row r="33" spans="1:14" s="3" customFormat="1"/>
    <row r="34" spans="1:14" s="3" customFormat="1"/>
    <row r="35" spans="1:14" s="3" customFormat="1"/>
    <row r="36" spans="1:14" s="3" customFormat="1"/>
    <row r="37" spans="1:14" s="3" customFormat="1"/>
    <row r="38" spans="1:14" s="3" customFormat="1"/>
    <row r="39" spans="1:14" s="3" customFormat="1"/>
    <row r="40" spans="1:14" s="3" customFormat="1"/>
    <row r="41" spans="1:14" s="3" customFormat="1"/>
    <row r="42" spans="1:14" s="3" customFormat="1"/>
    <row r="43" spans="1:14" s="3" customFormat="1"/>
    <row r="44" spans="1:14" s="3" customFormat="1"/>
    <row r="45" spans="1:14" s="3" customFormat="1"/>
    <row r="46" spans="1:14" s="3" customFormat="1">
      <c r="A46" s="67"/>
      <c r="B46" s="47"/>
      <c r="C46" s="47"/>
      <c r="D46" s="48"/>
      <c r="H46" s="48"/>
      <c r="I46" s="48"/>
      <c r="J46" s="48"/>
      <c r="K46" s="48"/>
      <c r="L46" s="48"/>
      <c r="M46" s="48"/>
      <c r="N46" s="48"/>
    </row>
    <row r="47" spans="1:14" s="3" customFormat="1">
      <c r="A47" s="67"/>
      <c r="B47" s="47"/>
      <c r="C47" s="47"/>
      <c r="D47" s="48"/>
      <c r="H47" s="48"/>
      <c r="I47" s="48"/>
      <c r="J47" s="48"/>
      <c r="K47" s="48"/>
      <c r="L47" s="48"/>
      <c r="M47" s="48"/>
      <c r="N47" s="48"/>
    </row>
    <row r="48" spans="1:14" s="3" customFormat="1">
      <c r="A48" s="67"/>
      <c r="B48" s="47"/>
      <c r="C48" s="47"/>
      <c r="D48" s="48"/>
      <c r="H48" s="48"/>
      <c r="I48" s="48"/>
      <c r="J48" s="48"/>
      <c r="K48" s="48"/>
      <c r="L48" s="48"/>
      <c r="M48" s="48"/>
      <c r="N48" s="48"/>
    </row>
    <row r="49" spans="1:14" s="3" customFormat="1">
      <c r="A49" s="67"/>
      <c r="B49" s="47"/>
      <c r="C49" s="47"/>
      <c r="D49" s="48"/>
      <c r="H49" s="48"/>
      <c r="I49" s="48"/>
      <c r="J49" s="48"/>
      <c r="K49" s="48"/>
      <c r="L49" s="48"/>
      <c r="M49" s="48"/>
      <c r="N49" s="48"/>
    </row>
    <row r="50" spans="1:14" s="3" customFormat="1">
      <c r="A50" s="67"/>
      <c r="B50" s="47"/>
      <c r="C50" s="47"/>
      <c r="D50" s="48"/>
      <c r="H50" s="48"/>
      <c r="I50" s="48"/>
      <c r="J50" s="48"/>
      <c r="K50" s="48"/>
      <c r="L50" s="48"/>
      <c r="M50" s="48"/>
      <c r="N50" s="48"/>
    </row>
    <row r="51" spans="1:14" s="3" customFormat="1">
      <c r="A51" s="67"/>
      <c r="B51" s="47"/>
      <c r="C51" s="47"/>
      <c r="D51" s="48"/>
      <c r="H51" s="48"/>
      <c r="I51" s="48"/>
      <c r="J51" s="48"/>
      <c r="K51" s="48"/>
      <c r="L51" s="48"/>
      <c r="M51" s="48"/>
      <c r="N51" s="48"/>
    </row>
    <row r="52" spans="1:14" s="3" customFormat="1">
      <c r="A52" s="67"/>
      <c r="B52" s="47"/>
      <c r="C52" s="47"/>
      <c r="D52" s="48"/>
      <c r="H52" s="48"/>
      <c r="I52" s="48"/>
      <c r="J52" s="48"/>
      <c r="K52" s="48"/>
      <c r="L52" s="48"/>
      <c r="M52" s="48"/>
      <c r="N52" s="48"/>
    </row>
    <row r="53" spans="1:14" s="3" customFormat="1">
      <c r="A53" s="67"/>
      <c r="B53" s="47"/>
      <c r="C53" s="47"/>
      <c r="D53" s="48"/>
      <c r="H53" s="48"/>
      <c r="I53" s="48"/>
      <c r="J53" s="48"/>
      <c r="K53" s="48"/>
      <c r="L53" s="48"/>
      <c r="M53" s="48"/>
      <c r="N53" s="48"/>
    </row>
    <row r="54" spans="1:14" s="3" customFormat="1">
      <c r="A54" s="67"/>
      <c r="B54" s="47"/>
      <c r="C54" s="47"/>
      <c r="D54" s="48"/>
      <c r="H54" s="48"/>
      <c r="I54" s="48"/>
      <c r="J54" s="48"/>
      <c r="K54" s="48"/>
      <c r="L54" s="48"/>
      <c r="M54" s="48"/>
      <c r="N54" s="48"/>
    </row>
    <row r="55" spans="1:14" s="3" customFormat="1">
      <c r="A55" s="67"/>
      <c r="B55" s="47"/>
      <c r="C55" s="47"/>
      <c r="D55" s="48"/>
      <c r="H55" s="48"/>
      <c r="I55" s="48"/>
      <c r="J55" s="48"/>
      <c r="K55" s="48"/>
      <c r="L55" s="48"/>
      <c r="M55" s="48"/>
      <c r="N55" s="48"/>
    </row>
    <row r="56" spans="1:14" s="3" customFormat="1">
      <c r="A56" s="67"/>
      <c r="B56" s="47"/>
      <c r="C56" s="47"/>
      <c r="D56" s="48"/>
      <c r="H56" s="48"/>
      <c r="I56" s="48"/>
      <c r="J56" s="48"/>
      <c r="K56" s="48"/>
      <c r="L56" s="48"/>
      <c r="M56" s="48"/>
      <c r="N56" s="48"/>
    </row>
    <row r="57" spans="1:14" s="3" customFormat="1">
      <c r="A57" s="67"/>
      <c r="B57" s="47"/>
      <c r="C57" s="47"/>
      <c r="D57" s="48"/>
      <c r="H57" s="48"/>
      <c r="I57" s="48"/>
      <c r="J57" s="48"/>
      <c r="K57" s="48"/>
      <c r="L57" s="48"/>
      <c r="M57" s="48"/>
      <c r="N57" s="48"/>
    </row>
    <row r="58" spans="1:14" s="3" customFormat="1">
      <c r="A58" s="67"/>
      <c r="B58" s="47"/>
      <c r="C58" s="47"/>
      <c r="D58" s="48"/>
      <c r="H58" s="48"/>
      <c r="I58" s="48"/>
      <c r="J58" s="48"/>
      <c r="K58" s="48"/>
      <c r="L58" s="48"/>
      <c r="M58" s="48"/>
      <c r="N58" s="48"/>
    </row>
    <row r="59" spans="1:14" s="3" customFormat="1">
      <c r="A59" s="67"/>
      <c r="B59" s="47"/>
      <c r="C59" s="47"/>
      <c r="D59" s="48"/>
      <c r="H59" s="48"/>
      <c r="I59" s="48"/>
      <c r="J59" s="48"/>
      <c r="K59" s="48"/>
      <c r="L59" s="48"/>
      <c r="M59" s="48"/>
      <c r="N59" s="48"/>
    </row>
    <row r="60" spans="1:14" s="3" customFormat="1">
      <c r="A60" s="67"/>
      <c r="B60" s="47"/>
      <c r="C60" s="47"/>
      <c r="D60" s="48"/>
      <c r="H60" s="48"/>
      <c r="I60" s="48"/>
      <c r="J60" s="48"/>
      <c r="K60" s="48"/>
      <c r="L60" s="48"/>
      <c r="M60" s="48"/>
      <c r="N60" s="48"/>
    </row>
    <row r="61" spans="1:14" s="3" customFormat="1">
      <c r="A61" s="67"/>
      <c r="B61" s="47"/>
      <c r="C61" s="47"/>
      <c r="D61" s="48"/>
      <c r="H61" s="48"/>
      <c r="I61" s="48"/>
      <c r="J61" s="48"/>
      <c r="K61" s="48"/>
      <c r="L61" s="48"/>
      <c r="M61" s="48"/>
      <c r="N61" s="48"/>
    </row>
    <row r="62" spans="1:14" s="3" customFormat="1">
      <c r="A62" s="67"/>
      <c r="B62" s="47"/>
      <c r="C62" s="47"/>
      <c r="D62" s="48"/>
      <c r="H62" s="48"/>
      <c r="I62" s="48"/>
      <c r="J62" s="48"/>
      <c r="K62" s="48"/>
      <c r="L62" s="48"/>
      <c r="M62" s="48"/>
      <c r="N62" s="48"/>
    </row>
    <row r="63" spans="1:14" s="3" customFormat="1">
      <c r="A63" s="67"/>
      <c r="B63" s="47"/>
      <c r="C63" s="47"/>
      <c r="D63" s="48"/>
      <c r="H63" s="48"/>
      <c r="I63" s="48"/>
      <c r="J63" s="48"/>
      <c r="K63" s="48"/>
      <c r="L63" s="48"/>
      <c r="M63" s="48"/>
      <c r="N63" s="48"/>
    </row>
    <row r="64" spans="1:14" s="3" customFormat="1">
      <c r="A64" s="67"/>
      <c r="B64" s="47"/>
      <c r="C64" s="47"/>
      <c r="D64" s="48"/>
      <c r="H64" s="48"/>
      <c r="I64" s="48"/>
      <c r="J64" s="48"/>
      <c r="K64" s="48"/>
      <c r="L64" s="48"/>
      <c r="M64" s="48"/>
      <c r="N64" s="48"/>
    </row>
    <row r="65" spans="1:14" s="3" customFormat="1">
      <c r="A65" s="67"/>
      <c r="B65" s="47"/>
      <c r="C65" s="47"/>
      <c r="D65" s="48"/>
      <c r="H65" s="48"/>
      <c r="I65" s="48"/>
      <c r="J65" s="48"/>
      <c r="K65" s="48"/>
      <c r="L65" s="48"/>
      <c r="M65" s="48"/>
      <c r="N65" s="48"/>
    </row>
    <row r="66" spans="1:14" s="3" customFormat="1">
      <c r="A66" s="67"/>
      <c r="B66" s="47"/>
      <c r="C66" s="47"/>
      <c r="D66" s="48"/>
      <c r="H66" s="48"/>
      <c r="I66" s="48"/>
      <c r="J66" s="48"/>
      <c r="K66" s="48"/>
      <c r="L66" s="48"/>
      <c r="M66" s="48"/>
      <c r="N66" s="48"/>
    </row>
    <row r="67" spans="1:14" s="3" customFormat="1">
      <c r="A67" s="67"/>
      <c r="B67" s="47"/>
      <c r="C67" s="47"/>
      <c r="D67" s="48"/>
      <c r="H67" s="48"/>
      <c r="I67" s="48"/>
      <c r="J67" s="48"/>
      <c r="K67" s="48"/>
      <c r="L67" s="48"/>
      <c r="M67" s="48"/>
      <c r="N67" s="48"/>
    </row>
    <row r="68" spans="1:14" s="3" customFormat="1">
      <c r="A68" s="67"/>
      <c r="B68" s="47"/>
      <c r="C68" s="47"/>
      <c r="D68" s="48"/>
      <c r="H68" s="48"/>
      <c r="I68" s="48"/>
      <c r="J68" s="48"/>
      <c r="K68" s="48"/>
      <c r="L68" s="48"/>
      <c r="M68" s="48"/>
      <c r="N68" s="48"/>
    </row>
    <row r="69" spans="1:14" s="3" customFormat="1">
      <c r="A69" s="67"/>
      <c r="B69" s="47"/>
      <c r="C69" s="47"/>
      <c r="D69" s="48"/>
      <c r="H69" s="48"/>
      <c r="I69" s="48"/>
      <c r="J69" s="48"/>
      <c r="K69" s="48"/>
      <c r="L69" s="48"/>
      <c r="M69" s="48"/>
      <c r="N69" s="48"/>
    </row>
    <row r="70" spans="1:14" s="3" customFormat="1">
      <c r="A70" s="67"/>
      <c r="B70" s="47"/>
      <c r="C70" s="47"/>
      <c r="D70" s="48"/>
      <c r="H70" s="48"/>
      <c r="I70" s="48"/>
      <c r="J70" s="48"/>
      <c r="K70" s="48"/>
      <c r="L70" s="48"/>
      <c r="M70" s="48"/>
      <c r="N70" s="48"/>
    </row>
    <row r="71" spans="1:14" s="3" customFormat="1">
      <c r="A71" s="67"/>
      <c r="B71" s="47"/>
      <c r="C71" s="47"/>
      <c r="D71" s="48"/>
      <c r="H71" s="48"/>
      <c r="I71" s="48"/>
      <c r="J71" s="48"/>
      <c r="K71" s="48"/>
      <c r="L71" s="48"/>
      <c r="M71" s="48"/>
      <c r="N71" s="48"/>
    </row>
    <row r="72" spans="1:14" s="3" customFormat="1">
      <c r="A72" s="67"/>
      <c r="B72" s="47"/>
      <c r="C72" s="47"/>
      <c r="D72" s="48"/>
      <c r="H72" s="48"/>
      <c r="I72" s="48"/>
      <c r="J72" s="48"/>
      <c r="K72" s="48"/>
      <c r="L72" s="48"/>
      <c r="M72" s="48"/>
      <c r="N72" s="48"/>
    </row>
    <row r="73" spans="1:14" s="3" customFormat="1">
      <c r="A73" s="67"/>
      <c r="B73" s="47"/>
      <c r="C73" s="47"/>
      <c r="D73" s="48"/>
      <c r="H73" s="48"/>
      <c r="I73" s="48"/>
      <c r="J73" s="48"/>
      <c r="K73" s="48"/>
      <c r="L73" s="48"/>
      <c r="M73" s="48"/>
      <c r="N73" s="48"/>
    </row>
    <row r="74" spans="1:14" s="3" customFormat="1">
      <c r="A74" s="67"/>
      <c r="B74" s="47"/>
      <c r="C74" s="47"/>
      <c r="D74" s="48"/>
      <c r="H74" s="48"/>
      <c r="I74" s="48"/>
      <c r="J74" s="48"/>
      <c r="K74" s="48"/>
      <c r="L74" s="48"/>
      <c r="M74" s="48"/>
      <c r="N74" s="48"/>
    </row>
    <row r="75" spans="1:14" s="3" customFormat="1">
      <c r="A75" s="67"/>
      <c r="B75" s="47"/>
      <c r="C75" s="47"/>
      <c r="D75" s="48"/>
      <c r="H75" s="48"/>
      <c r="I75" s="48"/>
      <c r="J75" s="48"/>
      <c r="K75" s="48"/>
      <c r="L75" s="48"/>
      <c r="M75" s="48"/>
      <c r="N75" s="48"/>
    </row>
    <row r="76" spans="1:14" s="3" customFormat="1">
      <c r="A76" s="67"/>
      <c r="B76" s="47"/>
      <c r="C76" s="47"/>
      <c r="D76" s="48"/>
      <c r="H76" s="48"/>
      <c r="I76" s="48"/>
      <c r="J76" s="48"/>
      <c r="K76" s="48"/>
      <c r="L76" s="48"/>
      <c r="M76" s="48"/>
      <c r="N76" s="48"/>
    </row>
    <row r="77" spans="1:14" s="3" customFormat="1">
      <c r="A77" s="67"/>
      <c r="B77" s="47"/>
      <c r="C77" s="47"/>
      <c r="D77" s="48"/>
      <c r="H77" s="48"/>
      <c r="I77" s="48"/>
      <c r="J77" s="48"/>
      <c r="K77" s="48"/>
      <c r="L77" s="48"/>
      <c r="M77" s="48"/>
      <c r="N77" s="48"/>
    </row>
    <row r="78" spans="1:14" s="3" customFormat="1">
      <c r="A78" s="67"/>
      <c r="B78" s="47"/>
      <c r="C78" s="47"/>
      <c r="D78" s="48"/>
      <c r="H78" s="48"/>
      <c r="I78" s="48"/>
      <c r="J78" s="48"/>
      <c r="K78" s="48"/>
      <c r="L78" s="48"/>
      <c r="M78" s="48"/>
      <c r="N78" s="48"/>
    </row>
    <row r="79" spans="1:14" s="3" customFormat="1">
      <c r="A79" s="67"/>
      <c r="B79" s="47"/>
      <c r="C79" s="47"/>
      <c r="D79" s="48"/>
      <c r="H79" s="48"/>
      <c r="I79" s="48"/>
      <c r="J79" s="48"/>
      <c r="K79" s="48"/>
      <c r="L79" s="48"/>
      <c r="M79" s="48"/>
      <c r="N79" s="48"/>
    </row>
    <row r="80" spans="1:14" s="3" customFormat="1">
      <c r="A80" s="67"/>
      <c r="B80" s="47"/>
      <c r="C80" s="47"/>
      <c r="D80" s="48"/>
      <c r="H80" s="48"/>
      <c r="I80" s="48"/>
      <c r="J80" s="48"/>
      <c r="K80" s="48"/>
      <c r="L80" s="48"/>
      <c r="M80" s="48"/>
      <c r="N80" s="48"/>
    </row>
    <row r="81" spans="1:14" s="3" customFormat="1">
      <c r="A81" s="67"/>
      <c r="B81" s="47"/>
      <c r="C81" s="47"/>
      <c r="D81" s="48"/>
      <c r="H81" s="48"/>
      <c r="I81" s="48"/>
      <c r="J81" s="48"/>
      <c r="K81" s="48"/>
      <c r="L81" s="48"/>
      <c r="M81" s="48"/>
      <c r="N81" s="48"/>
    </row>
    <row r="82" spans="1:14" s="3" customFormat="1">
      <c r="A82" s="67"/>
      <c r="B82" s="47"/>
      <c r="C82" s="47"/>
      <c r="D82" s="48"/>
      <c r="H82" s="48"/>
      <c r="I82" s="48"/>
      <c r="J82" s="48"/>
      <c r="K82" s="48"/>
      <c r="L82" s="48"/>
      <c r="M82" s="48"/>
      <c r="N82" s="48"/>
    </row>
    <row r="83" spans="1:14" s="3" customFormat="1">
      <c r="A83" s="67"/>
      <c r="B83" s="47"/>
      <c r="C83" s="47"/>
      <c r="D83" s="48"/>
      <c r="H83" s="48"/>
      <c r="I83" s="48"/>
      <c r="J83" s="48"/>
      <c r="K83" s="48"/>
      <c r="L83" s="48"/>
      <c r="M83" s="48"/>
      <c r="N83" s="48"/>
    </row>
    <row r="84" spans="1:14" s="3" customFormat="1">
      <c r="A84" s="67"/>
      <c r="B84" s="47"/>
      <c r="C84" s="47"/>
      <c r="D84" s="48"/>
      <c r="H84" s="48"/>
      <c r="I84" s="48"/>
      <c r="J84" s="48"/>
      <c r="K84" s="48"/>
      <c r="L84" s="48"/>
      <c r="M84" s="48"/>
      <c r="N84" s="48"/>
    </row>
    <row r="85" spans="1:14" s="3" customFormat="1">
      <c r="A85" s="67"/>
      <c r="B85" s="47"/>
      <c r="C85" s="47"/>
      <c r="D85" s="48"/>
      <c r="H85" s="48"/>
      <c r="I85" s="48"/>
      <c r="J85" s="48"/>
      <c r="K85" s="48"/>
      <c r="L85" s="48"/>
      <c r="M85" s="48"/>
      <c r="N85" s="48"/>
    </row>
    <row r="86" spans="1:14" s="3" customFormat="1">
      <c r="A86" s="67"/>
      <c r="B86" s="47"/>
      <c r="C86" s="47"/>
      <c r="D86" s="48"/>
      <c r="H86" s="48"/>
      <c r="I86" s="48"/>
      <c r="J86" s="48"/>
      <c r="K86" s="48"/>
      <c r="L86" s="48"/>
      <c r="M86" s="48"/>
      <c r="N86" s="48"/>
    </row>
    <row r="87" spans="1:14" s="3" customFormat="1">
      <c r="A87" s="67"/>
      <c r="B87" s="47"/>
      <c r="C87" s="47"/>
      <c r="D87" s="48"/>
      <c r="H87" s="48"/>
      <c r="I87" s="48"/>
      <c r="J87" s="48"/>
      <c r="K87" s="48"/>
      <c r="L87" s="48"/>
      <c r="M87" s="48"/>
      <c r="N87" s="48"/>
    </row>
    <row r="88" spans="1:14" s="3" customFormat="1">
      <c r="A88" s="67"/>
      <c r="B88" s="47"/>
      <c r="C88" s="47"/>
      <c r="D88" s="48"/>
      <c r="H88" s="48"/>
      <c r="I88" s="48"/>
      <c r="J88" s="48"/>
      <c r="K88" s="48"/>
      <c r="L88" s="48"/>
      <c r="M88" s="48"/>
      <c r="N88" s="48"/>
    </row>
    <row r="89" spans="1:14" s="3" customFormat="1">
      <c r="A89" s="67"/>
      <c r="B89" s="47"/>
      <c r="C89" s="47"/>
      <c r="D89" s="48"/>
      <c r="H89" s="48"/>
      <c r="I89" s="48"/>
      <c r="J89" s="48"/>
      <c r="K89" s="48"/>
      <c r="L89" s="48"/>
      <c r="M89" s="48"/>
      <c r="N89" s="48"/>
    </row>
    <row r="90" spans="1:14" s="3" customFormat="1">
      <c r="A90" s="67"/>
      <c r="B90" s="47"/>
      <c r="C90" s="47"/>
      <c r="D90" s="48"/>
      <c r="H90" s="48"/>
      <c r="I90" s="48"/>
      <c r="J90" s="48"/>
      <c r="K90" s="48"/>
      <c r="L90" s="48"/>
      <c r="M90" s="48"/>
      <c r="N90" s="48"/>
    </row>
    <row r="91" spans="1:14" s="3" customFormat="1">
      <c r="A91" s="67"/>
      <c r="B91" s="47"/>
      <c r="C91" s="47"/>
      <c r="D91" s="48"/>
      <c r="H91" s="48"/>
      <c r="I91" s="48"/>
      <c r="J91" s="48"/>
      <c r="K91" s="48"/>
      <c r="L91" s="48"/>
      <c r="M91" s="48"/>
      <c r="N91" s="48"/>
    </row>
    <row r="92" spans="1:14" s="3" customFormat="1">
      <c r="A92" s="67"/>
      <c r="B92" s="47"/>
      <c r="C92" s="47"/>
      <c r="D92" s="48"/>
      <c r="H92" s="48"/>
      <c r="I92" s="48"/>
      <c r="J92" s="48"/>
      <c r="K92" s="48"/>
      <c r="L92" s="48"/>
      <c r="M92" s="48"/>
      <c r="N92" s="48"/>
    </row>
    <row r="93" spans="1:14" s="3" customFormat="1">
      <c r="A93" s="67"/>
      <c r="B93" s="47"/>
      <c r="C93" s="47"/>
      <c r="D93" s="48"/>
      <c r="H93" s="48"/>
      <c r="I93" s="48"/>
      <c r="J93" s="48"/>
      <c r="K93" s="48"/>
      <c r="L93" s="48"/>
      <c r="M93" s="48"/>
      <c r="N93" s="48"/>
    </row>
    <row r="94" spans="1:14" s="3" customFormat="1">
      <c r="A94" s="67"/>
      <c r="B94" s="47"/>
      <c r="C94" s="47"/>
      <c r="D94" s="48"/>
      <c r="H94" s="48"/>
      <c r="I94" s="48"/>
      <c r="J94" s="48"/>
      <c r="K94" s="48"/>
      <c r="L94" s="48"/>
      <c r="M94" s="48"/>
      <c r="N94" s="48"/>
    </row>
    <row r="95" spans="1:14" s="3" customFormat="1">
      <c r="A95" s="67"/>
      <c r="B95" s="47"/>
      <c r="C95" s="47"/>
      <c r="D95" s="48"/>
      <c r="H95" s="48"/>
      <c r="I95" s="48"/>
      <c r="J95" s="48"/>
      <c r="K95" s="48"/>
      <c r="L95" s="48"/>
      <c r="M95" s="48"/>
      <c r="N95" s="48"/>
    </row>
    <row r="96" spans="1:14" s="3" customFormat="1">
      <c r="A96" s="67"/>
      <c r="B96" s="47"/>
      <c r="C96" s="47"/>
      <c r="D96" s="48"/>
      <c r="H96" s="48"/>
      <c r="I96" s="48"/>
      <c r="J96" s="48"/>
      <c r="K96" s="48"/>
      <c r="L96" s="48"/>
      <c r="M96" s="48"/>
      <c r="N96" s="48"/>
    </row>
    <row r="97" spans="1:14" s="3" customFormat="1">
      <c r="A97" s="67"/>
      <c r="B97" s="47"/>
      <c r="C97" s="47"/>
      <c r="D97" s="48"/>
      <c r="H97" s="48"/>
      <c r="I97" s="48"/>
      <c r="J97" s="48"/>
      <c r="K97" s="48"/>
      <c r="L97" s="48"/>
      <c r="M97" s="48"/>
      <c r="N97" s="48"/>
    </row>
    <row r="98" spans="1:14" s="3" customFormat="1">
      <c r="A98" s="67"/>
      <c r="B98" s="47"/>
      <c r="C98" s="47"/>
      <c r="D98" s="48"/>
      <c r="H98" s="48"/>
      <c r="I98" s="48"/>
      <c r="J98" s="48"/>
      <c r="K98" s="48"/>
      <c r="L98" s="48"/>
      <c r="M98" s="48"/>
      <c r="N98" s="48"/>
    </row>
    <row r="99" spans="1:14" s="3" customFormat="1">
      <c r="A99" s="67"/>
      <c r="B99" s="47"/>
      <c r="C99" s="47"/>
      <c r="D99" s="48"/>
      <c r="H99" s="48"/>
      <c r="I99" s="48"/>
      <c r="J99" s="48"/>
      <c r="K99" s="48"/>
      <c r="L99" s="48"/>
      <c r="M99" s="48"/>
      <c r="N99" s="48"/>
    </row>
    <row r="100" spans="1:14" s="3" customFormat="1">
      <c r="A100" s="67"/>
      <c r="B100" s="47"/>
      <c r="C100" s="47"/>
      <c r="D100" s="48"/>
      <c r="H100" s="48"/>
      <c r="I100" s="48"/>
      <c r="J100" s="48"/>
      <c r="K100" s="48"/>
      <c r="L100" s="48"/>
      <c r="M100" s="48"/>
      <c r="N100" s="48"/>
    </row>
    <row r="101" spans="1:14" s="3" customFormat="1">
      <c r="A101" s="67"/>
      <c r="B101" s="47"/>
      <c r="C101" s="47"/>
      <c r="D101" s="48"/>
      <c r="H101" s="48"/>
      <c r="I101" s="48"/>
      <c r="J101" s="48"/>
      <c r="K101" s="48"/>
      <c r="L101" s="48"/>
      <c r="M101" s="48"/>
      <c r="N101" s="48"/>
    </row>
    <row r="102" spans="1:14" s="3" customFormat="1">
      <c r="A102" s="67"/>
      <c r="B102" s="47"/>
      <c r="C102" s="47"/>
      <c r="D102" s="48"/>
      <c r="H102" s="48"/>
      <c r="I102" s="48"/>
      <c r="J102" s="48"/>
      <c r="K102" s="48"/>
      <c r="L102" s="48"/>
      <c r="M102" s="48"/>
      <c r="N102" s="48"/>
    </row>
    <row r="103" spans="1:14" s="3" customFormat="1">
      <c r="A103" s="67"/>
      <c r="B103" s="47"/>
      <c r="C103" s="47"/>
      <c r="D103" s="48"/>
      <c r="H103" s="48"/>
      <c r="I103" s="48"/>
      <c r="J103" s="48"/>
      <c r="K103" s="48"/>
      <c r="L103" s="48"/>
      <c r="M103" s="48"/>
      <c r="N103" s="48"/>
    </row>
    <row r="104" spans="1:14" s="3" customFormat="1">
      <c r="A104" s="67"/>
      <c r="B104" s="47"/>
      <c r="C104" s="47"/>
      <c r="D104" s="48"/>
      <c r="H104" s="48"/>
      <c r="I104" s="48"/>
      <c r="J104" s="48"/>
      <c r="K104" s="48"/>
      <c r="L104" s="48"/>
      <c r="M104" s="48"/>
      <c r="N104" s="48"/>
    </row>
    <row r="105" spans="1:14" s="3" customFormat="1">
      <c r="A105" s="67"/>
      <c r="B105" s="47"/>
      <c r="C105" s="47"/>
      <c r="D105" s="48"/>
      <c r="H105" s="48"/>
      <c r="I105" s="48"/>
      <c r="J105" s="48"/>
      <c r="K105" s="48"/>
      <c r="L105" s="48"/>
      <c r="M105" s="48"/>
      <c r="N105" s="48"/>
    </row>
    <row r="106" spans="1:14" s="3" customFormat="1">
      <c r="A106" s="67"/>
      <c r="B106" s="47"/>
      <c r="C106" s="47"/>
      <c r="D106" s="48"/>
      <c r="H106" s="48"/>
      <c r="I106" s="48"/>
      <c r="J106" s="48"/>
      <c r="K106" s="48"/>
      <c r="L106" s="48"/>
      <c r="M106" s="48"/>
      <c r="N106" s="48"/>
    </row>
    <row r="107" spans="1:14" s="3" customFormat="1">
      <c r="A107" s="67"/>
      <c r="B107" s="47"/>
      <c r="C107" s="47"/>
      <c r="D107" s="48"/>
      <c r="H107" s="48"/>
      <c r="I107" s="48"/>
      <c r="J107" s="48"/>
      <c r="K107" s="48"/>
      <c r="L107" s="48"/>
      <c r="M107" s="48"/>
      <c r="N107" s="48"/>
    </row>
    <row r="108" spans="1:14" s="3" customFormat="1">
      <c r="A108" s="67"/>
      <c r="B108" s="47"/>
      <c r="C108" s="47"/>
      <c r="D108" s="48"/>
      <c r="H108" s="48"/>
      <c r="I108" s="48"/>
      <c r="J108" s="48"/>
      <c r="K108" s="48"/>
      <c r="L108" s="48"/>
      <c r="M108" s="48"/>
      <c r="N108" s="48"/>
    </row>
    <row r="109" spans="1:14" s="3" customFormat="1">
      <c r="A109" s="67"/>
      <c r="B109" s="47"/>
      <c r="C109" s="47"/>
      <c r="D109" s="48"/>
      <c r="H109" s="48"/>
      <c r="I109" s="48"/>
      <c r="J109" s="48"/>
      <c r="K109" s="48"/>
      <c r="L109" s="48"/>
      <c r="M109" s="48"/>
      <c r="N109" s="48"/>
    </row>
    <row r="110" spans="1:14" s="3" customFormat="1">
      <c r="A110" s="67"/>
      <c r="B110" s="47"/>
      <c r="C110" s="47"/>
      <c r="D110" s="48"/>
      <c r="H110" s="48"/>
      <c r="I110" s="48"/>
      <c r="J110" s="48"/>
      <c r="K110" s="48"/>
      <c r="L110" s="48"/>
      <c r="M110" s="48"/>
      <c r="N110" s="48"/>
    </row>
    <row r="111" spans="1:14" s="3" customFormat="1">
      <c r="A111" s="67"/>
      <c r="B111" s="47"/>
      <c r="C111" s="47"/>
      <c r="D111" s="48"/>
      <c r="H111" s="48"/>
      <c r="I111" s="48"/>
      <c r="J111" s="48"/>
      <c r="K111" s="48"/>
      <c r="L111" s="48"/>
      <c r="M111" s="48"/>
      <c r="N111" s="48"/>
    </row>
    <row r="112" spans="1:14" s="3" customFormat="1">
      <c r="A112" s="67"/>
      <c r="B112" s="47"/>
      <c r="C112" s="47"/>
      <c r="D112" s="48"/>
      <c r="H112" s="48"/>
      <c r="I112" s="48"/>
      <c r="J112" s="48"/>
      <c r="K112" s="48"/>
      <c r="L112" s="48"/>
      <c r="M112" s="48"/>
      <c r="N112" s="48"/>
    </row>
    <row r="113" spans="1:14" s="3" customFormat="1">
      <c r="A113" s="67"/>
      <c r="B113" s="47"/>
      <c r="C113" s="47"/>
      <c r="D113" s="48"/>
      <c r="H113" s="48"/>
      <c r="I113" s="48"/>
      <c r="J113" s="48"/>
      <c r="K113" s="48"/>
      <c r="L113" s="48"/>
      <c r="M113" s="48"/>
      <c r="N113" s="48"/>
    </row>
    <row r="114" spans="1:14" s="3" customFormat="1">
      <c r="A114" s="67"/>
      <c r="B114" s="47"/>
      <c r="C114" s="47"/>
      <c r="D114" s="48"/>
      <c r="H114" s="48"/>
      <c r="I114" s="48"/>
      <c r="J114" s="48"/>
      <c r="K114" s="48"/>
      <c r="L114" s="48"/>
      <c r="M114" s="48"/>
      <c r="N114" s="48"/>
    </row>
    <row r="115" spans="1:14" s="3" customFormat="1">
      <c r="A115" s="67"/>
      <c r="B115" s="47"/>
      <c r="C115" s="47"/>
      <c r="D115" s="48"/>
      <c r="H115" s="48"/>
      <c r="I115" s="48"/>
      <c r="J115" s="48"/>
      <c r="K115" s="48"/>
      <c r="L115" s="48"/>
      <c r="M115" s="48"/>
      <c r="N115" s="48"/>
    </row>
    <row r="116" spans="1:14" s="3" customFormat="1">
      <c r="A116" s="67"/>
      <c r="B116" s="47"/>
      <c r="C116" s="47"/>
      <c r="D116" s="48"/>
      <c r="H116" s="48"/>
      <c r="I116" s="48"/>
      <c r="J116" s="48"/>
      <c r="K116" s="48"/>
      <c r="L116" s="48"/>
      <c r="M116" s="48"/>
      <c r="N116" s="48"/>
    </row>
    <row r="117" spans="1:14" s="3" customFormat="1">
      <c r="A117" s="67"/>
      <c r="B117" s="47"/>
      <c r="C117" s="47"/>
      <c r="D117" s="48"/>
      <c r="H117" s="48"/>
      <c r="I117" s="48"/>
      <c r="J117" s="48"/>
      <c r="K117" s="48"/>
      <c r="L117" s="48"/>
      <c r="M117" s="48"/>
      <c r="N117" s="48"/>
    </row>
    <row r="118" spans="1:14" s="3" customFormat="1">
      <c r="A118" s="67"/>
      <c r="B118" s="47"/>
      <c r="C118" s="47"/>
      <c r="D118" s="48"/>
      <c r="H118" s="48"/>
      <c r="I118" s="48"/>
      <c r="J118" s="48"/>
      <c r="K118" s="48"/>
      <c r="L118" s="48"/>
      <c r="M118" s="48"/>
      <c r="N118" s="48"/>
    </row>
    <row r="119" spans="1:14" s="3" customFormat="1">
      <c r="A119" s="67"/>
      <c r="B119" s="47"/>
      <c r="C119" s="47"/>
      <c r="D119" s="48"/>
      <c r="H119" s="48"/>
      <c r="I119" s="48"/>
      <c r="J119" s="48"/>
      <c r="K119" s="48"/>
      <c r="L119" s="48"/>
      <c r="M119" s="48"/>
      <c r="N119" s="48"/>
    </row>
    <row r="120" spans="1:14" s="3" customFormat="1">
      <c r="A120" s="67"/>
      <c r="B120" s="47"/>
      <c r="C120" s="47"/>
      <c r="D120" s="48"/>
      <c r="H120" s="48"/>
      <c r="I120" s="48"/>
      <c r="J120" s="48"/>
      <c r="K120" s="48"/>
      <c r="L120" s="48"/>
      <c r="M120" s="48"/>
      <c r="N120" s="48"/>
    </row>
    <row r="121" spans="1:14" s="3" customFormat="1">
      <c r="A121" s="67"/>
      <c r="B121" s="47"/>
      <c r="C121" s="47"/>
      <c r="D121" s="48"/>
      <c r="H121" s="48"/>
      <c r="I121" s="48"/>
      <c r="J121" s="48"/>
      <c r="K121" s="48"/>
      <c r="L121" s="48"/>
      <c r="M121" s="48"/>
      <c r="N121" s="48"/>
    </row>
    <row r="122" spans="1:14" s="3" customFormat="1">
      <c r="A122" s="67"/>
      <c r="B122" s="47"/>
      <c r="C122" s="47"/>
      <c r="D122" s="48"/>
      <c r="H122" s="48"/>
      <c r="I122" s="48"/>
      <c r="J122" s="48"/>
      <c r="K122" s="48"/>
      <c r="L122" s="48"/>
      <c r="M122" s="48"/>
      <c r="N122" s="48"/>
    </row>
    <row r="123" spans="1:14" s="3" customFormat="1">
      <c r="A123" s="67"/>
      <c r="B123" s="47"/>
      <c r="C123" s="47"/>
      <c r="D123" s="48"/>
      <c r="H123" s="48"/>
      <c r="I123" s="48"/>
      <c r="J123" s="48"/>
      <c r="K123" s="48"/>
      <c r="L123" s="48"/>
      <c r="M123" s="48"/>
      <c r="N123" s="48"/>
    </row>
    <row r="124" spans="1:14" s="3" customFormat="1">
      <c r="A124" s="67"/>
      <c r="B124" s="47"/>
      <c r="C124" s="47"/>
      <c r="D124" s="48"/>
      <c r="H124" s="48"/>
      <c r="I124" s="48"/>
      <c r="J124" s="48"/>
      <c r="K124" s="48"/>
      <c r="L124" s="48"/>
      <c r="M124" s="48"/>
      <c r="N124" s="48"/>
    </row>
    <row r="125" spans="1:14" s="3" customFormat="1">
      <c r="A125" s="67"/>
      <c r="B125" s="47"/>
      <c r="C125" s="47"/>
      <c r="D125" s="48"/>
      <c r="H125" s="48"/>
      <c r="I125" s="48"/>
      <c r="J125" s="48"/>
      <c r="K125" s="48"/>
      <c r="L125" s="48"/>
      <c r="M125" s="48"/>
      <c r="N125" s="48"/>
    </row>
    <row r="126" spans="1:14" s="3" customFormat="1">
      <c r="A126" s="67"/>
      <c r="B126" s="47"/>
      <c r="C126" s="47"/>
      <c r="D126" s="48"/>
      <c r="H126" s="48"/>
      <c r="I126" s="48"/>
      <c r="J126" s="48"/>
      <c r="K126" s="48"/>
      <c r="L126" s="48"/>
      <c r="M126" s="48"/>
      <c r="N126" s="48"/>
    </row>
    <row r="127" spans="1:14" s="3" customFormat="1">
      <c r="A127" s="67"/>
      <c r="B127" s="47"/>
      <c r="C127" s="47"/>
      <c r="D127" s="48"/>
      <c r="H127" s="48"/>
      <c r="I127" s="48"/>
      <c r="J127" s="48"/>
      <c r="K127" s="48"/>
      <c r="L127" s="48"/>
      <c r="M127" s="48"/>
      <c r="N127" s="48"/>
    </row>
    <row r="128" spans="1:14" s="3" customFormat="1">
      <c r="A128" s="67"/>
      <c r="B128" s="47"/>
      <c r="C128" s="47"/>
      <c r="D128" s="48"/>
      <c r="H128" s="48"/>
      <c r="I128" s="48"/>
      <c r="J128" s="48"/>
      <c r="K128" s="48"/>
      <c r="L128" s="48"/>
      <c r="M128" s="48"/>
      <c r="N128" s="48"/>
    </row>
    <row r="129" spans="1:14" s="3" customFormat="1">
      <c r="A129" s="67"/>
      <c r="B129" s="47"/>
      <c r="C129" s="47"/>
      <c r="D129" s="48"/>
      <c r="H129" s="48"/>
      <c r="I129" s="48"/>
      <c r="J129" s="48"/>
      <c r="K129" s="48"/>
      <c r="L129" s="48"/>
      <c r="M129" s="48"/>
      <c r="N129" s="48"/>
    </row>
    <row r="130" spans="1:14" s="3" customFormat="1">
      <c r="A130" s="67"/>
      <c r="B130" s="47"/>
      <c r="C130" s="47"/>
      <c r="D130" s="48"/>
      <c r="H130" s="48"/>
      <c r="I130" s="48"/>
      <c r="J130" s="48"/>
      <c r="K130" s="48"/>
      <c r="L130" s="48"/>
      <c r="M130" s="48"/>
      <c r="N130" s="48"/>
    </row>
    <row r="131" spans="1:14" s="3" customFormat="1">
      <c r="A131" s="67"/>
      <c r="B131" s="47"/>
      <c r="C131" s="47"/>
      <c r="D131" s="48"/>
      <c r="H131" s="48"/>
      <c r="I131" s="48"/>
      <c r="J131" s="48"/>
      <c r="K131" s="48"/>
      <c r="L131" s="48"/>
      <c r="M131" s="48"/>
      <c r="N131" s="48"/>
    </row>
    <row r="132" spans="1:14" s="3" customFormat="1">
      <c r="A132" s="67"/>
      <c r="B132" s="47"/>
      <c r="C132" s="47"/>
      <c r="D132" s="48"/>
      <c r="H132" s="48"/>
      <c r="I132" s="48"/>
      <c r="J132" s="48"/>
      <c r="K132" s="48"/>
      <c r="L132" s="48"/>
      <c r="M132" s="48"/>
      <c r="N132" s="48"/>
    </row>
    <row r="133" spans="1:14" s="3" customFormat="1">
      <c r="A133" s="67"/>
      <c r="B133" s="47"/>
      <c r="C133" s="47"/>
      <c r="D133" s="48"/>
      <c r="H133" s="48"/>
      <c r="I133" s="48"/>
      <c r="J133" s="48"/>
      <c r="K133" s="48"/>
      <c r="L133" s="48"/>
      <c r="M133" s="48"/>
      <c r="N133" s="48"/>
    </row>
    <row r="134" spans="1:14" s="3" customFormat="1">
      <c r="A134" s="67"/>
      <c r="B134" s="47"/>
      <c r="C134" s="47"/>
      <c r="D134" s="48"/>
      <c r="H134" s="48"/>
      <c r="I134" s="48"/>
      <c r="J134" s="48"/>
      <c r="K134" s="48"/>
      <c r="L134" s="48"/>
      <c r="M134" s="48"/>
      <c r="N134" s="48"/>
    </row>
    <row r="135" spans="1:14" s="3" customFormat="1">
      <c r="A135" s="67"/>
      <c r="B135" s="47"/>
      <c r="C135" s="47"/>
      <c r="D135" s="48"/>
      <c r="H135" s="48"/>
      <c r="I135" s="48"/>
      <c r="J135" s="48"/>
      <c r="K135" s="48"/>
      <c r="L135" s="48"/>
      <c r="M135" s="48"/>
      <c r="N135" s="48"/>
    </row>
    <row r="136" spans="1:14" s="3" customFormat="1">
      <c r="A136" s="67"/>
      <c r="B136" s="47"/>
      <c r="C136" s="47"/>
      <c r="D136" s="48"/>
      <c r="H136" s="48"/>
      <c r="I136" s="48"/>
      <c r="J136" s="48"/>
      <c r="K136" s="48"/>
      <c r="L136" s="48"/>
      <c r="M136" s="48"/>
      <c r="N136" s="48"/>
    </row>
    <row r="137" spans="1:14" s="3" customFormat="1">
      <c r="A137" s="67"/>
      <c r="B137" s="47"/>
      <c r="C137" s="47"/>
      <c r="D137" s="48"/>
      <c r="H137" s="48"/>
      <c r="I137" s="48"/>
      <c r="J137" s="48"/>
      <c r="K137" s="48"/>
      <c r="L137" s="48"/>
      <c r="M137" s="48"/>
      <c r="N137" s="48"/>
    </row>
    <row r="138" spans="1:14" s="3" customFormat="1">
      <c r="A138" s="67"/>
      <c r="B138" s="47"/>
      <c r="C138" s="47"/>
      <c r="D138" s="48"/>
      <c r="H138" s="48"/>
      <c r="I138" s="48"/>
      <c r="J138" s="48"/>
      <c r="K138" s="48"/>
      <c r="L138" s="48"/>
      <c r="M138" s="48"/>
      <c r="N138" s="48"/>
    </row>
    <row r="139" spans="1:14" s="3" customFormat="1">
      <c r="A139" s="67"/>
      <c r="B139" s="47"/>
      <c r="C139" s="47"/>
      <c r="D139" s="48"/>
      <c r="H139" s="48"/>
      <c r="I139" s="48"/>
      <c r="J139" s="48"/>
      <c r="K139" s="48"/>
      <c r="L139" s="48"/>
      <c r="M139" s="48"/>
      <c r="N139" s="48"/>
    </row>
    <row r="140" spans="1:14" s="3" customFormat="1">
      <c r="A140" s="67"/>
      <c r="B140" s="47"/>
      <c r="C140" s="47"/>
      <c r="D140" s="48"/>
      <c r="H140" s="48"/>
      <c r="I140" s="48"/>
      <c r="J140" s="48"/>
      <c r="K140" s="48"/>
      <c r="L140" s="48"/>
      <c r="M140" s="48"/>
      <c r="N140" s="48"/>
    </row>
    <row r="141" spans="1:14" s="3" customFormat="1">
      <c r="A141" s="67"/>
      <c r="B141" s="47"/>
      <c r="C141" s="47"/>
      <c r="D141" s="48"/>
      <c r="H141" s="48"/>
      <c r="I141" s="48"/>
      <c r="J141" s="48"/>
      <c r="K141" s="48"/>
      <c r="L141" s="48"/>
      <c r="M141" s="48"/>
      <c r="N141" s="48"/>
    </row>
    <row r="142" spans="1:14" s="3" customFormat="1">
      <c r="A142" s="67"/>
      <c r="B142" s="47"/>
      <c r="C142" s="47"/>
      <c r="D142" s="48"/>
      <c r="H142" s="48"/>
      <c r="I142" s="48"/>
      <c r="J142" s="48"/>
      <c r="K142" s="48"/>
      <c r="L142" s="48"/>
      <c r="M142" s="48"/>
      <c r="N142" s="48"/>
    </row>
    <row r="143" spans="1:14" s="3" customFormat="1">
      <c r="A143" s="67"/>
      <c r="B143" s="47"/>
      <c r="C143" s="47"/>
      <c r="D143" s="48"/>
      <c r="H143" s="48"/>
      <c r="I143" s="48"/>
      <c r="J143" s="48"/>
      <c r="K143" s="48"/>
      <c r="L143" s="48"/>
      <c r="M143" s="48"/>
      <c r="N143" s="48"/>
    </row>
    <row r="144" spans="1:14" s="3" customFormat="1">
      <c r="A144" s="67"/>
      <c r="B144" s="47"/>
      <c r="C144" s="47"/>
      <c r="D144" s="48"/>
      <c r="H144" s="48"/>
      <c r="I144" s="48"/>
      <c r="J144" s="48"/>
      <c r="K144" s="48"/>
      <c r="L144" s="48"/>
      <c r="M144" s="48"/>
      <c r="N144" s="48"/>
    </row>
    <row r="145" spans="1:14" s="3" customFormat="1">
      <c r="A145" s="67"/>
      <c r="B145" s="47"/>
      <c r="C145" s="47"/>
      <c r="D145" s="48"/>
      <c r="H145" s="48"/>
      <c r="I145" s="48"/>
      <c r="J145" s="48"/>
      <c r="K145" s="48"/>
      <c r="L145" s="48"/>
      <c r="M145" s="48"/>
      <c r="N145" s="48"/>
    </row>
    <row r="146" spans="1:14" s="3" customFormat="1">
      <c r="A146" s="67"/>
      <c r="B146" s="47"/>
      <c r="C146" s="47"/>
      <c r="D146" s="48"/>
      <c r="H146" s="48"/>
      <c r="I146" s="48"/>
      <c r="J146" s="48"/>
      <c r="K146" s="48"/>
      <c r="L146" s="48"/>
      <c r="M146" s="48"/>
      <c r="N146" s="48"/>
    </row>
    <row r="147" spans="1:14" s="3" customFormat="1">
      <c r="A147" s="67"/>
      <c r="B147" s="47"/>
      <c r="C147" s="47"/>
      <c r="D147" s="48"/>
      <c r="H147" s="48"/>
      <c r="I147" s="48"/>
      <c r="J147" s="48"/>
      <c r="K147" s="48"/>
      <c r="L147" s="48"/>
      <c r="M147" s="48"/>
      <c r="N147" s="48"/>
    </row>
    <row r="148" spans="1:14" s="3" customFormat="1">
      <c r="A148" s="67"/>
      <c r="B148" s="47"/>
      <c r="C148" s="47"/>
      <c r="D148" s="48"/>
      <c r="H148" s="48"/>
      <c r="I148" s="48"/>
      <c r="J148" s="48"/>
      <c r="K148" s="48"/>
      <c r="L148" s="48"/>
      <c r="M148" s="48"/>
      <c r="N148" s="48"/>
    </row>
    <row r="149" spans="1:14" s="3" customFormat="1">
      <c r="A149" s="67"/>
      <c r="B149" s="47"/>
      <c r="C149" s="47"/>
      <c r="D149" s="48"/>
      <c r="H149" s="48"/>
      <c r="I149" s="48"/>
      <c r="J149" s="48"/>
      <c r="K149" s="48"/>
      <c r="L149" s="48"/>
      <c r="M149" s="48"/>
      <c r="N149" s="48"/>
    </row>
    <row r="150" spans="1:14" s="3" customFormat="1">
      <c r="A150" s="67"/>
      <c r="B150" s="47"/>
      <c r="C150" s="47"/>
      <c r="D150" s="48"/>
      <c r="H150" s="48"/>
      <c r="I150" s="48"/>
      <c r="J150" s="48"/>
      <c r="K150" s="48"/>
      <c r="L150" s="48"/>
      <c r="M150" s="48"/>
      <c r="N150" s="48"/>
    </row>
    <row r="151" spans="1:14" s="3" customFormat="1">
      <c r="A151" s="67"/>
      <c r="B151" s="47"/>
      <c r="C151" s="47"/>
      <c r="D151" s="48"/>
      <c r="H151" s="48"/>
      <c r="I151" s="48"/>
      <c r="J151" s="48"/>
      <c r="K151" s="48"/>
      <c r="L151" s="48"/>
      <c r="M151" s="48"/>
      <c r="N151" s="48"/>
    </row>
    <row r="152" spans="1:14" s="3" customFormat="1">
      <c r="A152" s="67"/>
      <c r="B152" s="47"/>
      <c r="C152" s="47"/>
      <c r="D152" s="48"/>
      <c r="H152" s="48"/>
      <c r="I152" s="48"/>
      <c r="J152" s="48"/>
      <c r="K152" s="48"/>
      <c r="L152" s="48"/>
      <c r="M152" s="48"/>
      <c r="N152" s="48"/>
    </row>
    <row r="153" spans="1:14" s="3" customFormat="1">
      <c r="A153" s="67"/>
      <c r="B153" s="47"/>
      <c r="C153" s="47"/>
      <c r="D153" s="48"/>
      <c r="H153" s="48"/>
      <c r="I153" s="48"/>
      <c r="J153" s="48"/>
      <c r="K153" s="48"/>
      <c r="L153" s="48"/>
      <c r="M153" s="48"/>
      <c r="N153" s="48"/>
    </row>
    <row r="154" spans="1:14" s="3" customFormat="1">
      <c r="A154" s="67"/>
      <c r="B154" s="47"/>
      <c r="C154" s="47"/>
      <c r="D154" s="48"/>
      <c r="H154" s="48"/>
      <c r="I154" s="48"/>
      <c r="J154" s="48"/>
      <c r="K154" s="48"/>
      <c r="L154" s="48"/>
      <c r="M154" s="48"/>
      <c r="N154" s="48"/>
    </row>
    <row r="155" spans="1:14" s="3" customFormat="1">
      <c r="A155" s="67"/>
      <c r="B155" s="47"/>
      <c r="C155" s="47"/>
      <c r="D155" s="48"/>
      <c r="H155" s="48"/>
      <c r="I155" s="48"/>
      <c r="J155" s="48"/>
      <c r="K155" s="48"/>
      <c r="L155" s="48"/>
      <c r="M155" s="48"/>
      <c r="N155" s="48"/>
    </row>
    <row r="156" spans="1:14" s="3" customFormat="1">
      <c r="A156" s="67"/>
      <c r="B156" s="47"/>
      <c r="C156" s="47"/>
      <c r="D156" s="48"/>
      <c r="H156" s="48"/>
      <c r="I156" s="48"/>
      <c r="J156" s="48"/>
      <c r="K156" s="48"/>
      <c r="L156" s="48"/>
      <c r="M156" s="48"/>
      <c r="N156" s="48"/>
    </row>
    <row r="157" spans="1:14" s="3" customFormat="1">
      <c r="A157" s="67"/>
      <c r="B157" s="47"/>
      <c r="C157" s="47"/>
      <c r="D157" s="48"/>
      <c r="H157" s="48"/>
      <c r="I157" s="48"/>
      <c r="J157" s="48"/>
      <c r="K157" s="48"/>
      <c r="L157" s="48"/>
      <c r="M157" s="48"/>
      <c r="N157" s="48"/>
    </row>
    <row r="158" spans="1:14" s="3" customFormat="1">
      <c r="A158" s="67"/>
      <c r="B158" s="47"/>
      <c r="C158" s="47"/>
      <c r="D158" s="48"/>
      <c r="H158" s="48"/>
      <c r="I158" s="48"/>
      <c r="J158" s="48"/>
      <c r="K158" s="48"/>
      <c r="L158" s="48"/>
      <c r="M158" s="48"/>
      <c r="N158" s="48"/>
    </row>
    <row r="159" spans="1:14" s="3" customFormat="1">
      <c r="A159" s="67"/>
      <c r="B159" s="47"/>
      <c r="C159" s="47"/>
      <c r="D159" s="48"/>
      <c r="H159" s="48"/>
      <c r="I159" s="48"/>
      <c r="J159" s="48"/>
      <c r="K159" s="48"/>
      <c r="L159" s="48"/>
      <c r="M159" s="48"/>
      <c r="N159" s="48"/>
    </row>
    <row r="160" spans="1:14" s="3" customFormat="1">
      <c r="A160" s="67"/>
      <c r="B160" s="47"/>
      <c r="C160" s="47"/>
      <c r="D160" s="48"/>
      <c r="H160" s="48"/>
      <c r="I160" s="48"/>
      <c r="J160" s="48"/>
      <c r="K160" s="48"/>
      <c r="L160" s="48"/>
      <c r="M160" s="48"/>
      <c r="N160" s="48"/>
    </row>
    <row r="161" spans="1:14" s="3" customFormat="1">
      <c r="A161" s="67"/>
      <c r="B161" s="47"/>
      <c r="C161" s="47"/>
      <c r="D161" s="48"/>
      <c r="H161" s="48"/>
      <c r="I161" s="48"/>
      <c r="J161" s="48"/>
      <c r="K161" s="48"/>
      <c r="L161" s="48"/>
      <c r="M161" s="48"/>
      <c r="N161" s="48"/>
    </row>
    <row r="162" spans="1:14" s="3" customFormat="1">
      <c r="A162" s="67"/>
      <c r="B162" s="47"/>
      <c r="C162" s="47"/>
      <c r="D162" s="48"/>
      <c r="H162" s="48"/>
      <c r="I162" s="48"/>
      <c r="J162" s="48"/>
      <c r="K162" s="48"/>
      <c r="L162" s="48"/>
      <c r="M162" s="48"/>
      <c r="N162" s="48"/>
    </row>
    <row r="163" spans="1:14" s="3" customFormat="1">
      <c r="A163" s="67"/>
      <c r="B163" s="47"/>
      <c r="C163" s="47"/>
      <c r="D163" s="48"/>
      <c r="H163" s="48"/>
      <c r="I163" s="48"/>
      <c r="J163" s="48"/>
      <c r="K163" s="48"/>
      <c r="L163" s="48"/>
      <c r="M163" s="48"/>
      <c r="N163" s="48"/>
    </row>
    <row r="164" spans="1:14" s="3" customFormat="1">
      <c r="A164" s="67"/>
      <c r="B164" s="47"/>
      <c r="C164" s="47"/>
      <c r="D164" s="48"/>
      <c r="H164" s="48"/>
      <c r="I164" s="48"/>
      <c r="J164" s="48"/>
      <c r="K164" s="48"/>
      <c r="L164" s="48"/>
      <c r="M164" s="48"/>
      <c r="N164" s="48"/>
    </row>
    <row r="165" spans="1:14" s="3" customFormat="1">
      <c r="A165" s="67"/>
      <c r="B165" s="47"/>
      <c r="C165" s="47"/>
      <c r="D165" s="48"/>
      <c r="H165" s="48"/>
      <c r="I165" s="48"/>
      <c r="J165" s="48"/>
      <c r="K165" s="48"/>
      <c r="L165" s="48"/>
      <c r="M165" s="48"/>
      <c r="N165" s="48"/>
    </row>
    <row r="166" spans="1:14" s="3" customFormat="1">
      <c r="A166" s="67"/>
      <c r="B166" s="47"/>
      <c r="C166" s="47"/>
      <c r="D166" s="48"/>
      <c r="H166" s="48"/>
      <c r="I166" s="48"/>
      <c r="J166" s="48"/>
      <c r="K166" s="48"/>
      <c r="L166" s="48"/>
      <c r="M166" s="48"/>
      <c r="N166" s="48"/>
    </row>
    <row r="167" spans="1:14" s="3" customFormat="1">
      <c r="A167" s="67"/>
      <c r="B167" s="47"/>
      <c r="C167" s="47"/>
      <c r="D167" s="48"/>
      <c r="H167" s="48"/>
      <c r="I167" s="48"/>
      <c r="J167" s="48"/>
      <c r="K167" s="48"/>
      <c r="L167" s="48"/>
      <c r="M167" s="48"/>
      <c r="N167" s="48"/>
    </row>
    <row r="168" spans="1:14" s="3" customFormat="1">
      <c r="A168" s="67"/>
      <c r="B168" s="47"/>
      <c r="C168" s="47"/>
      <c r="D168" s="48"/>
      <c r="H168" s="48"/>
      <c r="I168" s="48"/>
      <c r="J168" s="48"/>
      <c r="K168" s="48"/>
      <c r="L168" s="48"/>
      <c r="M168" s="48"/>
      <c r="N168" s="48"/>
    </row>
    <row r="169" spans="1:14" s="3" customFormat="1">
      <c r="A169" s="67"/>
      <c r="B169" s="47"/>
      <c r="C169" s="47"/>
      <c r="D169" s="48"/>
      <c r="H169" s="48"/>
      <c r="I169" s="48"/>
      <c r="J169" s="48"/>
      <c r="K169" s="48"/>
      <c r="L169" s="48"/>
      <c r="M169" s="48"/>
      <c r="N169" s="48"/>
    </row>
    <row r="170" spans="1:14" s="3" customFormat="1">
      <c r="A170" s="67"/>
      <c r="B170" s="47"/>
      <c r="C170" s="47"/>
      <c r="D170" s="48"/>
      <c r="H170" s="48"/>
      <c r="I170" s="48"/>
      <c r="J170" s="48"/>
      <c r="K170" s="48"/>
      <c r="L170" s="48"/>
      <c r="M170" s="48"/>
      <c r="N170" s="48"/>
    </row>
    <row r="171" spans="1:14" s="3" customFormat="1">
      <c r="A171" s="67"/>
      <c r="B171" s="47"/>
      <c r="C171" s="47"/>
      <c r="D171" s="48"/>
      <c r="H171" s="48"/>
      <c r="I171" s="48"/>
      <c r="J171" s="48"/>
      <c r="K171" s="48"/>
      <c r="L171" s="48"/>
      <c r="M171" s="48"/>
      <c r="N171" s="48"/>
    </row>
    <row r="172" spans="1:14" s="3" customFormat="1">
      <c r="A172" s="67"/>
      <c r="B172" s="47"/>
      <c r="C172" s="47"/>
      <c r="D172" s="48"/>
      <c r="H172" s="48"/>
      <c r="I172" s="48"/>
      <c r="J172" s="48"/>
      <c r="K172" s="48"/>
      <c r="L172" s="48"/>
      <c r="M172" s="48"/>
      <c r="N172" s="48"/>
    </row>
    <row r="173" spans="1:14" s="3" customFormat="1">
      <c r="A173" s="67"/>
      <c r="B173" s="47"/>
      <c r="C173" s="47"/>
      <c r="D173" s="48"/>
      <c r="H173" s="48"/>
      <c r="I173" s="48"/>
      <c r="J173" s="48"/>
      <c r="K173" s="48"/>
      <c r="L173" s="48"/>
      <c r="M173" s="48"/>
      <c r="N173" s="48"/>
    </row>
    <row r="174" spans="1:14" s="3" customFormat="1">
      <c r="A174" s="67"/>
      <c r="B174" s="47"/>
      <c r="C174" s="47"/>
      <c r="D174" s="48"/>
      <c r="H174" s="48"/>
      <c r="I174" s="48"/>
      <c r="J174" s="48"/>
      <c r="K174" s="48"/>
      <c r="L174" s="48"/>
      <c r="M174" s="48"/>
      <c r="N174" s="48"/>
    </row>
    <row r="175" spans="1:14" s="3" customFormat="1">
      <c r="A175" s="67"/>
      <c r="B175" s="47"/>
      <c r="C175" s="47"/>
      <c r="D175" s="48"/>
      <c r="H175" s="48"/>
      <c r="I175" s="48"/>
      <c r="J175" s="48"/>
      <c r="K175" s="48"/>
      <c r="L175" s="48"/>
      <c r="M175" s="48"/>
      <c r="N175" s="48"/>
    </row>
    <row r="176" spans="1:14" s="3" customFormat="1">
      <c r="A176" s="67"/>
      <c r="B176" s="47"/>
      <c r="C176" s="47"/>
      <c r="D176" s="48"/>
      <c r="H176" s="48"/>
      <c r="I176" s="48"/>
      <c r="J176" s="48"/>
      <c r="K176" s="48"/>
      <c r="L176" s="48"/>
      <c r="M176" s="48"/>
      <c r="N176" s="48"/>
    </row>
    <row r="177" spans="1:14" s="3" customFormat="1">
      <c r="A177" s="67"/>
      <c r="B177" s="47"/>
      <c r="C177" s="47"/>
      <c r="D177" s="48"/>
      <c r="H177" s="48"/>
      <c r="I177" s="48"/>
      <c r="J177" s="48"/>
      <c r="K177" s="48"/>
      <c r="L177" s="48"/>
      <c r="M177" s="48"/>
      <c r="N177" s="48"/>
    </row>
    <row r="178" spans="1:14" s="3" customFormat="1">
      <c r="A178" s="67"/>
      <c r="B178" s="47"/>
      <c r="C178" s="47"/>
      <c r="D178" s="48"/>
      <c r="H178" s="48"/>
      <c r="I178" s="48"/>
      <c r="J178" s="48"/>
      <c r="K178" s="48"/>
      <c r="L178" s="48"/>
      <c r="M178" s="48"/>
      <c r="N178" s="48"/>
    </row>
    <row r="179" spans="1:14" s="3" customFormat="1">
      <c r="A179" s="67"/>
      <c r="B179" s="47"/>
      <c r="C179" s="47"/>
      <c r="D179" s="48"/>
      <c r="H179" s="48"/>
      <c r="I179" s="48"/>
      <c r="J179" s="48"/>
      <c r="K179" s="48"/>
      <c r="L179" s="48"/>
      <c r="M179" s="48"/>
      <c r="N179" s="48"/>
    </row>
    <row r="180" spans="1:14" s="3" customFormat="1">
      <c r="A180" s="67"/>
      <c r="B180" s="47"/>
      <c r="C180" s="47"/>
      <c r="D180" s="48"/>
      <c r="H180" s="48"/>
      <c r="I180" s="48"/>
      <c r="J180" s="48"/>
      <c r="K180" s="48"/>
      <c r="L180" s="48"/>
      <c r="M180" s="48"/>
      <c r="N180" s="48"/>
    </row>
    <row r="181" spans="1:14" s="3" customFormat="1">
      <c r="A181" s="67"/>
      <c r="B181" s="47"/>
      <c r="C181" s="47"/>
      <c r="D181" s="48"/>
      <c r="H181" s="48"/>
      <c r="I181" s="48"/>
      <c r="J181" s="48"/>
      <c r="K181" s="48"/>
      <c r="L181" s="48"/>
      <c r="M181" s="48"/>
      <c r="N181" s="48"/>
    </row>
    <row r="182" spans="1:14" s="3" customFormat="1">
      <c r="A182" s="67"/>
      <c r="B182" s="47"/>
      <c r="C182" s="47"/>
      <c r="D182" s="48"/>
      <c r="H182" s="48"/>
      <c r="I182" s="48"/>
      <c r="J182" s="48"/>
      <c r="K182" s="48"/>
      <c r="L182" s="48"/>
      <c r="M182" s="48"/>
      <c r="N182" s="48"/>
    </row>
    <row r="183" spans="1:14" s="3" customFormat="1">
      <c r="A183" s="67"/>
      <c r="B183" s="47"/>
      <c r="C183" s="47"/>
      <c r="D183" s="48"/>
      <c r="H183" s="48"/>
      <c r="I183" s="48"/>
      <c r="J183" s="48"/>
      <c r="K183" s="48"/>
      <c r="L183" s="48"/>
      <c r="M183" s="48"/>
      <c r="N183" s="48"/>
    </row>
    <row r="184" spans="1:14" s="3" customFormat="1">
      <c r="A184" s="67"/>
      <c r="B184" s="47"/>
      <c r="C184" s="47"/>
      <c r="D184" s="48"/>
      <c r="H184" s="48"/>
      <c r="I184" s="48"/>
      <c r="J184" s="48"/>
      <c r="K184" s="48"/>
      <c r="L184" s="48"/>
      <c r="M184" s="48"/>
      <c r="N184" s="48"/>
    </row>
    <row r="185" spans="1:14" s="3" customFormat="1">
      <c r="A185" s="67"/>
      <c r="B185" s="47"/>
      <c r="C185" s="47"/>
      <c r="D185" s="48"/>
      <c r="H185" s="48"/>
      <c r="I185" s="48"/>
      <c r="J185" s="48"/>
      <c r="K185" s="48"/>
      <c r="L185" s="48"/>
      <c r="M185" s="48"/>
      <c r="N185" s="48"/>
    </row>
    <row r="186" spans="1:14" s="3" customFormat="1">
      <c r="A186" s="67"/>
      <c r="B186" s="47"/>
      <c r="C186" s="47"/>
      <c r="D186" s="48"/>
      <c r="H186" s="48"/>
      <c r="I186" s="48"/>
      <c r="J186" s="48"/>
      <c r="K186" s="48"/>
      <c r="L186" s="48"/>
      <c r="M186" s="48"/>
      <c r="N186" s="48"/>
    </row>
    <row r="187" spans="1:14" s="3" customFormat="1">
      <c r="A187" s="67"/>
      <c r="B187" s="47"/>
      <c r="C187" s="47"/>
      <c r="D187" s="48"/>
      <c r="H187" s="48"/>
      <c r="I187" s="48"/>
      <c r="J187" s="48"/>
      <c r="K187" s="48"/>
      <c r="L187" s="48"/>
      <c r="M187" s="48"/>
      <c r="N187" s="48"/>
    </row>
    <row r="188" spans="1:14" s="3" customFormat="1">
      <c r="A188" s="67"/>
      <c r="B188" s="47"/>
      <c r="C188" s="47"/>
      <c r="D188" s="48"/>
      <c r="H188" s="48"/>
      <c r="I188" s="48"/>
      <c r="J188" s="48"/>
      <c r="K188" s="48"/>
      <c r="L188" s="48"/>
      <c r="M188" s="48"/>
      <c r="N188" s="48"/>
    </row>
    <row r="189" spans="1:14" s="3" customFormat="1">
      <c r="A189" s="67"/>
      <c r="B189" s="47"/>
      <c r="C189" s="47"/>
      <c r="D189" s="48"/>
      <c r="H189" s="48"/>
      <c r="I189" s="48"/>
      <c r="J189" s="48"/>
      <c r="K189" s="48"/>
      <c r="L189" s="48"/>
      <c r="M189" s="48"/>
      <c r="N189" s="48"/>
    </row>
    <row r="190" spans="1:14" s="3" customFormat="1">
      <c r="A190" s="67"/>
      <c r="B190" s="47"/>
      <c r="C190" s="47"/>
      <c r="D190" s="48"/>
      <c r="H190" s="48"/>
      <c r="I190" s="48"/>
      <c r="J190" s="48"/>
      <c r="K190" s="48"/>
      <c r="L190" s="48"/>
      <c r="M190" s="48"/>
      <c r="N190" s="48"/>
    </row>
    <row r="191" spans="1:14" s="3" customFormat="1">
      <c r="A191" s="67"/>
      <c r="B191" s="47"/>
      <c r="C191" s="47"/>
      <c r="D191" s="48"/>
      <c r="H191" s="48"/>
      <c r="I191" s="48"/>
      <c r="J191" s="48"/>
      <c r="K191" s="48"/>
      <c r="L191" s="48"/>
      <c r="M191" s="48"/>
      <c r="N191" s="48"/>
    </row>
    <row r="192" spans="1:14" s="3" customFormat="1">
      <c r="A192" s="67"/>
      <c r="B192" s="47"/>
      <c r="C192" s="47"/>
      <c r="D192" s="48"/>
      <c r="H192" s="48"/>
      <c r="I192" s="48"/>
      <c r="J192" s="48"/>
      <c r="K192" s="48"/>
      <c r="L192" s="48"/>
      <c r="M192" s="48"/>
      <c r="N192" s="48"/>
    </row>
    <row r="193" spans="1:14" s="3" customFormat="1">
      <c r="A193" s="67"/>
      <c r="B193" s="47"/>
      <c r="C193" s="47"/>
      <c r="D193" s="48"/>
      <c r="H193" s="48"/>
      <c r="I193" s="48"/>
      <c r="J193" s="48"/>
      <c r="K193" s="48"/>
      <c r="L193" s="48"/>
      <c r="M193" s="48"/>
      <c r="N193" s="48"/>
    </row>
    <row r="194" spans="1:14" s="3" customFormat="1">
      <c r="A194" s="67"/>
      <c r="B194" s="47"/>
      <c r="C194" s="47"/>
      <c r="D194" s="48"/>
      <c r="H194" s="48"/>
      <c r="I194" s="48"/>
      <c r="J194" s="48"/>
      <c r="K194" s="48"/>
      <c r="L194" s="48"/>
      <c r="M194" s="48"/>
      <c r="N194" s="48"/>
    </row>
    <row r="195" spans="1:14" s="3" customFormat="1">
      <c r="A195" s="67"/>
      <c r="B195" s="47"/>
      <c r="C195" s="47"/>
      <c r="D195" s="48"/>
      <c r="H195" s="48"/>
      <c r="I195" s="48"/>
      <c r="J195" s="48"/>
      <c r="K195" s="48"/>
      <c r="L195" s="48"/>
      <c r="M195" s="48"/>
      <c r="N195" s="48"/>
    </row>
    <row r="196" spans="1:14" s="3" customFormat="1">
      <c r="A196" s="67"/>
      <c r="B196" s="47"/>
      <c r="C196" s="47"/>
      <c r="D196" s="48"/>
      <c r="H196" s="48"/>
      <c r="I196" s="48"/>
      <c r="J196" s="48"/>
      <c r="K196" s="48"/>
      <c r="L196" s="48"/>
      <c r="M196" s="48"/>
      <c r="N196" s="48"/>
    </row>
    <row r="197" spans="1:14" s="3" customFormat="1">
      <c r="A197" s="67"/>
      <c r="B197" s="47"/>
      <c r="C197" s="47"/>
      <c r="D197" s="48"/>
      <c r="H197" s="48"/>
      <c r="I197" s="48"/>
      <c r="J197" s="48"/>
      <c r="K197" s="48"/>
      <c r="L197" s="48"/>
      <c r="M197" s="48"/>
      <c r="N197" s="48"/>
    </row>
    <row r="198" spans="1:14" s="3" customFormat="1">
      <c r="A198" s="67"/>
      <c r="B198" s="47"/>
      <c r="C198" s="47"/>
      <c r="D198" s="48"/>
      <c r="H198" s="48"/>
      <c r="I198" s="48"/>
      <c r="J198" s="48"/>
      <c r="K198" s="48"/>
      <c r="L198" s="48"/>
      <c r="M198" s="48"/>
      <c r="N198" s="48"/>
    </row>
    <row r="199" spans="1:14" s="3" customFormat="1">
      <c r="A199" s="67"/>
      <c r="B199" s="47"/>
      <c r="C199" s="47"/>
      <c r="D199" s="48"/>
      <c r="H199" s="48"/>
      <c r="I199" s="48"/>
      <c r="J199" s="48"/>
      <c r="K199" s="48"/>
      <c r="L199" s="48"/>
      <c r="M199" s="48"/>
      <c r="N199" s="48"/>
    </row>
    <row r="200" spans="1:14" s="3" customFormat="1">
      <c r="A200" s="67"/>
      <c r="B200" s="47"/>
      <c r="C200" s="47"/>
      <c r="D200" s="48"/>
      <c r="H200" s="48"/>
      <c r="I200" s="48"/>
      <c r="J200" s="48"/>
      <c r="K200" s="48"/>
      <c r="L200" s="48"/>
      <c r="M200" s="48"/>
      <c r="N200" s="48"/>
    </row>
    <row r="201" spans="1:14" s="3" customFormat="1">
      <c r="A201" s="67"/>
      <c r="B201" s="47"/>
      <c r="C201" s="47"/>
      <c r="D201" s="48"/>
      <c r="H201" s="48"/>
      <c r="I201" s="48"/>
      <c r="J201" s="48"/>
      <c r="K201" s="48"/>
      <c r="L201" s="48"/>
      <c r="M201" s="48"/>
      <c r="N201" s="48"/>
    </row>
    <row r="202" spans="1:14" s="3" customFormat="1">
      <c r="A202" s="67"/>
      <c r="B202" s="47"/>
      <c r="C202" s="47"/>
      <c r="D202" s="48"/>
      <c r="H202" s="48"/>
      <c r="I202" s="48"/>
      <c r="J202" s="48"/>
      <c r="K202" s="48"/>
      <c r="L202" s="48"/>
      <c r="M202" s="48"/>
      <c r="N202" s="48"/>
    </row>
    <row r="203" spans="1:14" s="3" customFormat="1">
      <c r="A203" s="67"/>
      <c r="B203" s="47"/>
      <c r="C203" s="47"/>
      <c r="D203" s="48"/>
      <c r="H203" s="48"/>
      <c r="I203" s="48"/>
      <c r="J203" s="48"/>
      <c r="K203" s="48"/>
      <c r="L203" s="48"/>
      <c r="M203" s="48"/>
      <c r="N203" s="48"/>
    </row>
    <row r="204" spans="1:14" s="3" customFormat="1">
      <c r="A204" s="67"/>
      <c r="B204" s="47"/>
      <c r="C204" s="47"/>
      <c r="D204" s="48"/>
      <c r="H204" s="48"/>
      <c r="I204" s="48"/>
      <c r="J204" s="48"/>
      <c r="K204" s="48"/>
      <c r="L204" s="48"/>
      <c r="M204" s="48"/>
      <c r="N204" s="48"/>
    </row>
    <row r="205" spans="1:14" s="3" customFormat="1">
      <c r="A205" s="67"/>
      <c r="B205" s="47"/>
      <c r="C205" s="47"/>
      <c r="D205" s="48"/>
      <c r="H205" s="48"/>
      <c r="I205" s="48"/>
      <c r="J205" s="48"/>
      <c r="K205" s="48"/>
      <c r="L205" s="48"/>
      <c r="M205" s="48"/>
      <c r="N205" s="48"/>
    </row>
    <row r="206" spans="1:14" s="3" customFormat="1">
      <c r="A206" s="67"/>
      <c r="B206" s="47"/>
      <c r="C206" s="47"/>
      <c r="D206" s="48"/>
      <c r="H206" s="48"/>
      <c r="I206" s="48"/>
      <c r="J206" s="48"/>
      <c r="K206" s="48"/>
      <c r="L206" s="48"/>
      <c r="M206" s="48"/>
      <c r="N206" s="48"/>
    </row>
    <row r="207" spans="1:14" s="3" customFormat="1">
      <c r="A207" s="67"/>
      <c r="B207" s="47"/>
      <c r="C207" s="47"/>
      <c r="D207" s="48"/>
      <c r="H207" s="48"/>
      <c r="I207" s="48"/>
      <c r="J207" s="48"/>
      <c r="K207" s="48"/>
      <c r="L207" s="48"/>
      <c r="M207" s="48"/>
      <c r="N207" s="48"/>
    </row>
    <row r="208" spans="1:14" s="3" customFormat="1">
      <c r="A208" s="67"/>
      <c r="B208" s="47"/>
      <c r="C208" s="47"/>
      <c r="D208" s="48"/>
      <c r="H208" s="48"/>
      <c r="I208" s="48"/>
      <c r="J208" s="48"/>
      <c r="K208" s="48"/>
      <c r="L208" s="48"/>
      <c r="M208" s="48"/>
      <c r="N208" s="48"/>
    </row>
    <row r="209" spans="1:14" s="3" customFormat="1">
      <c r="A209" s="67"/>
      <c r="B209" s="47"/>
      <c r="C209" s="47"/>
      <c r="D209" s="48"/>
      <c r="H209" s="48"/>
      <c r="I209" s="48"/>
      <c r="J209" s="48"/>
      <c r="K209" s="48"/>
      <c r="L209" s="48"/>
      <c r="M209" s="48"/>
      <c r="N209" s="48"/>
    </row>
    <row r="210" spans="1:14" s="3" customFormat="1">
      <c r="A210" s="67"/>
      <c r="B210" s="47"/>
      <c r="C210" s="47"/>
      <c r="D210" s="48"/>
      <c r="H210" s="48"/>
      <c r="I210" s="48"/>
      <c r="J210" s="48"/>
      <c r="K210" s="48"/>
      <c r="L210" s="48"/>
      <c r="M210" s="48"/>
      <c r="N210" s="48"/>
    </row>
    <row r="211" spans="1:14" s="3" customFormat="1">
      <c r="A211" s="67"/>
      <c r="B211" s="47"/>
      <c r="C211" s="47"/>
      <c r="D211" s="48"/>
      <c r="H211" s="48"/>
      <c r="I211" s="48"/>
      <c r="J211" s="48"/>
      <c r="K211" s="48"/>
      <c r="L211" s="48"/>
      <c r="M211" s="48"/>
      <c r="N211" s="48"/>
    </row>
    <row r="212" spans="1:14" s="3" customFormat="1">
      <c r="A212" s="67"/>
      <c r="B212" s="47"/>
      <c r="C212" s="47"/>
      <c r="D212" s="48"/>
      <c r="H212" s="48"/>
      <c r="I212" s="48"/>
      <c r="J212" s="48"/>
      <c r="K212" s="48"/>
      <c r="L212" s="48"/>
      <c r="M212" s="48"/>
      <c r="N212" s="48"/>
    </row>
    <row r="213" spans="1:14" s="3" customFormat="1">
      <c r="A213" s="67"/>
      <c r="B213" s="47"/>
      <c r="C213" s="47"/>
      <c r="D213" s="48"/>
      <c r="H213" s="48"/>
      <c r="I213" s="48"/>
      <c r="J213" s="48"/>
      <c r="K213" s="48"/>
      <c r="L213" s="48"/>
      <c r="M213" s="48"/>
      <c r="N213" s="48"/>
    </row>
    <row r="214" spans="1:14" s="3" customFormat="1">
      <c r="A214" s="67"/>
      <c r="B214" s="47"/>
      <c r="C214" s="47"/>
      <c r="D214" s="48"/>
      <c r="H214" s="48"/>
      <c r="I214" s="48"/>
      <c r="J214" s="48"/>
      <c r="K214" s="48"/>
      <c r="L214" s="48"/>
      <c r="M214" s="48"/>
      <c r="N214" s="48"/>
    </row>
    <row r="215" spans="1:14" s="3" customFormat="1">
      <c r="A215" s="67"/>
      <c r="B215" s="47"/>
      <c r="C215" s="47"/>
      <c r="D215" s="48"/>
      <c r="H215" s="48"/>
      <c r="I215" s="48"/>
      <c r="J215" s="48"/>
      <c r="K215" s="48"/>
      <c r="L215" s="48"/>
      <c r="M215" s="48"/>
      <c r="N215" s="48"/>
    </row>
    <row r="216" spans="1:14" s="3" customFormat="1">
      <c r="A216" s="67"/>
      <c r="B216" s="47"/>
      <c r="C216" s="47"/>
      <c r="D216" s="48"/>
      <c r="H216" s="48"/>
      <c r="I216" s="48"/>
      <c r="J216" s="48"/>
      <c r="K216" s="48"/>
      <c r="L216" s="48"/>
      <c r="M216" s="48"/>
      <c r="N216" s="48"/>
    </row>
    <row r="217" spans="1:14" s="3" customFormat="1">
      <c r="A217" s="67"/>
      <c r="B217" s="47"/>
      <c r="C217" s="47"/>
      <c r="D217" s="48"/>
      <c r="H217" s="48"/>
      <c r="I217" s="48"/>
      <c r="J217" s="48"/>
      <c r="K217" s="48"/>
      <c r="L217" s="48"/>
      <c r="M217" s="48"/>
      <c r="N217" s="48"/>
    </row>
    <row r="218" spans="1:14" s="3" customFormat="1">
      <c r="A218" s="67"/>
      <c r="B218" s="47"/>
      <c r="C218" s="47"/>
      <c r="D218" s="48"/>
      <c r="H218" s="48"/>
      <c r="I218" s="48"/>
      <c r="J218" s="48"/>
      <c r="K218" s="48"/>
      <c r="L218" s="48"/>
      <c r="M218" s="48"/>
      <c r="N218" s="48"/>
    </row>
    <row r="219" spans="1:14" s="3" customFormat="1">
      <c r="A219" s="67"/>
      <c r="B219" s="47"/>
      <c r="C219" s="47"/>
      <c r="D219" s="48"/>
      <c r="H219" s="48"/>
      <c r="I219" s="48"/>
      <c r="J219" s="48"/>
      <c r="K219" s="48"/>
      <c r="L219" s="48"/>
      <c r="M219" s="48"/>
      <c r="N219" s="48"/>
    </row>
    <row r="220" spans="1:14" s="3" customFormat="1">
      <c r="A220" s="67"/>
      <c r="B220" s="47"/>
      <c r="C220" s="47"/>
      <c r="D220" s="48"/>
      <c r="H220" s="48"/>
      <c r="I220" s="48"/>
      <c r="J220" s="48"/>
      <c r="K220" s="48"/>
      <c r="L220" s="48"/>
      <c r="M220" s="48"/>
      <c r="N220" s="48"/>
    </row>
    <row r="221" spans="1:14" s="3" customFormat="1">
      <c r="A221" s="67"/>
      <c r="B221" s="47"/>
      <c r="C221" s="47"/>
      <c r="D221" s="48"/>
      <c r="H221" s="48"/>
      <c r="I221" s="48"/>
      <c r="J221" s="48"/>
      <c r="K221" s="48"/>
      <c r="L221" s="48"/>
      <c r="M221" s="48"/>
      <c r="N221" s="48"/>
    </row>
    <row r="222" spans="1:14" s="3" customFormat="1">
      <c r="A222" s="67"/>
      <c r="B222" s="47"/>
      <c r="C222" s="47"/>
      <c r="D222" s="48"/>
      <c r="H222" s="48"/>
      <c r="I222" s="48"/>
      <c r="J222" s="48"/>
      <c r="K222" s="48"/>
      <c r="L222" s="48"/>
      <c r="M222" s="48"/>
      <c r="N222" s="48"/>
    </row>
    <row r="223" spans="1:14" s="3" customFormat="1">
      <c r="A223" s="67"/>
      <c r="B223" s="47"/>
      <c r="C223" s="47"/>
      <c r="D223" s="48"/>
      <c r="H223" s="48"/>
      <c r="I223" s="48"/>
      <c r="J223" s="48"/>
      <c r="K223" s="48"/>
      <c r="L223" s="48"/>
      <c r="M223" s="48"/>
      <c r="N223" s="48"/>
    </row>
    <row r="224" spans="1:14" s="3" customFormat="1">
      <c r="A224" s="67"/>
      <c r="B224" s="47"/>
      <c r="C224" s="47"/>
      <c r="D224" s="48"/>
      <c r="H224" s="48"/>
      <c r="I224" s="48"/>
      <c r="J224" s="48"/>
      <c r="K224" s="48"/>
      <c r="L224" s="48"/>
      <c r="M224" s="48"/>
      <c r="N224" s="48"/>
    </row>
    <row r="225" spans="1:14" s="3" customFormat="1">
      <c r="A225" s="67"/>
      <c r="B225" s="47"/>
      <c r="C225" s="47"/>
      <c r="D225" s="48"/>
      <c r="H225" s="48"/>
      <c r="I225" s="48"/>
      <c r="J225" s="48"/>
      <c r="K225" s="48"/>
      <c r="L225" s="48"/>
      <c r="M225" s="48"/>
      <c r="N225" s="48"/>
    </row>
    <row r="226" spans="1:14" s="3" customFormat="1">
      <c r="A226" s="67"/>
      <c r="B226" s="47"/>
      <c r="C226" s="47"/>
      <c r="D226" s="48"/>
      <c r="H226" s="48"/>
      <c r="I226" s="48"/>
      <c r="J226" s="48"/>
      <c r="K226" s="48"/>
      <c r="L226" s="48"/>
      <c r="M226" s="48"/>
      <c r="N226" s="48"/>
    </row>
    <row r="227" spans="1:14" s="3" customFormat="1">
      <c r="A227" s="67"/>
      <c r="B227" s="47"/>
      <c r="C227" s="47"/>
      <c r="D227" s="48"/>
      <c r="H227" s="48"/>
      <c r="I227" s="48"/>
      <c r="J227" s="48"/>
      <c r="K227" s="48"/>
      <c r="L227" s="48"/>
      <c r="M227" s="48"/>
      <c r="N227" s="48"/>
    </row>
    <row r="228" spans="1:14" s="3" customFormat="1">
      <c r="A228" s="67"/>
      <c r="B228" s="47"/>
      <c r="C228" s="47"/>
      <c r="D228" s="48"/>
      <c r="H228" s="48"/>
      <c r="I228" s="48"/>
      <c r="J228" s="48"/>
      <c r="K228" s="48"/>
      <c r="L228" s="48"/>
      <c r="M228" s="48"/>
      <c r="N228" s="48"/>
    </row>
    <row r="229" spans="1:14" s="3" customFormat="1">
      <c r="A229" s="67"/>
      <c r="B229" s="47"/>
      <c r="C229" s="47"/>
      <c r="D229" s="48"/>
      <c r="H229" s="48"/>
      <c r="I229" s="48"/>
      <c r="J229" s="48"/>
      <c r="K229" s="48"/>
      <c r="L229" s="48"/>
      <c r="M229" s="48"/>
      <c r="N229" s="48"/>
    </row>
    <row r="230" spans="1:14" s="3" customFormat="1">
      <c r="A230" s="67"/>
      <c r="B230" s="47"/>
      <c r="C230" s="47"/>
      <c r="D230" s="48"/>
      <c r="H230" s="48"/>
      <c r="I230" s="48"/>
      <c r="J230" s="48"/>
      <c r="K230" s="48"/>
      <c r="L230" s="48"/>
      <c r="M230" s="48"/>
      <c r="N230" s="48"/>
    </row>
    <row r="231" spans="1:14" s="3" customFormat="1">
      <c r="A231" s="67"/>
      <c r="B231" s="47"/>
      <c r="C231" s="47"/>
      <c r="D231" s="48"/>
      <c r="H231" s="48"/>
      <c r="I231" s="48"/>
      <c r="J231" s="48"/>
      <c r="K231" s="48"/>
      <c r="L231" s="48"/>
      <c r="M231" s="48"/>
      <c r="N231" s="48"/>
    </row>
    <row r="232" spans="1:14" s="3" customFormat="1">
      <c r="A232" s="67"/>
      <c r="B232" s="47"/>
      <c r="C232" s="47"/>
      <c r="D232" s="48"/>
      <c r="H232" s="48"/>
      <c r="I232" s="48"/>
      <c r="J232" s="48"/>
      <c r="K232" s="48"/>
      <c r="L232" s="48"/>
      <c r="M232" s="48"/>
      <c r="N232" s="48"/>
    </row>
    <row r="233" spans="1:14" s="3" customFormat="1">
      <c r="A233" s="67"/>
      <c r="B233" s="47"/>
      <c r="C233" s="47"/>
      <c r="D233" s="48"/>
      <c r="H233" s="48"/>
      <c r="I233" s="48"/>
      <c r="J233" s="48"/>
      <c r="K233" s="48"/>
      <c r="L233" s="48"/>
      <c r="M233" s="48"/>
      <c r="N233" s="48"/>
    </row>
    <row r="234" spans="1:14" s="3" customFormat="1">
      <c r="A234" s="67"/>
      <c r="B234" s="47"/>
      <c r="C234" s="47"/>
      <c r="D234" s="48"/>
      <c r="H234" s="48"/>
      <c r="I234" s="48"/>
      <c r="J234" s="48"/>
      <c r="K234" s="48"/>
      <c r="L234" s="48"/>
      <c r="M234" s="48"/>
      <c r="N234" s="48"/>
    </row>
    <row r="235" spans="1:14" s="3" customFormat="1">
      <c r="A235" s="67"/>
      <c r="B235" s="47"/>
      <c r="C235" s="47"/>
      <c r="D235" s="48"/>
      <c r="H235" s="48"/>
      <c r="I235" s="48"/>
      <c r="J235" s="48"/>
      <c r="K235" s="48"/>
      <c r="L235" s="48"/>
      <c r="M235" s="48"/>
      <c r="N235" s="48"/>
    </row>
    <row r="236" spans="1:14" s="3" customFormat="1">
      <c r="A236" s="67"/>
      <c r="B236" s="47"/>
      <c r="C236" s="47"/>
      <c r="D236" s="48"/>
      <c r="H236" s="48"/>
      <c r="I236" s="48"/>
      <c r="J236" s="48"/>
      <c r="K236" s="48"/>
      <c r="L236" s="48"/>
      <c r="M236" s="48"/>
      <c r="N236" s="48"/>
    </row>
    <row r="237" spans="1:14" s="3" customFormat="1">
      <c r="A237" s="67"/>
      <c r="B237" s="47"/>
      <c r="C237" s="47"/>
      <c r="D237" s="48"/>
      <c r="H237" s="48"/>
      <c r="I237" s="48"/>
      <c r="J237" s="48"/>
      <c r="K237" s="48"/>
      <c r="L237" s="48"/>
      <c r="M237" s="48"/>
      <c r="N237" s="48"/>
    </row>
    <row r="238" spans="1:14" s="3" customFormat="1">
      <c r="A238" s="67"/>
      <c r="B238" s="47"/>
      <c r="C238" s="47"/>
      <c r="D238" s="48"/>
      <c r="H238" s="48"/>
      <c r="I238" s="48"/>
      <c r="J238" s="48"/>
      <c r="K238" s="48"/>
      <c r="L238" s="48"/>
      <c r="M238" s="48"/>
      <c r="N238" s="48"/>
    </row>
    <row r="239" spans="1:14" s="3" customFormat="1">
      <c r="A239" s="67"/>
      <c r="B239" s="47"/>
      <c r="C239" s="47"/>
      <c r="D239" s="48"/>
      <c r="H239" s="48"/>
      <c r="I239" s="48"/>
      <c r="J239" s="48"/>
      <c r="K239" s="48"/>
      <c r="L239" s="48"/>
      <c r="M239" s="48"/>
      <c r="N239" s="48"/>
    </row>
    <row r="240" spans="1:14" s="3" customFormat="1">
      <c r="A240" s="67"/>
      <c r="B240" s="47"/>
      <c r="C240" s="47"/>
      <c r="D240" s="48"/>
      <c r="H240" s="48"/>
      <c r="I240" s="48"/>
      <c r="J240" s="48"/>
      <c r="K240" s="48"/>
      <c r="L240" s="48"/>
      <c r="M240" s="48"/>
      <c r="N240" s="48"/>
    </row>
    <row r="241" spans="1:14" s="3" customFormat="1">
      <c r="A241" s="67"/>
      <c r="B241" s="47"/>
      <c r="C241" s="47"/>
      <c r="D241" s="48"/>
      <c r="H241" s="48"/>
      <c r="I241" s="48"/>
      <c r="J241" s="48"/>
      <c r="K241" s="48"/>
      <c r="L241" s="48"/>
      <c r="M241" s="48"/>
      <c r="N241" s="48"/>
    </row>
    <row r="242" spans="1:14" s="3" customFormat="1">
      <c r="A242" s="67"/>
      <c r="B242" s="47"/>
      <c r="C242" s="47"/>
      <c r="D242" s="48"/>
      <c r="H242" s="48"/>
      <c r="I242" s="48"/>
      <c r="J242" s="48"/>
      <c r="K242" s="48"/>
      <c r="L242" s="48"/>
      <c r="M242" s="48"/>
      <c r="N242" s="48"/>
    </row>
    <row r="243" spans="1:14" s="3" customFormat="1">
      <c r="A243" s="67"/>
      <c r="B243" s="47"/>
      <c r="C243" s="47"/>
      <c r="D243" s="48"/>
      <c r="H243" s="48"/>
      <c r="I243" s="48"/>
      <c r="J243" s="48"/>
      <c r="K243" s="48"/>
      <c r="L243" s="48"/>
      <c r="M243" s="48"/>
      <c r="N243" s="48"/>
    </row>
    <row r="244" spans="1:14" s="3" customFormat="1">
      <c r="A244" s="67"/>
      <c r="B244" s="47"/>
      <c r="C244" s="47"/>
      <c r="D244" s="48"/>
      <c r="H244" s="48"/>
      <c r="I244" s="48"/>
      <c r="J244" s="48"/>
      <c r="K244" s="48"/>
      <c r="L244" s="48"/>
      <c r="M244" s="48"/>
      <c r="N244" s="48"/>
    </row>
    <row r="245" spans="1:14" s="3" customFormat="1">
      <c r="A245" s="67"/>
      <c r="B245" s="47"/>
      <c r="C245" s="47"/>
      <c r="D245" s="48"/>
      <c r="H245" s="48"/>
      <c r="I245" s="48"/>
      <c r="J245" s="48"/>
      <c r="K245" s="48"/>
      <c r="L245" s="48"/>
      <c r="M245" s="48"/>
      <c r="N245" s="48"/>
    </row>
    <row r="246" spans="1:14" s="3" customFormat="1">
      <c r="A246" s="67"/>
      <c r="B246" s="47"/>
      <c r="C246" s="47"/>
      <c r="D246" s="48"/>
      <c r="H246" s="48"/>
      <c r="I246" s="48"/>
      <c r="J246" s="48"/>
      <c r="K246" s="48"/>
      <c r="L246" s="48"/>
      <c r="M246" s="48"/>
      <c r="N246" s="48"/>
    </row>
    <row r="247" spans="1:14" s="3" customFormat="1">
      <c r="A247" s="67"/>
      <c r="B247" s="47"/>
      <c r="C247" s="47"/>
      <c r="D247" s="48"/>
      <c r="H247" s="48"/>
      <c r="I247" s="48"/>
      <c r="J247" s="48"/>
      <c r="K247" s="48"/>
      <c r="L247" s="48"/>
      <c r="M247" s="48"/>
      <c r="N247" s="48"/>
    </row>
    <row r="248" spans="1:14" s="3" customFormat="1">
      <c r="A248" s="67"/>
      <c r="B248" s="47"/>
      <c r="C248" s="47"/>
      <c r="D248" s="48"/>
      <c r="H248" s="48"/>
      <c r="I248" s="48"/>
      <c r="J248" s="48"/>
      <c r="K248" s="48"/>
      <c r="L248" s="48"/>
      <c r="M248" s="48"/>
      <c r="N248" s="48"/>
    </row>
    <row r="249" spans="1:14" s="3" customFormat="1">
      <c r="A249" s="67"/>
      <c r="B249" s="47"/>
      <c r="C249" s="47"/>
      <c r="D249" s="48"/>
      <c r="H249" s="48"/>
      <c r="I249" s="48"/>
      <c r="J249" s="48"/>
      <c r="K249" s="48"/>
      <c r="L249" s="48"/>
      <c r="M249" s="48"/>
      <c r="N249" s="48"/>
    </row>
    <row r="250" spans="1:14" s="3" customFormat="1">
      <c r="A250" s="67"/>
      <c r="B250" s="47"/>
      <c r="C250" s="47"/>
      <c r="D250" s="48"/>
      <c r="H250" s="48"/>
      <c r="I250" s="48"/>
      <c r="J250" s="48"/>
      <c r="K250" s="48"/>
      <c r="L250" s="48"/>
      <c r="M250" s="48"/>
      <c r="N250" s="48"/>
    </row>
    <row r="251" spans="1:14" s="3" customFormat="1">
      <c r="A251" s="67"/>
      <c r="B251" s="47"/>
      <c r="C251" s="47"/>
      <c r="D251" s="48"/>
      <c r="H251" s="48"/>
      <c r="I251" s="48"/>
      <c r="J251" s="48"/>
      <c r="K251" s="48"/>
      <c r="L251" s="48"/>
      <c r="M251" s="48"/>
      <c r="N251" s="48"/>
    </row>
    <row r="252" spans="1:14" s="3" customFormat="1">
      <c r="A252" s="67"/>
      <c r="B252" s="47"/>
      <c r="C252" s="47"/>
      <c r="D252" s="48"/>
      <c r="H252" s="48"/>
      <c r="I252" s="48"/>
      <c r="J252" s="48"/>
      <c r="K252" s="48"/>
      <c r="L252" s="48"/>
      <c r="M252" s="48"/>
      <c r="N252" s="48"/>
    </row>
    <row r="253" spans="1:14" s="3" customFormat="1">
      <c r="A253" s="67"/>
      <c r="B253" s="47"/>
      <c r="C253" s="47"/>
      <c r="D253" s="48"/>
      <c r="H253" s="48"/>
      <c r="I253" s="48"/>
      <c r="J253" s="48"/>
      <c r="K253" s="48"/>
      <c r="L253" s="48"/>
      <c r="M253" s="48"/>
      <c r="N253" s="48"/>
    </row>
    <row r="254" spans="1:14" s="3" customFormat="1">
      <c r="A254" s="67"/>
      <c r="B254" s="47"/>
      <c r="C254" s="47"/>
      <c r="D254" s="48"/>
      <c r="H254" s="48"/>
      <c r="I254" s="48"/>
      <c r="J254" s="48"/>
      <c r="K254" s="48"/>
      <c r="L254" s="48"/>
      <c r="M254" s="48"/>
      <c r="N254" s="48"/>
    </row>
    <row r="255" spans="1:14" s="3" customFormat="1">
      <c r="A255" s="67"/>
      <c r="B255" s="47"/>
      <c r="C255" s="47"/>
      <c r="D255" s="48"/>
      <c r="H255" s="48"/>
      <c r="I255" s="48"/>
      <c r="J255" s="48"/>
      <c r="K255" s="48"/>
      <c r="L255" s="48"/>
      <c r="M255" s="48"/>
      <c r="N255" s="48"/>
    </row>
    <row r="256" spans="1:14" s="3" customFormat="1">
      <c r="A256" s="67"/>
      <c r="B256" s="47"/>
      <c r="C256" s="47"/>
      <c r="D256" s="48"/>
      <c r="H256" s="48"/>
      <c r="I256" s="48"/>
      <c r="J256" s="48"/>
      <c r="K256" s="48"/>
      <c r="L256" s="48"/>
      <c r="M256" s="48"/>
      <c r="N256" s="48"/>
    </row>
    <row r="257" spans="1:14" s="3" customFormat="1">
      <c r="A257" s="67"/>
      <c r="B257" s="47"/>
      <c r="C257" s="47"/>
      <c r="D257" s="48"/>
      <c r="H257" s="48"/>
      <c r="I257" s="48"/>
      <c r="J257" s="48"/>
      <c r="K257" s="48"/>
      <c r="L257" s="48"/>
      <c r="M257" s="48"/>
      <c r="N257" s="48"/>
    </row>
    <row r="258" spans="1:14" s="3" customFormat="1">
      <c r="A258" s="67"/>
      <c r="B258" s="47"/>
      <c r="C258" s="47"/>
      <c r="D258" s="48"/>
      <c r="H258" s="48"/>
      <c r="I258" s="48"/>
      <c r="J258" s="48"/>
      <c r="K258" s="48"/>
      <c r="L258" s="48"/>
      <c r="M258" s="48"/>
      <c r="N258" s="48"/>
    </row>
    <row r="259" spans="1:14" s="3" customFormat="1">
      <c r="A259" s="67"/>
      <c r="B259" s="47"/>
      <c r="C259" s="47"/>
      <c r="D259" s="48"/>
      <c r="H259" s="48"/>
      <c r="I259" s="48"/>
      <c r="J259" s="48"/>
      <c r="K259" s="48"/>
      <c r="L259" s="48"/>
      <c r="M259" s="48"/>
      <c r="N259" s="48"/>
    </row>
    <row r="260" spans="1:14" s="3" customFormat="1">
      <c r="A260" s="67"/>
      <c r="B260" s="47"/>
      <c r="C260" s="47"/>
      <c r="D260" s="48"/>
      <c r="H260" s="48"/>
      <c r="I260" s="48"/>
      <c r="J260" s="48"/>
      <c r="K260" s="48"/>
      <c r="L260" s="48"/>
      <c r="M260" s="48"/>
      <c r="N260" s="48"/>
    </row>
    <row r="261" spans="1:14" s="3" customFormat="1">
      <c r="A261" s="67"/>
      <c r="B261" s="47"/>
      <c r="C261" s="47"/>
      <c r="D261" s="48"/>
      <c r="H261" s="48"/>
      <c r="I261" s="48"/>
      <c r="J261" s="48"/>
      <c r="K261" s="48"/>
      <c r="L261" s="48"/>
      <c r="M261" s="48"/>
      <c r="N261" s="48"/>
    </row>
    <row r="262" spans="1:14" s="3" customFormat="1">
      <c r="A262" s="67"/>
      <c r="B262" s="47"/>
      <c r="C262" s="47"/>
      <c r="D262" s="48"/>
      <c r="H262" s="48"/>
      <c r="I262" s="48"/>
      <c r="J262" s="48"/>
      <c r="K262" s="48"/>
      <c r="L262" s="48"/>
      <c r="M262" s="48"/>
      <c r="N262" s="48"/>
    </row>
    <row r="263" spans="1:14" s="3" customFormat="1">
      <c r="A263" s="67"/>
      <c r="B263" s="47"/>
      <c r="C263" s="47"/>
      <c r="D263" s="48"/>
      <c r="H263" s="48"/>
      <c r="I263" s="48"/>
      <c r="J263" s="48"/>
      <c r="K263" s="48"/>
      <c r="L263" s="48"/>
      <c r="M263" s="48"/>
      <c r="N263" s="48"/>
    </row>
    <row r="264" spans="1:14" s="3" customFormat="1">
      <c r="A264" s="67"/>
      <c r="B264" s="47"/>
      <c r="C264" s="47"/>
      <c r="D264" s="48"/>
      <c r="H264" s="48"/>
      <c r="I264" s="48"/>
      <c r="J264" s="48"/>
      <c r="K264" s="48"/>
      <c r="L264" s="48"/>
      <c r="M264" s="48"/>
      <c r="N264" s="48"/>
    </row>
    <row r="265" spans="1:14" s="3" customFormat="1">
      <c r="A265" s="67"/>
      <c r="B265" s="47"/>
      <c r="C265" s="47"/>
      <c r="D265" s="48"/>
      <c r="H265" s="48"/>
      <c r="I265" s="48"/>
      <c r="J265" s="48"/>
      <c r="K265" s="48"/>
      <c r="L265" s="48"/>
      <c r="M265" s="48"/>
      <c r="N265" s="48"/>
    </row>
    <row r="266" spans="1:14" s="3" customFormat="1">
      <c r="A266" s="67"/>
      <c r="B266" s="47"/>
      <c r="C266" s="47"/>
      <c r="D266" s="48"/>
      <c r="H266" s="48"/>
      <c r="I266" s="48"/>
      <c r="J266" s="48"/>
      <c r="K266" s="48"/>
      <c r="L266" s="48"/>
      <c r="M266" s="48"/>
      <c r="N266" s="48"/>
    </row>
    <row r="267" spans="1:14" s="3" customFormat="1">
      <c r="A267" s="67"/>
      <c r="B267" s="47"/>
      <c r="C267" s="47"/>
      <c r="D267" s="48"/>
      <c r="H267" s="48"/>
      <c r="I267" s="48"/>
      <c r="J267" s="48"/>
      <c r="K267" s="48"/>
      <c r="L267" s="48"/>
      <c r="M267" s="48"/>
      <c r="N267" s="48"/>
    </row>
    <row r="268" spans="1:14" s="3" customFormat="1">
      <c r="A268" s="67"/>
      <c r="B268" s="47"/>
      <c r="C268" s="47"/>
      <c r="D268" s="48"/>
      <c r="H268" s="48"/>
      <c r="I268" s="48"/>
      <c r="J268" s="48"/>
      <c r="K268" s="48"/>
      <c r="L268" s="48"/>
      <c r="M268" s="48"/>
      <c r="N268" s="48"/>
    </row>
    <row r="269" spans="1:14" s="3" customFormat="1">
      <c r="A269" s="67"/>
      <c r="B269" s="47"/>
      <c r="C269" s="47"/>
      <c r="D269" s="48"/>
      <c r="H269" s="48"/>
      <c r="I269" s="48"/>
      <c r="J269" s="48"/>
      <c r="K269" s="48"/>
      <c r="L269" s="48"/>
      <c r="M269" s="48"/>
      <c r="N269" s="48"/>
    </row>
    <row r="270" spans="1:14" s="3" customFormat="1">
      <c r="A270" s="67"/>
      <c r="B270" s="47"/>
      <c r="C270" s="47"/>
      <c r="D270" s="48"/>
      <c r="H270" s="48"/>
      <c r="I270" s="48"/>
      <c r="J270" s="48"/>
      <c r="K270" s="48"/>
      <c r="L270" s="48"/>
      <c r="M270" s="48"/>
      <c r="N270" s="48"/>
    </row>
    <row r="271" spans="1:14" s="3" customFormat="1">
      <c r="A271" s="67"/>
      <c r="B271" s="47"/>
      <c r="C271" s="47"/>
      <c r="D271" s="48"/>
      <c r="H271" s="48"/>
      <c r="I271" s="48"/>
      <c r="J271" s="48"/>
      <c r="K271" s="48"/>
      <c r="L271" s="48"/>
      <c r="M271" s="48"/>
      <c r="N271" s="48"/>
    </row>
    <row r="272" spans="1:14" s="3" customFormat="1">
      <c r="A272" s="67"/>
      <c r="B272" s="47"/>
      <c r="C272" s="47"/>
      <c r="D272" s="48"/>
      <c r="H272" s="48"/>
      <c r="I272" s="48"/>
      <c r="J272" s="48"/>
      <c r="K272" s="48"/>
      <c r="L272" s="48"/>
      <c r="M272" s="48"/>
      <c r="N272" s="48"/>
    </row>
    <row r="273" spans="1:14" s="3" customFormat="1">
      <c r="A273" s="67"/>
      <c r="B273" s="47"/>
      <c r="C273" s="47"/>
      <c r="D273" s="48"/>
      <c r="H273" s="48"/>
      <c r="I273" s="48"/>
      <c r="J273" s="48"/>
      <c r="K273" s="48"/>
      <c r="L273" s="48"/>
      <c r="M273" s="48"/>
      <c r="N273" s="48"/>
    </row>
    <row r="274" spans="1:14" s="3" customFormat="1">
      <c r="A274" s="67"/>
      <c r="B274" s="47"/>
      <c r="C274" s="47"/>
      <c r="D274" s="48"/>
      <c r="H274" s="48"/>
      <c r="I274" s="48"/>
      <c r="J274" s="48"/>
      <c r="K274" s="48"/>
      <c r="L274" s="48"/>
      <c r="M274" s="48"/>
      <c r="N274" s="48"/>
    </row>
    <row r="275" spans="1:14" s="3" customFormat="1">
      <c r="A275" s="67"/>
      <c r="B275" s="47"/>
      <c r="C275" s="47"/>
      <c r="D275" s="48"/>
      <c r="H275" s="48"/>
      <c r="I275" s="48"/>
      <c r="J275" s="48"/>
      <c r="K275" s="48"/>
      <c r="L275" s="48"/>
      <c r="M275" s="48"/>
      <c r="N275" s="48"/>
    </row>
    <row r="276" spans="1:14" s="3" customFormat="1">
      <c r="A276" s="67"/>
      <c r="B276" s="47"/>
      <c r="C276" s="47"/>
      <c r="D276" s="48"/>
      <c r="H276" s="48"/>
      <c r="I276" s="48"/>
      <c r="J276" s="48"/>
      <c r="K276" s="48"/>
      <c r="L276" s="48"/>
      <c r="M276" s="48"/>
      <c r="N276" s="48"/>
    </row>
    <row r="277" spans="1:14" s="3" customFormat="1">
      <c r="A277" s="67"/>
      <c r="B277" s="47"/>
      <c r="C277" s="47"/>
      <c r="D277" s="48"/>
      <c r="H277" s="48"/>
      <c r="I277" s="48"/>
      <c r="J277" s="48"/>
      <c r="K277" s="48"/>
      <c r="L277" s="48"/>
      <c r="M277" s="48"/>
      <c r="N277" s="48"/>
    </row>
    <row r="278" spans="1:14" s="3" customFormat="1">
      <c r="A278" s="67"/>
      <c r="B278" s="47"/>
      <c r="C278" s="47"/>
      <c r="D278" s="48"/>
      <c r="H278" s="48"/>
      <c r="I278" s="48"/>
      <c r="J278" s="48"/>
      <c r="K278" s="48"/>
      <c r="L278" s="48"/>
      <c r="M278" s="48"/>
      <c r="N278" s="48"/>
    </row>
    <row r="279" spans="1:14" s="3" customFormat="1">
      <c r="A279" s="67"/>
      <c r="B279" s="47"/>
      <c r="C279" s="47"/>
      <c r="D279" s="48"/>
      <c r="H279" s="48"/>
      <c r="I279" s="48"/>
      <c r="J279" s="48"/>
      <c r="K279" s="48"/>
      <c r="L279" s="48"/>
      <c r="M279" s="48"/>
      <c r="N279" s="48"/>
    </row>
    <row r="280" spans="1:14" s="3" customFormat="1">
      <c r="A280" s="67"/>
      <c r="B280" s="47"/>
      <c r="C280" s="47"/>
      <c r="D280" s="48"/>
      <c r="H280" s="48"/>
      <c r="I280" s="48"/>
      <c r="J280" s="48"/>
      <c r="K280" s="48"/>
      <c r="L280" s="48"/>
      <c r="M280" s="48"/>
      <c r="N280" s="48"/>
    </row>
    <row r="281" spans="1:14" s="3" customFormat="1">
      <c r="A281" s="67"/>
      <c r="B281" s="47"/>
      <c r="C281" s="47"/>
      <c r="D281" s="48"/>
      <c r="H281" s="48"/>
      <c r="I281" s="48"/>
      <c r="J281" s="48"/>
      <c r="K281" s="48"/>
      <c r="L281" s="48"/>
      <c r="M281" s="48"/>
      <c r="N281" s="48"/>
    </row>
    <row r="282" spans="1:14" s="3" customFormat="1">
      <c r="A282" s="67"/>
      <c r="B282" s="47"/>
      <c r="C282" s="47"/>
      <c r="D282" s="48"/>
      <c r="H282" s="48"/>
      <c r="I282" s="48"/>
      <c r="J282" s="48"/>
      <c r="K282" s="48"/>
      <c r="L282" s="48"/>
      <c r="M282" s="48"/>
      <c r="N282" s="48"/>
    </row>
    <row r="283" spans="1:14" s="3" customFormat="1">
      <c r="A283" s="67"/>
      <c r="B283" s="47"/>
      <c r="C283" s="47"/>
      <c r="D283" s="48"/>
      <c r="H283" s="48"/>
      <c r="I283" s="48"/>
      <c r="J283" s="48"/>
      <c r="K283" s="48"/>
      <c r="L283" s="48"/>
      <c r="M283" s="48"/>
      <c r="N283" s="48"/>
    </row>
    <row r="284" spans="1:14" s="3" customFormat="1">
      <c r="A284" s="67"/>
      <c r="B284" s="47"/>
      <c r="C284" s="47"/>
      <c r="D284" s="48"/>
      <c r="H284" s="48"/>
      <c r="I284" s="48"/>
      <c r="J284" s="48"/>
      <c r="K284" s="48"/>
      <c r="L284" s="48"/>
      <c r="M284" s="48"/>
      <c r="N284" s="48"/>
    </row>
    <row r="285" spans="1:14" s="3" customFormat="1">
      <c r="A285" s="67"/>
      <c r="B285" s="47"/>
      <c r="C285" s="47"/>
      <c r="D285" s="48"/>
      <c r="H285" s="48"/>
      <c r="I285" s="48"/>
      <c r="J285" s="48"/>
      <c r="K285" s="48"/>
      <c r="L285" s="48"/>
      <c r="M285" s="48"/>
      <c r="N285" s="48"/>
    </row>
    <row r="286" spans="1:14" s="3" customFormat="1">
      <c r="A286" s="67"/>
      <c r="B286" s="47"/>
      <c r="C286" s="47"/>
      <c r="D286" s="48"/>
      <c r="H286" s="48"/>
      <c r="I286" s="48"/>
      <c r="J286" s="48"/>
      <c r="K286" s="48"/>
      <c r="L286" s="48"/>
      <c r="M286" s="48"/>
      <c r="N286" s="48"/>
    </row>
    <row r="287" spans="1:14" s="3" customFormat="1">
      <c r="A287" s="67"/>
      <c r="B287" s="47"/>
      <c r="C287" s="47"/>
      <c r="D287" s="48"/>
      <c r="H287" s="48"/>
      <c r="I287" s="48"/>
      <c r="J287" s="48"/>
      <c r="K287" s="48"/>
      <c r="L287" s="48"/>
      <c r="M287" s="48"/>
      <c r="N287" s="48"/>
    </row>
    <row r="288" spans="1:14" s="3" customFormat="1">
      <c r="A288" s="67"/>
      <c r="B288" s="47"/>
      <c r="C288" s="47"/>
      <c r="D288" s="48"/>
      <c r="H288" s="48"/>
      <c r="I288" s="48"/>
      <c r="J288" s="48"/>
      <c r="K288" s="48"/>
      <c r="L288" s="48"/>
      <c r="M288" s="48"/>
      <c r="N288" s="48"/>
    </row>
    <row r="289" spans="1:14" s="3" customFormat="1">
      <c r="A289" s="67"/>
      <c r="B289" s="47"/>
      <c r="C289" s="47"/>
      <c r="D289" s="48"/>
      <c r="H289" s="48"/>
      <c r="I289" s="48"/>
      <c r="J289" s="48"/>
      <c r="K289" s="48"/>
      <c r="L289" s="48"/>
      <c r="M289" s="48"/>
      <c r="N289" s="48"/>
    </row>
    <row r="290" spans="1:14" s="3" customFormat="1">
      <c r="A290" s="67"/>
      <c r="B290" s="47"/>
      <c r="C290" s="47"/>
      <c r="D290" s="48"/>
      <c r="H290" s="48"/>
      <c r="I290" s="48"/>
      <c r="J290" s="48"/>
      <c r="K290" s="48"/>
      <c r="L290" s="48"/>
      <c r="M290" s="48"/>
      <c r="N290" s="48"/>
    </row>
    <row r="291" spans="1:14" s="3" customFormat="1">
      <c r="A291" s="67"/>
      <c r="B291" s="47"/>
      <c r="C291" s="47"/>
      <c r="D291" s="48"/>
      <c r="H291" s="48"/>
      <c r="I291" s="48"/>
      <c r="J291" s="48"/>
      <c r="K291" s="48"/>
      <c r="L291" s="48"/>
      <c r="M291" s="48"/>
      <c r="N291" s="48"/>
    </row>
    <row r="292" spans="1:14" s="3" customFormat="1">
      <c r="A292" s="67"/>
      <c r="B292" s="47"/>
      <c r="C292" s="47"/>
      <c r="D292" s="48"/>
      <c r="H292" s="48"/>
      <c r="I292" s="48"/>
      <c r="J292" s="48"/>
      <c r="K292" s="48"/>
      <c r="L292" s="48"/>
      <c r="M292" s="48"/>
      <c r="N292" s="48"/>
    </row>
    <row r="293" spans="1:14" s="3" customFormat="1">
      <c r="A293" s="67"/>
      <c r="B293" s="47"/>
      <c r="C293" s="47"/>
      <c r="D293" s="48"/>
      <c r="H293" s="48"/>
      <c r="I293" s="48"/>
      <c r="J293" s="48"/>
      <c r="K293" s="48"/>
      <c r="L293" s="48"/>
      <c r="M293" s="48"/>
      <c r="N293" s="48"/>
    </row>
    <row r="294" spans="1:14" s="3" customFormat="1">
      <c r="A294" s="67"/>
      <c r="B294" s="47"/>
      <c r="C294" s="47"/>
      <c r="D294" s="48"/>
      <c r="H294" s="48"/>
      <c r="I294" s="48"/>
      <c r="J294" s="48"/>
      <c r="K294" s="48"/>
      <c r="L294" s="48"/>
      <c r="M294" s="48"/>
      <c r="N294" s="48"/>
    </row>
    <row r="295" spans="1:14" s="3" customFormat="1">
      <c r="A295" s="67"/>
      <c r="B295" s="47"/>
      <c r="C295" s="47"/>
      <c r="D295" s="48"/>
      <c r="H295" s="48"/>
      <c r="I295" s="48"/>
      <c r="J295" s="48"/>
      <c r="K295" s="48"/>
      <c r="L295" s="48"/>
      <c r="M295" s="48"/>
      <c r="N295" s="48"/>
    </row>
    <row r="296" spans="1:14" s="3" customFormat="1">
      <c r="A296" s="67"/>
      <c r="B296" s="47"/>
      <c r="C296" s="47"/>
      <c r="D296" s="48"/>
      <c r="H296" s="48"/>
      <c r="I296" s="48"/>
      <c r="J296" s="48"/>
      <c r="K296" s="48"/>
      <c r="L296" s="48"/>
      <c r="M296" s="48"/>
      <c r="N296" s="48"/>
    </row>
    <row r="297" spans="1:14" s="3" customFormat="1">
      <c r="A297" s="67"/>
      <c r="B297" s="47"/>
      <c r="C297" s="47"/>
      <c r="D297" s="48"/>
      <c r="H297" s="48"/>
      <c r="I297" s="48"/>
      <c r="J297" s="48"/>
      <c r="K297" s="48"/>
      <c r="L297" s="48"/>
      <c r="M297" s="48"/>
      <c r="N297" s="48"/>
    </row>
    <row r="298" spans="1:14" s="3" customFormat="1">
      <c r="A298" s="67"/>
      <c r="B298" s="47"/>
      <c r="C298" s="47"/>
      <c r="D298" s="48"/>
      <c r="H298" s="48"/>
      <c r="I298" s="48"/>
      <c r="J298" s="48"/>
      <c r="K298" s="48"/>
      <c r="L298" s="48"/>
      <c r="M298" s="48"/>
      <c r="N298" s="48"/>
    </row>
    <row r="299" spans="1:14" s="3" customFormat="1">
      <c r="A299" s="67"/>
      <c r="B299" s="47"/>
      <c r="C299" s="47"/>
      <c r="D299" s="48"/>
      <c r="H299" s="48"/>
      <c r="I299" s="48"/>
      <c r="J299" s="48"/>
      <c r="K299" s="48"/>
      <c r="L299" s="48"/>
      <c r="M299" s="48"/>
      <c r="N299" s="48"/>
    </row>
    <row r="300" spans="1:14" s="3" customFormat="1">
      <c r="A300" s="67"/>
      <c r="B300" s="47"/>
      <c r="C300" s="47"/>
      <c r="D300" s="48"/>
      <c r="H300" s="48"/>
      <c r="I300" s="48"/>
      <c r="J300" s="48"/>
      <c r="K300" s="48"/>
      <c r="L300" s="48"/>
      <c r="M300" s="48"/>
      <c r="N300" s="48"/>
    </row>
    <row r="301" spans="1:14" s="3" customFormat="1">
      <c r="A301" s="67"/>
      <c r="B301" s="47"/>
      <c r="C301" s="47"/>
      <c r="D301" s="48"/>
      <c r="H301" s="48"/>
      <c r="I301" s="48"/>
      <c r="J301" s="48"/>
      <c r="K301" s="48"/>
      <c r="L301" s="48"/>
      <c r="M301" s="48"/>
      <c r="N301" s="48"/>
    </row>
    <row r="302" spans="1:14" s="3" customFormat="1">
      <c r="A302" s="67"/>
      <c r="B302" s="47"/>
      <c r="C302" s="47"/>
      <c r="D302" s="48"/>
      <c r="H302" s="48"/>
      <c r="I302" s="48"/>
      <c r="J302" s="48"/>
      <c r="K302" s="48"/>
      <c r="L302" s="48"/>
      <c r="M302" s="48"/>
      <c r="N302" s="48"/>
    </row>
    <row r="303" spans="1:14" s="3" customFormat="1">
      <c r="A303" s="67"/>
      <c r="B303" s="47"/>
      <c r="C303" s="47"/>
      <c r="D303" s="48"/>
      <c r="H303" s="48"/>
      <c r="I303" s="48"/>
      <c r="J303" s="48"/>
      <c r="K303" s="48"/>
      <c r="L303" s="48"/>
      <c r="M303" s="48"/>
      <c r="N303" s="48"/>
    </row>
    <row r="304" spans="1:14" s="3" customFormat="1">
      <c r="A304" s="67"/>
      <c r="B304" s="47"/>
      <c r="C304" s="47"/>
      <c r="D304" s="48"/>
      <c r="H304" s="48"/>
      <c r="I304" s="48"/>
      <c r="J304" s="48"/>
      <c r="K304" s="48"/>
      <c r="L304" s="48"/>
      <c r="M304" s="48"/>
      <c r="N304" s="48"/>
    </row>
    <row r="305" spans="1:14" s="3" customFormat="1">
      <c r="A305" s="67"/>
      <c r="B305" s="47"/>
      <c r="C305" s="47"/>
      <c r="D305" s="48"/>
      <c r="H305" s="48"/>
      <c r="I305" s="48"/>
      <c r="J305" s="48"/>
      <c r="K305" s="48"/>
      <c r="L305" s="48"/>
      <c r="M305" s="48"/>
      <c r="N305" s="48"/>
    </row>
    <row r="306" spans="1:14" s="3" customFormat="1">
      <c r="A306" s="67"/>
      <c r="B306" s="47"/>
      <c r="C306" s="47"/>
      <c r="D306" s="48"/>
      <c r="H306" s="48"/>
      <c r="I306" s="48"/>
      <c r="J306" s="48"/>
      <c r="K306" s="48"/>
      <c r="L306" s="48"/>
      <c r="M306" s="48"/>
      <c r="N306" s="48"/>
    </row>
    <row r="307" spans="1:14" s="3" customFormat="1">
      <c r="A307" s="67"/>
      <c r="B307" s="47"/>
      <c r="C307" s="47"/>
      <c r="D307" s="48"/>
      <c r="H307" s="48"/>
      <c r="I307" s="48"/>
      <c r="J307" s="48"/>
      <c r="K307" s="48"/>
      <c r="L307" s="48"/>
      <c r="M307" s="48"/>
      <c r="N307" s="48"/>
    </row>
    <row r="308" spans="1:14" s="3" customFormat="1">
      <c r="A308" s="67"/>
      <c r="B308" s="47"/>
      <c r="C308" s="47"/>
      <c r="D308" s="48"/>
      <c r="H308" s="48"/>
      <c r="I308" s="48"/>
      <c r="J308" s="48"/>
      <c r="K308" s="48"/>
      <c r="L308" s="48"/>
      <c r="M308" s="48"/>
      <c r="N308" s="48"/>
    </row>
    <row r="309" spans="1:14" s="3" customFormat="1">
      <c r="A309" s="67"/>
      <c r="B309" s="47"/>
      <c r="C309" s="47"/>
      <c r="D309" s="48"/>
      <c r="H309" s="48"/>
      <c r="I309" s="48"/>
      <c r="J309" s="48"/>
      <c r="K309" s="48"/>
      <c r="L309" s="48"/>
      <c r="M309" s="48"/>
      <c r="N309" s="48"/>
    </row>
    <row r="310" spans="1:14" s="3" customFormat="1">
      <c r="A310" s="67"/>
      <c r="B310" s="47"/>
      <c r="C310" s="47"/>
      <c r="D310" s="48"/>
      <c r="H310" s="48"/>
      <c r="I310" s="48"/>
      <c r="J310" s="48"/>
      <c r="K310" s="48"/>
      <c r="L310" s="48"/>
      <c r="M310" s="48"/>
      <c r="N310" s="48"/>
    </row>
    <row r="311" spans="1:14" s="3" customFormat="1">
      <c r="A311" s="67"/>
      <c r="B311" s="47"/>
      <c r="C311" s="47"/>
      <c r="D311" s="48"/>
      <c r="H311" s="48"/>
      <c r="I311" s="48"/>
      <c r="J311" s="48"/>
      <c r="K311" s="48"/>
      <c r="L311" s="48"/>
      <c r="M311" s="48"/>
      <c r="N311" s="48"/>
    </row>
    <row r="312" spans="1:14" s="3" customFormat="1">
      <c r="A312" s="67"/>
      <c r="B312" s="47"/>
      <c r="C312" s="47"/>
      <c r="D312" s="48"/>
      <c r="H312" s="48"/>
      <c r="I312" s="48"/>
      <c r="J312" s="48"/>
      <c r="K312" s="48"/>
      <c r="L312" s="48"/>
      <c r="M312" s="48"/>
      <c r="N312" s="48"/>
    </row>
    <row r="313" spans="1:14" s="3" customFormat="1">
      <c r="A313" s="67"/>
      <c r="B313" s="47"/>
      <c r="C313" s="47"/>
      <c r="D313" s="48"/>
      <c r="H313" s="48"/>
      <c r="I313" s="48"/>
      <c r="J313" s="48"/>
      <c r="K313" s="48"/>
      <c r="L313" s="48"/>
      <c r="M313" s="48"/>
      <c r="N313" s="48"/>
    </row>
    <row r="314" spans="1:14" s="3" customFormat="1">
      <c r="A314" s="67"/>
      <c r="B314" s="47"/>
      <c r="C314" s="47"/>
      <c r="D314" s="48"/>
      <c r="H314" s="48"/>
      <c r="I314" s="48"/>
      <c r="J314" s="48"/>
      <c r="K314" s="48"/>
      <c r="L314" s="48"/>
      <c r="M314" s="48"/>
      <c r="N314" s="48"/>
    </row>
    <row r="315" spans="1:14" s="3" customFormat="1">
      <c r="A315" s="67"/>
      <c r="B315" s="47"/>
      <c r="C315" s="47"/>
      <c r="D315" s="48"/>
      <c r="H315" s="48"/>
      <c r="I315" s="48"/>
      <c r="J315" s="48"/>
      <c r="K315" s="48"/>
      <c r="L315" s="48"/>
      <c r="M315" s="48"/>
      <c r="N315" s="48"/>
    </row>
    <row r="316" spans="1:14" s="3" customFormat="1">
      <c r="A316" s="67"/>
      <c r="B316" s="47"/>
      <c r="C316" s="47"/>
      <c r="D316" s="48"/>
      <c r="H316" s="48"/>
      <c r="I316" s="48"/>
      <c r="J316" s="48"/>
      <c r="K316" s="48"/>
      <c r="L316" s="48"/>
      <c r="M316" s="48"/>
      <c r="N316" s="48"/>
    </row>
    <row r="317" spans="1:14" s="3" customFormat="1">
      <c r="A317" s="67"/>
      <c r="B317" s="47"/>
      <c r="C317" s="47"/>
      <c r="D317" s="48"/>
      <c r="H317" s="48"/>
      <c r="I317" s="48"/>
      <c r="J317" s="48"/>
      <c r="K317" s="48"/>
      <c r="L317" s="48"/>
      <c r="M317" s="48"/>
      <c r="N317" s="48"/>
    </row>
    <row r="318" spans="1:14" s="3" customFormat="1">
      <c r="A318" s="67"/>
      <c r="B318" s="47"/>
      <c r="C318" s="47"/>
      <c r="D318" s="48"/>
      <c r="H318" s="48"/>
      <c r="I318" s="48"/>
      <c r="J318" s="48"/>
      <c r="K318" s="48"/>
      <c r="L318" s="48"/>
      <c r="M318" s="48"/>
      <c r="N318" s="48"/>
    </row>
    <row r="319" spans="1:14" s="3" customFormat="1">
      <c r="A319" s="67"/>
      <c r="B319" s="47"/>
      <c r="C319" s="47"/>
      <c r="D319" s="48"/>
      <c r="H319" s="48"/>
      <c r="I319" s="48"/>
      <c r="J319" s="48"/>
      <c r="K319" s="48"/>
      <c r="L319" s="48"/>
      <c r="M319" s="48"/>
      <c r="N319" s="48"/>
    </row>
    <row r="320" spans="1:14" s="3" customFormat="1">
      <c r="A320" s="67"/>
      <c r="B320" s="47"/>
      <c r="C320" s="47"/>
      <c r="D320" s="48"/>
      <c r="H320" s="48"/>
      <c r="I320" s="48"/>
      <c r="J320" s="48"/>
      <c r="K320" s="48"/>
      <c r="L320" s="48"/>
      <c r="M320" s="48"/>
      <c r="N320" s="48"/>
    </row>
    <row r="321" spans="1:14" s="3" customFormat="1">
      <c r="A321" s="67"/>
      <c r="B321" s="47"/>
      <c r="C321" s="47"/>
      <c r="D321" s="48"/>
      <c r="H321" s="48"/>
      <c r="I321" s="48"/>
      <c r="J321" s="48"/>
      <c r="K321" s="48"/>
      <c r="L321" s="48"/>
      <c r="M321" s="48"/>
      <c r="N321" s="48"/>
    </row>
    <row r="322" spans="1:14" s="3" customFormat="1">
      <c r="A322" s="67"/>
      <c r="B322" s="47"/>
      <c r="C322" s="47"/>
      <c r="D322" s="48"/>
      <c r="H322" s="48"/>
      <c r="I322" s="48"/>
      <c r="J322" s="48"/>
      <c r="K322" s="48"/>
      <c r="L322" s="48"/>
      <c r="M322" s="48"/>
      <c r="N322" s="48"/>
    </row>
    <row r="323" spans="1:14" s="3" customFormat="1">
      <c r="A323" s="67"/>
      <c r="B323" s="47"/>
      <c r="C323" s="47"/>
      <c r="D323" s="48"/>
      <c r="H323" s="48"/>
      <c r="I323" s="48"/>
      <c r="J323" s="48"/>
      <c r="K323" s="48"/>
      <c r="L323" s="48"/>
      <c r="M323" s="48"/>
      <c r="N323" s="48"/>
    </row>
    <row r="324" spans="1:14" s="3" customFormat="1">
      <c r="A324" s="67"/>
      <c r="B324" s="47"/>
      <c r="C324" s="47"/>
      <c r="D324" s="48"/>
      <c r="H324" s="48"/>
      <c r="I324" s="48"/>
      <c r="J324" s="48"/>
      <c r="K324" s="48"/>
      <c r="L324" s="48"/>
      <c r="M324" s="48"/>
      <c r="N324" s="48"/>
    </row>
    <row r="325" spans="1:14" s="3" customFormat="1">
      <c r="A325" s="67"/>
      <c r="B325" s="47"/>
      <c r="C325" s="47"/>
      <c r="D325" s="48"/>
      <c r="H325" s="48"/>
      <c r="I325" s="48"/>
      <c r="J325" s="48"/>
      <c r="K325" s="48"/>
      <c r="L325" s="48"/>
      <c r="M325" s="48"/>
      <c r="N325" s="48"/>
    </row>
    <row r="326" spans="1:14" s="3" customFormat="1">
      <c r="A326" s="67"/>
      <c r="B326" s="47"/>
      <c r="C326" s="47"/>
      <c r="D326" s="48"/>
      <c r="H326" s="48"/>
      <c r="I326" s="48"/>
      <c r="J326" s="48"/>
      <c r="K326" s="48"/>
      <c r="L326" s="48"/>
      <c r="M326" s="48"/>
      <c r="N326" s="48"/>
    </row>
    <row r="327" spans="1:14" s="3" customFormat="1">
      <c r="A327" s="67"/>
      <c r="B327" s="47"/>
      <c r="C327" s="47"/>
      <c r="D327" s="48"/>
      <c r="H327" s="48"/>
      <c r="I327" s="48"/>
      <c r="J327" s="48"/>
      <c r="K327" s="48"/>
      <c r="L327" s="48"/>
      <c r="M327" s="48"/>
      <c r="N327" s="48"/>
    </row>
    <row r="328" spans="1:14" s="3" customFormat="1">
      <c r="A328" s="67"/>
      <c r="B328" s="47"/>
      <c r="C328" s="47"/>
      <c r="D328" s="48"/>
      <c r="H328" s="48"/>
      <c r="I328" s="48"/>
      <c r="J328" s="48"/>
      <c r="K328" s="48"/>
      <c r="L328" s="48"/>
      <c r="M328" s="48"/>
      <c r="N328" s="48"/>
    </row>
    <row r="329" spans="1:14" s="3" customFormat="1">
      <c r="A329" s="67"/>
      <c r="B329" s="47"/>
      <c r="C329" s="47"/>
      <c r="D329" s="48"/>
      <c r="H329" s="48"/>
      <c r="I329" s="48"/>
      <c r="J329" s="48"/>
      <c r="K329" s="48"/>
      <c r="L329" s="48"/>
      <c r="M329" s="48"/>
      <c r="N329" s="48"/>
    </row>
    <row r="330" spans="1:14" s="3" customFormat="1">
      <c r="A330" s="67"/>
      <c r="B330" s="47"/>
      <c r="C330" s="47"/>
      <c r="D330" s="48"/>
      <c r="H330" s="48"/>
      <c r="I330" s="48"/>
      <c r="J330" s="48"/>
      <c r="K330" s="48"/>
      <c r="L330" s="48"/>
      <c r="M330" s="48"/>
      <c r="N330" s="48"/>
    </row>
    <row r="331" spans="1:14" s="3" customFormat="1">
      <c r="A331" s="67"/>
      <c r="B331" s="47"/>
      <c r="C331" s="47"/>
      <c r="D331" s="48"/>
      <c r="H331" s="48"/>
      <c r="I331" s="48"/>
      <c r="J331" s="48"/>
      <c r="K331" s="48"/>
      <c r="L331" s="48"/>
      <c r="M331" s="48"/>
      <c r="N331" s="48"/>
    </row>
    <row r="332" spans="1:14" s="3" customFormat="1">
      <c r="A332" s="67"/>
      <c r="B332" s="47"/>
      <c r="C332" s="47"/>
      <c r="D332" s="48"/>
      <c r="H332" s="48"/>
      <c r="I332" s="48"/>
      <c r="J332" s="48"/>
      <c r="K332" s="48"/>
      <c r="L332" s="48"/>
      <c r="M332" s="48"/>
      <c r="N332" s="48"/>
    </row>
    <row r="333" spans="1:14" s="3" customFormat="1">
      <c r="A333" s="67"/>
      <c r="B333" s="47"/>
      <c r="C333" s="47"/>
      <c r="D333" s="48"/>
      <c r="H333" s="48"/>
      <c r="I333" s="48"/>
      <c r="J333" s="48"/>
      <c r="K333" s="48"/>
      <c r="L333" s="48"/>
      <c r="M333" s="48"/>
      <c r="N333" s="48"/>
    </row>
    <row r="334" spans="1:14" s="3" customFormat="1">
      <c r="A334" s="67"/>
      <c r="B334" s="47"/>
      <c r="C334" s="47"/>
      <c r="D334" s="48"/>
      <c r="H334" s="48"/>
      <c r="I334" s="48"/>
      <c r="J334" s="48"/>
      <c r="K334" s="48"/>
      <c r="L334" s="48"/>
      <c r="M334" s="48"/>
      <c r="N334" s="48"/>
    </row>
    <row r="335" spans="1:14" s="3" customFormat="1">
      <c r="A335" s="67"/>
      <c r="B335" s="47"/>
      <c r="C335" s="47"/>
      <c r="D335" s="48"/>
      <c r="H335" s="48"/>
      <c r="I335" s="48"/>
      <c r="J335" s="48"/>
      <c r="K335" s="48"/>
      <c r="L335" s="48"/>
      <c r="M335" s="48"/>
      <c r="N335" s="48"/>
    </row>
    <row r="336" spans="1:14" s="3" customFormat="1">
      <c r="A336" s="67"/>
      <c r="B336" s="47"/>
      <c r="C336" s="47"/>
      <c r="D336" s="48"/>
      <c r="H336" s="48"/>
      <c r="I336" s="48"/>
      <c r="J336" s="48"/>
      <c r="K336" s="48"/>
      <c r="L336" s="48"/>
      <c r="M336" s="48"/>
      <c r="N336" s="48"/>
    </row>
    <row r="337" spans="1:14" s="3" customFormat="1">
      <c r="A337" s="67"/>
      <c r="B337" s="47"/>
      <c r="C337" s="47"/>
      <c r="D337" s="48"/>
      <c r="H337" s="48"/>
      <c r="I337" s="48"/>
      <c r="J337" s="48"/>
      <c r="K337" s="48"/>
      <c r="L337" s="48"/>
      <c r="M337" s="48"/>
      <c r="N337" s="48"/>
    </row>
    <row r="338" spans="1:14" s="3" customFormat="1">
      <c r="A338" s="67"/>
      <c r="B338" s="47"/>
      <c r="C338" s="47"/>
      <c r="D338" s="48"/>
      <c r="H338" s="48"/>
      <c r="I338" s="48"/>
      <c r="J338" s="48"/>
      <c r="K338" s="48"/>
      <c r="L338" s="48"/>
      <c r="M338" s="48"/>
      <c r="N338" s="48"/>
    </row>
    <row r="339" spans="1:14" s="3" customFormat="1">
      <c r="A339" s="67"/>
      <c r="B339" s="47"/>
      <c r="C339" s="47"/>
      <c r="D339" s="48"/>
      <c r="H339" s="48"/>
      <c r="I339" s="48"/>
      <c r="J339" s="48"/>
      <c r="K339" s="48"/>
      <c r="L339" s="48"/>
      <c r="M339" s="48"/>
      <c r="N339" s="48"/>
    </row>
    <row r="340" spans="1:14" s="3" customFormat="1">
      <c r="A340" s="67"/>
      <c r="B340" s="47"/>
      <c r="C340" s="47"/>
      <c r="D340" s="48"/>
      <c r="H340" s="48"/>
      <c r="I340" s="48"/>
      <c r="J340" s="48"/>
      <c r="K340" s="48"/>
      <c r="L340" s="48"/>
      <c r="M340" s="48"/>
      <c r="N340" s="48"/>
    </row>
    <row r="341" spans="1:14" s="3" customFormat="1">
      <c r="A341" s="67"/>
      <c r="B341" s="47"/>
      <c r="C341" s="47"/>
      <c r="D341" s="48"/>
      <c r="H341" s="48"/>
      <c r="I341" s="48"/>
      <c r="J341" s="48"/>
      <c r="K341" s="48"/>
      <c r="L341" s="48"/>
      <c r="M341" s="48"/>
      <c r="N341" s="48"/>
    </row>
    <row r="342" spans="1:14" s="3" customFormat="1">
      <c r="A342" s="67"/>
      <c r="B342" s="47"/>
      <c r="C342" s="47"/>
      <c r="D342" s="48"/>
      <c r="H342" s="48"/>
      <c r="I342" s="48"/>
      <c r="J342" s="48"/>
      <c r="K342" s="48"/>
      <c r="L342" s="48"/>
      <c r="M342" s="48"/>
      <c r="N342" s="48"/>
    </row>
    <row r="343" spans="1:14" s="3" customFormat="1">
      <c r="A343" s="67"/>
      <c r="B343" s="47"/>
      <c r="C343" s="47"/>
      <c r="D343" s="48"/>
      <c r="H343" s="48"/>
      <c r="I343" s="48"/>
      <c r="J343" s="48"/>
      <c r="K343" s="48"/>
      <c r="L343" s="48"/>
      <c r="M343" s="48"/>
      <c r="N343" s="48"/>
    </row>
    <row r="344" spans="1:14" s="3" customFormat="1">
      <c r="A344" s="67"/>
      <c r="B344" s="47"/>
      <c r="C344" s="47"/>
      <c r="D344" s="48"/>
      <c r="H344" s="48"/>
      <c r="I344" s="48"/>
      <c r="J344" s="48"/>
      <c r="K344" s="48"/>
      <c r="L344" s="48"/>
      <c r="M344" s="48"/>
      <c r="N344" s="48"/>
    </row>
    <row r="345" spans="1:14" s="3" customFormat="1">
      <c r="A345" s="67"/>
      <c r="B345" s="47"/>
      <c r="C345" s="47"/>
      <c r="D345" s="48"/>
      <c r="H345" s="48"/>
      <c r="I345" s="48"/>
      <c r="J345" s="48"/>
      <c r="K345" s="48"/>
      <c r="L345" s="48"/>
      <c r="M345" s="48"/>
      <c r="N345" s="48"/>
    </row>
    <row r="346" spans="1:14" s="3" customFormat="1">
      <c r="A346" s="67"/>
      <c r="B346" s="47"/>
      <c r="C346" s="47"/>
      <c r="D346" s="48"/>
      <c r="H346" s="48"/>
      <c r="I346" s="48"/>
      <c r="J346" s="48"/>
      <c r="K346" s="48"/>
      <c r="L346" s="48"/>
      <c r="M346" s="48"/>
      <c r="N346" s="48"/>
    </row>
    <row r="347" spans="1:14" s="3" customFormat="1">
      <c r="A347" s="67"/>
      <c r="B347" s="47"/>
      <c r="C347" s="47"/>
      <c r="D347" s="48"/>
      <c r="H347" s="48"/>
      <c r="I347" s="48"/>
      <c r="J347" s="48"/>
      <c r="K347" s="48"/>
      <c r="L347" s="48"/>
      <c r="M347" s="48"/>
      <c r="N347" s="48"/>
    </row>
    <row r="348" spans="1:14" s="3" customFormat="1">
      <c r="A348" s="67"/>
      <c r="B348" s="47"/>
      <c r="C348" s="47"/>
      <c r="D348" s="48"/>
      <c r="H348" s="48"/>
      <c r="I348" s="48"/>
      <c r="J348" s="48"/>
      <c r="K348" s="48"/>
      <c r="L348" s="48"/>
      <c r="M348" s="48"/>
      <c r="N348" s="48"/>
    </row>
    <row r="349" spans="1:14" s="3" customFormat="1">
      <c r="A349" s="67"/>
      <c r="B349" s="47"/>
      <c r="C349" s="47"/>
      <c r="D349" s="48"/>
      <c r="H349" s="48"/>
      <c r="I349" s="48"/>
      <c r="J349" s="48"/>
      <c r="K349" s="48"/>
      <c r="L349" s="48"/>
      <c r="M349" s="48"/>
      <c r="N349" s="48"/>
    </row>
    <row r="350" spans="1:14" s="3" customFormat="1">
      <c r="A350" s="67"/>
      <c r="B350" s="47"/>
      <c r="C350" s="47"/>
      <c r="D350" s="48"/>
      <c r="H350" s="48"/>
      <c r="I350" s="48"/>
      <c r="J350" s="48"/>
      <c r="K350" s="48"/>
      <c r="L350" s="48"/>
      <c r="M350" s="48"/>
      <c r="N350" s="48"/>
    </row>
    <row r="351" spans="1:14" s="3" customFormat="1">
      <c r="A351" s="67"/>
      <c r="B351" s="47"/>
      <c r="C351" s="47"/>
      <c r="D351" s="48"/>
      <c r="H351" s="48"/>
      <c r="I351" s="48"/>
      <c r="J351" s="48"/>
      <c r="K351" s="48"/>
      <c r="L351" s="48"/>
      <c r="M351" s="48"/>
      <c r="N351" s="48"/>
    </row>
    <row r="352" spans="1:14" s="3" customFormat="1">
      <c r="A352" s="67"/>
      <c r="B352" s="47"/>
      <c r="C352" s="47"/>
      <c r="D352" s="48"/>
      <c r="H352" s="48"/>
      <c r="I352" s="48"/>
      <c r="J352" s="48"/>
      <c r="K352" s="48"/>
      <c r="L352" s="48"/>
      <c r="M352" s="48"/>
      <c r="N352" s="48"/>
    </row>
    <row r="353" spans="1:14" s="3" customFormat="1">
      <c r="A353" s="67"/>
      <c r="B353" s="47"/>
      <c r="C353" s="47"/>
      <c r="D353" s="48"/>
      <c r="H353" s="48"/>
      <c r="I353" s="48"/>
      <c r="J353" s="48"/>
      <c r="K353" s="48"/>
      <c r="L353" s="48"/>
      <c r="M353" s="48"/>
      <c r="N353" s="48"/>
    </row>
    <row r="354" spans="1:14" s="3" customFormat="1">
      <c r="A354" s="67"/>
      <c r="B354" s="47"/>
      <c r="C354" s="47"/>
      <c r="D354" s="48"/>
      <c r="H354" s="48"/>
      <c r="I354" s="48"/>
      <c r="J354" s="48"/>
      <c r="K354" s="48"/>
      <c r="L354" s="48"/>
      <c r="M354" s="48"/>
      <c r="N354" s="48"/>
    </row>
    <row r="355" spans="1:14" s="3" customFormat="1">
      <c r="A355" s="67"/>
      <c r="B355" s="47"/>
      <c r="C355" s="47"/>
      <c r="D355" s="48"/>
      <c r="H355" s="48"/>
      <c r="I355" s="48"/>
      <c r="J355" s="48"/>
      <c r="K355" s="48"/>
      <c r="L355" s="48"/>
      <c r="M355" s="48"/>
      <c r="N355" s="48"/>
    </row>
    <row r="356" spans="1:14" s="3" customFormat="1">
      <c r="A356" s="67"/>
      <c r="B356" s="47"/>
      <c r="C356" s="47"/>
      <c r="D356" s="48"/>
      <c r="H356" s="48"/>
      <c r="I356" s="48"/>
      <c r="J356" s="48"/>
      <c r="K356" s="48"/>
      <c r="L356" s="48"/>
      <c r="M356" s="48"/>
      <c r="N356" s="48"/>
    </row>
    <row r="357" spans="1:14" s="3" customFormat="1">
      <c r="A357" s="67"/>
      <c r="B357" s="47"/>
      <c r="C357" s="47"/>
      <c r="D357" s="48"/>
      <c r="H357" s="48"/>
      <c r="I357" s="48"/>
      <c r="J357" s="48"/>
      <c r="K357" s="48"/>
      <c r="L357" s="48"/>
      <c r="M357" s="48"/>
      <c r="N357" s="48"/>
    </row>
    <row r="358" spans="1:14" s="3" customFormat="1">
      <c r="A358" s="67"/>
      <c r="B358" s="47"/>
      <c r="C358" s="47"/>
      <c r="D358" s="48"/>
      <c r="H358" s="48"/>
      <c r="I358" s="48"/>
      <c r="J358" s="48"/>
      <c r="K358" s="48"/>
      <c r="L358" s="48"/>
      <c r="M358" s="48"/>
      <c r="N358" s="48"/>
    </row>
    <row r="359" spans="1:14" s="3" customFormat="1">
      <c r="A359" s="67"/>
      <c r="B359" s="47"/>
      <c r="C359" s="47"/>
      <c r="D359" s="48"/>
      <c r="H359" s="48"/>
      <c r="I359" s="48"/>
      <c r="J359" s="48"/>
      <c r="K359" s="48"/>
      <c r="L359" s="48"/>
      <c r="M359" s="48"/>
      <c r="N359" s="48"/>
    </row>
    <row r="360" spans="1:14" s="3" customFormat="1">
      <c r="A360" s="67"/>
      <c r="B360" s="47"/>
      <c r="C360" s="47"/>
      <c r="H360" s="48"/>
      <c r="I360" s="48"/>
      <c r="J360" s="48"/>
      <c r="K360" s="48"/>
      <c r="L360" s="48"/>
      <c r="M360" s="48"/>
      <c r="N360" s="48"/>
    </row>
    <row r="361" spans="1:14" s="3" customFormat="1">
      <c r="A361" s="67"/>
      <c r="B361" s="47"/>
      <c r="C361" s="47"/>
      <c r="H361" s="48"/>
      <c r="I361" s="48"/>
      <c r="J361" s="48"/>
      <c r="K361" s="48"/>
      <c r="L361" s="48"/>
      <c r="M361" s="48"/>
      <c r="N361" s="48"/>
    </row>
    <row r="362" spans="1:14" s="3" customFormat="1">
      <c r="A362" s="67"/>
      <c r="B362" s="47"/>
      <c r="C362" s="47"/>
      <c r="H362" s="48"/>
      <c r="I362" s="48"/>
      <c r="J362" s="48"/>
      <c r="K362" s="48"/>
      <c r="L362" s="48"/>
      <c r="M362" s="48"/>
      <c r="N362" s="48"/>
    </row>
    <row r="363" spans="1:14" s="3" customFormat="1">
      <c r="A363" s="67"/>
      <c r="B363" s="47"/>
      <c r="C363" s="47"/>
      <c r="H363" s="48"/>
      <c r="I363" s="48"/>
      <c r="J363" s="48"/>
      <c r="K363" s="48"/>
      <c r="L363" s="48"/>
      <c r="M363" s="48"/>
      <c r="N363" s="48"/>
    </row>
    <row r="364" spans="1:14" s="3" customFormat="1">
      <c r="A364" s="67"/>
      <c r="B364" s="47"/>
      <c r="C364" s="47"/>
      <c r="H364" s="48"/>
      <c r="I364" s="48"/>
      <c r="J364" s="48"/>
      <c r="K364" s="48"/>
      <c r="L364" s="48"/>
      <c r="M364" s="48"/>
      <c r="N364" s="48"/>
    </row>
    <row r="365" spans="1:14" s="3" customFormat="1">
      <c r="A365" s="67"/>
      <c r="B365" s="47"/>
      <c r="C365" s="47"/>
      <c r="H365" s="48"/>
      <c r="I365" s="48"/>
      <c r="J365" s="48"/>
      <c r="K365" s="48"/>
      <c r="L365" s="48"/>
      <c r="M365" s="48"/>
      <c r="N365" s="48"/>
    </row>
    <row r="366" spans="1:14" s="47" customFormat="1">
      <c r="A366" s="67"/>
      <c r="D366" s="3"/>
      <c r="E366" s="3"/>
      <c r="F366" s="3"/>
      <c r="G366" s="3"/>
      <c r="H366" s="48"/>
      <c r="I366" s="48"/>
      <c r="J366" s="48"/>
      <c r="K366" s="48"/>
      <c r="L366" s="48"/>
      <c r="M366" s="48"/>
      <c r="N366" s="48"/>
    </row>
    <row r="367" spans="1:14" s="47" customFormat="1">
      <c r="A367" s="67"/>
      <c r="D367" s="3"/>
      <c r="E367" s="3"/>
      <c r="F367" s="3"/>
      <c r="G367" s="3"/>
      <c r="H367" s="48"/>
      <c r="I367" s="48"/>
      <c r="J367" s="48"/>
      <c r="K367" s="48"/>
      <c r="L367" s="48"/>
      <c r="M367" s="48"/>
      <c r="N367" s="48"/>
    </row>
    <row r="368" spans="1:14" s="47" customFormat="1">
      <c r="A368" s="67"/>
      <c r="D368" s="3"/>
      <c r="E368" s="3"/>
      <c r="F368" s="3"/>
      <c r="G368" s="3"/>
      <c r="H368" s="48"/>
      <c r="I368" s="48"/>
      <c r="J368" s="48"/>
      <c r="K368" s="48"/>
      <c r="L368" s="48"/>
      <c r="M368" s="48"/>
      <c r="N368" s="48"/>
    </row>
    <row r="369" spans="1:14" s="47" customFormat="1">
      <c r="A369" s="67"/>
      <c r="D369" s="3"/>
      <c r="E369" s="3"/>
      <c r="F369" s="3"/>
      <c r="G369" s="3"/>
      <c r="H369" s="48"/>
      <c r="I369" s="48"/>
      <c r="J369" s="48"/>
      <c r="K369" s="48"/>
      <c r="L369" s="48"/>
      <c r="M369" s="48"/>
      <c r="N369" s="48"/>
    </row>
    <row r="370" spans="1:14" s="47" customFormat="1">
      <c r="A370" s="67"/>
      <c r="D370" s="3"/>
      <c r="E370" s="3"/>
      <c r="F370" s="3"/>
      <c r="G370" s="3"/>
      <c r="H370" s="48"/>
      <c r="I370" s="48"/>
      <c r="J370" s="48"/>
      <c r="K370" s="48"/>
      <c r="L370" s="48"/>
      <c r="M370" s="48"/>
      <c r="N370" s="48"/>
    </row>
    <row r="371" spans="1:14" s="47" customFormat="1">
      <c r="A371" s="67"/>
      <c r="D371" s="3"/>
      <c r="E371" s="3"/>
      <c r="F371" s="3"/>
      <c r="G371" s="3"/>
      <c r="H371" s="48"/>
      <c r="I371" s="48"/>
      <c r="J371" s="48"/>
      <c r="K371" s="48"/>
      <c r="L371" s="48"/>
      <c r="M371" s="48"/>
      <c r="N371" s="48"/>
    </row>
    <row r="372" spans="1:14" s="47" customFormat="1">
      <c r="A372" s="67"/>
      <c r="D372" s="3"/>
      <c r="E372" s="3"/>
      <c r="F372" s="3"/>
      <c r="G372" s="3"/>
      <c r="H372" s="48"/>
      <c r="I372" s="48"/>
      <c r="J372" s="48"/>
      <c r="K372" s="48"/>
      <c r="L372" s="48"/>
      <c r="M372" s="48"/>
      <c r="N372" s="48"/>
    </row>
    <row r="373" spans="1:14" s="47" customFormat="1">
      <c r="A373" s="67"/>
      <c r="D373" s="3"/>
      <c r="E373" s="3"/>
      <c r="F373" s="3"/>
      <c r="G373" s="3"/>
      <c r="H373" s="48"/>
      <c r="I373" s="48"/>
      <c r="J373" s="48"/>
      <c r="K373" s="48"/>
      <c r="L373" s="48"/>
      <c r="M373" s="48"/>
      <c r="N373" s="48"/>
    </row>
    <row r="374" spans="1:14" s="47" customFormat="1">
      <c r="A374" s="67"/>
      <c r="D374" s="3"/>
      <c r="E374" s="3"/>
      <c r="F374" s="3"/>
      <c r="G374" s="3"/>
      <c r="H374" s="48"/>
      <c r="I374" s="48"/>
      <c r="J374" s="48"/>
      <c r="K374" s="48"/>
      <c r="L374" s="48"/>
      <c r="M374" s="48"/>
      <c r="N374" s="48"/>
    </row>
    <row r="375" spans="1:14" s="47" customFormat="1">
      <c r="A375" s="67"/>
      <c r="D375" s="3"/>
      <c r="E375" s="3"/>
      <c r="F375" s="3"/>
      <c r="G375" s="3"/>
      <c r="H375" s="48"/>
      <c r="I375" s="48"/>
      <c r="J375" s="48"/>
      <c r="K375" s="48"/>
      <c r="L375" s="48"/>
      <c r="M375" s="48"/>
      <c r="N375" s="48"/>
    </row>
    <row r="376" spans="1:14" s="47" customFormat="1">
      <c r="A376" s="67"/>
      <c r="D376" s="3"/>
      <c r="E376" s="3"/>
      <c r="F376" s="3"/>
      <c r="G376" s="3"/>
      <c r="H376" s="48"/>
      <c r="I376" s="48"/>
      <c r="J376" s="48"/>
      <c r="K376" s="48"/>
      <c r="L376" s="48"/>
      <c r="M376" s="48"/>
      <c r="N376" s="48"/>
    </row>
    <row r="377" spans="1:14" s="47" customFormat="1">
      <c r="A377" s="67"/>
      <c r="D377" s="3"/>
      <c r="E377" s="3"/>
      <c r="F377" s="3"/>
      <c r="G377" s="3"/>
      <c r="H377" s="48"/>
      <c r="I377" s="48"/>
      <c r="J377" s="48"/>
      <c r="K377" s="48"/>
      <c r="L377" s="48"/>
      <c r="M377" s="48"/>
      <c r="N377" s="48"/>
    </row>
    <row r="378" spans="1:14" s="47" customFormat="1">
      <c r="A378" s="67"/>
      <c r="D378" s="3"/>
      <c r="E378" s="3"/>
      <c r="F378" s="3"/>
      <c r="G378" s="3"/>
      <c r="H378" s="48"/>
      <c r="I378" s="48"/>
      <c r="J378" s="48"/>
      <c r="K378" s="48"/>
      <c r="L378" s="48"/>
      <c r="M378" s="48"/>
      <c r="N378" s="48"/>
    </row>
    <row r="379" spans="1:14" s="47" customFormat="1">
      <c r="A379" s="67"/>
      <c r="D379" s="3"/>
      <c r="E379" s="3"/>
      <c r="F379" s="3"/>
      <c r="G379" s="3"/>
      <c r="H379" s="48"/>
      <c r="I379" s="48"/>
      <c r="J379" s="48"/>
      <c r="K379" s="48"/>
      <c r="L379" s="48"/>
      <c r="M379" s="48"/>
      <c r="N379" s="48"/>
    </row>
    <row r="380" spans="1:14" s="47" customFormat="1">
      <c r="A380" s="67"/>
      <c r="D380" s="3"/>
      <c r="E380" s="3"/>
      <c r="F380" s="3"/>
      <c r="G380" s="3"/>
      <c r="H380" s="48"/>
      <c r="I380" s="48"/>
      <c r="J380" s="48"/>
      <c r="K380" s="48"/>
      <c r="L380" s="48"/>
      <c r="M380" s="48"/>
      <c r="N380" s="48"/>
    </row>
    <row r="381" spans="1:14" s="47" customFormat="1">
      <c r="A381" s="67"/>
      <c r="D381" s="3"/>
      <c r="E381" s="3"/>
      <c r="F381" s="3"/>
      <c r="G381" s="3"/>
      <c r="H381" s="48"/>
      <c r="I381" s="48"/>
      <c r="J381" s="48"/>
      <c r="K381" s="48"/>
      <c r="L381" s="48"/>
      <c r="M381" s="48"/>
      <c r="N381" s="48"/>
    </row>
    <row r="382" spans="1:14" s="47" customFormat="1">
      <c r="A382" s="67"/>
      <c r="D382" s="3"/>
      <c r="E382" s="3"/>
      <c r="F382" s="3"/>
      <c r="G382" s="3"/>
      <c r="H382" s="48"/>
      <c r="I382" s="48"/>
      <c r="J382" s="48"/>
      <c r="K382" s="48"/>
      <c r="L382" s="48"/>
      <c r="M382" s="48"/>
      <c r="N382" s="48"/>
    </row>
    <row r="383" spans="1:14" s="47" customFormat="1">
      <c r="A383" s="67"/>
      <c r="D383" s="3"/>
      <c r="E383" s="3"/>
      <c r="F383" s="3"/>
      <c r="G383" s="3"/>
      <c r="H383" s="48"/>
      <c r="I383" s="48"/>
      <c r="J383" s="48"/>
      <c r="K383" s="48"/>
      <c r="L383" s="48"/>
      <c r="M383" s="48"/>
      <c r="N383" s="48"/>
    </row>
    <row r="384" spans="1:14" s="47" customFormat="1">
      <c r="A384" s="67"/>
      <c r="D384" s="3"/>
      <c r="E384" s="3"/>
      <c r="F384" s="3"/>
      <c r="G384" s="3"/>
      <c r="H384" s="48"/>
      <c r="I384" s="48"/>
      <c r="J384" s="48"/>
      <c r="K384" s="48"/>
      <c r="L384" s="48"/>
      <c r="M384" s="48"/>
      <c r="N384" s="48"/>
    </row>
    <row r="385" spans="1:14" s="47" customFormat="1">
      <c r="A385" s="67"/>
      <c r="D385" s="3"/>
      <c r="E385" s="3"/>
      <c r="F385" s="3"/>
      <c r="G385" s="3"/>
      <c r="H385" s="48"/>
      <c r="I385" s="48"/>
      <c r="J385" s="48"/>
      <c r="K385" s="48"/>
      <c r="L385" s="48"/>
      <c r="M385" s="48"/>
      <c r="N385" s="48"/>
    </row>
    <row r="386" spans="1:14" s="47" customFormat="1">
      <c r="A386" s="67"/>
      <c r="D386" s="3"/>
      <c r="E386" s="3"/>
      <c r="F386" s="3"/>
      <c r="G386" s="3"/>
      <c r="H386" s="48"/>
      <c r="I386" s="48"/>
      <c r="J386" s="48"/>
      <c r="K386" s="48"/>
      <c r="L386" s="48"/>
      <c r="M386" s="48"/>
      <c r="N386" s="48"/>
    </row>
    <row r="387" spans="1:14" s="47" customFormat="1">
      <c r="A387" s="67"/>
      <c r="D387" s="3"/>
      <c r="E387" s="3"/>
      <c r="F387" s="3"/>
      <c r="G387" s="3"/>
      <c r="H387" s="48"/>
      <c r="I387" s="48"/>
      <c r="J387" s="48"/>
      <c r="K387" s="48"/>
      <c r="L387" s="48"/>
      <c r="M387" s="48"/>
      <c r="N387" s="48"/>
    </row>
    <row r="388" spans="1:14" s="47" customFormat="1">
      <c r="A388" s="67"/>
      <c r="D388" s="3"/>
      <c r="E388" s="3"/>
      <c r="F388" s="3"/>
      <c r="G388" s="3"/>
      <c r="H388" s="48"/>
      <c r="I388" s="48"/>
      <c r="J388" s="48"/>
      <c r="K388" s="48"/>
      <c r="L388" s="48"/>
      <c r="M388" s="48"/>
      <c r="N388" s="48"/>
    </row>
    <row r="389" spans="1:14" s="47" customFormat="1">
      <c r="A389" s="67"/>
      <c r="D389" s="3"/>
      <c r="E389" s="3"/>
      <c r="F389" s="3"/>
      <c r="G389" s="3"/>
      <c r="H389" s="48"/>
      <c r="I389" s="48"/>
      <c r="J389" s="48"/>
      <c r="K389" s="48"/>
      <c r="L389" s="48"/>
      <c r="M389" s="48"/>
      <c r="N389" s="48"/>
    </row>
    <row r="390" spans="1:14" s="47" customFormat="1">
      <c r="A390" s="67"/>
      <c r="D390" s="3"/>
      <c r="E390" s="3"/>
      <c r="F390" s="3"/>
      <c r="G390" s="3"/>
      <c r="H390" s="48"/>
      <c r="I390" s="48"/>
      <c r="J390" s="48"/>
      <c r="K390" s="48"/>
      <c r="L390" s="48"/>
      <c r="M390" s="48"/>
      <c r="N390" s="48"/>
    </row>
    <row r="391" spans="1:14" s="47" customFormat="1">
      <c r="A391" s="67"/>
      <c r="D391" s="3"/>
      <c r="E391" s="3"/>
      <c r="F391" s="3"/>
      <c r="G391" s="3"/>
      <c r="H391" s="48"/>
      <c r="I391" s="48"/>
      <c r="J391" s="48"/>
      <c r="K391" s="48"/>
      <c r="L391" s="48"/>
      <c r="M391" s="48"/>
      <c r="N391" s="48"/>
    </row>
    <row r="392" spans="1:14" s="47" customFormat="1">
      <c r="A392" s="67"/>
      <c r="D392" s="3"/>
      <c r="E392" s="3"/>
      <c r="F392" s="3"/>
      <c r="G392" s="3"/>
      <c r="H392" s="48"/>
      <c r="I392" s="48"/>
      <c r="J392" s="48"/>
      <c r="K392" s="48"/>
      <c r="L392" s="48"/>
      <c r="M392" s="48"/>
      <c r="N392" s="48"/>
    </row>
    <row r="393" spans="1:14" s="47" customFormat="1">
      <c r="A393" s="67"/>
      <c r="D393" s="3"/>
      <c r="E393" s="3"/>
      <c r="F393" s="3"/>
      <c r="G393" s="3"/>
      <c r="H393" s="48"/>
      <c r="I393" s="48"/>
      <c r="J393" s="48"/>
      <c r="K393" s="48"/>
      <c r="L393" s="48"/>
      <c r="M393" s="48"/>
      <c r="N393" s="48"/>
    </row>
    <row r="394" spans="1:14" s="47" customFormat="1">
      <c r="A394" s="67"/>
      <c r="D394" s="3"/>
      <c r="E394" s="3"/>
      <c r="F394" s="3"/>
      <c r="G394" s="3"/>
      <c r="H394" s="48"/>
      <c r="I394" s="48"/>
      <c r="J394" s="48"/>
      <c r="K394" s="48"/>
      <c r="L394" s="48"/>
      <c r="M394" s="48"/>
      <c r="N394" s="48"/>
    </row>
    <row r="395" spans="1:14" s="47" customFormat="1">
      <c r="A395" s="67"/>
      <c r="D395" s="3"/>
      <c r="E395" s="3"/>
      <c r="F395" s="3"/>
      <c r="G395" s="3"/>
      <c r="H395" s="48"/>
      <c r="I395" s="48"/>
      <c r="J395" s="48"/>
      <c r="K395" s="48"/>
      <c r="L395" s="48"/>
      <c r="M395" s="48"/>
      <c r="N395" s="48"/>
    </row>
    <row r="396" spans="1:14" s="47" customFormat="1">
      <c r="A396" s="67"/>
      <c r="D396" s="3"/>
      <c r="E396" s="3"/>
      <c r="F396" s="3"/>
      <c r="G396" s="3"/>
      <c r="H396" s="48"/>
      <c r="I396" s="48"/>
      <c r="J396" s="48"/>
      <c r="K396" s="48"/>
      <c r="L396" s="48"/>
      <c r="M396" s="48"/>
      <c r="N396" s="48"/>
    </row>
    <row r="397" spans="1:14" s="47" customFormat="1">
      <c r="A397" s="67"/>
      <c r="D397" s="3"/>
      <c r="E397" s="3"/>
      <c r="F397" s="3"/>
      <c r="G397" s="3"/>
      <c r="H397" s="48"/>
      <c r="I397" s="48"/>
      <c r="J397" s="48"/>
      <c r="K397" s="48"/>
      <c r="L397" s="48"/>
      <c r="M397" s="48"/>
      <c r="N397" s="48"/>
    </row>
    <row r="398" spans="1:14" s="47" customFormat="1">
      <c r="A398" s="67"/>
      <c r="D398" s="3"/>
      <c r="E398" s="3"/>
      <c r="F398" s="3"/>
      <c r="G398" s="3"/>
      <c r="H398" s="48"/>
      <c r="I398" s="48"/>
      <c r="J398" s="48"/>
      <c r="K398" s="48"/>
      <c r="L398" s="48"/>
      <c r="M398" s="48"/>
      <c r="N398" s="48"/>
    </row>
    <row r="399" spans="1:14" s="47" customFormat="1">
      <c r="A399" s="67"/>
      <c r="D399" s="3"/>
      <c r="E399" s="3"/>
      <c r="F399" s="3"/>
      <c r="G399" s="3"/>
      <c r="H399" s="48"/>
      <c r="I399" s="48"/>
      <c r="J399" s="48"/>
      <c r="K399" s="48"/>
      <c r="L399" s="48"/>
      <c r="M399" s="48"/>
      <c r="N399" s="48"/>
    </row>
    <row r="400" spans="1:14" s="47" customFormat="1">
      <c r="A400" s="67"/>
      <c r="D400" s="3"/>
      <c r="E400" s="3"/>
      <c r="F400" s="3"/>
      <c r="G400" s="3"/>
      <c r="H400" s="48"/>
      <c r="I400" s="48"/>
      <c r="J400" s="48"/>
      <c r="K400" s="48"/>
      <c r="L400" s="48"/>
      <c r="M400" s="48"/>
      <c r="N400" s="48"/>
    </row>
    <row r="401" spans="1:14" s="47" customFormat="1">
      <c r="A401" s="67"/>
      <c r="D401" s="3"/>
      <c r="E401" s="3"/>
      <c r="F401" s="3"/>
      <c r="G401" s="3"/>
      <c r="H401" s="48"/>
      <c r="I401" s="48"/>
      <c r="J401" s="48"/>
      <c r="K401" s="48"/>
      <c r="L401" s="48"/>
      <c r="M401" s="48"/>
      <c r="N401" s="48"/>
    </row>
    <row r="402" spans="1:14" s="47" customFormat="1">
      <c r="A402" s="67"/>
      <c r="D402" s="3"/>
      <c r="E402" s="3"/>
      <c r="F402" s="3"/>
      <c r="G402" s="3"/>
      <c r="H402" s="48"/>
      <c r="I402" s="48"/>
      <c r="J402" s="48"/>
      <c r="K402" s="48"/>
      <c r="L402" s="48"/>
      <c r="M402" s="48"/>
      <c r="N402" s="48"/>
    </row>
    <row r="403" spans="1:14" s="47" customFormat="1">
      <c r="A403" s="67"/>
      <c r="D403" s="3"/>
      <c r="E403" s="3"/>
      <c r="F403" s="3"/>
      <c r="G403" s="3"/>
      <c r="H403" s="48"/>
      <c r="I403" s="48"/>
      <c r="J403" s="48"/>
      <c r="K403" s="48"/>
      <c r="L403" s="48"/>
      <c r="M403" s="48"/>
      <c r="N403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407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M13" sqref="M13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10" width="11.625" style="48" customWidth="1"/>
    <col min="11" max="12" width="9" style="46" customWidth="1"/>
    <col min="14" max="14" width="9.5" style="46" customWidth="1"/>
  </cols>
  <sheetData>
    <row r="1" spans="1:24" s="1" customFormat="1" ht="15.6" customHeight="1">
      <c r="A1" s="5"/>
      <c r="B1" s="49" t="s">
        <v>117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4">
      <c r="G2" s="3" t="s">
        <v>88</v>
      </c>
      <c r="H2" s="48" t="s">
        <v>86</v>
      </c>
      <c r="I2" s="48" t="s">
        <v>75</v>
      </c>
      <c r="J2" s="48" t="s">
        <v>118</v>
      </c>
      <c r="K2" s="47">
        <v>1</v>
      </c>
    </row>
    <row r="3" spans="1:24">
      <c r="A3" s="16">
        <v>44069</v>
      </c>
      <c r="B3" s="51">
        <v>1</v>
      </c>
      <c r="C3" s="53">
        <v>0</v>
      </c>
      <c r="D3" s="48">
        <f>G3/$G$3</f>
        <v>1</v>
      </c>
      <c r="E3" s="48">
        <f>H3/$H$3</f>
        <v>1</v>
      </c>
      <c r="F3" s="48">
        <f>I3/$I$3</f>
        <v>1</v>
      </c>
      <c r="G3" s="7">
        <f>[1]!i_dq_close(G$2,$A3)</f>
        <v>4706.1301999999996</v>
      </c>
      <c r="H3" s="7">
        <f>[1]!i_dq_close(H$2,$A3)</f>
        <v>6525.8786</v>
      </c>
      <c r="I3" s="7">
        <f>[1]!i_dq_close(I$2,$A3)</f>
        <v>2644.1439999999998</v>
      </c>
      <c r="J3" s="7"/>
      <c r="K3" s="7"/>
      <c r="L3" s="7"/>
      <c r="M3" s="92"/>
      <c r="N3" s="55"/>
      <c r="O3" s="56" t="s">
        <v>76</v>
      </c>
      <c r="P3" s="58" t="s">
        <v>79</v>
      </c>
    </row>
    <row r="4" spans="1:24">
      <c r="A4" s="16">
        <v>44074</v>
      </c>
      <c r="B4" s="51">
        <v>1</v>
      </c>
      <c r="C4" s="53">
        <v>0</v>
      </c>
      <c r="D4" s="48">
        <f>G4/$G$4</f>
        <v>1</v>
      </c>
      <c r="E4" s="48">
        <f>H4/$H$4</f>
        <v>1</v>
      </c>
      <c r="F4" s="48">
        <f>I4/$I$4</f>
        <v>1</v>
      </c>
      <c r="G4" s="7">
        <f>[1]!i_dq_close(G$2,$A4)</f>
        <v>4816.2152999999998</v>
      </c>
      <c r="H4" s="7">
        <f>[1]!i_dq_close(H$2,$A4)</f>
        <v>6668.4331000000002</v>
      </c>
      <c r="I4" s="7">
        <f>[1]!i_dq_close(I$2,$A4)</f>
        <v>2728.3134</v>
      </c>
      <c r="J4" s="80"/>
      <c r="K4" s="7">
        <f t="shared" ref="K4:K28" si="0">IF(B4&gt;K3,B4,K3)</f>
        <v>1</v>
      </c>
      <c r="L4" s="7">
        <f t="shared" ref="L4:L28" si="1">B4/K4-1</f>
        <v>0</v>
      </c>
      <c r="N4" s="59" t="s">
        <v>80</v>
      </c>
      <c r="O4" s="60">
        <f>MIN(L17:L28)</f>
        <v>-0.28588818363620561</v>
      </c>
      <c r="P4" s="61">
        <f>MIN(L4:L28)</f>
        <v>-0.28588818363620561</v>
      </c>
    </row>
    <row r="5" spans="1:24">
      <c r="A5" s="16">
        <v>44104</v>
      </c>
      <c r="B5" s="51">
        <v>1.0343</v>
      </c>
      <c r="C5" s="53">
        <v>100.1</v>
      </c>
      <c r="D5" s="48">
        <f t="shared" ref="D5:D28" si="2">G5/$G$3</f>
        <v>0.9747701625424644</v>
      </c>
      <c r="E5" s="48">
        <f t="shared" ref="E5:E28" si="3">H5/$H$3</f>
        <v>0.94891506256337654</v>
      </c>
      <c r="F5" s="48">
        <f t="shared" ref="F5:F28" si="4">I5/$I$3</f>
        <v>0.97375872872279279</v>
      </c>
      <c r="G5" s="7">
        <f>[1]!i_dq_close(G$2,$A5)</f>
        <v>4587.3953000000001</v>
      </c>
      <c r="H5" s="7">
        <f>[1]!i_dq_close(H$2,$A5)</f>
        <v>6192.5045</v>
      </c>
      <c r="I5" s="7">
        <f>[1]!i_dq_close(I$2,$A5)</f>
        <v>2574.7583</v>
      </c>
      <c r="J5" s="80">
        <f t="shared" ref="J5:J28" si="5">B5/B4-1</f>
        <v>3.4299999999999997E-2</v>
      </c>
      <c r="K5" s="7">
        <f t="shared" si="0"/>
        <v>1.0343</v>
      </c>
      <c r="L5" s="7">
        <f t="shared" si="1"/>
        <v>0</v>
      </c>
      <c r="N5" s="59" t="s">
        <v>81</v>
      </c>
      <c r="O5" s="12">
        <f>(B28/B16)^(12/COUNT(B17:B28))-1</f>
        <v>0.25939907720158062</v>
      </c>
      <c r="P5" s="13">
        <f>(B28/B3)^(12/COUNT(B4:B28))-1</f>
        <v>1.3067033645234734</v>
      </c>
    </row>
    <row r="6" spans="1:24">
      <c r="A6" s="16">
        <v>44134</v>
      </c>
      <c r="B6" s="51">
        <v>1.0288999999999999</v>
      </c>
      <c r="C6" s="53">
        <v>137</v>
      </c>
      <c r="D6" s="48">
        <f t="shared" si="2"/>
        <v>0.99770588582525843</v>
      </c>
      <c r="E6" s="48">
        <f t="shared" si="3"/>
        <v>0.93649923245584132</v>
      </c>
      <c r="F6" s="48">
        <f t="shared" si="4"/>
        <v>1.0044326632740124</v>
      </c>
      <c r="G6" s="7">
        <f>[1]!i_dq_close(G$2,$A6)</f>
        <v>4695.3338000000003</v>
      </c>
      <c r="H6" s="7">
        <f>[1]!i_dq_close(H$2,$A6)</f>
        <v>6111.4803000000002</v>
      </c>
      <c r="I6" s="7">
        <f>[1]!i_dq_close(I$2,$A6)</f>
        <v>2655.8645999999999</v>
      </c>
      <c r="J6" s="80">
        <f t="shared" si="5"/>
        <v>-5.2209223629509083E-3</v>
      </c>
      <c r="K6" s="7">
        <f t="shared" si="0"/>
        <v>1.0343</v>
      </c>
      <c r="L6" s="7">
        <f t="shared" si="1"/>
        <v>-5.2209223629509083E-3</v>
      </c>
      <c r="N6" s="59" t="s">
        <v>82</v>
      </c>
      <c r="O6" s="73">
        <f>O5/O7</f>
        <v>0.50095944769605949</v>
      </c>
      <c r="P6" s="88">
        <f>P5/P7</f>
        <v>2.418306507395398</v>
      </c>
    </row>
    <row r="7" spans="1:24">
      <c r="A7" s="16">
        <v>44165</v>
      </c>
      <c r="B7" s="51">
        <v>1.1573</v>
      </c>
      <c r="C7" s="53">
        <v>123.5</v>
      </c>
      <c r="D7" s="48">
        <f t="shared" si="2"/>
        <v>1.0539980173094234</v>
      </c>
      <c r="E7" s="48">
        <f t="shared" si="3"/>
        <v>0.96859664229732989</v>
      </c>
      <c r="F7" s="48">
        <f t="shared" si="4"/>
        <v>0.99536534318857073</v>
      </c>
      <c r="G7" s="7">
        <f>[1]!i_dq_close(G$2,$A7)</f>
        <v>4960.2519000000002</v>
      </c>
      <c r="H7" s="7">
        <f>[1]!i_dq_close(H$2,$A7)</f>
        <v>6320.9440999999997</v>
      </c>
      <c r="I7" s="7">
        <f>[1]!i_dq_close(I$2,$A7)</f>
        <v>2631.8892999999998</v>
      </c>
      <c r="J7" s="80">
        <f t="shared" si="5"/>
        <v>0.12479346875303721</v>
      </c>
      <c r="K7" s="7">
        <f t="shared" si="0"/>
        <v>1.1573</v>
      </c>
      <c r="L7" s="7">
        <f t="shared" si="1"/>
        <v>0</v>
      </c>
      <c r="N7" s="63" t="s">
        <v>83</v>
      </c>
      <c r="O7" s="14">
        <f>STDEV(J17:J28)*(12^0.5)</f>
        <v>0.51780454165416279</v>
      </c>
      <c r="P7" s="15">
        <f>STDEV(J4:J28)*(12^0.5)</f>
        <v>0.54033819142753714</v>
      </c>
      <c r="X7">
        <v>1</v>
      </c>
    </row>
    <row r="8" spans="1:24">
      <c r="A8" s="16">
        <v>44196</v>
      </c>
      <c r="B8" s="51">
        <v>1.2602</v>
      </c>
      <c r="C8" s="53">
        <v>108.1</v>
      </c>
      <c r="D8" s="48">
        <f t="shared" si="2"/>
        <v>1.1073404853949855</v>
      </c>
      <c r="E8" s="48">
        <f t="shared" si="3"/>
        <v>0.97567167430911139</v>
      </c>
      <c r="F8" s="48">
        <f t="shared" si="4"/>
        <v>1.1218210127738883</v>
      </c>
      <c r="G8" s="7">
        <f>[1]!i_dq_close(G$2,$A8)</f>
        <v>5211.2884999999997</v>
      </c>
      <c r="H8" s="7">
        <f>[1]!i_dq_close(H$2,$A8)</f>
        <v>6367.1148999999996</v>
      </c>
      <c r="I8" s="7">
        <f>[1]!i_dq_close(I$2,$A8)</f>
        <v>2966.2563</v>
      </c>
      <c r="J8" s="80">
        <f t="shared" si="5"/>
        <v>8.8913851205391747E-2</v>
      </c>
      <c r="K8" s="7">
        <f t="shared" si="0"/>
        <v>1.2602</v>
      </c>
      <c r="L8" s="7">
        <f t="shared" si="1"/>
        <v>0</v>
      </c>
      <c r="N8" s="93"/>
    </row>
    <row r="9" spans="1:24">
      <c r="A9" s="6">
        <v>44225</v>
      </c>
      <c r="B9" s="51">
        <v>1.5145999999999999</v>
      </c>
      <c r="C9" s="53">
        <v>55.7</v>
      </c>
      <c r="D9" s="48">
        <f t="shared" si="2"/>
        <v>1.1372325823029716</v>
      </c>
      <c r="E9" s="48">
        <f t="shared" si="3"/>
        <v>0.97245711864759476</v>
      </c>
      <c r="F9" s="48">
        <f t="shared" si="4"/>
        <v>1.1833186467907952</v>
      </c>
      <c r="G9" s="7">
        <f>[1]!i_dq_close(G$2,$A9)</f>
        <v>5351.9646000000002</v>
      </c>
      <c r="H9" s="7">
        <f>[1]!i_dq_close(H$2,$A9)</f>
        <v>6346.1370999999999</v>
      </c>
      <c r="I9" s="7">
        <f>[1]!i_dq_close(I$2,$A9)</f>
        <v>3128.8649</v>
      </c>
      <c r="J9" s="80">
        <f t="shared" si="5"/>
        <v>0.20187271861609268</v>
      </c>
      <c r="K9" s="7">
        <f t="shared" si="0"/>
        <v>1.5145999999999999</v>
      </c>
      <c r="L9" s="7">
        <f t="shared" si="1"/>
        <v>0</v>
      </c>
      <c r="N9" s="93"/>
    </row>
    <row r="10" spans="1:24">
      <c r="A10" s="6">
        <v>44253</v>
      </c>
      <c r="B10" s="51">
        <v>1.4862</v>
      </c>
      <c r="C10" s="53">
        <v>49.1</v>
      </c>
      <c r="D10" s="48">
        <f t="shared" si="2"/>
        <v>1.1340019662014453</v>
      </c>
      <c r="E10" s="48">
        <f t="shared" si="3"/>
        <v>0.97524843627952251</v>
      </c>
      <c r="F10" s="48">
        <f t="shared" si="4"/>
        <v>1.1021006042030994</v>
      </c>
      <c r="G10" s="7">
        <f>[1]!i_dq_close(G$2,$A10)</f>
        <v>5336.7609000000002</v>
      </c>
      <c r="H10" s="7">
        <f>[1]!i_dq_close(H$2,$A10)</f>
        <v>6364.3528999999999</v>
      </c>
      <c r="I10" s="7">
        <f>[1]!i_dq_close(I$2,$A10)</f>
        <v>2914.1127000000001</v>
      </c>
      <c r="J10" s="80">
        <f t="shared" si="5"/>
        <v>-1.8750825300409391E-2</v>
      </c>
      <c r="K10" s="7">
        <f t="shared" si="0"/>
        <v>1.5145999999999999</v>
      </c>
      <c r="L10" s="7">
        <f t="shared" si="1"/>
        <v>-1.8750825300409391E-2</v>
      </c>
      <c r="N10" s="93"/>
    </row>
    <row r="11" spans="1:24">
      <c r="A11" s="6">
        <v>44286</v>
      </c>
      <c r="B11" s="51">
        <v>1.3529</v>
      </c>
      <c r="C11" s="53">
        <v>80.900000000000006</v>
      </c>
      <c r="D11" s="48">
        <f t="shared" si="2"/>
        <v>1.0727201512614335</v>
      </c>
      <c r="E11" s="48">
        <f t="shared" si="3"/>
        <v>0.95834904130763321</v>
      </c>
      <c r="F11" s="48">
        <f t="shared" si="4"/>
        <v>1.0432493464803734</v>
      </c>
      <c r="G11" s="7">
        <f>[1]!i_dq_close(G$2,$A11)</f>
        <v>5048.3607000000002</v>
      </c>
      <c r="H11" s="7">
        <f>[1]!i_dq_close(H$2,$A11)</f>
        <v>6254.0694999999996</v>
      </c>
      <c r="I11" s="7">
        <f>[1]!i_dq_close(I$2,$A11)</f>
        <v>2758.5014999999999</v>
      </c>
      <c r="J11" s="80">
        <f t="shared" si="5"/>
        <v>-8.9691831516619525E-2</v>
      </c>
      <c r="K11" s="7">
        <f t="shared" si="0"/>
        <v>1.5145999999999999</v>
      </c>
      <c r="L11" s="7">
        <f t="shared" si="1"/>
        <v>-0.10676086095338699</v>
      </c>
      <c r="N11" s="93"/>
    </row>
    <row r="12" spans="1:24">
      <c r="A12" s="6">
        <v>44316</v>
      </c>
      <c r="B12" s="51">
        <v>1.6052999999999999</v>
      </c>
      <c r="C12" s="53">
        <v>73.900000000000006</v>
      </c>
      <c r="D12" s="48">
        <f t="shared" si="2"/>
        <v>1.0886840742315205</v>
      </c>
      <c r="E12" s="48">
        <f t="shared" si="3"/>
        <v>0.99384433844662701</v>
      </c>
      <c r="F12" s="48">
        <f t="shared" si="4"/>
        <v>1.1691478225089103</v>
      </c>
      <c r="G12" s="7">
        <f>[1]!i_dq_close(G$2,$A12)</f>
        <v>5123.4889999999996</v>
      </c>
      <c r="H12" s="7">
        <f>[1]!i_dq_close(H$2,$A12)</f>
        <v>6485.7075000000004</v>
      </c>
      <c r="I12" s="7">
        <f>[1]!i_dq_close(I$2,$A12)</f>
        <v>3091.3951999999999</v>
      </c>
      <c r="J12" s="80">
        <f t="shared" si="5"/>
        <v>0.1865621997191218</v>
      </c>
      <c r="K12" s="7">
        <f t="shared" si="0"/>
        <v>1.6052999999999999</v>
      </c>
      <c r="L12" s="7">
        <f t="shared" si="1"/>
        <v>0</v>
      </c>
      <c r="N12" s="93"/>
    </row>
    <row r="13" spans="1:24">
      <c r="A13" s="6">
        <v>44347</v>
      </c>
      <c r="B13" s="51">
        <v>1.9404999999999999</v>
      </c>
      <c r="C13" s="53">
        <v>142.5</v>
      </c>
      <c r="D13" s="48">
        <f t="shared" si="2"/>
        <v>1.1328988730486038</v>
      </c>
      <c r="E13" s="48">
        <f t="shared" si="3"/>
        <v>1.0311240849622916</v>
      </c>
      <c r="F13" s="48">
        <f t="shared" si="4"/>
        <v>1.2514707973544559</v>
      </c>
      <c r="G13" s="7">
        <f>[1]!i_dq_close(G$2,$A13)</f>
        <v>5331.5695999999998</v>
      </c>
      <c r="H13" s="7">
        <f>[1]!i_dq_close(H$2,$A13)</f>
        <v>6728.9906000000001</v>
      </c>
      <c r="I13" s="7">
        <f>[1]!i_dq_close(I$2,$A13)</f>
        <v>3309.069</v>
      </c>
      <c r="J13" s="80">
        <f t="shared" si="5"/>
        <v>0.20880832243194414</v>
      </c>
      <c r="K13" s="7">
        <f t="shared" si="0"/>
        <v>1.9404999999999999</v>
      </c>
      <c r="L13" s="7">
        <f t="shared" si="1"/>
        <v>0</v>
      </c>
      <c r="N13" s="93"/>
    </row>
    <row r="14" spans="1:24">
      <c r="A14" s="6">
        <v>44377</v>
      </c>
      <c r="B14" s="51">
        <v>2.5348000000000002</v>
      </c>
      <c r="C14" s="53">
        <v>143.80000000000001</v>
      </c>
      <c r="D14" s="48">
        <f t="shared" si="2"/>
        <v>1.1100502489285147</v>
      </c>
      <c r="E14" s="48">
        <f t="shared" si="3"/>
        <v>1.04325923255759</v>
      </c>
      <c r="F14" s="48">
        <f t="shared" si="4"/>
        <v>1.3150486130861256</v>
      </c>
      <c r="G14" s="7">
        <f>[1]!i_dq_close(G$2,$A14)</f>
        <v>5224.0410000000002</v>
      </c>
      <c r="H14" s="7">
        <f>[1]!i_dq_close(H$2,$A14)</f>
        <v>6808.1831000000002</v>
      </c>
      <c r="I14" s="7">
        <f>[1]!i_dq_close(I$2,$A14)</f>
        <v>3477.1779000000001</v>
      </c>
      <c r="J14" s="80">
        <f t="shared" si="5"/>
        <v>0.30626127286781779</v>
      </c>
      <c r="K14" s="7">
        <f t="shared" si="0"/>
        <v>2.5348000000000002</v>
      </c>
      <c r="L14" s="7">
        <f t="shared" si="1"/>
        <v>0</v>
      </c>
      <c r="N14" s="93"/>
    </row>
    <row r="15" spans="1:24">
      <c r="A15" s="6">
        <v>44407</v>
      </c>
      <c r="B15" s="51">
        <v>3.2492000000000001</v>
      </c>
      <c r="C15" s="53">
        <v>151.80000000000001</v>
      </c>
      <c r="D15" s="48">
        <f t="shared" si="2"/>
        <v>1.0223196757284787</v>
      </c>
      <c r="E15" s="48">
        <f t="shared" si="3"/>
        <v>1.0369969186984263</v>
      </c>
      <c r="F15" s="48">
        <f t="shared" si="4"/>
        <v>1.3010568637714135</v>
      </c>
      <c r="G15" s="7">
        <f>[1]!i_dq_close(G$2,$A15)</f>
        <v>4811.1695</v>
      </c>
      <c r="H15" s="7">
        <f>[1]!i_dq_close(H$2,$A15)</f>
        <v>6767.3159999999998</v>
      </c>
      <c r="I15" s="7">
        <f>[1]!i_dq_close(I$2,$A15)</f>
        <v>3440.1817000000001</v>
      </c>
      <c r="J15" s="80">
        <f t="shared" si="5"/>
        <v>0.28183683130819004</v>
      </c>
      <c r="K15" s="7">
        <f t="shared" si="0"/>
        <v>3.2492000000000001</v>
      </c>
      <c r="L15" s="7">
        <f t="shared" si="1"/>
        <v>0</v>
      </c>
      <c r="N15" s="93"/>
    </row>
    <row r="16" spans="1:24">
      <c r="A16" s="6">
        <v>44439</v>
      </c>
      <c r="B16" s="51">
        <v>4.5297000000000001</v>
      </c>
      <c r="C16" s="53">
        <v>141.80000000000001</v>
      </c>
      <c r="D16" s="48">
        <f t="shared" si="2"/>
        <v>1.0211383229473763</v>
      </c>
      <c r="E16" s="48">
        <f t="shared" si="3"/>
        <v>1.1117800750997728</v>
      </c>
      <c r="F16" s="48">
        <f t="shared" si="4"/>
        <v>1.2155604611549145</v>
      </c>
      <c r="G16" s="7">
        <f>[1]!i_dq_close(G$2,$A16)</f>
        <v>4805.6099000000004</v>
      </c>
      <c r="H16" s="7">
        <f>[1]!i_dq_close(H$2,$A16)</f>
        <v>7255.3418000000001</v>
      </c>
      <c r="I16" s="7">
        <f>[1]!i_dq_close(I$2,$A16)</f>
        <v>3214.1169</v>
      </c>
      <c r="J16" s="80">
        <f t="shared" si="5"/>
        <v>0.39409700849439866</v>
      </c>
      <c r="K16" s="7">
        <f t="shared" si="0"/>
        <v>4.5297000000000001</v>
      </c>
      <c r="L16" s="7">
        <f t="shared" si="1"/>
        <v>0</v>
      </c>
      <c r="N16" s="93"/>
    </row>
    <row r="17" spans="1:15">
      <c r="A17" s="6">
        <v>44469</v>
      </c>
      <c r="B17" s="51">
        <v>4.1085358864232102</v>
      </c>
      <c r="C17" s="53">
        <v>131.916827773145</v>
      </c>
      <c r="D17" s="48">
        <f t="shared" si="2"/>
        <v>1.034051841574634</v>
      </c>
      <c r="E17" s="48">
        <f t="shared" si="3"/>
        <v>1.0885289223737629</v>
      </c>
      <c r="F17" s="48">
        <f t="shared" si="4"/>
        <v>1.2271062014776806</v>
      </c>
      <c r="G17" s="7">
        <f>[1]!i_dq_close(G$2,$A17)</f>
        <v>4866.3825999999999</v>
      </c>
      <c r="H17" s="7">
        <f>[1]!i_dq_close(H$2,$A17)</f>
        <v>7103.6076000000003</v>
      </c>
      <c r="I17" s="7">
        <f>[1]!i_dq_close(I$2,$A17)</f>
        <v>3244.6455000000001</v>
      </c>
      <c r="J17" s="80">
        <f t="shared" si="5"/>
        <v>-9.2978368010417922E-2</v>
      </c>
      <c r="K17" s="7">
        <f t="shared" si="0"/>
        <v>4.5297000000000001</v>
      </c>
      <c r="L17" s="7">
        <f t="shared" si="1"/>
        <v>-9.2978368010417922E-2</v>
      </c>
      <c r="N17" s="93"/>
    </row>
    <row r="18" spans="1:15">
      <c r="A18" s="6">
        <v>44498</v>
      </c>
      <c r="B18" s="51">
        <v>5.5082000000000004</v>
      </c>
      <c r="C18" s="53">
        <v>136.77769849190199</v>
      </c>
      <c r="D18" s="48">
        <f t="shared" si="2"/>
        <v>1.0430587109553409</v>
      </c>
      <c r="E18" s="48">
        <f t="shared" si="3"/>
        <v>1.0761001897890041</v>
      </c>
      <c r="F18" s="48">
        <f t="shared" si="4"/>
        <v>1.2672021644812084</v>
      </c>
      <c r="G18" s="7">
        <f>[1]!i_dq_close(G$2,$A18)</f>
        <v>4908.7700999999997</v>
      </c>
      <c r="H18" s="7">
        <f>[1]!i_dq_close(H$2,$A18)</f>
        <v>7022.4992000000002</v>
      </c>
      <c r="I18" s="7">
        <f>[1]!i_dq_close(I$2,$A18)</f>
        <v>3350.665</v>
      </c>
      <c r="J18" s="80">
        <f t="shared" si="5"/>
        <v>0.34067223757300646</v>
      </c>
      <c r="K18" s="7">
        <f t="shared" si="0"/>
        <v>5.5082000000000004</v>
      </c>
      <c r="L18" s="7">
        <f t="shared" si="1"/>
        <v>0</v>
      </c>
      <c r="N18" s="93"/>
    </row>
    <row r="19" spans="1:15">
      <c r="A19" s="6">
        <v>44530</v>
      </c>
      <c r="B19" s="51">
        <v>5.7504999999999997</v>
      </c>
      <c r="C19" s="53">
        <v>131.58182806557099</v>
      </c>
      <c r="D19" s="48">
        <f t="shared" si="2"/>
        <v>1.0267514485680826</v>
      </c>
      <c r="E19" s="48">
        <f t="shared" si="3"/>
        <v>1.1113837146771317</v>
      </c>
      <c r="F19" s="48">
        <f t="shared" si="4"/>
        <v>1.3220129463448285</v>
      </c>
      <c r="G19" s="7">
        <f>[1]!i_dq_close(G$2,$A19)</f>
        <v>4832.0259999999998</v>
      </c>
      <c r="H19" s="7">
        <f>[1]!i_dq_close(H$2,$A19)</f>
        <v>7252.7551999999996</v>
      </c>
      <c r="I19" s="7">
        <f>[1]!i_dq_close(I$2,$A19)</f>
        <v>3495.5925999999999</v>
      </c>
      <c r="J19" s="80">
        <f t="shared" si="5"/>
        <v>4.3988961911332058E-2</v>
      </c>
      <c r="K19" s="7">
        <f t="shared" si="0"/>
        <v>5.7504999999999997</v>
      </c>
      <c r="L19" s="7">
        <f t="shared" si="1"/>
        <v>0</v>
      </c>
      <c r="N19" s="93"/>
    </row>
    <row r="20" spans="1:15">
      <c r="A20" s="6">
        <v>44561</v>
      </c>
      <c r="B20" s="51">
        <v>5.1067999999999998</v>
      </c>
      <c r="C20" s="53">
        <v>123</v>
      </c>
      <c r="D20" s="48">
        <f t="shared" si="2"/>
        <v>1.0497740372758919</v>
      </c>
      <c r="E20" s="48">
        <f t="shared" si="3"/>
        <v>1.1277259126456933</v>
      </c>
      <c r="F20" s="48">
        <f t="shared" si="4"/>
        <v>1.2566155625412234</v>
      </c>
      <c r="G20" s="7">
        <f>[1]!i_dq_close(G$2,$A20)</f>
        <v>4940.3733000000002</v>
      </c>
      <c r="H20" s="7">
        <f>[1]!i_dq_close(H$2,$A20)</f>
        <v>7359.4023999999999</v>
      </c>
      <c r="I20" s="7">
        <f>[1]!i_dq_close(I$2,$A20)</f>
        <v>3322.6725000000001</v>
      </c>
      <c r="J20" s="80">
        <f t="shared" si="5"/>
        <v>-0.11193809233979657</v>
      </c>
      <c r="K20" s="7">
        <f t="shared" si="0"/>
        <v>5.7504999999999997</v>
      </c>
      <c r="L20" s="7">
        <f t="shared" si="1"/>
        <v>-0.11193809233979657</v>
      </c>
      <c r="N20" s="93"/>
    </row>
    <row r="21" spans="1:15">
      <c r="A21" s="6">
        <v>44589</v>
      </c>
      <c r="B21" s="51">
        <v>4.7179000000000002</v>
      </c>
      <c r="C21" s="53">
        <v>141.9</v>
      </c>
      <c r="D21" s="48">
        <f t="shared" si="2"/>
        <v>0.96975047566682293</v>
      </c>
      <c r="E21" s="48">
        <f t="shared" si="3"/>
        <v>1.0083745658400693</v>
      </c>
      <c r="F21" s="48">
        <f t="shared" si="4"/>
        <v>1.1001461342498746</v>
      </c>
      <c r="G21" s="7">
        <f>[1]!i_dq_close(G$2,$A21)</f>
        <v>4563.7719999999999</v>
      </c>
      <c r="H21" s="7">
        <f>[1]!i_dq_close(H$2,$A21)</f>
        <v>6580.53</v>
      </c>
      <c r="I21" s="7">
        <f>[1]!i_dq_close(I$2,$A21)</f>
        <v>2908.9448000000002</v>
      </c>
      <c r="J21" s="80">
        <f t="shared" si="5"/>
        <v>-7.6153364141928304E-2</v>
      </c>
      <c r="K21" s="7">
        <f t="shared" si="0"/>
        <v>5.7504999999999997</v>
      </c>
      <c r="L21" s="7">
        <f t="shared" si="1"/>
        <v>-0.17956699417441957</v>
      </c>
      <c r="N21" s="93"/>
    </row>
    <row r="22" spans="1:15">
      <c r="A22" s="6">
        <v>44620</v>
      </c>
      <c r="B22" s="51">
        <v>5.2733999999999996</v>
      </c>
      <c r="C22" s="53">
        <v>133.1</v>
      </c>
      <c r="D22" s="48">
        <f t="shared" si="2"/>
        <v>0.97354847938546218</v>
      </c>
      <c r="E22" s="48">
        <f t="shared" si="3"/>
        <v>1.0501740102857569</v>
      </c>
      <c r="F22" s="48">
        <f t="shared" si="4"/>
        <v>1.0896934887056078</v>
      </c>
      <c r="G22" s="7">
        <f>[1]!i_dq_close(G$2,$A22)</f>
        <v>4581.6459000000004</v>
      </c>
      <c r="H22" s="7">
        <f>[1]!i_dq_close(H$2,$A22)</f>
        <v>6853.3081000000002</v>
      </c>
      <c r="I22" s="7">
        <f>[1]!i_dq_close(I$2,$A22)</f>
        <v>2881.3065000000001</v>
      </c>
      <c r="J22" s="80">
        <f t="shared" si="5"/>
        <v>0.11774306365120069</v>
      </c>
      <c r="K22" s="7">
        <f t="shared" si="0"/>
        <v>5.7504999999999997</v>
      </c>
      <c r="L22" s="7">
        <f t="shared" si="1"/>
        <v>-8.2966698547952356E-2</v>
      </c>
      <c r="N22" s="93"/>
    </row>
    <row r="23" spans="1:15">
      <c r="A23" s="6">
        <v>44651</v>
      </c>
      <c r="B23" s="51">
        <v>4.8979999999999997</v>
      </c>
      <c r="C23" s="53">
        <v>135.84491006723101</v>
      </c>
      <c r="D23" s="48">
        <f t="shared" si="2"/>
        <v>0.89725456384525881</v>
      </c>
      <c r="E23" s="48">
        <f t="shared" si="3"/>
        <v>0.96921216094948504</v>
      </c>
      <c r="F23" s="48">
        <f t="shared" si="4"/>
        <v>1.0058047141154189</v>
      </c>
      <c r="G23" s="7">
        <f>[1]!i_dq_close(G$2,$A23)</f>
        <v>4222.5968000000003</v>
      </c>
      <c r="H23" s="7">
        <f>[1]!i_dq_close(H$2,$A23)</f>
        <v>6324.9609</v>
      </c>
      <c r="I23" s="7">
        <f>[1]!i_dq_close(I$2,$A23)</f>
        <v>2659.4924999999998</v>
      </c>
      <c r="J23" s="80">
        <f t="shared" si="5"/>
        <v>-7.1187469184966101E-2</v>
      </c>
      <c r="K23" s="7">
        <f t="shared" si="0"/>
        <v>5.7504999999999997</v>
      </c>
      <c r="L23" s="7">
        <f t="shared" si="1"/>
        <v>-0.14824797843665771</v>
      </c>
      <c r="M23" s="17"/>
      <c r="N23" s="94"/>
      <c r="O23" s="93"/>
    </row>
    <row r="24" spans="1:15">
      <c r="A24" s="6">
        <v>44680</v>
      </c>
      <c r="B24" s="51">
        <v>4.1064999999999996</v>
      </c>
      <c r="C24" s="53">
        <v>122.55045946996999</v>
      </c>
      <c r="D24" s="48">
        <f t="shared" si="2"/>
        <v>0.85340626572549994</v>
      </c>
      <c r="E24" s="48">
        <f t="shared" si="3"/>
        <v>0.8623976088062687</v>
      </c>
      <c r="F24" s="48">
        <f t="shared" si="4"/>
        <v>0.87708422839300748</v>
      </c>
      <c r="G24" s="7">
        <f>[1]!i_dq_close(G$2,$A24)</f>
        <v>4016.241</v>
      </c>
      <c r="H24" s="7">
        <f>[1]!i_dq_close(H$2,$A24)</f>
        <v>5627.9021000000002</v>
      </c>
      <c r="I24" s="7">
        <f>[1]!i_dq_close(I$2,$A24)</f>
        <v>2319.1370000000002</v>
      </c>
      <c r="J24" s="80">
        <f t="shared" si="5"/>
        <v>-0.16159657002858308</v>
      </c>
      <c r="K24" s="7">
        <f t="shared" si="0"/>
        <v>5.7504999999999997</v>
      </c>
      <c r="L24" s="7">
        <f t="shared" si="1"/>
        <v>-0.28588818363620561</v>
      </c>
    </row>
    <row r="25" spans="1:15">
      <c r="A25" s="6">
        <v>44712</v>
      </c>
      <c r="B25" s="51">
        <v>4.7347000000000001</v>
      </c>
      <c r="C25" s="53">
        <v>125.882228956139</v>
      </c>
      <c r="D25" s="48">
        <f t="shared" si="2"/>
        <v>0.86940170078592394</v>
      </c>
      <c r="E25" s="48">
        <f t="shared" si="3"/>
        <v>0.92343693000970006</v>
      </c>
      <c r="F25" s="48">
        <f t="shared" si="4"/>
        <v>0.90958922812070753</v>
      </c>
      <c r="G25" s="7">
        <f>[1]!i_dq_close(G$2,$A25)</f>
        <v>4091.5176000000001</v>
      </c>
      <c r="H25" s="7">
        <f>[1]!i_dq_close(H$2,$A25)</f>
        <v>6026.2372999999998</v>
      </c>
      <c r="I25" s="7">
        <f>[1]!i_dq_close(I$2,$A25)</f>
        <v>2405.0848999999998</v>
      </c>
      <c r="J25" s="80">
        <f t="shared" si="5"/>
        <v>0.15297698770242318</v>
      </c>
      <c r="K25" s="7">
        <f t="shared" si="0"/>
        <v>5.7504999999999997</v>
      </c>
      <c r="L25" s="7">
        <f t="shared" si="1"/>
        <v>-0.17664550908616639</v>
      </c>
    </row>
    <row r="26" spans="1:15">
      <c r="A26" s="6">
        <v>44742</v>
      </c>
      <c r="B26" s="51">
        <v>5.5701999999999998</v>
      </c>
      <c r="C26" s="53">
        <v>98.832156058394105</v>
      </c>
      <c r="D26" s="48">
        <f t="shared" si="2"/>
        <v>0.9530146021034438</v>
      </c>
      <c r="E26" s="48">
        <f t="shared" si="3"/>
        <v>0.98899752747469127</v>
      </c>
      <c r="F26" s="48">
        <f t="shared" si="4"/>
        <v>1.0629531145051101</v>
      </c>
      <c r="G26" s="7">
        <f>[1]!i_dq_close(G$2,$A26)</f>
        <v>4485.0108</v>
      </c>
      <c r="H26" s="7">
        <f>[1]!i_dq_close(H$2,$A26)</f>
        <v>6454.0778</v>
      </c>
      <c r="I26" s="7">
        <f>[1]!i_dq_close(I$2,$A26)</f>
        <v>2810.6010999999999</v>
      </c>
      <c r="J26" s="80">
        <f t="shared" si="5"/>
        <v>0.17646313388387846</v>
      </c>
      <c r="K26" s="7">
        <f t="shared" si="0"/>
        <v>5.7504999999999997</v>
      </c>
      <c r="L26" s="7">
        <f t="shared" si="1"/>
        <v>-3.1353795322145883E-2</v>
      </c>
    </row>
    <row r="27" spans="1:15">
      <c r="A27" s="6">
        <v>44771</v>
      </c>
      <c r="B27" s="51">
        <v>6.0621999999999998</v>
      </c>
      <c r="C27" s="53">
        <v>108.43809086736201</v>
      </c>
      <c r="D27" s="48">
        <f t="shared" si="2"/>
        <v>0.88609998507903587</v>
      </c>
      <c r="E27" s="48">
        <f t="shared" si="3"/>
        <v>0.96448536446877831</v>
      </c>
      <c r="F27" s="48">
        <f t="shared" si="4"/>
        <v>1.0099490421096582</v>
      </c>
      <c r="G27" s="7">
        <f>[1]!i_dq_close(G$2,$A27)</f>
        <v>4170.1018999999997</v>
      </c>
      <c r="H27" s="7">
        <f>[1]!i_dq_close(H$2,$A27)</f>
        <v>6294.1144000000004</v>
      </c>
      <c r="I27" s="7">
        <f>[1]!i_dq_close(I$2,$A27)</f>
        <v>2670.4506999999999</v>
      </c>
      <c r="J27" s="80">
        <f t="shared" si="5"/>
        <v>8.8327169580984632E-2</v>
      </c>
      <c r="K27" s="7">
        <f t="shared" si="0"/>
        <v>6.0621999999999998</v>
      </c>
      <c r="L27" s="7">
        <f t="shared" si="1"/>
        <v>0</v>
      </c>
    </row>
    <row r="28" spans="1:15">
      <c r="A28" s="6">
        <v>44804</v>
      </c>
      <c r="B28" s="82">
        <v>5.7046999999999999</v>
      </c>
      <c r="C28" s="53">
        <v>124.67865761087199</v>
      </c>
      <c r="D28" s="65">
        <f t="shared" si="2"/>
        <v>0.8667078951619317</v>
      </c>
      <c r="E28" s="65">
        <f t="shared" si="3"/>
        <v>0.94328225780969932</v>
      </c>
      <c r="F28" s="65">
        <f t="shared" si="4"/>
        <v>0.97211607991092785</v>
      </c>
      <c r="G28" s="43">
        <f>[1]!i_dq_close(G$2,$A28)</f>
        <v>4078.8402000000001</v>
      </c>
      <c r="H28" s="43">
        <f>[1]!i_dq_close(H$2,$A28)</f>
        <v>6155.7455</v>
      </c>
      <c r="I28" s="43">
        <f>[1]!i_dq_close(I$2,$A28)</f>
        <v>2570.4149000000002</v>
      </c>
      <c r="J28" s="81">
        <f t="shared" si="5"/>
        <v>-5.8971990366533555E-2</v>
      </c>
      <c r="K28" s="43">
        <f t="shared" si="0"/>
        <v>6.0621999999999998</v>
      </c>
      <c r="L28" s="43">
        <f t="shared" si="1"/>
        <v>-5.8971990366533555E-2</v>
      </c>
    </row>
    <row r="35" s="2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pans="1:10" s="3" customFormat="1"/>
    <row r="50" spans="1:10" s="3" customFormat="1"/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D354" s="48"/>
      <c r="H354" s="48"/>
      <c r="I354" s="48"/>
      <c r="J354" s="48"/>
    </row>
    <row r="355" spans="1:10" s="3" customFormat="1">
      <c r="A355" s="67"/>
      <c r="B355" s="47"/>
      <c r="C355" s="47"/>
      <c r="D355" s="48"/>
      <c r="H355" s="48"/>
      <c r="I355" s="48"/>
      <c r="J355" s="48"/>
    </row>
    <row r="356" spans="1:10" s="3" customFormat="1">
      <c r="A356" s="67"/>
      <c r="B356" s="47"/>
      <c r="C356" s="47"/>
      <c r="D356" s="48"/>
      <c r="H356" s="48"/>
      <c r="I356" s="48"/>
      <c r="J356" s="48"/>
    </row>
    <row r="357" spans="1:10" s="3" customFormat="1">
      <c r="A357" s="67"/>
      <c r="B357" s="47"/>
      <c r="C357" s="47"/>
      <c r="D357" s="48"/>
      <c r="H357" s="48"/>
      <c r="I357" s="48"/>
      <c r="J357" s="48"/>
    </row>
    <row r="358" spans="1:10" s="3" customFormat="1">
      <c r="A358" s="67"/>
      <c r="B358" s="47"/>
      <c r="C358" s="47"/>
      <c r="D358" s="48"/>
      <c r="H358" s="48"/>
      <c r="I358" s="48"/>
      <c r="J358" s="48"/>
    </row>
    <row r="359" spans="1:10" s="3" customFormat="1">
      <c r="A359" s="67"/>
      <c r="B359" s="47"/>
      <c r="C359" s="47"/>
      <c r="D359" s="48"/>
      <c r="H359" s="48"/>
      <c r="I359" s="48"/>
      <c r="J359" s="48"/>
    </row>
    <row r="360" spans="1:10" s="3" customFormat="1">
      <c r="A360" s="67"/>
      <c r="B360" s="47"/>
      <c r="C360" s="47"/>
      <c r="D360" s="48"/>
      <c r="H360" s="48"/>
      <c r="I360" s="48"/>
      <c r="J360" s="48"/>
    </row>
    <row r="361" spans="1:10" s="3" customFormat="1">
      <c r="A361" s="67"/>
      <c r="B361" s="47"/>
      <c r="C361" s="47"/>
      <c r="D361" s="48"/>
      <c r="H361" s="48"/>
      <c r="I361" s="48"/>
      <c r="J361" s="48"/>
    </row>
    <row r="362" spans="1:10" s="3" customFormat="1">
      <c r="A362" s="67"/>
      <c r="B362" s="47"/>
      <c r="C362" s="47"/>
      <c r="D362" s="48"/>
      <c r="H362" s="48"/>
      <c r="I362" s="48"/>
      <c r="J362" s="48"/>
    </row>
    <row r="363" spans="1:10" s="3" customFormat="1">
      <c r="A363" s="67"/>
      <c r="B363" s="47"/>
      <c r="C363" s="47"/>
      <c r="D363" s="48"/>
      <c r="H363" s="48"/>
      <c r="I363" s="48"/>
      <c r="J363" s="48"/>
    </row>
    <row r="364" spans="1:10" s="3" customFormat="1">
      <c r="A364" s="67"/>
      <c r="B364" s="47"/>
      <c r="C364" s="47"/>
      <c r="H364" s="48"/>
      <c r="I364" s="48"/>
      <c r="J364" s="48"/>
    </row>
    <row r="365" spans="1:10" s="3" customFormat="1">
      <c r="A365" s="67"/>
      <c r="B365" s="47"/>
      <c r="C365" s="47"/>
      <c r="H365" s="48"/>
      <c r="I365" s="48"/>
      <c r="J365" s="48"/>
    </row>
    <row r="366" spans="1:10" s="3" customFormat="1">
      <c r="A366" s="67"/>
      <c r="B366" s="47"/>
      <c r="C366" s="47"/>
      <c r="H366" s="48"/>
      <c r="I366" s="48"/>
      <c r="J366" s="48"/>
    </row>
    <row r="367" spans="1:10" s="3" customFormat="1">
      <c r="A367" s="67"/>
      <c r="B367" s="47"/>
      <c r="C367" s="47"/>
      <c r="H367" s="48"/>
      <c r="I367" s="48"/>
      <c r="J367" s="48"/>
    </row>
    <row r="368" spans="1:10" s="3" customFormat="1">
      <c r="A368" s="67"/>
      <c r="B368" s="47"/>
      <c r="C368" s="47"/>
      <c r="H368" s="48"/>
      <c r="I368" s="48"/>
      <c r="J368" s="48"/>
    </row>
    <row r="369" spans="1:10" s="3" customFormat="1">
      <c r="A369" s="67"/>
      <c r="B369" s="47"/>
      <c r="C369" s="47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  <row r="398" spans="1:10" s="47" customFormat="1">
      <c r="A398" s="67"/>
      <c r="D398" s="3"/>
      <c r="E398" s="3"/>
      <c r="F398" s="3"/>
      <c r="G398" s="3"/>
      <c r="H398" s="48"/>
      <c r="I398" s="48"/>
      <c r="J398" s="48"/>
    </row>
    <row r="399" spans="1:10" s="47" customFormat="1">
      <c r="A399" s="67"/>
      <c r="D399" s="3"/>
      <c r="E399" s="3"/>
      <c r="F399" s="3"/>
      <c r="G399" s="3"/>
      <c r="H399" s="48"/>
      <c r="I399" s="48"/>
      <c r="J399" s="48"/>
    </row>
    <row r="400" spans="1:10" s="47" customFormat="1">
      <c r="A400" s="67"/>
      <c r="D400" s="3"/>
      <c r="E400" s="3"/>
      <c r="F400" s="3"/>
      <c r="G400" s="3"/>
      <c r="H400" s="48"/>
      <c r="I400" s="48"/>
      <c r="J400" s="48"/>
    </row>
    <row r="401" spans="1:10" s="47" customFormat="1">
      <c r="A401" s="67"/>
      <c r="D401" s="3"/>
      <c r="E401" s="3"/>
      <c r="F401" s="3"/>
      <c r="G401" s="3"/>
      <c r="H401" s="48"/>
      <c r="I401" s="48"/>
      <c r="J401" s="48"/>
    </row>
    <row r="402" spans="1:10" s="47" customFormat="1">
      <c r="A402" s="67"/>
      <c r="D402" s="3"/>
      <c r="E402" s="3"/>
      <c r="F402" s="3"/>
      <c r="G402" s="3"/>
      <c r="H402" s="48"/>
      <c r="I402" s="48"/>
      <c r="J402" s="48"/>
    </row>
    <row r="403" spans="1:10" s="47" customFormat="1">
      <c r="A403" s="67"/>
      <c r="D403" s="3"/>
      <c r="E403" s="3"/>
      <c r="F403" s="3"/>
      <c r="G403" s="3"/>
      <c r="H403" s="48"/>
      <c r="I403" s="48"/>
      <c r="J403" s="48"/>
    </row>
    <row r="404" spans="1:10" s="47" customFormat="1">
      <c r="A404" s="67"/>
      <c r="D404" s="3"/>
      <c r="E404" s="3"/>
      <c r="F404" s="3"/>
      <c r="G404" s="3"/>
      <c r="H404" s="48"/>
      <c r="I404" s="48"/>
      <c r="J404" s="48"/>
    </row>
    <row r="405" spans="1:10" s="47" customFormat="1">
      <c r="A405" s="67"/>
      <c r="D405" s="3"/>
      <c r="E405" s="3"/>
      <c r="F405" s="3"/>
      <c r="G405" s="3"/>
      <c r="H405" s="48"/>
      <c r="I405" s="48"/>
      <c r="J405" s="48"/>
    </row>
    <row r="406" spans="1:10" s="47" customFormat="1">
      <c r="A406" s="67"/>
      <c r="D406" s="3"/>
      <c r="E406" s="3"/>
      <c r="F406" s="3"/>
      <c r="G406" s="3"/>
      <c r="H406" s="48"/>
      <c r="I406" s="48"/>
      <c r="J406" s="48"/>
    </row>
    <row r="407" spans="1:10" s="47" customFormat="1">
      <c r="A407" s="67"/>
      <c r="D407" s="3"/>
      <c r="E407" s="3"/>
      <c r="F407" s="3"/>
      <c r="G407" s="3"/>
      <c r="H407" s="48"/>
      <c r="I407" s="48"/>
      <c r="J40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97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J18" sqref="J18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10" width="11.625" style="48" customWidth="1"/>
    <col min="11" max="12" width="9" style="46" customWidth="1"/>
    <col min="14" max="14" width="12.375" style="46" customWidth="1"/>
    <col min="15" max="15" width="10.5" style="46" customWidth="1"/>
  </cols>
  <sheetData>
    <row r="1" spans="1:22" s="1" customFormat="1" ht="15.6" customHeight="1">
      <c r="A1" s="5"/>
      <c r="B1" s="49" t="s">
        <v>119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  <c r="J1" s="50"/>
    </row>
    <row r="2" spans="1:22">
      <c r="G2" s="3" t="s">
        <v>88</v>
      </c>
      <c r="H2" s="48" t="s">
        <v>86</v>
      </c>
      <c r="I2" s="48" t="s">
        <v>75</v>
      </c>
      <c r="K2" s="47">
        <v>1</v>
      </c>
    </row>
    <row r="3" spans="1:22">
      <c r="A3" s="6">
        <v>44371</v>
      </c>
      <c r="B3" s="51">
        <v>1</v>
      </c>
      <c r="C3" s="53">
        <v>0</v>
      </c>
      <c r="D3" s="48">
        <f t="shared" ref="D3:D12" si="0">G3/$G$3</f>
        <v>1</v>
      </c>
      <c r="E3" s="48">
        <f t="shared" ref="E3:E12" si="1">H3/$H$3</f>
        <v>1</v>
      </c>
      <c r="F3" s="48">
        <f t="shared" ref="F3:F12" si="2">I3/$I$3</f>
        <v>1</v>
      </c>
      <c r="G3" s="7">
        <f>[1]!i_dq_close(G$2,$A3)</f>
        <v>5155.9737999999998</v>
      </c>
      <c r="H3" s="7">
        <f>[1]!i_dq_close(H$2,$A3)</f>
        <v>6754.8657000000003</v>
      </c>
      <c r="I3" s="7">
        <f>[1]!i_dq_close(I$2,$A3)</f>
        <v>3279.1588000000002</v>
      </c>
      <c r="J3" s="10"/>
      <c r="K3" s="7">
        <f t="shared" ref="K3:K12" si="3">IF(B3&gt;K2,B3,K2)</f>
        <v>1</v>
      </c>
      <c r="L3" s="11">
        <f t="shared" ref="L3:L12" si="4">B3/K3-1</f>
        <v>0</v>
      </c>
      <c r="N3" s="55"/>
      <c r="O3" s="56" t="s">
        <v>76</v>
      </c>
      <c r="P3" s="58" t="s">
        <v>79</v>
      </c>
    </row>
    <row r="4" spans="1:22">
      <c r="A4" s="6">
        <v>44377</v>
      </c>
      <c r="B4" s="51">
        <v>0.99990000000000001</v>
      </c>
      <c r="C4" s="53">
        <v>0</v>
      </c>
      <c r="D4" s="48">
        <f t="shared" si="0"/>
        <v>1.0132016186738575</v>
      </c>
      <c r="E4" s="48">
        <f t="shared" si="1"/>
        <v>1.0078931843160108</v>
      </c>
      <c r="F4" s="48">
        <f t="shared" si="2"/>
        <v>1.0603871639275293</v>
      </c>
      <c r="G4" s="7">
        <f>[1]!i_dq_close(G$2,$A4)</f>
        <v>5224.0410000000002</v>
      </c>
      <c r="H4" s="7">
        <f>[1]!i_dq_close(H$2,$A4)</f>
        <v>6808.1831000000002</v>
      </c>
      <c r="I4" s="7">
        <f>[1]!i_dq_close(I$2,$A4)</f>
        <v>3477.1779000000001</v>
      </c>
      <c r="J4" s="10">
        <f t="shared" ref="J4:J12" si="5">B4/B3-1</f>
        <v>-9.9999999999988987E-5</v>
      </c>
      <c r="K4" s="7">
        <f t="shared" si="3"/>
        <v>1</v>
      </c>
      <c r="L4" s="11">
        <f t="shared" si="4"/>
        <v>-9.9999999999988987E-5</v>
      </c>
      <c r="N4" s="59" t="s">
        <v>80</v>
      </c>
      <c r="O4" s="60">
        <f>MIN(L3:L12)</f>
        <v>-0.17770798767480445</v>
      </c>
      <c r="P4" s="61">
        <f>MIN(L3:L12)</f>
        <v>-0.17770798767480445</v>
      </c>
    </row>
    <row r="5" spans="1:22">
      <c r="A5" s="6">
        <v>44407</v>
      </c>
      <c r="B5" s="51">
        <v>1.0105999999999999</v>
      </c>
      <c r="C5" s="53">
        <v>90</v>
      </c>
      <c r="D5" s="48">
        <f t="shared" si="0"/>
        <v>0.9331252808150422</v>
      </c>
      <c r="E5" s="48">
        <f t="shared" si="1"/>
        <v>1.0018431602570572</v>
      </c>
      <c r="F5" s="48">
        <f t="shared" si="2"/>
        <v>1.0491049411818665</v>
      </c>
      <c r="G5" s="7">
        <f>[1]!i_dq_close(G$2,$A5)</f>
        <v>4811.1695</v>
      </c>
      <c r="H5" s="7">
        <f>[1]!i_dq_close(H$2,$A5)</f>
        <v>6767.3159999999998</v>
      </c>
      <c r="I5" s="7">
        <f>[1]!i_dq_close(I$2,$A5)</f>
        <v>3440.1817000000001</v>
      </c>
      <c r="J5" s="10">
        <f t="shared" si="5"/>
        <v>1.0701070107010713E-2</v>
      </c>
      <c r="K5" s="7">
        <f t="shared" si="3"/>
        <v>1.0105999999999999</v>
      </c>
      <c r="L5" s="11">
        <f t="shared" si="4"/>
        <v>0</v>
      </c>
      <c r="N5" s="59" t="s">
        <v>81</v>
      </c>
      <c r="O5" s="12">
        <f>(B12/B3)^(12/COUNT(B4:B12))-1</f>
        <v>0.79180082053465717</v>
      </c>
      <c r="P5" s="13">
        <f>(B12/B3)^(12/COUNT(B4:B12))-1</f>
        <v>0.79180082053465717</v>
      </c>
    </row>
    <row r="6" spans="1:22">
      <c r="A6" s="6">
        <v>44439</v>
      </c>
      <c r="B6" s="51">
        <v>1.3236000000000001</v>
      </c>
      <c r="C6" s="53">
        <v>123.8</v>
      </c>
      <c r="D6" s="48">
        <f t="shared" si="0"/>
        <v>0.93204699760111287</v>
      </c>
      <c r="E6" s="48">
        <f t="shared" si="1"/>
        <v>1.0740911991780977</v>
      </c>
      <c r="F6" s="48">
        <f t="shared" si="2"/>
        <v>0.9801650655039944</v>
      </c>
      <c r="G6" s="7">
        <f>[1]!i_dq_close(G$2,$A6)</f>
        <v>4805.6099000000004</v>
      </c>
      <c r="H6" s="7">
        <f>[1]!i_dq_close(H$2,$A6)</f>
        <v>7255.3418000000001</v>
      </c>
      <c r="I6" s="7">
        <f>[1]!i_dq_close(I$2,$A6)</f>
        <v>3214.1169</v>
      </c>
      <c r="J6" s="10">
        <f t="shared" si="5"/>
        <v>0.30971699980209788</v>
      </c>
      <c r="K6" s="7">
        <f t="shared" si="3"/>
        <v>1.3236000000000001</v>
      </c>
      <c r="L6" s="11">
        <f t="shared" si="4"/>
        <v>0</v>
      </c>
      <c r="N6" s="59" t="s">
        <v>82</v>
      </c>
      <c r="O6" s="73">
        <f>O5/O7</f>
        <v>1.4004130786743791</v>
      </c>
      <c r="P6" s="73">
        <f>P5/P7</f>
        <v>1.4004130786743791</v>
      </c>
    </row>
    <row r="7" spans="1:22">
      <c r="A7" s="6">
        <v>44469</v>
      </c>
      <c r="B7" s="51">
        <v>1.2161999999999999</v>
      </c>
      <c r="C7" s="53">
        <v>131.80000000000001</v>
      </c>
      <c r="D7" s="48">
        <f t="shared" si="0"/>
        <v>0.94383384958240091</v>
      </c>
      <c r="E7" s="48">
        <f t="shared" si="1"/>
        <v>1.0516282507289523</v>
      </c>
      <c r="F7" s="48">
        <f t="shared" si="2"/>
        <v>0.9894749531495699</v>
      </c>
      <c r="G7" s="7">
        <f>[1]!i_dq_close(G$2,$A7)</f>
        <v>4866.3825999999999</v>
      </c>
      <c r="H7" s="7">
        <f>[1]!i_dq_close(H$2,$A7)</f>
        <v>7103.6076000000003</v>
      </c>
      <c r="I7" s="7">
        <f>[1]!i_dq_close(I$2,$A7)</f>
        <v>3244.6455000000001</v>
      </c>
      <c r="J7" s="10">
        <f t="shared" si="5"/>
        <v>-8.1142339075249481E-2</v>
      </c>
      <c r="K7" s="7">
        <f t="shared" si="3"/>
        <v>1.3236000000000001</v>
      </c>
      <c r="L7" s="11">
        <f t="shared" si="4"/>
        <v>-8.1142339075249481E-2</v>
      </c>
      <c r="N7" s="63" t="s">
        <v>83</v>
      </c>
      <c r="O7" s="14">
        <f>STDEV(J4:J12)*(12^0.5)</f>
        <v>0.56540518836354348</v>
      </c>
      <c r="P7" s="15">
        <f>STDEV(J4:J12)*(12^0.5)</f>
        <v>0.56540518836354348</v>
      </c>
      <c r="V7">
        <v>1</v>
      </c>
    </row>
    <row r="8" spans="1:22">
      <c r="A8" s="6">
        <v>44498</v>
      </c>
      <c r="B8" s="51">
        <v>1.6198999999999999</v>
      </c>
      <c r="C8" s="53">
        <v>136.19999999999999</v>
      </c>
      <c r="D8" s="48">
        <f t="shared" si="0"/>
        <v>0.95205489601207827</v>
      </c>
      <c r="E8" s="48">
        <f t="shared" si="1"/>
        <v>1.0396208469400066</v>
      </c>
      <c r="F8" s="48">
        <f t="shared" si="2"/>
        <v>1.0218062632404383</v>
      </c>
      <c r="G8" s="7">
        <f>[1]!i_dq_close(G$2,$A8)</f>
        <v>4908.7700999999997</v>
      </c>
      <c r="H8" s="7">
        <f>[1]!i_dq_close(H$2,$A8)</f>
        <v>7022.4992000000002</v>
      </c>
      <c r="I8" s="7">
        <f>[1]!i_dq_close(I$2,$A8)</f>
        <v>3350.665</v>
      </c>
      <c r="J8" s="10">
        <f t="shared" si="5"/>
        <v>0.33193553691826994</v>
      </c>
      <c r="K8" s="7">
        <f t="shared" si="3"/>
        <v>1.6198999999999999</v>
      </c>
      <c r="L8" s="11">
        <f t="shared" si="4"/>
        <v>0</v>
      </c>
    </row>
    <row r="9" spans="1:22">
      <c r="A9" s="6">
        <v>44530</v>
      </c>
      <c r="B9" s="51">
        <v>1.6876</v>
      </c>
      <c r="C9" s="53">
        <v>131.5</v>
      </c>
      <c r="D9" s="48">
        <f t="shared" si="0"/>
        <v>0.93717039446554207</v>
      </c>
      <c r="E9" s="48">
        <f t="shared" si="1"/>
        <v>1.0737082752067149</v>
      </c>
      <c r="F9" s="48">
        <f t="shared" si="2"/>
        <v>1.0660028419483678</v>
      </c>
      <c r="G9" s="7">
        <f>[1]!i_dq_close(G$2,$A9)</f>
        <v>4832.0259999999998</v>
      </c>
      <c r="H9" s="7">
        <f>[1]!i_dq_close(H$2,$A9)</f>
        <v>7252.7551999999996</v>
      </c>
      <c r="I9" s="7">
        <f>[1]!i_dq_close(I$2,$A9)</f>
        <v>3495.5925999999999</v>
      </c>
      <c r="J9" s="10">
        <f t="shared" si="5"/>
        <v>4.1792703253287211E-2</v>
      </c>
      <c r="K9" s="7">
        <f t="shared" si="3"/>
        <v>1.6876</v>
      </c>
      <c r="L9" s="11">
        <f t="shared" si="4"/>
        <v>0</v>
      </c>
    </row>
    <row r="10" spans="1:22">
      <c r="A10" s="6">
        <v>44561</v>
      </c>
      <c r="B10" s="51">
        <v>1.5029999999999999</v>
      </c>
      <c r="C10" s="53">
        <v>122.5</v>
      </c>
      <c r="D10" s="48">
        <f t="shared" si="0"/>
        <v>0.95818432979624535</v>
      </c>
      <c r="E10" s="48">
        <f t="shared" si="1"/>
        <v>1.0894964795525097</v>
      </c>
      <c r="F10" s="48">
        <f t="shared" si="2"/>
        <v>1.0132697751630693</v>
      </c>
      <c r="G10" s="7">
        <f>[1]!i_dq_close(G$2,$A10)</f>
        <v>4940.3733000000002</v>
      </c>
      <c r="H10" s="7">
        <f>[1]!i_dq_close(H$2,$A10)</f>
        <v>7359.4023999999999</v>
      </c>
      <c r="I10" s="7">
        <f>[1]!i_dq_close(I$2,$A10)</f>
        <v>3322.6725000000001</v>
      </c>
      <c r="J10" s="10">
        <f t="shared" si="5"/>
        <v>-0.10938611045271396</v>
      </c>
      <c r="K10" s="7">
        <f t="shared" si="3"/>
        <v>1.6876</v>
      </c>
      <c r="L10" s="11">
        <f t="shared" si="4"/>
        <v>-0.10938611045271396</v>
      </c>
    </row>
    <row r="11" spans="1:22">
      <c r="A11" s="6">
        <v>44589</v>
      </c>
      <c r="B11" s="51">
        <v>1.3876999999999999</v>
      </c>
      <c r="C11" s="53">
        <v>141.30000000000001</v>
      </c>
      <c r="D11" s="48">
        <f t="shared" si="0"/>
        <v>0.88514258935916246</v>
      </c>
      <c r="E11" s="48">
        <f t="shared" si="1"/>
        <v>0.97419109309604768</v>
      </c>
      <c r="F11" s="48">
        <f t="shared" si="2"/>
        <v>0.88710092356612924</v>
      </c>
      <c r="G11" s="7">
        <f>[1]!i_dq_close(G$2,$A11)</f>
        <v>4563.7719999999999</v>
      </c>
      <c r="H11" s="7">
        <f>[1]!i_dq_close(H$2,$A11)</f>
        <v>6580.53</v>
      </c>
      <c r="I11" s="7">
        <f>[1]!i_dq_close(I$2,$A11)</f>
        <v>2908.9448000000002</v>
      </c>
      <c r="J11" s="10">
        <f t="shared" si="5"/>
        <v>-7.6713240186294107E-2</v>
      </c>
      <c r="K11" s="7">
        <f t="shared" si="3"/>
        <v>1.6876</v>
      </c>
      <c r="L11" s="11">
        <f t="shared" si="4"/>
        <v>-0.17770798767480445</v>
      </c>
    </row>
    <row r="12" spans="1:22">
      <c r="A12" s="6">
        <v>44620</v>
      </c>
      <c r="B12" s="51">
        <v>1.5487</v>
      </c>
      <c r="C12" s="53">
        <v>130.69999999999999</v>
      </c>
      <c r="D12" s="48">
        <f t="shared" si="0"/>
        <v>0.8886092283866921</v>
      </c>
      <c r="E12" s="48">
        <f t="shared" si="1"/>
        <v>1.014573553993827</v>
      </c>
      <c r="F12" s="48">
        <f t="shared" si="2"/>
        <v>0.87867245099566393</v>
      </c>
      <c r="G12" s="7">
        <f>[1]!i_dq_close(G$2,$A12)</f>
        <v>4581.6459000000004</v>
      </c>
      <c r="H12" s="7">
        <f>[1]!i_dq_close(H$2,$A12)</f>
        <v>6853.3081000000002</v>
      </c>
      <c r="I12" s="7">
        <f>[1]!i_dq_close(I$2,$A12)</f>
        <v>2881.3065000000001</v>
      </c>
      <c r="J12" s="10">
        <f t="shared" si="5"/>
        <v>0.11601931253152697</v>
      </c>
      <c r="K12" s="7">
        <f t="shared" si="3"/>
        <v>1.6876</v>
      </c>
      <c r="L12" s="11">
        <f t="shared" si="4"/>
        <v>-8.2306233704669385E-2</v>
      </c>
    </row>
    <row r="13" spans="1:22">
      <c r="A13" s="8"/>
      <c r="B13" s="68"/>
      <c r="C13" s="68"/>
      <c r="D13" s="48"/>
      <c r="E13" s="48"/>
      <c r="F13" s="48"/>
      <c r="H13" s="90"/>
      <c r="I13" s="90"/>
      <c r="J13" s="90"/>
      <c r="M13" s="93"/>
    </row>
    <row r="14" spans="1:22">
      <c r="A14" s="8"/>
      <c r="B14" s="95"/>
      <c r="C14" s="9"/>
      <c r="D14" s="9"/>
      <c r="E14" s="9"/>
      <c r="F14" s="9"/>
      <c r="G14" s="4"/>
      <c r="H14" s="69"/>
    </row>
    <row r="25" s="2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pans="1:10" s="3" customFormat="1"/>
    <row r="34" spans="1:10" s="3" customFormat="1"/>
    <row r="35" spans="1:10" s="3" customFormat="1"/>
    <row r="36" spans="1:10" s="3" customFormat="1">
      <c r="A36" s="67"/>
      <c r="B36" s="47"/>
      <c r="C36" s="47"/>
      <c r="D36" s="48"/>
      <c r="H36" s="48"/>
      <c r="I36" s="48"/>
      <c r="J36" s="48"/>
    </row>
    <row r="37" spans="1:10" s="3" customFormat="1">
      <c r="A37" s="67"/>
      <c r="B37" s="47"/>
      <c r="C37" s="47"/>
      <c r="D37" s="48"/>
      <c r="H37" s="48"/>
      <c r="I37" s="48"/>
      <c r="J37" s="48"/>
    </row>
    <row r="38" spans="1:10" s="3" customFormat="1">
      <c r="A38" s="67"/>
      <c r="B38" s="47"/>
      <c r="C38" s="47"/>
      <c r="D38" s="48"/>
      <c r="H38" s="48"/>
      <c r="I38" s="48"/>
      <c r="J38" s="48"/>
    </row>
    <row r="39" spans="1:10" s="3" customFormat="1">
      <c r="A39" s="67"/>
      <c r="B39" s="47"/>
      <c r="C39" s="47"/>
      <c r="D39" s="48"/>
      <c r="H39" s="48"/>
      <c r="I39" s="48"/>
      <c r="J39" s="48"/>
    </row>
    <row r="40" spans="1:10" s="3" customFormat="1">
      <c r="A40" s="67"/>
      <c r="B40" s="47"/>
      <c r="C40" s="47"/>
      <c r="D40" s="48"/>
      <c r="H40" s="48"/>
      <c r="I40" s="48"/>
      <c r="J40" s="48"/>
    </row>
    <row r="41" spans="1:10" s="3" customFormat="1">
      <c r="A41" s="67"/>
      <c r="B41" s="47"/>
      <c r="C41" s="47"/>
      <c r="D41" s="48"/>
      <c r="H41" s="48"/>
      <c r="I41" s="48"/>
      <c r="J41" s="48"/>
    </row>
    <row r="42" spans="1:10" s="3" customFormat="1">
      <c r="A42" s="67"/>
      <c r="B42" s="47"/>
      <c r="C42" s="47"/>
      <c r="D42" s="48"/>
      <c r="H42" s="48"/>
      <c r="I42" s="48"/>
      <c r="J42" s="48"/>
    </row>
    <row r="43" spans="1:10" s="3" customFormat="1">
      <c r="A43" s="67"/>
      <c r="B43" s="47"/>
      <c r="C43" s="47"/>
      <c r="D43" s="48"/>
      <c r="H43" s="48"/>
      <c r="I43" s="48"/>
      <c r="J43" s="48"/>
    </row>
    <row r="44" spans="1:10" s="3" customFormat="1">
      <c r="A44" s="67"/>
      <c r="B44" s="47"/>
      <c r="C44" s="47"/>
      <c r="D44" s="48"/>
      <c r="H44" s="48"/>
      <c r="I44" s="48"/>
      <c r="J44" s="48"/>
    </row>
    <row r="45" spans="1:10" s="3" customFormat="1">
      <c r="A45" s="67"/>
      <c r="B45" s="47"/>
      <c r="C45" s="47"/>
      <c r="D45" s="48"/>
      <c r="H45" s="48"/>
      <c r="I45" s="48"/>
      <c r="J45" s="48"/>
    </row>
    <row r="46" spans="1:10" s="3" customFormat="1">
      <c r="A46" s="67"/>
      <c r="B46" s="47"/>
      <c r="C46" s="47"/>
      <c r="D46" s="48"/>
      <c r="H46" s="48"/>
      <c r="I46" s="48"/>
      <c r="J46" s="48"/>
    </row>
    <row r="47" spans="1:10" s="3" customFormat="1">
      <c r="A47" s="67"/>
      <c r="B47" s="47"/>
      <c r="C47" s="47"/>
      <c r="D47" s="48"/>
      <c r="H47" s="48"/>
      <c r="I47" s="48"/>
      <c r="J47" s="48"/>
    </row>
    <row r="48" spans="1:10" s="3" customFormat="1">
      <c r="A48" s="67"/>
      <c r="B48" s="47"/>
      <c r="C48" s="47"/>
      <c r="D48" s="48"/>
      <c r="H48" s="48"/>
      <c r="I48" s="48"/>
      <c r="J48" s="48"/>
    </row>
    <row r="49" spans="1:10" s="3" customFormat="1">
      <c r="A49" s="67"/>
      <c r="B49" s="47"/>
      <c r="C49" s="47"/>
      <c r="D49" s="48"/>
      <c r="H49" s="48"/>
      <c r="I49" s="48"/>
      <c r="J49" s="48"/>
    </row>
    <row r="50" spans="1:10" s="3" customFormat="1">
      <c r="A50" s="67"/>
      <c r="B50" s="47"/>
      <c r="C50" s="47"/>
      <c r="D50" s="48"/>
      <c r="H50" s="48"/>
      <c r="I50" s="48"/>
      <c r="J50" s="48"/>
    </row>
    <row r="51" spans="1:10" s="3" customFormat="1">
      <c r="A51" s="67"/>
      <c r="B51" s="47"/>
      <c r="C51" s="47"/>
      <c r="D51" s="48"/>
      <c r="H51" s="48"/>
      <c r="I51" s="48"/>
      <c r="J51" s="48"/>
    </row>
    <row r="52" spans="1:10" s="3" customFormat="1">
      <c r="A52" s="67"/>
      <c r="B52" s="47"/>
      <c r="C52" s="47"/>
      <c r="D52" s="48"/>
      <c r="H52" s="48"/>
      <c r="I52" s="48"/>
      <c r="J52" s="48"/>
    </row>
    <row r="53" spans="1:10" s="3" customFormat="1">
      <c r="A53" s="67"/>
      <c r="B53" s="47"/>
      <c r="C53" s="47"/>
      <c r="D53" s="48"/>
      <c r="H53" s="48"/>
      <c r="I53" s="48"/>
      <c r="J53" s="48"/>
    </row>
    <row r="54" spans="1:10" s="3" customFormat="1">
      <c r="A54" s="67"/>
      <c r="B54" s="47"/>
      <c r="C54" s="47"/>
      <c r="D54" s="48"/>
      <c r="H54" s="48"/>
      <c r="I54" s="48"/>
      <c r="J54" s="48"/>
    </row>
    <row r="55" spans="1:10" s="3" customFormat="1">
      <c r="A55" s="67"/>
      <c r="B55" s="47"/>
      <c r="C55" s="47"/>
      <c r="D55" s="48"/>
      <c r="H55" s="48"/>
      <c r="I55" s="48"/>
      <c r="J55" s="48"/>
    </row>
    <row r="56" spans="1:10" s="3" customFormat="1">
      <c r="A56" s="67"/>
      <c r="B56" s="47"/>
      <c r="C56" s="47"/>
      <c r="D56" s="48"/>
      <c r="H56" s="48"/>
      <c r="I56" s="48"/>
      <c r="J56" s="48"/>
    </row>
    <row r="57" spans="1:10" s="3" customFormat="1">
      <c r="A57" s="67"/>
      <c r="B57" s="47"/>
      <c r="C57" s="47"/>
      <c r="D57" s="48"/>
      <c r="H57" s="48"/>
      <c r="I57" s="48"/>
      <c r="J57" s="48"/>
    </row>
    <row r="58" spans="1:10" s="3" customFormat="1">
      <c r="A58" s="67"/>
      <c r="B58" s="47"/>
      <c r="C58" s="47"/>
      <c r="D58" s="48"/>
      <c r="H58" s="48"/>
      <c r="I58" s="48"/>
      <c r="J58" s="48"/>
    </row>
    <row r="59" spans="1:10" s="3" customFormat="1">
      <c r="A59" s="67"/>
      <c r="B59" s="47"/>
      <c r="C59" s="47"/>
      <c r="D59" s="48"/>
      <c r="H59" s="48"/>
      <c r="I59" s="48"/>
      <c r="J59" s="48"/>
    </row>
    <row r="60" spans="1:10" s="3" customFormat="1">
      <c r="A60" s="67"/>
      <c r="B60" s="47"/>
      <c r="C60" s="47"/>
      <c r="D60" s="48"/>
      <c r="H60" s="48"/>
      <c r="I60" s="48"/>
      <c r="J60" s="48"/>
    </row>
    <row r="61" spans="1:10" s="3" customFormat="1">
      <c r="A61" s="67"/>
      <c r="B61" s="47"/>
      <c r="C61" s="47"/>
      <c r="D61" s="48"/>
      <c r="H61" s="48"/>
      <c r="I61" s="48"/>
      <c r="J61" s="48"/>
    </row>
    <row r="62" spans="1:10" s="3" customFormat="1">
      <c r="A62" s="67"/>
      <c r="B62" s="47"/>
      <c r="C62" s="47"/>
      <c r="D62" s="48"/>
      <c r="H62" s="48"/>
      <c r="I62" s="48"/>
      <c r="J62" s="48"/>
    </row>
    <row r="63" spans="1:10" s="3" customFormat="1">
      <c r="A63" s="67"/>
      <c r="B63" s="47"/>
      <c r="C63" s="47"/>
      <c r="D63" s="48"/>
      <c r="H63" s="48"/>
      <c r="I63" s="48"/>
      <c r="J63" s="48"/>
    </row>
    <row r="64" spans="1:10" s="3" customFormat="1">
      <c r="A64" s="67"/>
      <c r="B64" s="47"/>
      <c r="C64" s="47"/>
      <c r="D64" s="48"/>
      <c r="H64" s="48"/>
      <c r="I64" s="48"/>
      <c r="J64" s="48"/>
    </row>
    <row r="65" spans="1:10" s="3" customFormat="1">
      <c r="A65" s="67"/>
      <c r="B65" s="47"/>
      <c r="C65" s="47"/>
      <c r="D65" s="48"/>
      <c r="H65" s="48"/>
      <c r="I65" s="48"/>
      <c r="J65" s="48"/>
    </row>
    <row r="66" spans="1:10" s="3" customFormat="1">
      <c r="A66" s="67"/>
      <c r="B66" s="47"/>
      <c r="C66" s="47"/>
      <c r="D66" s="48"/>
      <c r="H66" s="48"/>
      <c r="I66" s="48"/>
      <c r="J66" s="48"/>
    </row>
    <row r="67" spans="1:10" s="3" customFormat="1">
      <c r="A67" s="67"/>
      <c r="B67" s="47"/>
      <c r="C67" s="47"/>
      <c r="D67" s="48"/>
      <c r="H67" s="48"/>
      <c r="I67" s="48"/>
      <c r="J67" s="48"/>
    </row>
    <row r="68" spans="1:10" s="3" customFormat="1">
      <c r="A68" s="67"/>
      <c r="B68" s="47"/>
      <c r="C68" s="47"/>
      <c r="D68" s="48"/>
      <c r="H68" s="48"/>
      <c r="I68" s="48"/>
      <c r="J68" s="48"/>
    </row>
    <row r="69" spans="1:10" s="3" customFormat="1">
      <c r="A69" s="67"/>
      <c r="B69" s="47"/>
      <c r="C69" s="47"/>
      <c r="D69" s="48"/>
      <c r="H69" s="48"/>
      <c r="I69" s="48"/>
      <c r="J69" s="48"/>
    </row>
    <row r="70" spans="1:10" s="3" customFormat="1">
      <c r="A70" s="67"/>
      <c r="B70" s="47"/>
      <c r="C70" s="47"/>
      <c r="D70" s="48"/>
      <c r="H70" s="48"/>
      <c r="I70" s="48"/>
      <c r="J70" s="48"/>
    </row>
    <row r="71" spans="1:10" s="3" customFormat="1">
      <c r="A71" s="67"/>
      <c r="B71" s="47"/>
      <c r="C71" s="47"/>
      <c r="D71" s="48"/>
      <c r="H71" s="48"/>
      <c r="I71" s="48"/>
      <c r="J71" s="48"/>
    </row>
    <row r="72" spans="1:10" s="3" customFormat="1">
      <c r="A72" s="67"/>
      <c r="B72" s="47"/>
      <c r="C72" s="47"/>
      <c r="D72" s="48"/>
      <c r="H72" s="48"/>
      <c r="I72" s="48"/>
      <c r="J72" s="48"/>
    </row>
    <row r="73" spans="1:10" s="3" customFormat="1">
      <c r="A73" s="67"/>
      <c r="B73" s="47"/>
      <c r="C73" s="47"/>
      <c r="D73" s="48"/>
      <c r="H73" s="48"/>
      <c r="I73" s="48"/>
      <c r="J73" s="48"/>
    </row>
    <row r="74" spans="1:10" s="3" customFormat="1">
      <c r="A74" s="67"/>
      <c r="B74" s="47"/>
      <c r="C74" s="47"/>
      <c r="D74" s="48"/>
      <c r="H74" s="48"/>
      <c r="I74" s="48"/>
      <c r="J74" s="48"/>
    </row>
    <row r="75" spans="1:10" s="3" customFormat="1">
      <c r="A75" s="67"/>
      <c r="B75" s="47"/>
      <c r="C75" s="47"/>
      <c r="D75" s="48"/>
      <c r="H75" s="48"/>
      <c r="I75" s="48"/>
      <c r="J75" s="48"/>
    </row>
    <row r="76" spans="1:10" s="3" customFormat="1">
      <c r="A76" s="67"/>
      <c r="B76" s="47"/>
      <c r="C76" s="47"/>
      <c r="D76" s="48"/>
      <c r="H76" s="48"/>
      <c r="I76" s="48"/>
      <c r="J76" s="48"/>
    </row>
    <row r="77" spans="1:10" s="3" customFormat="1">
      <c r="A77" s="67"/>
      <c r="B77" s="47"/>
      <c r="C77" s="47"/>
      <c r="D77" s="48"/>
      <c r="H77" s="48"/>
      <c r="I77" s="48"/>
      <c r="J77" s="48"/>
    </row>
    <row r="78" spans="1:10" s="3" customFormat="1">
      <c r="A78" s="67"/>
      <c r="B78" s="47"/>
      <c r="C78" s="47"/>
      <c r="D78" s="48"/>
      <c r="H78" s="48"/>
      <c r="I78" s="48"/>
      <c r="J78" s="48"/>
    </row>
    <row r="79" spans="1:10" s="3" customFormat="1">
      <c r="A79" s="67"/>
      <c r="B79" s="47"/>
      <c r="C79" s="47"/>
      <c r="D79" s="48"/>
      <c r="H79" s="48"/>
      <c r="I79" s="48"/>
      <c r="J79" s="48"/>
    </row>
    <row r="80" spans="1:10" s="3" customFormat="1">
      <c r="A80" s="67"/>
      <c r="B80" s="47"/>
      <c r="C80" s="47"/>
      <c r="D80" s="48"/>
      <c r="H80" s="48"/>
      <c r="I80" s="48"/>
      <c r="J80" s="48"/>
    </row>
    <row r="81" spans="1:10" s="3" customFormat="1">
      <c r="A81" s="67"/>
      <c r="B81" s="47"/>
      <c r="C81" s="47"/>
      <c r="D81" s="48"/>
      <c r="H81" s="48"/>
      <c r="I81" s="48"/>
      <c r="J81" s="48"/>
    </row>
    <row r="82" spans="1:10" s="3" customFormat="1">
      <c r="A82" s="67"/>
      <c r="B82" s="47"/>
      <c r="C82" s="47"/>
      <c r="D82" s="48"/>
      <c r="H82" s="48"/>
      <c r="I82" s="48"/>
      <c r="J82" s="48"/>
    </row>
    <row r="83" spans="1:10" s="3" customFormat="1">
      <c r="A83" s="67"/>
      <c r="B83" s="47"/>
      <c r="C83" s="47"/>
      <c r="D83" s="48"/>
      <c r="H83" s="48"/>
      <c r="I83" s="48"/>
      <c r="J83" s="48"/>
    </row>
    <row r="84" spans="1:10" s="3" customFormat="1">
      <c r="A84" s="67"/>
      <c r="B84" s="47"/>
      <c r="C84" s="47"/>
      <c r="D84" s="48"/>
      <c r="H84" s="48"/>
      <c r="I84" s="48"/>
      <c r="J84" s="48"/>
    </row>
    <row r="85" spans="1:10" s="3" customFormat="1">
      <c r="A85" s="67"/>
      <c r="B85" s="47"/>
      <c r="C85" s="47"/>
      <c r="D85" s="48"/>
      <c r="H85" s="48"/>
      <c r="I85" s="48"/>
      <c r="J85" s="48"/>
    </row>
    <row r="86" spans="1:10" s="3" customFormat="1">
      <c r="A86" s="67"/>
      <c r="B86" s="47"/>
      <c r="C86" s="47"/>
      <c r="D86" s="48"/>
      <c r="H86" s="48"/>
      <c r="I86" s="48"/>
      <c r="J86" s="48"/>
    </row>
    <row r="87" spans="1:10" s="3" customFormat="1">
      <c r="A87" s="67"/>
      <c r="B87" s="47"/>
      <c r="C87" s="47"/>
      <c r="D87" s="48"/>
      <c r="H87" s="48"/>
      <c r="I87" s="48"/>
      <c r="J87" s="48"/>
    </row>
    <row r="88" spans="1:10" s="3" customFormat="1">
      <c r="A88" s="67"/>
      <c r="B88" s="47"/>
      <c r="C88" s="47"/>
      <c r="D88" s="48"/>
      <c r="H88" s="48"/>
      <c r="I88" s="48"/>
      <c r="J88" s="48"/>
    </row>
    <row r="89" spans="1:10" s="3" customFormat="1">
      <c r="A89" s="67"/>
      <c r="B89" s="47"/>
      <c r="C89" s="47"/>
      <c r="D89" s="48"/>
      <c r="H89" s="48"/>
      <c r="I89" s="48"/>
      <c r="J89" s="48"/>
    </row>
    <row r="90" spans="1:10" s="3" customFormat="1">
      <c r="A90" s="67"/>
      <c r="B90" s="47"/>
      <c r="C90" s="47"/>
      <c r="D90" s="48"/>
      <c r="H90" s="48"/>
      <c r="I90" s="48"/>
      <c r="J90" s="48"/>
    </row>
    <row r="91" spans="1:10" s="3" customFormat="1">
      <c r="A91" s="67"/>
      <c r="B91" s="47"/>
      <c r="C91" s="47"/>
      <c r="D91" s="48"/>
      <c r="H91" s="48"/>
      <c r="I91" s="48"/>
      <c r="J91" s="48"/>
    </row>
    <row r="92" spans="1:10" s="3" customFormat="1">
      <c r="A92" s="67"/>
      <c r="B92" s="47"/>
      <c r="C92" s="47"/>
      <c r="D92" s="48"/>
      <c r="H92" s="48"/>
      <c r="I92" s="48"/>
      <c r="J92" s="48"/>
    </row>
    <row r="93" spans="1:10" s="3" customFormat="1">
      <c r="A93" s="67"/>
      <c r="B93" s="47"/>
      <c r="C93" s="47"/>
      <c r="D93" s="48"/>
      <c r="H93" s="48"/>
      <c r="I93" s="48"/>
      <c r="J93" s="48"/>
    </row>
    <row r="94" spans="1:10" s="3" customFormat="1">
      <c r="A94" s="67"/>
      <c r="B94" s="47"/>
      <c r="C94" s="47"/>
      <c r="D94" s="48"/>
      <c r="H94" s="48"/>
      <c r="I94" s="48"/>
      <c r="J94" s="48"/>
    </row>
    <row r="95" spans="1:10" s="3" customFormat="1">
      <c r="A95" s="67"/>
      <c r="B95" s="47"/>
      <c r="C95" s="47"/>
      <c r="D95" s="48"/>
      <c r="H95" s="48"/>
      <c r="I95" s="48"/>
      <c r="J95" s="48"/>
    </row>
    <row r="96" spans="1:10" s="3" customFormat="1">
      <c r="A96" s="67"/>
      <c r="B96" s="47"/>
      <c r="C96" s="47"/>
      <c r="D96" s="48"/>
      <c r="H96" s="48"/>
      <c r="I96" s="48"/>
      <c r="J96" s="48"/>
    </row>
    <row r="97" spans="1:10" s="3" customFormat="1">
      <c r="A97" s="67"/>
      <c r="B97" s="47"/>
      <c r="C97" s="47"/>
      <c r="D97" s="48"/>
      <c r="H97" s="48"/>
      <c r="I97" s="48"/>
      <c r="J97" s="48"/>
    </row>
    <row r="98" spans="1:10" s="3" customFormat="1">
      <c r="A98" s="67"/>
      <c r="B98" s="47"/>
      <c r="C98" s="47"/>
      <c r="D98" s="48"/>
      <c r="H98" s="48"/>
      <c r="I98" s="48"/>
      <c r="J98" s="48"/>
    </row>
    <row r="99" spans="1:10" s="3" customFormat="1">
      <c r="A99" s="67"/>
      <c r="B99" s="47"/>
      <c r="C99" s="47"/>
      <c r="D99" s="48"/>
      <c r="H99" s="48"/>
      <c r="I99" s="48"/>
      <c r="J99" s="48"/>
    </row>
    <row r="100" spans="1:10" s="3" customFormat="1">
      <c r="A100" s="67"/>
      <c r="B100" s="47"/>
      <c r="C100" s="47"/>
      <c r="D100" s="48"/>
      <c r="H100" s="48"/>
      <c r="I100" s="48"/>
      <c r="J100" s="48"/>
    </row>
    <row r="101" spans="1:10" s="3" customFormat="1">
      <c r="A101" s="67"/>
      <c r="B101" s="47"/>
      <c r="C101" s="47"/>
      <c r="D101" s="48"/>
      <c r="H101" s="48"/>
      <c r="I101" s="48"/>
      <c r="J101" s="48"/>
    </row>
    <row r="102" spans="1:10" s="3" customFormat="1">
      <c r="A102" s="67"/>
      <c r="B102" s="47"/>
      <c r="C102" s="47"/>
      <c r="D102" s="48"/>
      <c r="H102" s="48"/>
      <c r="I102" s="48"/>
      <c r="J102" s="48"/>
    </row>
    <row r="103" spans="1:10" s="3" customFormat="1">
      <c r="A103" s="67"/>
      <c r="B103" s="47"/>
      <c r="C103" s="47"/>
      <c r="D103" s="48"/>
      <c r="H103" s="48"/>
      <c r="I103" s="48"/>
      <c r="J103" s="48"/>
    </row>
    <row r="104" spans="1:10" s="3" customFormat="1">
      <c r="A104" s="67"/>
      <c r="B104" s="47"/>
      <c r="C104" s="47"/>
      <c r="D104" s="48"/>
      <c r="H104" s="48"/>
      <c r="I104" s="48"/>
      <c r="J104" s="48"/>
    </row>
    <row r="105" spans="1:10" s="3" customFormat="1">
      <c r="A105" s="67"/>
      <c r="B105" s="47"/>
      <c r="C105" s="47"/>
      <c r="D105" s="48"/>
      <c r="H105" s="48"/>
      <c r="I105" s="48"/>
      <c r="J105" s="48"/>
    </row>
    <row r="106" spans="1:10" s="3" customFormat="1">
      <c r="A106" s="67"/>
      <c r="B106" s="47"/>
      <c r="C106" s="47"/>
      <c r="D106" s="48"/>
      <c r="H106" s="48"/>
      <c r="I106" s="48"/>
      <c r="J106" s="48"/>
    </row>
    <row r="107" spans="1:10" s="3" customFormat="1">
      <c r="A107" s="67"/>
      <c r="B107" s="47"/>
      <c r="C107" s="47"/>
      <c r="D107" s="48"/>
      <c r="H107" s="48"/>
      <c r="I107" s="48"/>
      <c r="J107" s="48"/>
    </row>
    <row r="108" spans="1:10" s="3" customFormat="1">
      <c r="A108" s="67"/>
      <c r="B108" s="47"/>
      <c r="C108" s="47"/>
      <c r="D108" s="48"/>
      <c r="H108" s="48"/>
      <c r="I108" s="48"/>
      <c r="J108" s="48"/>
    </row>
    <row r="109" spans="1:10" s="3" customFormat="1">
      <c r="A109" s="67"/>
      <c r="B109" s="47"/>
      <c r="C109" s="47"/>
      <c r="D109" s="48"/>
      <c r="H109" s="48"/>
      <c r="I109" s="48"/>
      <c r="J109" s="48"/>
    </row>
    <row r="110" spans="1:10" s="3" customFormat="1">
      <c r="A110" s="67"/>
      <c r="B110" s="47"/>
      <c r="C110" s="47"/>
      <c r="D110" s="48"/>
      <c r="H110" s="48"/>
      <c r="I110" s="48"/>
      <c r="J110" s="48"/>
    </row>
    <row r="111" spans="1:10" s="3" customFormat="1">
      <c r="A111" s="67"/>
      <c r="B111" s="47"/>
      <c r="C111" s="47"/>
      <c r="D111" s="48"/>
      <c r="H111" s="48"/>
      <c r="I111" s="48"/>
      <c r="J111" s="48"/>
    </row>
    <row r="112" spans="1:10" s="3" customFormat="1">
      <c r="A112" s="67"/>
      <c r="B112" s="47"/>
      <c r="C112" s="47"/>
      <c r="D112" s="48"/>
      <c r="H112" s="48"/>
      <c r="I112" s="48"/>
      <c r="J112" s="48"/>
    </row>
    <row r="113" spans="1:10" s="3" customFormat="1">
      <c r="A113" s="67"/>
      <c r="B113" s="47"/>
      <c r="C113" s="47"/>
      <c r="D113" s="48"/>
      <c r="H113" s="48"/>
      <c r="I113" s="48"/>
      <c r="J113" s="48"/>
    </row>
    <row r="114" spans="1:10" s="3" customFormat="1">
      <c r="A114" s="67"/>
      <c r="B114" s="47"/>
      <c r="C114" s="47"/>
      <c r="D114" s="48"/>
      <c r="H114" s="48"/>
      <c r="I114" s="48"/>
      <c r="J114" s="48"/>
    </row>
    <row r="115" spans="1:10" s="3" customFormat="1">
      <c r="A115" s="67"/>
      <c r="B115" s="47"/>
      <c r="C115" s="47"/>
      <c r="D115" s="48"/>
      <c r="H115" s="48"/>
      <c r="I115" s="48"/>
      <c r="J115" s="48"/>
    </row>
    <row r="116" spans="1:10" s="3" customFormat="1">
      <c r="A116" s="67"/>
      <c r="B116" s="47"/>
      <c r="C116" s="47"/>
      <c r="D116" s="48"/>
      <c r="H116" s="48"/>
      <c r="I116" s="48"/>
      <c r="J116" s="48"/>
    </row>
    <row r="117" spans="1:10" s="3" customFormat="1">
      <c r="A117" s="67"/>
      <c r="B117" s="47"/>
      <c r="C117" s="47"/>
      <c r="D117" s="48"/>
      <c r="H117" s="48"/>
      <c r="I117" s="48"/>
      <c r="J117" s="48"/>
    </row>
    <row r="118" spans="1:10" s="3" customFormat="1">
      <c r="A118" s="67"/>
      <c r="B118" s="47"/>
      <c r="C118" s="47"/>
      <c r="D118" s="48"/>
      <c r="H118" s="48"/>
      <c r="I118" s="48"/>
      <c r="J118" s="48"/>
    </row>
    <row r="119" spans="1:10" s="3" customFormat="1">
      <c r="A119" s="67"/>
      <c r="B119" s="47"/>
      <c r="C119" s="47"/>
      <c r="D119" s="48"/>
      <c r="H119" s="48"/>
      <c r="I119" s="48"/>
      <c r="J119" s="48"/>
    </row>
    <row r="120" spans="1:10" s="3" customFormat="1">
      <c r="A120" s="67"/>
      <c r="B120" s="47"/>
      <c r="C120" s="47"/>
      <c r="D120" s="48"/>
      <c r="H120" s="48"/>
      <c r="I120" s="48"/>
      <c r="J120" s="48"/>
    </row>
    <row r="121" spans="1:10" s="3" customFormat="1">
      <c r="A121" s="67"/>
      <c r="B121" s="47"/>
      <c r="C121" s="47"/>
      <c r="D121" s="48"/>
      <c r="H121" s="48"/>
      <c r="I121" s="48"/>
      <c r="J121" s="48"/>
    </row>
    <row r="122" spans="1:10" s="3" customFormat="1">
      <c r="A122" s="67"/>
      <c r="B122" s="47"/>
      <c r="C122" s="47"/>
      <c r="D122" s="48"/>
      <c r="H122" s="48"/>
      <c r="I122" s="48"/>
      <c r="J122" s="48"/>
    </row>
    <row r="123" spans="1:10" s="3" customFormat="1">
      <c r="A123" s="67"/>
      <c r="B123" s="47"/>
      <c r="C123" s="47"/>
      <c r="D123" s="48"/>
      <c r="H123" s="48"/>
      <c r="I123" s="48"/>
      <c r="J123" s="48"/>
    </row>
    <row r="124" spans="1:10" s="3" customFormat="1">
      <c r="A124" s="67"/>
      <c r="B124" s="47"/>
      <c r="C124" s="47"/>
      <c r="D124" s="48"/>
      <c r="H124" s="48"/>
      <c r="I124" s="48"/>
      <c r="J124" s="48"/>
    </row>
    <row r="125" spans="1:10" s="3" customFormat="1">
      <c r="A125" s="67"/>
      <c r="B125" s="47"/>
      <c r="C125" s="47"/>
      <c r="D125" s="48"/>
      <c r="H125" s="48"/>
      <c r="I125" s="48"/>
      <c r="J125" s="48"/>
    </row>
    <row r="126" spans="1:10" s="3" customFormat="1">
      <c r="A126" s="67"/>
      <c r="B126" s="47"/>
      <c r="C126" s="47"/>
      <c r="D126" s="48"/>
      <c r="H126" s="48"/>
      <c r="I126" s="48"/>
      <c r="J126" s="48"/>
    </row>
    <row r="127" spans="1:10" s="3" customFormat="1">
      <c r="A127" s="67"/>
      <c r="B127" s="47"/>
      <c r="C127" s="47"/>
      <c r="D127" s="48"/>
      <c r="H127" s="48"/>
      <c r="I127" s="48"/>
      <c r="J127" s="48"/>
    </row>
    <row r="128" spans="1:10" s="3" customFormat="1">
      <c r="A128" s="67"/>
      <c r="B128" s="47"/>
      <c r="C128" s="47"/>
      <c r="D128" s="48"/>
      <c r="H128" s="48"/>
      <c r="I128" s="48"/>
      <c r="J128" s="48"/>
    </row>
    <row r="129" spans="1:10" s="3" customFormat="1">
      <c r="A129" s="67"/>
      <c r="B129" s="47"/>
      <c r="C129" s="47"/>
      <c r="D129" s="48"/>
      <c r="H129" s="48"/>
      <c r="I129" s="48"/>
      <c r="J129" s="48"/>
    </row>
    <row r="130" spans="1:10" s="3" customFormat="1">
      <c r="A130" s="67"/>
      <c r="B130" s="47"/>
      <c r="C130" s="47"/>
      <c r="D130" s="48"/>
      <c r="H130" s="48"/>
      <c r="I130" s="48"/>
      <c r="J130" s="48"/>
    </row>
    <row r="131" spans="1:10" s="3" customFormat="1">
      <c r="A131" s="67"/>
      <c r="B131" s="47"/>
      <c r="C131" s="47"/>
      <c r="D131" s="48"/>
      <c r="H131" s="48"/>
      <c r="I131" s="48"/>
      <c r="J131" s="48"/>
    </row>
    <row r="132" spans="1:10" s="3" customFormat="1">
      <c r="A132" s="67"/>
      <c r="B132" s="47"/>
      <c r="C132" s="47"/>
      <c r="D132" s="48"/>
      <c r="H132" s="48"/>
      <c r="I132" s="48"/>
      <c r="J132" s="48"/>
    </row>
    <row r="133" spans="1:10" s="3" customFormat="1">
      <c r="A133" s="67"/>
      <c r="B133" s="47"/>
      <c r="C133" s="47"/>
      <c r="D133" s="48"/>
      <c r="H133" s="48"/>
      <c r="I133" s="48"/>
      <c r="J133" s="48"/>
    </row>
    <row r="134" spans="1:10" s="3" customFormat="1">
      <c r="A134" s="67"/>
      <c r="B134" s="47"/>
      <c r="C134" s="47"/>
      <c r="D134" s="48"/>
      <c r="H134" s="48"/>
      <c r="I134" s="48"/>
      <c r="J134" s="48"/>
    </row>
    <row r="135" spans="1:10" s="3" customFormat="1">
      <c r="A135" s="67"/>
      <c r="B135" s="47"/>
      <c r="C135" s="47"/>
      <c r="D135" s="48"/>
      <c r="H135" s="48"/>
      <c r="I135" s="48"/>
      <c r="J135" s="48"/>
    </row>
    <row r="136" spans="1:10" s="3" customFormat="1">
      <c r="A136" s="67"/>
      <c r="B136" s="47"/>
      <c r="C136" s="47"/>
      <c r="D136" s="48"/>
      <c r="H136" s="48"/>
      <c r="I136" s="48"/>
      <c r="J136" s="48"/>
    </row>
    <row r="137" spans="1:10" s="3" customFormat="1">
      <c r="A137" s="67"/>
      <c r="B137" s="47"/>
      <c r="C137" s="47"/>
      <c r="D137" s="48"/>
      <c r="H137" s="48"/>
      <c r="I137" s="48"/>
      <c r="J137" s="48"/>
    </row>
    <row r="138" spans="1:10" s="3" customFormat="1">
      <c r="A138" s="67"/>
      <c r="B138" s="47"/>
      <c r="C138" s="47"/>
      <c r="D138" s="48"/>
      <c r="H138" s="48"/>
      <c r="I138" s="48"/>
      <c r="J138" s="48"/>
    </row>
    <row r="139" spans="1:10" s="3" customFormat="1">
      <c r="A139" s="67"/>
      <c r="B139" s="47"/>
      <c r="C139" s="47"/>
      <c r="D139" s="48"/>
      <c r="H139" s="48"/>
      <c r="I139" s="48"/>
      <c r="J139" s="48"/>
    </row>
    <row r="140" spans="1:10" s="3" customFormat="1">
      <c r="A140" s="67"/>
      <c r="B140" s="47"/>
      <c r="C140" s="47"/>
      <c r="D140" s="48"/>
      <c r="H140" s="48"/>
      <c r="I140" s="48"/>
      <c r="J140" s="48"/>
    </row>
    <row r="141" spans="1:10" s="3" customFormat="1">
      <c r="A141" s="67"/>
      <c r="B141" s="47"/>
      <c r="C141" s="47"/>
      <c r="D141" s="48"/>
      <c r="H141" s="48"/>
      <c r="I141" s="48"/>
      <c r="J141" s="48"/>
    </row>
    <row r="142" spans="1:10" s="3" customFormat="1">
      <c r="A142" s="67"/>
      <c r="B142" s="47"/>
      <c r="C142" s="47"/>
      <c r="D142" s="48"/>
      <c r="H142" s="48"/>
      <c r="I142" s="48"/>
      <c r="J142" s="48"/>
    </row>
    <row r="143" spans="1:10" s="3" customFormat="1">
      <c r="A143" s="67"/>
      <c r="B143" s="47"/>
      <c r="C143" s="47"/>
      <c r="D143" s="48"/>
      <c r="H143" s="48"/>
      <c r="I143" s="48"/>
      <c r="J143" s="48"/>
    </row>
    <row r="144" spans="1:10" s="3" customFormat="1">
      <c r="A144" s="67"/>
      <c r="B144" s="47"/>
      <c r="C144" s="47"/>
      <c r="D144" s="48"/>
      <c r="H144" s="48"/>
      <c r="I144" s="48"/>
      <c r="J144" s="48"/>
    </row>
    <row r="145" spans="1:10" s="3" customFormat="1">
      <c r="A145" s="67"/>
      <c r="B145" s="47"/>
      <c r="C145" s="47"/>
      <c r="D145" s="48"/>
      <c r="H145" s="48"/>
      <c r="I145" s="48"/>
      <c r="J145" s="48"/>
    </row>
    <row r="146" spans="1:10" s="3" customFormat="1">
      <c r="A146" s="67"/>
      <c r="B146" s="47"/>
      <c r="C146" s="47"/>
      <c r="D146" s="48"/>
      <c r="H146" s="48"/>
      <c r="I146" s="48"/>
      <c r="J146" s="48"/>
    </row>
    <row r="147" spans="1:10" s="3" customFormat="1">
      <c r="A147" s="67"/>
      <c r="B147" s="47"/>
      <c r="C147" s="47"/>
      <c r="D147" s="48"/>
      <c r="H147" s="48"/>
      <c r="I147" s="48"/>
      <c r="J147" s="48"/>
    </row>
    <row r="148" spans="1:10" s="3" customFormat="1">
      <c r="A148" s="67"/>
      <c r="B148" s="47"/>
      <c r="C148" s="47"/>
      <c r="D148" s="48"/>
      <c r="H148" s="48"/>
      <c r="I148" s="48"/>
      <c r="J148" s="48"/>
    </row>
    <row r="149" spans="1:10" s="3" customFormat="1">
      <c r="A149" s="67"/>
      <c r="B149" s="47"/>
      <c r="C149" s="47"/>
      <c r="D149" s="48"/>
      <c r="H149" s="48"/>
      <c r="I149" s="48"/>
      <c r="J149" s="48"/>
    </row>
    <row r="150" spans="1:10" s="3" customFormat="1">
      <c r="A150" s="67"/>
      <c r="B150" s="47"/>
      <c r="C150" s="47"/>
      <c r="D150" s="48"/>
      <c r="H150" s="48"/>
      <c r="I150" s="48"/>
      <c r="J150" s="48"/>
    </row>
    <row r="151" spans="1:10" s="3" customFormat="1">
      <c r="A151" s="67"/>
      <c r="B151" s="47"/>
      <c r="C151" s="47"/>
      <c r="D151" s="48"/>
      <c r="H151" s="48"/>
      <c r="I151" s="48"/>
      <c r="J151" s="48"/>
    </row>
    <row r="152" spans="1:10" s="3" customFormat="1">
      <c r="A152" s="67"/>
      <c r="B152" s="47"/>
      <c r="C152" s="47"/>
      <c r="D152" s="48"/>
      <c r="H152" s="48"/>
      <c r="I152" s="48"/>
      <c r="J152" s="48"/>
    </row>
    <row r="153" spans="1:10" s="3" customFormat="1">
      <c r="A153" s="67"/>
      <c r="B153" s="47"/>
      <c r="C153" s="47"/>
      <c r="D153" s="48"/>
      <c r="H153" s="48"/>
      <c r="I153" s="48"/>
      <c r="J153" s="48"/>
    </row>
    <row r="154" spans="1:10" s="3" customFormat="1">
      <c r="A154" s="67"/>
      <c r="B154" s="47"/>
      <c r="C154" s="47"/>
      <c r="D154" s="48"/>
      <c r="H154" s="48"/>
      <c r="I154" s="48"/>
      <c r="J154" s="48"/>
    </row>
    <row r="155" spans="1:10" s="3" customFormat="1">
      <c r="A155" s="67"/>
      <c r="B155" s="47"/>
      <c r="C155" s="47"/>
      <c r="D155" s="48"/>
      <c r="H155" s="48"/>
      <c r="I155" s="48"/>
      <c r="J155" s="48"/>
    </row>
    <row r="156" spans="1:10" s="3" customFormat="1">
      <c r="A156" s="67"/>
      <c r="B156" s="47"/>
      <c r="C156" s="47"/>
      <c r="D156" s="48"/>
      <c r="H156" s="48"/>
      <c r="I156" s="48"/>
      <c r="J156" s="48"/>
    </row>
    <row r="157" spans="1:10" s="3" customFormat="1">
      <c r="A157" s="67"/>
      <c r="B157" s="47"/>
      <c r="C157" s="47"/>
      <c r="D157" s="48"/>
      <c r="H157" s="48"/>
      <c r="I157" s="48"/>
      <c r="J157" s="48"/>
    </row>
    <row r="158" spans="1:10" s="3" customFormat="1">
      <c r="A158" s="67"/>
      <c r="B158" s="47"/>
      <c r="C158" s="47"/>
      <c r="D158" s="48"/>
      <c r="H158" s="48"/>
      <c r="I158" s="48"/>
      <c r="J158" s="48"/>
    </row>
    <row r="159" spans="1:10" s="3" customFormat="1">
      <c r="A159" s="67"/>
      <c r="B159" s="47"/>
      <c r="C159" s="47"/>
      <c r="D159" s="48"/>
      <c r="H159" s="48"/>
      <c r="I159" s="48"/>
      <c r="J159" s="48"/>
    </row>
    <row r="160" spans="1:10" s="3" customFormat="1">
      <c r="A160" s="67"/>
      <c r="B160" s="47"/>
      <c r="C160" s="47"/>
      <c r="D160" s="48"/>
      <c r="H160" s="48"/>
      <c r="I160" s="48"/>
      <c r="J160" s="48"/>
    </row>
    <row r="161" spans="1:10" s="3" customFormat="1">
      <c r="A161" s="67"/>
      <c r="B161" s="47"/>
      <c r="C161" s="47"/>
      <c r="D161" s="48"/>
      <c r="H161" s="48"/>
      <c r="I161" s="48"/>
      <c r="J161" s="48"/>
    </row>
    <row r="162" spans="1:10" s="3" customFormat="1">
      <c r="A162" s="67"/>
      <c r="B162" s="47"/>
      <c r="C162" s="47"/>
      <c r="D162" s="48"/>
      <c r="H162" s="48"/>
      <c r="I162" s="48"/>
      <c r="J162" s="48"/>
    </row>
    <row r="163" spans="1:10" s="3" customFormat="1">
      <c r="A163" s="67"/>
      <c r="B163" s="47"/>
      <c r="C163" s="47"/>
      <c r="D163" s="48"/>
      <c r="H163" s="48"/>
      <c r="I163" s="48"/>
      <c r="J163" s="48"/>
    </row>
    <row r="164" spans="1:10" s="3" customFormat="1">
      <c r="A164" s="67"/>
      <c r="B164" s="47"/>
      <c r="C164" s="47"/>
      <c r="D164" s="48"/>
      <c r="H164" s="48"/>
      <c r="I164" s="48"/>
      <c r="J164" s="48"/>
    </row>
    <row r="165" spans="1:10" s="3" customFormat="1">
      <c r="A165" s="67"/>
      <c r="B165" s="47"/>
      <c r="C165" s="47"/>
      <c r="D165" s="48"/>
      <c r="H165" s="48"/>
      <c r="I165" s="48"/>
      <c r="J165" s="48"/>
    </row>
    <row r="166" spans="1:10" s="3" customFormat="1">
      <c r="A166" s="67"/>
      <c r="B166" s="47"/>
      <c r="C166" s="47"/>
      <c r="D166" s="48"/>
      <c r="H166" s="48"/>
      <c r="I166" s="48"/>
      <c r="J166" s="48"/>
    </row>
    <row r="167" spans="1:10" s="3" customFormat="1">
      <c r="A167" s="67"/>
      <c r="B167" s="47"/>
      <c r="C167" s="47"/>
      <c r="D167" s="48"/>
      <c r="H167" s="48"/>
      <c r="I167" s="48"/>
      <c r="J167" s="48"/>
    </row>
    <row r="168" spans="1:10" s="3" customFormat="1">
      <c r="A168" s="67"/>
      <c r="B168" s="47"/>
      <c r="C168" s="47"/>
      <c r="D168" s="48"/>
      <c r="H168" s="48"/>
      <c r="I168" s="48"/>
      <c r="J168" s="48"/>
    </row>
    <row r="169" spans="1:10" s="3" customFormat="1">
      <c r="A169" s="67"/>
      <c r="B169" s="47"/>
      <c r="C169" s="47"/>
      <c r="D169" s="48"/>
      <c r="H169" s="48"/>
      <c r="I169" s="48"/>
      <c r="J169" s="48"/>
    </row>
    <row r="170" spans="1:10" s="3" customFormat="1">
      <c r="A170" s="67"/>
      <c r="B170" s="47"/>
      <c r="C170" s="47"/>
      <c r="D170" s="48"/>
      <c r="H170" s="48"/>
      <c r="I170" s="48"/>
      <c r="J170" s="48"/>
    </row>
    <row r="171" spans="1:10" s="3" customFormat="1">
      <c r="A171" s="67"/>
      <c r="B171" s="47"/>
      <c r="C171" s="47"/>
      <c r="D171" s="48"/>
      <c r="H171" s="48"/>
      <c r="I171" s="48"/>
      <c r="J171" s="48"/>
    </row>
    <row r="172" spans="1:10" s="3" customFormat="1">
      <c r="A172" s="67"/>
      <c r="B172" s="47"/>
      <c r="C172" s="47"/>
      <c r="D172" s="48"/>
      <c r="H172" s="48"/>
      <c r="I172" s="48"/>
      <c r="J172" s="48"/>
    </row>
    <row r="173" spans="1:10" s="3" customFormat="1">
      <c r="A173" s="67"/>
      <c r="B173" s="47"/>
      <c r="C173" s="47"/>
      <c r="D173" s="48"/>
      <c r="H173" s="48"/>
      <c r="I173" s="48"/>
      <c r="J173" s="48"/>
    </row>
    <row r="174" spans="1:10" s="3" customFormat="1">
      <c r="A174" s="67"/>
      <c r="B174" s="47"/>
      <c r="C174" s="47"/>
      <c r="D174" s="48"/>
      <c r="H174" s="48"/>
      <c r="I174" s="48"/>
      <c r="J174" s="48"/>
    </row>
    <row r="175" spans="1:10" s="3" customFormat="1">
      <c r="A175" s="67"/>
      <c r="B175" s="47"/>
      <c r="C175" s="47"/>
      <c r="D175" s="48"/>
      <c r="H175" s="48"/>
      <c r="I175" s="48"/>
      <c r="J175" s="48"/>
    </row>
    <row r="176" spans="1:10" s="3" customFormat="1">
      <c r="A176" s="67"/>
      <c r="B176" s="47"/>
      <c r="C176" s="47"/>
      <c r="D176" s="48"/>
      <c r="H176" s="48"/>
      <c r="I176" s="48"/>
      <c r="J176" s="48"/>
    </row>
    <row r="177" spans="1:10" s="3" customFormat="1">
      <c r="A177" s="67"/>
      <c r="B177" s="47"/>
      <c r="C177" s="47"/>
      <c r="D177" s="48"/>
      <c r="H177" s="48"/>
      <c r="I177" s="48"/>
      <c r="J177" s="48"/>
    </row>
    <row r="178" spans="1:10" s="3" customFormat="1">
      <c r="A178" s="67"/>
      <c r="B178" s="47"/>
      <c r="C178" s="47"/>
      <c r="D178" s="48"/>
      <c r="H178" s="48"/>
      <c r="I178" s="48"/>
      <c r="J178" s="48"/>
    </row>
    <row r="179" spans="1:10" s="3" customFormat="1">
      <c r="A179" s="67"/>
      <c r="B179" s="47"/>
      <c r="C179" s="47"/>
      <c r="D179" s="48"/>
      <c r="H179" s="48"/>
      <c r="I179" s="48"/>
      <c r="J179" s="48"/>
    </row>
    <row r="180" spans="1:10" s="3" customFormat="1">
      <c r="A180" s="67"/>
      <c r="B180" s="47"/>
      <c r="C180" s="47"/>
      <c r="D180" s="48"/>
      <c r="H180" s="48"/>
      <c r="I180" s="48"/>
      <c r="J180" s="48"/>
    </row>
    <row r="181" spans="1:10" s="3" customFormat="1">
      <c r="A181" s="67"/>
      <c r="B181" s="47"/>
      <c r="C181" s="47"/>
      <c r="D181" s="48"/>
      <c r="H181" s="48"/>
      <c r="I181" s="48"/>
      <c r="J181" s="48"/>
    </row>
    <row r="182" spans="1:10" s="3" customFormat="1">
      <c r="A182" s="67"/>
      <c r="B182" s="47"/>
      <c r="C182" s="47"/>
      <c r="D182" s="48"/>
      <c r="H182" s="48"/>
      <c r="I182" s="48"/>
      <c r="J182" s="48"/>
    </row>
    <row r="183" spans="1:10" s="3" customFormat="1">
      <c r="A183" s="67"/>
      <c r="B183" s="47"/>
      <c r="C183" s="47"/>
      <c r="D183" s="48"/>
      <c r="H183" s="48"/>
      <c r="I183" s="48"/>
      <c r="J183" s="48"/>
    </row>
    <row r="184" spans="1:10" s="3" customFormat="1">
      <c r="A184" s="67"/>
      <c r="B184" s="47"/>
      <c r="C184" s="47"/>
      <c r="D184" s="48"/>
      <c r="H184" s="48"/>
      <c r="I184" s="48"/>
      <c r="J184" s="48"/>
    </row>
    <row r="185" spans="1:10" s="3" customFormat="1">
      <c r="A185" s="67"/>
      <c r="B185" s="47"/>
      <c r="C185" s="47"/>
      <c r="D185" s="48"/>
      <c r="H185" s="48"/>
      <c r="I185" s="48"/>
      <c r="J185" s="48"/>
    </row>
    <row r="186" spans="1:10" s="3" customFormat="1">
      <c r="A186" s="67"/>
      <c r="B186" s="47"/>
      <c r="C186" s="47"/>
      <c r="D186" s="48"/>
      <c r="H186" s="48"/>
      <c r="I186" s="48"/>
      <c r="J186" s="48"/>
    </row>
    <row r="187" spans="1:10" s="3" customFormat="1">
      <c r="A187" s="67"/>
      <c r="B187" s="47"/>
      <c r="C187" s="47"/>
      <c r="D187" s="48"/>
      <c r="H187" s="48"/>
      <c r="I187" s="48"/>
      <c r="J187" s="48"/>
    </row>
    <row r="188" spans="1:10" s="3" customFormat="1">
      <c r="A188" s="67"/>
      <c r="B188" s="47"/>
      <c r="C188" s="47"/>
      <c r="D188" s="48"/>
      <c r="H188" s="48"/>
      <c r="I188" s="48"/>
      <c r="J188" s="48"/>
    </row>
    <row r="189" spans="1:10" s="3" customFormat="1">
      <c r="A189" s="67"/>
      <c r="B189" s="47"/>
      <c r="C189" s="47"/>
      <c r="D189" s="48"/>
      <c r="H189" s="48"/>
      <c r="I189" s="48"/>
      <c r="J189" s="48"/>
    </row>
    <row r="190" spans="1:10" s="3" customFormat="1">
      <c r="A190" s="67"/>
      <c r="B190" s="47"/>
      <c r="C190" s="47"/>
      <c r="D190" s="48"/>
      <c r="H190" s="48"/>
      <c r="I190" s="48"/>
      <c r="J190" s="48"/>
    </row>
    <row r="191" spans="1:10" s="3" customFormat="1">
      <c r="A191" s="67"/>
      <c r="B191" s="47"/>
      <c r="C191" s="47"/>
      <c r="D191" s="48"/>
      <c r="H191" s="48"/>
      <c r="I191" s="48"/>
      <c r="J191" s="48"/>
    </row>
    <row r="192" spans="1:10" s="3" customFormat="1">
      <c r="A192" s="67"/>
      <c r="B192" s="47"/>
      <c r="C192" s="47"/>
      <c r="D192" s="48"/>
      <c r="H192" s="48"/>
      <c r="I192" s="48"/>
      <c r="J192" s="48"/>
    </row>
    <row r="193" spans="1:10" s="3" customFormat="1">
      <c r="A193" s="67"/>
      <c r="B193" s="47"/>
      <c r="C193" s="47"/>
      <c r="D193" s="48"/>
      <c r="H193" s="48"/>
      <c r="I193" s="48"/>
      <c r="J193" s="48"/>
    </row>
    <row r="194" spans="1:10" s="3" customFormat="1">
      <c r="A194" s="67"/>
      <c r="B194" s="47"/>
      <c r="C194" s="47"/>
      <c r="D194" s="48"/>
      <c r="H194" s="48"/>
      <c r="I194" s="48"/>
      <c r="J194" s="48"/>
    </row>
    <row r="195" spans="1:10" s="3" customFormat="1">
      <c r="A195" s="67"/>
      <c r="B195" s="47"/>
      <c r="C195" s="47"/>
      <c r="D195" s="48"/>
      <c r="H195" s="48"/>
      <c r="I195" s="48"/>
      <c r="J195" s="48"/>
    </row>
    <row r="196" spans="1:10" s="3" customFormat="1">
      <c r="A196" s="67"/>
      <c r="B196" s="47"/>
      <c r="C196" s="47"/>
      <c r="D196" s="48"/>
      <c r="H196" s="48"/>
      <c r="I196" s="48"/>
      <c r="J196" s="48"/>
    </row>
    <row r="197" spans="1:10" s="3" customFormat="1">
      <c r="A197" s="67"/>
      <c r="B197" s="47"/>
      <c r="C197" s="47"/>
      <c r="D197" s="48"/>
      <c r="H197" s="48"/>
      <c r="I197" s="48"/>
      <c r="J197" s="48"/>
    </row>
    <row r="198" spans="1:10" s="3" customFormat="1">
      <c r="A198" s="67"/>
      <c r="B198" s="47"/>
      <c r="C198" s="47"/>
      <c r="D198" s="48"/>
      <c r="H198" s="48"/>
      <c r="I198" s="48"/>
      <c r="J198" s="48"/>
    </row>
    <row r="199" spans="1:10" s="3" customFormat="1">
      <c r="A199" s="67"/>
      <c r="B199" s="47"/>
      <c r="C199" s="47"/>
      <c r="D199" s="48"/>
      <c r="H199" s="48"/>
      <c r="I199" s="48"/>
      <c r="J199" s="48"/>
    </row>
    <row r="200" spans="1:10" s="3" customFormat="1">
      <c r="A200" s="67"/>
      <c r="B200" s="47"/>
      <c r="C200" s="47"/>
      <c r="D200" s="48"/>
      <c r="H200" s="48"/>
      <c r="I200" s="48"/>
      <c r="J200" s="48"/>
    </row>
    <row r="201" spans="1:10" s="3" customFormat="1">
      <c r="A201" s="67"/>
      <c r="B201" s="47"/>
      <c r="C201" s="47"/>
      <c r="D201" s="48"/>
      <c r="H201" s="48"/>
      <c r="I201" s="48"/>
      <c r="J201" s="48"/>
    </row>
    <row r="202" spans="1:10" s="3" customFormat="1">
      <c r="A202" s="67"/>
      <c r="B202" s="47"/>
      <c r="C202" s="47"/>
      <c r="D202" s="48"/>
      <c r="H202" s="48"/>
      <c r="I202" s="48"/>
      <c r="J202" s="48"/>
    </row>
    <row r="203" spans="1:10" s="3" customFormat="1">
      <c r="A203" s="67"/>
      <c r="B203" s="47"/>
      <c r="C203" s="47"/>
      <c r="D203" s="48"/>
      <c r="H203" s="48"/>
      <c r="I203" s="48"/>
      <c r="J203" s="48"/>
    </row>
    <row r="204" spans="1:10" s="3" customFormat="1">
      <c r="A204" s="67"/>
      <c r="B204" s="47"/>
      <c r="C204" s="47"/>
      <c r="D204" s="48"/>
      <c r="H204" s="48"/>
      <c r="I204" s="48"/>
      <c r="J204" s="48"/>
    </row>
    <row r="205" spans="1:10" s="3" customFormat="1">
      <c r="A205" s="67"/>
      <c r="B205" s="47"/>
      <c r="C205" s="47"/>
      <c r="D205" s="48"/>
      <c r="H205" s="48"/>
      <c r="I205" s="48"/>
      <c r="J205" s="48"/>
    </row>
    <row r="206" spans="1:10" s="3" customFormat="1">
      <c r="A206" s="67"/>
      <c r="B206" s="47"/>
      <c r="C206" s="47"/>
      <c r="D206" s="48"/>
      <c r="H206" s="48"/>
      <c r="I206" s="48"/>
      <c r="J206" s="48"/>
    </row>
    <row r="207" spans="1:10" s="3" customFormat="1">
      <c r="A207" s="67"/>
      <c r="B207" s="47"/>
      <c r="C207" s="47"/>
      <c r="D207" s="48"/>
      <c r="H207" s="48"/>
      <c r="I207" s="48"/>
      <c r="J207" s="48"/>
    </row>
    <row r="208" spans="1:10" s="3" customFormat="1">
      <c r="A208" s="67"/>
      <c r="B208" s="47"/>
      <c r="C208" s="47"/>
      <c r="D208" s="48"/>
      <c r="H208" s="48"/>
      <c r="I208" s="48"/>
      <c r="J208" s="48"/>
    </row>
    <row r="209" spans="1:10" s="3" customFormat="1">
      <c r="A209" s="67"/>
      <c r="B209" s="47"/>
      <c r="C209" s="47"/>
      <c r="D209" s="48"/>
      <c r="H209" s="48"/>
      <c r="I209" s="48"/>
      <c r="J209" s="48"/>
    </row>
    <row r="210" spans="1:10" s="3" customFormat="1">
      <c r="A210" s="67"/>
      <c r="B210" s="47"/>
      <c r="C210" s="47"/>
      <c r="D210" s="48"/>
      <c r="H210" s="48"/>
      <c r="I210" s="48"/>
      <c r="J210" s="48"/>
    </row>
    <row r="211" spans="1:10" s="3" customFormat="1">
      <c r="A211" s="67"/>
      <c r="B211" s="47"/>
      <c r="C211" s="47"/>
      <c r="D211" s="48"/>
      <c r="H211" s="48"/>
      <c r="I211" s="48"/>
      <c r="J211" s="48"/>
    </row>
    <row r="212" spans="1:10" s="3" customFormat="1">
      <c r="A212" s="67"/>
      <c r="B212" s="47"/>
      <c r="C212" s="47"/>
      <c r="D212" s="48"/>
      <c r="H212" s="48"/>
      <c r="I212" s="48"/>
      <c r="J212" s="48"/>
    </row>
    <row r="213" spans="1:10" s="3" customFormat="1">
      <c r="A213" s="67"/>
      <c r="B213" s="47"/>
      <c r="C213" s="47"/>
      <c r="D213" s="48"/>
      <c r="H213" s="48"/>
      <c r="I213" s="48"/>
      <c r="J213" s="48"/>
    </row>
    <row r="214" spans="1:10" s="3" customFormat="1">
      <c r="A214" s="67"/>
      <c r="B214" s="47"/>
      <c r="C214" s="47"/>
      <c r="D214" s="48"/>
      <c r="H214" s="48"/>
      <c r="I214" s="48"/>
      <c r="J214" s="48"/>
    </row>
    <row r="215" spans="1:10" s="3" customFormat="1">
      <c r="A215" s="67"/>
      <c r="B215" s="47"/>
      <c r="C215" s="47"/>
      <c r="D215" s="48"/>
      <c r="H215" s="48"/>
      <c r="I215" s="48"/>
      <c r="J215" s="48"/>
    </row>
    <row r="216" spans="1:10" s="3" customFormat="1">
      <c r="A216" s="67"/>
      <c r="B216" s="47"/>
      <c r="C216" s="47"/>
      <c r="D216" s="48"/>
      <c r="H216" s="48"/>
      <c r="I216" s="48"/>
      <c r="J216" s="48"/>
    </row>
    <row r="217" spans="1:10" s="3" customFormat="1">
      <c r="A217" s="67"/>
      <c r="B217" s="47"/>
      <c r="C217" s="47"/>
      <c r="D217" s="48"/>
      <c r="H217" s="48"/>
      <c r="I217" s="48"/>
      <c r="J217" s="48"/>
    </row>
    <row r="218" spans="1:10" s="3" customFormat="1">
      <c r="A218" s="67"/>
      <c r="B218" s="47"/>
      <c r="C218" s="47"/>
      <c r="D218" s="48"/>
      <c r="H218" s="48"/>
      <c r="I218" s="48"/>
      <c r="J218" s="48"/>
    </row>
    <row r="219" spans="1:10" s="3" customFormat="1">
      <c r="A219" s="67"/>
      <c r="B219" s="47"/>
      <c r="C219" s="47"/>
      <c r="D219" s="48"/>
      <c r="H219" s="48"/>
      <c r="I219" s="48"/>
      <c r="J219" s="48"/>
    </row>
    <row r="220" spans="1:10" s="3" customFormat="1">
      <c r="A220" s="67"/>
      <c r="B220" s="47"/>
      <c r="C220" s="47"/>
      <c r="D220" s="48"/>
      <c r="H220" s="48"/>
      <c r="I220" s="48"/>
      <c r="J220" s="48"/>
    </row>
    <row r="221" spans="1:10" s="3" customFormat="1">
      <c r="A221" s="67"/>
      <c r="B221" s="47"/>
      <c r="C221" s="47"/>
      <c r="D221" s="48"/>
      <c r="H221" s="48"/>
      <c r="I221" s="48"/>
      <c r="J221" s="48"/>
    </row>
    <row r="222" spans="1:10" s="3" customFormat="1">
      <c r="A222" s="67"/>
      <c r="B222" s="47"/>
      <c r="C222" s="47"/>
      <c r="D222" s="48"/>
      <c r="H222" s="48"/>
      <c r="I222" s="48"/>
      <c r="J222" s="48"/>
    </row>
    <row r="223" spans="1:10" s="3" customFormat="1">
      <c r="A223" s="67"/>
      <c r="B223" s="47"/>
      <c r="C223" s="47"/>
      <c r="D223" s="48"/>
      <c r="H223" s="48"/>
      <c r="I223" s="48"/>
      <c r="J223" s="48"/>
    </row>
    <row r="224" spans="1:10" s="3" customFormat="1">
      <c r="A224" s="67"/>
      <c r="B224" s="47"/>
      <c r="C224" s="47"/>
      <c r="D224" s="48"/>
      <c r="H224" s="48"/>
      <c r="I224" s="48"/>
      <c r="J224" s="48"/>
    </row>
    <row r="225" spans="1:10" s="3" customFormat="1">
      <c r="A225" s="67"/>
      <c r="B225" s="47"/>
      <c r="C225" s="47"/>
      <c r="D225" s="48"/>
      <c r="H225" s="48"/>
      <c r="I225" s="48"/>
      <c r="J225" s="48"/>
    </row>
    <row r="226" spans="1:10" s="3" customFormat="1">
      <c r="A226" s="67"/>
      <c r="B226" s="47"/>
      <c r="C226" s="47"/>
      <c r="D226" s="48"/>
      <c r="H226" s="48"/>
      <c r="I226" s="48"/>
      <c r="J226" s="48"/>
    </row>
    <row r="227" spans="1:10" s="3" customFormat="1">
      <c r="A227" s="67"/>
      <c r="B227" s="47"/>
      <c r="C227" s="47"/>
      <c r="D227" s="48"/>
      <c r="H227" s="48"/>
      <c r="I227" s="48"/>
      <c r="J227" s="48"/>
    </row>
    <row r="228" spans="1:10" s="3" customFormat="1">
      <c r="A228" s="67"/>
      <c r="B228" s="47"/>
      <c r="C228" s="47"/>
      <c r="D228" s="48"/>
      <c r="H228" s="48"/>
      <c r="I228" s="48"/>
      <c r="J228" s="48"/>
    </row>
    <row r="229" spans="1:10" s="3" customFormat="1">
      <c r="A229" s="67"/>
      <c r="B229" s="47"/>
      <c r="C229" s="47"/>
      <c r="D229" s="48"/>
      <c r="H229" s="48"/>
      <c r="I229" s="48"/>
      <c r="J229" s="48"/>
    </row>
    <row r="230" spans="1:10" s="3" customFormat="1">
      <c r="A230" s="67"/>
      <c r="B230" s="47"/>
      <c r="C230" s="47"/>
      <c r="D230" s="48"/>
      <c r="H230" s="48"/>
      <c r="I230" s="48"/>
      <c r="J230" s="48"/>
    </row>
    <row r="231" spans="1:10" s="3" customFormat="1">
      <c r="A231" s="67"/>
      <c r="B231" s="47"/>
      <c r="C231" s="47"/>
      <c r="D231" s="48"/>
      <c r="H231" s="48"/>
      <c r="I231" s="48"/>
      <c r="J231" s="48"/>
    </row>
    <row r="232" spans="1:10" s="3" customFormat="1">
      <c r="A232" s="67"/>
      <c r="B232" s="47"/>
      <c r="C232" s="47"/>
      <c r="D232" s="48"/>
      <c r="H232" s="48"/>
      <c r="I232" s="48"/>
      <c r="J232" s="48"/>
    </row>
    <row r="233" spans="1:10" s="3" customFormat="1">
      <c r="A233" s="67"/>
      <c r="B233" s="47"/>
      <c r="C233" s="47"/>
      <c r="D233" s="48"/>
      <c r="H233" s="48"/>
      <c r="I233" s="48"/>
      <c r="J233" s="48"/>
    </row>
    <row r="234" spans="1:10" s="3" customFormat="1">
      <c r="A234" s="67"/>
      <c r="B234" s="47"/>
      <c r="C234" s="47"/>
      <c r="D234" s="48"/>
      <c r="H234" s="48"/>
      <c r="I234" s="48"/>
      <c r="J234" s="48"/>
    </row>
    <row r="235" spans="1:10" s="3" customFormat="1">
      <c r="A235" s="67"/>
      <c r="B235" s="47"/>
      <c r="C235" s="47"/>
      <c r="D235" s="48"/>
      <c r="H235" s="48"/>
      <c r="I235" s="48"/>
      <c r="J235" s="48"/>
    </row>
    <row r="236" spans="1:10" s="3" customFormat="1">
      <c r="A236" s="67"/>
      <c r="B236" s="47"/>
      <c r="C236" s="47"/>
      <c r="D236" s="48"/>
      <c r="H236" s="48"/>
      <c r="I236" s="48"/>
      <c r="J236" s="48"/>
    </row>
    <row r="237" spans="1:10" s="3" customFormat="1">
      <c r="A237" s="67"/>
      <c r="B237" s="47"/>
      <c r="C237" s="47"/>
      <c r="D237" s="48"/>
      <c r="H237" s="48"/>
      <c r="I237" s="48"/>
      <c r="J237" s="48"/>
    </row>
    <row r="238" spans="1:10" s="3" customFormat="1">
      <c r="A238" s="67"/>
      <c r="B238" s="47"/>
      <c r="C238" s="47"/>
      <c r="D238" s="48"/>
      <c r="H238" s="48"/>
      <c r="I238" s="48"/>
      <c r="J238" s="48"/>
    </row>
    <row r="239" spans="1:10" s="3" customFormat="1">
      <c r="A239" s="67"/>
      <c r="B239" s="47"/>
      <c r="C239" s="47"/>
      <c r="D239" s="48"/>
      <c r="H239" s="48"/>
      <c r="I239" s="48"/>
      <c r="J239" s="48"/>
    </row>
    <row r="240" spans="1:10" s="3" customFormat="1">
      <c r="A240" s="67"/>
      <c r="B240" s="47"/>
      <c r="C240" s="47"/>
      <c r="D240" s="48"/>
      <c r="H240" s="48"/>
      <c r="I240" s="48"/>
      <c r="J240" s="48"/>
    </row>
    <row r="241" spans="1:10" s="3" customFormat="1">
      <c r="A241" s="67"/>
      <c r="B241" s="47"/>
      <c r="C241" s="47"/>
      <c r="D241" s="48"/>
      <c r="H241" s="48"/>
      <c r="I241" s="48"/>
      <c r="J241" s="48"/>
    </row>
    <row r="242" spans="1:10" s="3" customFormat="1">
      <c r="A242" s="67"/>
      <c r="B242" s="47"/>
      <c r="C242" s="47"/>
      <c r="D242" s="48"/>
      <c r="H242" s="48"/>
      <c r="I242" s="48"/>
      <c r="J242" s="48"/>
    </row>
    <row r="243" spans="1:10" s="3" customFormat="1">
      <c r="A243" s="67"/>
      <c r="B243" s="47"/>
      <c r="C243" s="47"/>
      <c r="D243" s="48"/>
      <c r="H243" s="48"/>
      <c r="I243" s="48"/>
      <c r="J243" s="48"/>
    </row>
    <row r="244" spans="1:10" s="3" customFormat="1">
      <c r="A244" s="67"/>
      <c r="B244" s="47"/>
      <c r="C244" s="47"/>
      <c r="D244" s="48"/>
      <c r="H244" s="48"/>
      <c r="I244" s="48"/>
      <c r="J244" s="48"/>
    </row>
    <row r="245" spans="1:10" s="3" customFormat="1">
      <c r="A245" s="67"/>
      <c r="B245" s="47"/>
      <c r="C245" s="47"/>
      <c r="D245" s="48"/>
      <c r="H245" s="48"/>
      <c r="I245" s="48"/>
      <c r="J245" s="48"/>
    </row>
    <row r="246" spans="1:10" s="3" customFormat="1">
      <c r="A246" s="67"/>
      <c r="B246" s="47"/>
      <c r="C246" s="47"/>
      <c r="D246" s="48"/>
      <c r="H246" s="48"/>
      <c r="I246" s="48"/>
      <c r="J246" s="48"/>
    </row>
    <row r="247" spans="1:10" s="3" customFormat="1">
      <c r="A247" s="67"/>
      <c r="B247" s="47"/>
      <c r="C247" s="47"/>
      <c r="D247" s="48"/>
      <c r="H247" s="48"/>
      <c r="I247" s="48"/>
      <c r="J247" s="48"/>
    </row>
    <row r="248" spans="1:10" s="3" customFormat="1">
      <c r="A248" s="67"/>
      <c r="B248" s="47"/>
      <c r="C248" s="47"/>
      <c r="D248" s="48"/>
      <c r="H248" s="48"/>
      <c r="I248" s="48"/>
      <c r="J248" s="48"/>
    </row>
    <row r="249" spans="1:10" s="3" customFormat="1">
      <c r="A249" s="67"/>
      <c r="B249" s="47"/>
      <c r="C249" s="47"/>
      <c r="D249" s="48"/>
      <c r="H249" s="48"/>
      <c r="I249" s="48"/>
      <c r="J249" s="48"/>
    </row>
    <row r="250" spans="1:10" s="3" customFormat="1">
      <c r="A250" s="67"/>
      <c r="B250" s="47"/>
      <c r="C250" s="47"/>
      <c r="D250" s="48"/>
      <c r="H250" s="48"/>
      <c r="I250" s="48"/>
      <c r="J250" s="48"/>
    </row>
    <row r="251" spans="1:10" s="3" customFormat="1">
      <c r="A251" s="67"/>
      <c r="B251" s="47"/>
      <c r="C251" s="47"/>
      <c r="D251" s="48"/>
      <c r="H251" s="48"/>
      <c r="I251" s="48"/>
      <c r="J251" s="48"/>
    </row>
    <row r="252" spans="1:10" s="3" customFormat="1">
      <c r="A252" s="67"/>
      <c r="B252" s="47"/>
      <c r="C252" s="47"/>
      <c r="D252" s="48"/>
      <c r="H252" s="48"/>
      <c r="I252" s="48"/>
      <c r="J252" s="48"/>
    </row>
    <row r="253" spans="1:10" s="3" customFormat="1">
      <c r="A253" s="67"/>
      <c r="B253" s="47"/>
      <c r="C253" s="47"/>
      <c r="D253" s="48"/>
      <c r="H253" s="48"/>
      <c r="I253" s="48"/>
      <c r="J253" s="48"/>
    </row>
    <row r="254" spans="1:10" s="3" customFormat="1">
      <c r="A254" s="67"/>
      <c r="B254" s="47"/>
      <c r="C254" s="47"/>
      <c r="D254" s="48"/>
      <c r="H254" s="48"/>
      <c r="I254" s="48"/>
      <c r="J254" s="48"/>
    </row>
    <row r="255" spans="1:10" s="3" customFormat="1">
      <c r="A255" s="67"/>
      <c r="B255" s="47"/>
      <c r="C255" s="47"/>
      <c r="D255" s="48"/>
      <c r="H255" s="48"/>
      <c r="I255" s="48"/>
      <c r="J255" s="48"/>
    </row>
    <row r="256" spans="1:10" s="3" customFormat="1">
      <c r="A256" s="67"/>
      <c r="B256" s="47"/>
      <c r="C256" s="47"/>
      <c r="D256" s="48"/>
      <c r="H256" s="48"/>
      <c r="I256" s="48"/>
      <c r="J256" s="48"/>
    </row>
    <row r="257" spans="1:10" s="3" customFormat="1">
      <c r="A257" s="67"/>
      <c r="B257" s="47"/>
      <c r="C257" s="47"/>
      <c r="D257" s="48"/>
      <c r="H257" s="48"/>
      <c r="I257" s="48"/>
      <c r="J257" s="48"/>
    </row>
    <row r="258" spans="1:10" s="3" customFormat="1">
      <c r="A258" s="67"/>
      <c r="B258" s="47"/>
      <c r="C258" s="47"/>
      <c r="D258" s="48"/>
      <c r="H258" s="48"/>
      <c r="I258" s="48"/>
      <c r="J258" s="48"/>
    </row>
    <row r="259" spans="1:10" s="3" customFormat="1">
      <c r="A259" s="67"/>
      <c r="B259" s="47"/>
      <c r="C259" s="47"/>
      <c r="D259" s="48"/>
      <c r="H259" s="48"/>
      <c r="I259" s="48"/>
      <c r="J259" s="48"/>
    </row>
    <row r="260" spans="1:10" s="3" customFormat="1">
      <c r="A260" s="67"/>
      <c r="B260" s="47"/>
      <c r="C260" s="47"/>
      <c r="D260" s="48"/>
      <c r="H260" s="48"/>
      <c r="I260" s="48"/>
      <c r="J260" s="48"/>
    </row>
    <row r="261" spans="1:10" s="3" customFormat="1">
      <c r="A261" s="67"/>
      <c r="B261" s="47"/>
      <c r="C261" s="47"/>
      <c r="D261" s="48"/>
      <c r="H261" s="48"/>
      <c r="I261" s="48"/>
      <c r="J261" s="48"/>
    </row>
    <row r="262" spans="1:10" s="3" customFormat="1">
      <c r="A262" s="67"/>
      <c r="B262" s="47"/>
      <c r="C262" s="47"/>
      <c r="D262" s="48"/>
      <c r="H262" s="48"/>
      <c r="I262" s="48"/>
      <c r="J262" s="48"/>
    </row>
    <row r="263" spans="1:10" s="3" customFormat="1">
      <c r="A263" s="67"/>
      <c r="B263" s="47"/>
      <c r="C263" s="47"/>
      <c r="D263" s="48"/>
      <c r="H263" s="48"/>
      <c r="I263" s="48"/>
      <c r="J263" s="48"/>
    </row>
    <row r="264" spans="1:10" s="3" customFormat="1">
      <c r="A264" s="67"/>
      <c r="B264" s="47"/>
      <c r="C264" s="47"/>
      <c r="D264" s="48"/>
      <c r="H264" s="48"/>
      <c r="I264" s="48"/>
      <c r="J264" s="48"/>
    </row>
    <row r="265" spans="1:10" s="3" customFormat="1">
      <c r="A265" s="67"/>
      <c r="B265" s="47"/>
      <c r="C265" s="47"/>
      <c r="D265" s="48"/>
      <c r="H265" s="48"/>
      <c r="I265" s="48"/>
      <c r="J265" s="48"/>
    </row>
    <row r="266" spans="1:10" s="3" customFormat="1">
      <c r="A266" s="67"/>
      <c r="B266" s="47"/>
      <c r="C266" s="47"/>
      <c r="D266" s="48"/>
      <c r="H266" s="48"/>
      <c r="I266" s="48"/>
      <c r="J266" s="48"/>
    </row>
    <row r="267" spans="1:10" s="3" customFormat="1">
      <c r="A267" s="67"/>
      <c r="B267" s="47"/>
      <c r="C267" s="47"/>
      <c r="D267" s="48"/>
      <c r="H267" s="48"/>
      <c r="I267" s="48"/>
      <c r="J267" s="48"/>
    </row>
    <row r="268" spans="1:10" s="3" customFormat="1">
      <c r="A268" s="67"/>
      <c r="B268" s="47"/>
      <c r="C268" s="47"/>
      <c r="D268" s="48"/>
      <c r="H268" s="48"/>
      <c r="I268" s="48"/>
      <c r="J268" s="48"/>
    </row>
    <row r="269" spans="1:10" s="3" customFormat="1">
      <c r="A269" s="67"/>
      <c r="B269" s="47"/>
      <c r="C269" s="47"/>
      <c r="D269" s="48"/>
      <c r="H269" s="48"/>
      <c r="I269" s="48"/>
      <c r="J269" s="48"/>
    </row>
    <row r="270" spans="1:10" s="3" customFormat="1">
      <c r="A270" s="67"/>
      <c r="B270" s="47"/>
      <c r="C270" s="47"/>
      <c r="D270" s="48"/>
      <c r="H270" s="48"/>
      <c r="I270" s="48"/>
      <c r="J270" s="48"/>
    </row>
    <row r="271" spans="1:10" s="3" customFormat="1">
      <c r="A271" s="67"/>
      <c r="B271" s="47"/>
      <c r="C271" s="47"/>
      <c r="D271" s="48"/>
      <c r="H271" s="48"/>
      <c r="I271" s="48"/>
      <c r="J271" s="48"/>
    </row>
    <row r="272" spans="1:10" s="3" customFormat="1">
      <c r="A272" s="67"/>
      <c r="B272" s="47"/>
      <c r="C272" s="47"/>
      <c r="D272" s="48"/>
      <c r="H272" s="48"/>
      <c r="I272" s="48"/>
      <c r="J272" s="48"/>
    </row>
    <row r="273" spans="1:10" s="3" customFormat="1">
      <c r="A273" s="67"/>
      <c r="B273" s="47"/>
      <c r="C273" s="47"/>
      <c r="D273" s="48"/>
      <c r="H273" s="48"/>
      <c r="I273" s="48"/>
      <c r="J273" s="48"/>
    </row>
    <row r="274" spans="1:10" s="3" customFormat="1">
      <c r="A274" s="67"/>
      <c r="B274" s="47"/>
      <c r="C274" s="47"/>
      <c r="D274" s="48"/>
      <c r="H274" s="48"/>
      <c r="I274" s="48"/>
      <c r="J274" s="48"/>
    </row>
    <row r="275" spans="1:10" s="3" customFormat="1">
      <c r="A275" s="67"/>
      <c r="B275" s="47"/>
      <c r="C275" s="47"/>
      <c r="D275" s="48"/>
      <c r="H275" s="48"/>
      <c r="I275" s="48"/>
      <c r="J275" s="48"/>
    </row>
    <row r="276" spans="1:10" s="3" customFormat="1">
      <c r="A276" s="67"/>
      <c r="B276" s="47"/>
      <c r="C276" s="47"/>
      <c r="D276" s="48"/>
      <c r="H276" s="48"/>
      <c r="I276" s="48"/>
      <c r="J276" s="48"/>
    </row>
    <row r="277" spans="1:10" s="3" customFormat="1">
      <c r="A277" s="67"/>
      <c r="B277" s="47"/>
      <c r="C277" s="47"/>
      <c r="D277" s="48"/>
      <c r="H277" s="48"/>
      <c r="I277" s="48"/>
      <c r="J277" s="48"/>
    </row>
    <row r="278" spans="1:10" s="3" customFormat="1">
      <c r="A278" s="67"/>
      <c r="B278" s="47"/>
      <c r="C278" s="47"/>
      <c r="D278" s="48"/>
      <c r="H278" s="48"/>
      <c r="I278" s="48"/>
      <c r="J278" s="48"/>
    </row>
    <row r="279" spans="1:10" s="3" customFormat="1">
      <c r="A279" s="67"/>
      <c r="B279" s="47"/>
      <c r="C279" s="47"/>
      <c r="D279" s="48"/>
      <c r="H279" s="48"/>
      <c r="I279" s="48"/>
      <c r="J279" s="48"/>
    </row>
    <row r="280" spans="1:10" s="3" customFormat="1">
      <c r="A280" s="67"/>
      <c r="B280" s="47"/>
      <c r="C280" s="47"/>
      <c r="D280" s="48"/>
      <c r="H280" s="48"/>
      <c r="I280" s="48"/>
      <c r="J280" s="48"/>
    </row>
    <row r="281" spans="1:10" s="3" customFormat="1">
      <c r="A281" s="67"/>
      <c r="B281" s="47"/>
      <c r="C281" s="47"/>
      <c r="D281" s="48"/>
      <c r="H281" s="48"/>
      <c r="I281" s="48"/>
      <c r="J281" s="48"/>
    </row>
    <row r="282" spans="1:10" s="3" customFormat="1">
      <c r="A282" s="67"/>
      <c r="B282" s="47"/>
      <c r="C282" s="47"/>
      <c r="D282" s="48"/>
      <c r="H282" s="48"/>
      <c r="I282" s="48"/>
      <c r="J282" s="48"/>
    </row>
    <row r="283" spans="1:10" s="3" customFormat="1">
      <c r="A283" s="67"/>
      <c r="B283" s="47"/>
      <c r="C283" s="47"/>
      <c r="D283" s="48"/>
      <c r="H283" s="48"/>
      <c r="I283" s="48"/>
      <c r="J283" s="48"/>
    </row>
    <row r="284" spans="1:10" s="3" customFormat="1">
      <c r="A284" s="67"/>
      <c r="B284" s="47"/>
      <c r="C284" s="47"/>
      <c r="D284" s="48"/>
      <c r="H284" s="48"/>
      <c r="I284" s="48"/>
      <c r="J284" s="48"/>
    </row>
    <row r="285" spans="1:10" s="3" customFormat="1">
      <c r="A285" s="67"/>
      <c r="B285" s="47"/>
      <c r="C285" s="47"/>
      <c r="D285" s="48"/>
      <c r="H285" s="48"/>
      <c r="I285" s="48"/>
      <c r="J285" s="48"/>
    </row>
    <row r="286" spans="1:10" s="3" customFormat="1">
      <c r="A286" s="67"/>
      <c r="B286" s="47"/>
      <c r="C286" s="47"/>
      <c r="D286" s="48"/>
      <c r="H286" s="48"/>
      <c r="I286" s="48"/>
      <c r="J286" s="48"/>
    </row>
    <row r="287" spans="1:10" s="3" customFormat="1">
      <c r="A287" s="67"/>
      <c r="B287" s="47"/>
      <c r="C287" s="47"/>
      <c r="D287" s="48"/>
      <c r="H287" s="48"/>
      <c r="I287" s="48"/>
      <c r="J287" s="48"/>
    </row>
    <row r="288" spans="1:10" s="3" customFormat="1">
      <c r="A288" s="67"/>
      <c r="B288" s="47"/>
      <c r="C288" s="47"/>
      <c r="D288" s="48"/>
      <c r="H288" s="48"/>
      <c r="I288" s="48"/>
      <c r="J288" s="48"/>
    </row>
    <row r="289" spans="1:10" s="3" customFormat="1">
      <c r="A289" s="67"/>
      <c r="B289" s="47"/>
      <c r="C289" s="47"/>
      <c r="D289" s="48"/>
      <c r="H289" s="48"/>
      <c r="I289" s="48"/>
      <c r="J289" s="48"/>
    </row>
    <row r="290" spans="1:10" s="3" customFormat="1">
      <c r="A290" s="67"/>
      <c r="B290" s="47"/>
      <c r="C290" s="47"/>
      <c r="D290" s="48"/>
      <c r="H290" s="48"/>
      <c r="I290" s="48"/>
      <c r="J290" s="48"/>
    </row>
    <row r="291" spans="1:10" s="3" customFormat="1">
      <c r="A291" s="67"/>
      <c r="B291" s="47"/>
      <c r="C291" s="47"/>
      <c r="D291" s="48"/>
      <c r="H291" s="48"/>
      <c r="I291" s="48"/>
      <c r="J291" s="48"/>
    </row>
    <row r="292" spans="1:10" s="3" customFormat="1">
      <c r="A292" s="67"/>
      <c r="B292" s="47"/>
      <c r="C292" s="47"/>
      <c r="D292" s="48"/>
      <c r="H292" s="48"/>
      <c r="I292" s="48"/>
      <c r="J292" s="48"/>
    </row>
    <row r="293" spans="1:10" s="3" customFormat="1">
      <c r="A293" s="67"/>
      <c r="B293" s="47"/>
      <c r="C293" s="47"/>
      <c r="D293" s="48"/>
      <c r="H293" s="48"/>
      <c r="I293" s="48"/>
      <c r="J293" s="48"/>
    </row>
    <row r="294" spans="1:10" s="3" customFormat="1">
      <c r="A294" s="67"/>
      <c r="B294" s="47"/>
      <c r="C294" s="47"/>
      <c r="D294" s="48"/>
      <c r="H294" s="48"/>
      <c r="I294" s="48"/>
      <c r="J294" s="48"/>
    </row>
    <row r="295" spans="1:10" s="3" customFormat="1">
      <c r="A295" s="67"/>
      <c r="B295" s="47"/>
      <c r="C295" s="47"/>
      <c r="D295" s="48"/>
      <c r="H295" s="48"/>
      <c r="I295" s="48"/>
      <c r="J295" s="48"/>
    </row>
    <row r="296" spans="1:10" s="3" customFormat="1">
      <c r="A296" s="67"/>
      <c r="B296" s="47"/>
      <c r="C296" s="47"/>
      <c r="D296" s="48"/>
      <c r="H296" s="48"/>
      <c r="I296" s="48"/>
      <c r="J296" s="48"/>
    </row>
    <row r="297" spans="1:10" s="3" customFormat="1">
      <c r="A297" s="67"/>
      <c r="B297" s="47"/>
      <c r="C297" s="47"/>
      <c r="D297" s="48"/>
      <c r="H297" s="48"/>
      <c r="I297" s="48"/>
      <c r="J297" s="48"/>
    </row>
    <row r="298" spans="1:10" s="3" customFormat="1">
      <c r="A298" s="67"/>
      <c r="B298" s="47"/>
      <c r="C298" s="47"/>
      <c r="D298" s="48"/>
      <c r="H298" s="48"/>
      <c r="I298" s="48"/>
      <c r="J298" s="48"/>
    </row>
    <row r="299" spans="1:10" s="3" customFormat="1">
      <c r="A299" s="67"/>
      <c r="B299" s="47"/>
      <c r="C299" s="47"/>
      <c r="D299" s="48"/>
      <c r="H299" s="48"/>
      <c r="I299" s="48"/>
      <c r="J299" s="48"/>
    </row>
    <row r="300" spans="1:10" s="3" customFormat="1">
      <c r="A300" s="67"/>
      <c r="B300" s="47"/>
      <c r="C300" s="47"/>
      <c r="D300" s="48"/>
      <c r="H300" s="48"/>
      <c r="I300" s="48"/>
      <c r="J300" s="48"/>
    </row>
    <row r="301" spans="1:10" s="3" customFormat="1">
      <c r="A301" s="67"/>
      <c r="B301" s="47"/>
      <c r="C301" s="47"/>
      <c r="D301" s="48"/>
      <c r="H301" s="48"/>
      <c r="I301" s="48"/>
      <c r="J301" s="48"/>
    </row>
    <row r="302" spans="1:10" s="3" customFormat="1">
      <c r="A302" s="67"/>
      <c r="B302" s="47"/>
      <c r="C302" s="47"/>
      <c r="D302" s="48"/>
      <c r="H302" s="48"/>
      <c r="I302" s="48"/>
      <c r="J302" s="48"/>
    </row>
    <row r="303" spans="1:10" s="3" customFormat="1">
      <c r="A303" s="67"/>
      <c r="B303" s="47"/>
      <c r="C303" s="47"/>
      <c r="D303" s="48"/>
      <c r="H303" s="48"/>
      <c r="I303" s="48"/>
      <c r="J303" s="48"/>
    </row>
    <row r="304" spans="1:10" s="3" customFormat="1">
      <c r="A304" s="67"/>
      <c r="B304" s="47"/>
      <c r="C304" s="47"/>
      <c r="D304" s="48"/>
      <c r="H304" s="48"/>
      <c r="I304" s="48"/>
      <c r="J304" s="48"/>
    </row>
    <row r="305" spans="1:10" s="3" customFormat="1">
      <c r="A305" s="67"/>
      <c r="B305" s="47"/>
      <c r="C305" s="47"/>
      <c r="D305" s="48"/>
      <c r="H305" s="48"/>
      <c r="I305" s="48"/>
      <c r="J305" s="48"/>
    </row>
    <row r="306" spans="1:10" s="3" customFormat="1">
      <c r="A306" s="67"/>
      <c r="B306" s="47"/>
      <c r="C306" s="47"/>
      <c r="D306" s="48"/>
      <c r="H306" s="48"/>
      <c r="I306" s="48"/>
      <c r="J306" s="48"/>
    </row>
    <row r="307" spans="1:10" s="3" customFormat="1">
      <c r="A307" s="67"/>
      <c r="B307" s="47"/>
      <c r="C307" s="47"/>
      <c r="D307" s="48"/>
      <c r="H307" s="48"/>
      <c r="I307" s="48"/>
      <c r="J307" s="48"/>
    </row>
    <row r="308" spans="1:10" s="3" customFormat="1">
      <c r="A308" s="67"/>
      <c r="B308" s="47"/>
      <c r="C308" s="47"/>
      <c r="D308" s="48"/>
      <c r="H308" s="48"/>
      <c r="I308" s="48"/>
      <c r="J308" s="48"/>
    </row>
    <row r="309" spans="1:10" s="3" customFormat="1">
      <c r="A309" s="67"/>
      <c r="B309" s="47"/>
      <c r="C309" s="47"/>
      <c r="D309" s="48"/>
      <c r="H309" s="48"/>
      <c r="I309" s="48"/>
      <c r="J309" s="48"/>
    </row>
    <row r="310" spans="1:10" s="3" customFormat="1">
      <c r="A310" s="67"/>
      <c r="B310" s="47"/>
      <c r="C310" s="47"/>
      <c r="D310" s="48"/>
      <c r="H310" s="48"/>
      <c r="I310" s="48"/>
      <c r="J310" s="48"/>
    </row>
    <row r="311" spans="1:10" s="3" customFormat="1">
      <c r="A311" s="67"/>
      <c r="B311" s="47"/>
      <c r="C311" s="47"/>
      <c r="D311" s="48"/>
      <c r="H311" s="48"/>
      <c r="I311" s="48"/>
      <c r="J311" s="48"/>
    </row>
    <row r="312" spans="1:10" s="3" customFormat="1">
      <c r="A312" s="67"/>
      <c r="B312" s="47"/>
      <c r="C312" s="47"/>
      <c r="D312" s="48"/>
      <c r="H312" s="48"/>
      <c r="I312" s="48"/>
      <c r="J312" s="48"/>
    </row>
    <row r="313" spans="1:10" s="3" customFormat="1">
      <c r="A313" s="67"/>
      <c r="B313" s="47"/>
      <c r="C313" s="47"/>
      <c r="D313" s="48"/>
      <c r="H313" s="48"/>
      <c r="I313" s="48"/>
      <c r="J313" s="48"/>
    </row>
    <row r="314" spans="1:10" s="3" customFormat="1">
      <c r="A314" s="67"/>
      <c r="B314" s="47"/>
      <c r="C314" s="47"/>
      <c r="D314" s="48"/>
      <c r="H314" s="48"/>
      <c r="I314" s="48"/>
      <c r="J314" s="48"/>
    </row>
    <row r="315" spans="1:10" s="3" customFormat="1">
      <c r="A315" s="67"/>
      <c r="B315" s="47"/>
      <c r="C315" s="47"/>
      <c r="D315" s="48"/>
      <c r="H315" s="48"/>
      <c r="I315" s="48"/>
      <c r="J315" s="48"/>
    </row>
    <row r="316" spans="1:10" s="3" customFormat="1">
      <c r="A316" s="67"/>
      <c r="B316" s="47"/>
      <c r="C316" s="47"/>
      <c r="D316" s="48"/>
      <c r="H316" s="48"/>
      <c r="I316" s="48"/>
      <c r="J316" s="48"/>
    </row>
    <row r="317" spans="1:10" s="3" customFormat="1">
      <c r="A317" s="67"/>
      <c r="B317" s="47"/>
      <c r="C317" s="47"/>
      <c r="D317" s="48"/>
      <c r="H317" s="48"/>
      <c r="I317" s="48"/>
      <c r="J317" s="48"/>
    </row>
    <row r="318" spans="1:10" s="3" customFormat="1">
      <c r="A318" s="67"/>
      <c r="B318" s="47"/>
      <c r="C318" s="47"/>
      <c r="D318" s="48"/>
      <c r="H318" s="48"/>
      <c r="I318" s="48"/>
      <c r="J318" s="48"/>
    </row>
    <row r="319" spans="1:10" s="3" customFormat="1">
      <c r="A319" s="67"/>
      <c r="B319" s="47"/>
      <c r="C319" s="47"/>
      <c r="D319" s="48"/>
      <c r="H319" s="48"/>
      <c r="I319" s="48"/>
      <c r="J319" s="48"/>
    </row>
    <row r="320" spans="1:10" s="3" customFormat="1">
      <c r="A320" s="67"/>
      <c r="B320" s="47"/>
      <c r="C320" s="47"/>
      <c r="D320" s="48"/>
      <c r="H320" s="48"/>
      <c r="I320" s="48"/>
      <c r="J320" s="48"/>
    </row>
    <row r="321" spans="1:10" s="3" customFormat="1">
      <c r="A321" s="67"/>
      <c r="B321" s="47"/>
      <c r="C321" s="47"/>
      <c r="D321" s="48"/>
      <c r="H321" s="48"/>
      <c r="I321" s="48"/>
      <c r="J321" s="48"/>
    </row>
    <row r="322" spans="1:10" s="3" customFormat="1">
      <c r="A322" s="67"/>
      <c r="B322" s="47"/>
      <c r="C322" s="47"/>
      <c r="D322" s="48"/>
      <c r="H322" s="48"/>
      <c r="I322" s="48"/>
      <c r="J322" s="48"/>
    </row>
    <row r="323" spans="1:10" s="3" customFormat="1">
      <c r="A323" s="67"/>
      <c r="B323" s="47"/>
      <c r="C323" s="47"/>
      <c r="D323" s="48"/>
      <c r="H323" s="48"/>
      <c r="I323" s="48"/>
      <c r="J323" s="48"/>
    </row>
    <row r="324" spans="1:10" s="3" customFormat="1">
      <c r="A324" s="67"/>
      <c r="B324" s="47"/>
      <c r="C324" s="47"/>
      <c r="D324" s="48"/>
      <c r="H324" s="48"/>
      <c r="I324" s="48"/>
      <c r="J324" s="48"/>
    </row>
    <row r="325" spans="1:10" s="3" customFormat="1">
      <c r="A325" s="67"/>
      <c r="B325" s="47"/>
      <c r="C325" s="47"/>
      <c r="D325" s="48"/>
      <c r="H325" s="48"/>
      <c r="I325" s="48"/>
      <c r="J325" s="48"/>
    </row>
    <row r="326" spans="1:10" s="3" customFormat="1">
      <c r="A326" s="67"/>
      <c r="B326" s="47"/>
      <c r="C326" s="47"/>
      <c r="D326" s="48"/>
      <c r="H326" s="48"/>
      <c r="I326" s="48"/>
      <c r="J326" s="48"/>
    </row>
    <row r="327" spans="1:10" s="3" customFormat="1">
      <c r="A327" s="67"/>
      <c r="B327" s="47"/>
      <c r="C327" s="47"/>
      <c r="D327" s="48"/>
      <c r="H327" s="48"/>
      <c r="I327" s="48"/>
      <c r="J327" s="48"/>
    </row>
    <row r="328" spans="1:10" s="3" customFormat="1">
      <c r="A328" s="67"/>
      <c r="B328" s="47"/>
      <c r="C328" s="47"/>
      <c r="D328" s="48"/>
      <c r="H328" s="48"/>
      <c r="I328" s="48"/>
      <c r="J328" s="48"/>
    </row>
    <row r="329" spans="1:10" s="3" customFormat="1">
      <c r="A329" s="67"/>
      <c r="B329" s="47"/>
      <c r="C329" s="47"/>
      <c r="D329" s="48"/>
      <c r="H329" s="48"/>
      <c r="I329" s="48"/>
      <c r="J329" s="48"/>
    </row>
    <row r="330" spans="1:10" s="3" customFormat="1">
      <c r="A330" s="67"/>
      <c r="B330" s="47"/>
      <c r="C330" s="47"/>
      <c r="D330" s="48"/>
      <c r="H330" s="48"/>
      <c r="I330" s="48"/>
      <c r="J330" s="48"/>
    </row>
    <row r="331" spans="1:10" s="3" customFormat="1">
      <c r="A331" s="67"/>
      <c r="B331" s="47"/>
      <c r="C331" s="47"/>
      <c r="D331" s="48"/>
      <c r="H331" s="48"/>
      <c r="I331" s="48"/>
      <c r="J331" s="48"/>
    </row>
    <row r="332" spans="1:10" s="3" customFormat="1">
      <c r="A332" s="67"/>
      <c r="B332" s="47"/>
      <c r="C332" s="47"/>
      <c r="D332" s="48"/>
      <c r="H332" s="48"/>
      <c r="I332" s="48"/>
      <c r="J332" s="48"/>
    </row>
    <row r="333" spans="1:10" s="3" customFormat="1">
      <c r="A333" s="67"/>
      <c r="B333" s="47"/>
      <c r="C333" s="47"/>
      <c r="D333" s="48"/>
      <c r="H333" s="48"/>
      <c r="I333" s="48"/>
      <c r="J333" s="48"/>
    </row>
    <row r="334" spans="1:10" s="3" customFormat="1">
      <c r="A334" s="67"/>
      <c r="B334" s="47"/>
      <c r="C334" s="47"/>
      <c r="D334" s="48"/>
      <c r="H334" s="48"/>
      <c r="I334" s="48"/>
      <c r="J334" s="48"/>
    </row>
    <row r="335" spans="1:10" s="3" customFormat="1">
      <c r="A335" s="67"/>
      <c r="B335" s="47"/>
      <c r="C335" s="47"/>
      <c r="D335" s="48"/>
      <c r="H335" s="48"/>
      <c r="I335" s="48"/>
      <c r="J335" s="48"/>
    </row>
    <row r="336" spans="1:10" s="3" customFormat="1">
      <c r="A336" s="67"/>
      <c r="B336" s="47"/>
      <c r="C336" s="47"/>
      <c r="D336" s="48"/>
      <c r="H336" s="48"/>
      <c r="I336" s="48"/>
      <c r="J336" s="48"/>
    </row>
    <row r="337" spans="1:10" s="3" customFormat="1">
      <c r="A337" s="67"/>
      <c r="B337" s="47"/>
      <c r="C337" s="47"/>
      <c r="D337" s="48"/>
      <c r="H337" s="48"/>
      <c r="I337" s="48"/>
      <c r="J337" s="48"/>
    </row>
    <row r="338" spans="1:10" s="3" customFormat="1">
      <c r="A338" s="67"/>
      <c r="B338" s="47"/>
      <c r="C338" s="47"/>
      <c r="D338" s="48"/>
      <c r="H338" s="48"/>
      <c r="I338" s="48"/>
      <c r="J338" s="48"/>
    </row>
    <row r="339" spans="1:10" s="3" customFormat="1">
      <c r="A339" s="67"/>
      <c r="B339" s="47"/>
      <c r="C339" s="47"/>
      <c r="D339" s="48"/>
      <c r="H339" s="48"/>
      <c r="I339" s="48"/>
      <c r="J339" s="48"/>
    </row>
    <row r="340" spans="1:10" s="3" customFormat="1">
      <c r="A340" s="67"/>
      <c r="B340" s="47"/>
      <c r="C340" s="47"/>
      <c r="D340" s="48"/>
      <c r="H340" s="48"/>
      <c r="I340" s="48"/>
      <c r="J340" s="48"/>
    </row>
    <row r="341" spans="1:10" s="3" customFormat="1">
      <c r="A341" s="67"/>
      <c r="B341" s="47"/>
      <c r="C341" s="47"/>
      <c r="D341" s="48"/>
      <c r="H341" s="48"/>
      <c r="I341" s="48"/>
      <c r="J341" s="48"/>
    </row>
    <row r="342" spans="1:10" s="3" customFormat="1">
      <c r="A342" s="67"/>
      <c r="B342" s="47"/>
      <c r="C342" s="47"/>
      <c r="D342" s="48"/>
      <c r="H342" s="48"/>
      <c r="I342" s="48"/>
      <c r="J342" s="48"/>
    </row>
    <row r="343" spans="1:10" s="3" customFormat="1">
      <c r="A343" s="67"/>
      <c r="B343" s="47"/>
      <c r="C343" s="47"/>
      <c r="D343" s="48"/>
      <c r="H343" s="48"/>
      <c r="I343" s="48"/>
      <c r="J343" s="48"/>
    </row>
    <row r="344" spans="1:10" s="3" customFormat="1">
      <c r="A344" s="67"/>
      <c r="B344" s="47"/>
      <c r="C344" s="47"/>
      <c r="D344" s="48"/>
      <c r="H344" s="48"/>
      <c r="I344" s="48"/>
      <c r="J344" s="48"/>
    </row>
    <row r="345" spans="1:10" s="3" customFormat="1">
      <c r="A345" s="67"/>
      <c r="B345" s="47"/>
      <c r="C345" s="47"/>
      <c r="D345" s="48"/>
      <c r="H345" s="48"/>
      <c r="I345" s="48"/>
      <c r="J345" s="48"/>
    </row>
    <row r="346" spans="1:10" s="3" customFormat="1">
      <c r="A346" s="67"/>
      <c r="B346" s="47"/>
      <c r="C346" s="47"/>
      <c r="D346" s="48"/>
      <c r="H346" s="48"/>
      <c r="I346" s="48"/>
      <c r="J346" s="48"/>
    </row>
    <row r="347" spans="1:10" s="3" customFormat="1">
      <c r="A347" s="67"/>
      <c r="B347" s="47"/>
      <c r="C347" s="47"/>
      <c r="D347" s="48"/>
      <c r="H347" s="48"/>
      <c r="I347" s="48"/>
      <c r="J347" s="48"/>
    </row>
    <row r="348" spans="1:10" s="3" customFormat="1">
      <c r="A348" s="67"/>
      <c r="B348" s="47"/>
      <c r="C348" s="47"/>
      <c r="D348" s="48"/>
      <c r="H348" s="48"/>
      <c r="I348" s="48"/>
      <c r="J348" s="48"/>
    </row>
    <row r="349" spans="1:10" s="3" customFormat="1">
      <c r="A349" s="67"/>
      <c r="B349" s="47"/>
      <c r="C349" s="47"/>
      <c r="D349" s="48"/>
      <c r="H349" s="48"/>
      <c r="I349" s="48"/>
      <c r="J349" s="48"/>
    </row>
    <row r="350" spans="1:10" s="3" customFormat="1">
      <c r="A350" s="67"/>
      <c r="B350" s="47"/>
      <c r="C350" s="47"/>
      <c r="D350" s="48"/>
      <c r="H350" s="48"/>
      <c r="I350" s="48"/>
      <c r="J350" s="48"/>
    </row>
    <row r="351" spans="1:10" s="3" customFormat="1">
      <c r="A351" s="67"/>
      <c r="B351" s="47"/>
      <c r="C351" s="47"/>
      <c r="D351" s="48"/>
      <c r="H351" s="48"/>
      <c r="I351" s="48"/>
      <c r="J351" s="48"/>
    </row>
    <row r="352" spans="1:10" s="3" customFormat="1">
      <c r="A352" s="67"/>
      <c r="B352" s="47"/>
      <c r="C352" s="47"/>
      <c r="D352" s="48"/>
      <c r="H352" s="48"/>
      <c r="I352" s="48"/>
      <c r="J352" s="48"/>
    </row>
    <row r="353" spans="1:10" s="3" customFormat="1">
      <c r="A353" s="67"/>
      <c r="B353" s="47"/>
      <c r="C353" s="47"/>
      <c r="D353" s="48"/>
      <c r="H353" s="48"/>
      <c r="I353" s="48"/>
      <c r="J353" s="48"/>
    </row>
    <row r="354" spans="1:10" s="3" customFormat="1">
      <c r="A354" s="67"/>
      <c r="B354" s="47"/>
      <c r="C354" s="47"/>
      <c r="H354" s="48"/>
      <c r="I354" s="48"/>
      <c r="J354" s="48"/>
    </row>
    <row r="355" spans="1:10" s="3" customFormat="1">
      <c r="A355" s="67"/>
      <c r="B355" s="47"/>
      <c r="C355" s="47"/>
      <c r="H355" s="48"/>
      <c r="I355" s="48"/>
      <c r="J355" s="48"/>
    </row>
    <row r="356" spans="1:10" s="3" customFormat="1">
      <c r="A356" s="67"/>
      <c r="B356" s="47"/>
      <c r="C356" s="47"/>
      <c r="H356" s="48"/>
      <c r="I356" s="48"/>
      <c r="J356" s="48"/>
    </row>
    <row r="357" spans="1:10" s="3" customFormat="1">
      <c r="A357" s="67"/>
      <c r="B357" s="47"/>
      <c r="C357" s="47"/>
      <c r="H357" s="48"/>
      <c r="I357" s="48"/>
      <c r="J357" s="48"/>
    </row>
    <row r="358" spans="1:10" s="3" customFormat="1">
      <c r="A358" s="67"/>
      <c r="B358" s="47"/>
      <c r="C358" s="47"/>
      <c r="H358" s="48"/>
      <c r="I358" s="48"/>
      <c r="J358" s="48"/>
    </row>
    <row r="359" spans="1:10" s="3" customFormat="1">
      <c r="A359" s="67"/>
      <c r="B359" s="47"/>
      <c r="C359" s="47"/>
      <c r="H359" s="48"/>
      <c r="I359" s="48"/>
      <c r="J359" s="48"/>
    </row>
    <row r="360" spans="1:10" s="47" customFormat="1">
      <c r="A360" s="67"/>
      <c r="D360" s="3"/>
      <c r="E360" s="3"/>
      <c r="F360" s="3"/>
      <c r="G360" s="3"/>
      <c r="H360" s="48"/>
      <c r="I360" s="48"/>
      <c r="J360" s="48"/>
    </row>
    <row r="361" spans="1:10" s="47" customFormat="1">
      <c r="A361" s="67"/>
      <c r="D361" s="3"/>
      <c r="E361" s="3"/>
      <c r="F361" s="3"/>
      <c r="G361" s="3"/>
      <c r="H361" s="48"/>
      <c r="I361" s="48"/>
      <c r="J361" s="48"/>
    </row>
    <row r="362" spans="1:10" s="47" customFormat="1">
      <c r="A362" s="67"/>
      <c r="D362" s="3"/>
      <c r="E362" s="3"/>
      <c r="F362" s="3"/>
      <c r="G362" s="3"/>
      <c r="H362" s="48"/>
      <c r="I362" s="48"/>
      <c r="J362" s="48"/>
    </row>
    <row r="363" spans="1:10" s="47" customFormat="1">
      <c r="A363" s="67"/>
      <c r="D363" s="3"/>
      <c r="E363" s="3"/>
      <c r="F363" s="3"/>
      <c r="G363" s="3"/>
      <c r="H363" s="48"/>
      <c r="I363" s="48"/>
      <c r="J363" s="48"/>
    </row>
    <row r="364" spans="1:10" s="47" customFormat="1">
      <c r="A364" s="67"/>
      <c r="D364" s="3"/>
      <c r="E364" s="3"/>
      <c r="F364" s="3"/>
      <c r="G364" s="3"/>
      <c r="H364" s="48"/>
      <c r="I364" s="48"/>
      <c r="J364" s="48"/>
    </row>
    <row r="365" spans="1:10" s="47" customFormat="1">
      <c r="A365" s="67"/>
      <c r="D365" s="3"/>
      <c r="E365" s="3"/>
      <c r="F365" s="3"/>
      <c r="G365" s="3"/>
      <c r="H365" s="48"/>
      <c r="I365" s="48"/>
      <c r="J365" s="48"/>
    </row>
    <row r="366" spans="1:10" s="47" customFormat="1">
      <c r="A366" s="67"/>
      <c r="D366" s="3"/>
      <c r="E366" s="3"/>
      <c r="F366" s="3"/>
      <c r="G366" s="3"/>
      <c r="H366" s="48"/>
      <c r="I366" s="48"/>
      <c r="J366" s="48"/>
    </row>
    <row r="367" spans="1:10" s="47" customFormat="1">
      <c r="A367" s="67"/>
      <c r="D367" s="3"/>
      <c r="E367" s="3"/>
      <c r="F367" s="3"/>
      <c r="G367" s="3"/>
      <c r="H367" s="48"/>
      <c r="I367" s="48"/>
      <c r="J367" s="48"/>
    </row>
    <row r="368" spans="1:10" s="47" customFormat="1">
      <c r="A368" s="67"/>
      <c r="D368" s="3"/>
      <c r="E368" s="3"/>
      <c r="F368" s="3"/>
      <c r="G368" s="3"/>
      <c r="H368" s="48"/>
      <c r="I368" s="48"/>
      <c r="J368" s="48"/>
    </row>
    <row r="369" spans="1:10" s="47" customFormat="1">
      <c r="A369" s="67"/>
      <c r="D369" s="3"/>
      <c r="E369" s="3"/>
      <c r="F369" s="3"/>
      <c r="G369" s="3"/>
      <c r="H369" s="48"/>
      <c r="I369" s="48"/>
      <c r="J369" s="48"/>
    </row>
    <row r="370" spans="1:10" s="47" customFormat="1">
      <c r="A370" s="67"/>
      <c r="D370" s="3"/>
      <c r="E370" s="3"/>
      <c r="F370" s="3"/>
      <c r="G370" s="3"/>
      <c r="H370" s="48"/>
      <c r="I370" s="48"/>
      <c r="J370" s="48"/>
    </row>
    <row r="371" spans="1:10" s="47" customFormat="1">
      <c r="A371" s="67"/>
      <c r="D371" s="3"/>
      <c r="E371" s="3"/>
      <c r="F371" s="3"/>
      <c r="G371" s="3"/>
      <c r="H371" s="48"/>
      <c r="I371" s="48"/>
      <c r="J371" s="48"/>
    </row>
    <row r="372" spans="1:10" s="47" customFormat="1">
      <c r="A372" s="67"/>
      <c r="D372" s="3"/>
      <c r="E372" s="3"/>
      <c r="F372" s="3"/>
      <c r="G372" s="3"/>
      <c r="H372" s="48"/>
      <c r="I372" s="48"/>
      <c r="J372" s="48"/>
    </row>
    <row r="373" spans="1:10" s="47" customFormat="1">
      <c r="A373" s="67"/>
      <c r="D373" s="3"/>
      <c r="E373" s="3"/>
      <c r="F373" s="3"/>
      <c r="G373" s="3"/>
      <c r="H373" s="48"/>
      <c r="I373" s="48"/>
      <c r="J373" s="48"/>
    </row>
    <row r="374" spans="1:10" s="47" customFormat="1">
      <c r="A374" s="67"/>
      <c r="D374" s="3"/>
      <c r="E374" s="3"/>
      <c r="F374" s="3"/>
      <c r="G374" s="3"/>
      <c r="H374" s="48"/>
      <c r="I374" s="48"/>
      <c r="J374" s="48"/>
    </row>
    <row r="375" spans="1:10" s="47" customFormat="1">
      <c r="A375" s="67"/>
      <c r="D375" s="3"/>
      <c r="E375" s="3"/>
      <c r="F375" s="3"/>
      <c r="G375" s="3"/>
      <c r="H375" s="48"/>
      <c r="I375" s="48"/>
      <c r="J375" s="48"/>
    </row>
    <row r="376" spans="1:10" s="47" customFormat="1">
      <c r="A376" s="67"/>
      <c r="D376" s="3"/>
      <c r="E376" s="3"/>
      <c r="F376" s="3"/>
      <c r="G376" s="3"/>
      <c r="H376" s="48"/>
      <c r="I376" s="48"/>
      <c r="J376" s="48"/>
    </row>
    <row r="377" spans="1:10" s="47" customFormat="1">
      <c r="A377" s="67"/>
      <c r="D377" s="3"/>
      <c r="E377" s="3"/>
      <c r="F377" s="3"/>
      <c r="G377" s="3"/>
      <c r="H377" s="48"/>
      <c r="I377" s="48"/>
      <c r="J377" s="48"/>
    </row>
    <row r="378" spans="1:10" s="47" customFormat="1">
      <c r="A378" s="67"/>
      <c r="D378" s="3"/>
      <c r="E378" s="3"/>
      <c r="F378" s="3"/>
      <c r="G378" s="3"/>
      <c r="H378" s="48"/>
      <c r="I378" s="48"/>
      <c r="J378" s="48"/>
    </row>
    <row r="379" spans="1:10" s="47" customFormat="1">
      <c r="A379" s="67"/>
      <c r="D379" s="3"/>
      <c r="E379" s="3"/>
      <c r="F379" s="3"/>
      <c r="G379" s="3"/>
      <c r="H379" s="48"/>
      <c r="I379" s="48"/>
      <c r="J379" s="48"/>
    </row>
    <row r="380" spans="1:10" s="47" customFormat="1">
      <c r="A380" s="67"/>
      <c r="D380" s="3"/>
      <c r="E380" s="3"/>
      <c r="F380" s="3"/>
      <c r="G380" s="3"/>
      <c r="H380" s="48"/>
      <c r="I380" s="48"/>
      <c r="J380" s="48"/>
    </row>
    <row r="381" spans="1:10" s="47" customFormat="1">
      <c r="A381" s="67"/>
      <c r="D381" s="3"/>
      <c r="E381" s="3"/>
      <c r="F381" s="3"/>
      <c r="G381" s="3"/>
      <c r="H381" s="48"/>
      <c r="I381" s="48"/>
      <c r="J381" s="48"/>
    </row>
    <row r="382" spans="1:10" s="47" customFormat="1">
      <c r="A382" s="67"/>
      <c r="D382" s="3"/>
      <c r="E382" s="3"/>
      <c r="F382" s="3"/>
      <c r="G382" s="3"/>
      <c r="H382" s="48"/>
      <c r="I382" s="48"/>
      <c r="J382" s="48"/>
    </row>
    <row r="383" spans="1:10" s="47" customFormat="1">
      <c r="A383" s="67"/>
      <c r="D383" s="3"/>
      <c r="E383" s="3"/>
      <c r="F383" s="3"/>
      <c r="G383" s="3"/>
      <c r="H383" s="48"/>
      <c r="I383" s="48"/>
      <c r="J383" s="48"/>
    </row>
    <row r="384" spans="1:10" s="47" customFormat="1">
      <c r="A384" s="67"/>
      <c r="D384" s="3"/>
      <c r="E384" s="3"/>
      <c r="F384" s="3"/>
      <c r="G384" s="3"/>
      <c r="H384" s="48"/>
      <c r="I384" s="48"/>
      <c r="J384" s="48"/>
    </row>
    <row r="385" spans="1:10" s="47" customFormat="1">
      <c r="A385" s="67"/>
      <c r="D385" s="3"/>
      <c r="E385" s="3"/>
      <c r="F385" s="3"/>
      <c r="G385" s="3"/>
      <c r="H385" s="48"/>
      <c r="I385" s="48"/>
      <c r="J385" s="48"/>
    </row>
    <row r="386" spans="1:10" s="47" customFormat="1">
      <c r="A386" s="67"/>
      <c r="D386" s="3"/>
      <c r="E386" s="3"/>
      <c r="F386" s="3"/>
      <c r="G386" s="3"/>
      <c r="H386" s="48"/>
      <c r="I386" s="48"/>
      <c r="J386" s="48"/>
    </row>
    <row r="387" spans="1:10" s="47" customFormat="1">
      <c r="A387" s="67"/>
      <c r="D387" s="3"/>
      <c r="E387" s="3"/>
      <c r="F387" s="3"/>
      <c r="G387" s="3"/>
      <c r="H387" s="48"/>
      <c r="I387" s="48"/>
      <c r="J387" s="48"/>
    </row>
    <row r="388" spans="1:10" s="47" customFormat="1">
      <c r="A388" s="67"/>
      <c r="D388" s="3"/>
      <c r="E388" s="3"/>
      <c r="F388" s="3"/>
      <c r="G388" s="3"/>
      <c r="H388" s="48"/>
      <c r="I388" s="48"/>
      <c r="J388" s="48"/>
    </row>
    <row r="389" spans="1:10" s="47" customFormat="1">
      <c r="A389" s="67"/>
      <c r="D389" s="3"/>
      <c r="E389" s="3"/>
      <c r="F389" s="3"/>
      <c r="G389" s="3"/>
      <c r="H389" s="48"/>
      <c r="I389" s="48"/>
      <c r="J389" s="48"/>
    </row>
    <row r="390" spans="1:10" s="47" customFormat="1">
      <c r="A390" s="67"/>
      <c r="D390" s="3"/>
      <c r="E390" s="3"/>
      <c r="F390" s="3"/>
      <c r="G390" s="3"/>
      <c r="H390" s="48"/>
      <c r="I390" s="48"/>
      <c r="J390" s="48"/>
    </row>
    <row r="391" spans="1:10" s="47" customFormat="1">
      <c r="A391" s="67"/>
      <c r="D391" s="3"/>
      <c r="E391" s="3"/>
      <c r="F391" s="3"/>
      <c r="G391" s="3"/>
      <c r="H391" s="48"/>
      <c r="I391" s="48"/>
      <c r="J391" s="48"/>
    </row>
    <row r="392" spans="1:10" s="47" customFormat="1">
      <c r="A392" s="67"/>
      <c r="D392" s="3"/>
      <c r="E392" s="3"/>
      <c r="F392" s="3"/>
      <c r="G392" s="3"/>
      <c r="H392" s="48"/>
      <c r="I392" s="48"/>
      <c r="J392" s="48"/>
    </row>
    <row r="393" spans="1:10" s="47" customFormat="1">
      <c r="A393" s="67"/>
      <c r="D393" s="3"/>
      <c r="E393" s="3"/>
      <c r="F393" s="3"/>
      <c r="G393" s="3"/>
      <c r="H393" s="48"/>
      <c r="I393" s="48"/>
      <c r="J393" s="48"/>
    </row>
    <row r="394" spans="1:10" s="47" customFormat="1">
      <c r="A394" s="67"/>
      <c r="D394" s="3"/>
      <c r="E394" s="3"/>
      <c r="F394" s="3"/>
      <c r="G394" s="3"/>
      <c r="H394" s="48"/>
      <c r="I394" s="48"/>
      <c r="J394" s="48"/>
    </row>
    <row r="395" spans="1:10" s="47" customFormat="1">
      <c r="A395" s="67"/>
      <c r="D395" s="3"/>
      <c r="E395" s="3"/>
      <c r="F395" s="3"/>
      <c r="G395" s="3"/>
      <c r="H395" s="48"/>
      <c r="I395" s="48"/>
      <c r="J395" s="48"/>
    </row>
    <row r="396" spans="1:10" s="47" customFormat="1">
      <c r="A396" s="67"/>
      <c r="D396" s="3"/>
      <c r="E396" s="3"/>
      <c r="F396" s="3"/>
      <c r="G396" s="3"/>
      <c r="H396" s="48"/>
      <c r="I396" s="48"/>
      <c r="J396" s="48"/>
    </row>
    <row r="397" spans="1:10" s="47" customFormat="1">
      <c r="A397" s="67"/>
      <c r="D397" s="3"/>
      <c r="E397" s="3"/>
      <c r="F397" s="3"/>
      <c r="G397" s="3"/>
      <c r="H397" s="48"/>
      <c r="I397" s="48"/>
      <c r="J397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R200"/>
  <sheetViews>
    <sheetView zoomScale="90" zoomScaleNormal="90" workbookViewId="0">
      <pane xSplit="1" ySplit="2" topLeftCell="C3" activePane="bottomRight" state="frozen"/>
      <selection pane="topRight"/>
      <selection pane="bottomLeft"/>
      <selection pane="bottomRight" activeCell="R6" sqref="R6"/>
    </sheetView>
  </sheetViews>
  <sheetFormatPr defaultColWidth="9" defaultRowHeight="13.5"/>
  <cols>
    <col min="1" max="1" width="15" style="3" customWidth="1"/>
    <col min="2" max="2" width="17.375" style="3" customWidth="1"/>
    <col min="3" max="3" width="10.125" style="3" customWidth="1"/>
    <col min="4" max="6" width="11.625" style="3" customWidth="1"/>
    <col min="7" max="7" width="10.5" style="3" customWidth="1"/>
    <col min="8" max="9" width="11.625" style="48" customWidth="1"/>
    <col min="12" max="12" width="9.5" style="46" customWidth="1"/>
  </cols>
  <sheetData>
    <row r="1" spans="1:18">
      <c r="A1" s="4"/>
      <c r="B1" s="4" t="s">
        <v>87</v>
      </c>
      <c r="C1" s="4" t="s">
        <v>69</v>
      </c>
      <c r="D1" s="4" t="s">
        <v>70</v>
      </c>
      <c r="E1" s="69" t="s">
        <v>71</v>
      </c>
      <c r="F1" s="69" t="s">
        <v>72</v>
      </c>
      <c r="G1" s="4" t="s">
        <v>70</v>
      </c>
      <c r="H1" s="69" t="s">
        <v>71</v>
      </c>
      <c r="I1" s="69" t="s">
        <v>72</v>
      </c>
    </row>
    <row r="2" spans="1:18">
      <c r="A2" s="4"/>
      <c r="B2" s="4"/>
      <c r="C2" s="4"/>
      <c r="D2" s="4"/>
      <c r="E2" s="4"/>
      <c r="F2" s="4"/>
      <c r="G2" s="4" t="s">
        <v>88</v>
      </c>
      <c r="H2" s="69" t="s">
        <v>86</v>
      </c>
      <c r="I2" s="69" t="s">
        <v>75</v>
      </c>
      <c r="J2" s="48"/>
      <c r="K2" s="51">
        <v>1</v>
      </c>
      <c r="L2" s="48"/>
    </row>
    <row r="3" spans="1:18">
      <c r="A3" s="8">
        <v>42968</v>
      </c>
      <c r="B3" s="72">
        <v>1</v>
      </c>
      <c r="C3" s="74">
        <v>0</v>
      </c>
      <c r="D3" s="72">
        <f t="shared" ref="D3:D34" si="0">G3/G$3</f>
        <v>1</v>
      </c>
      <c r="E3" s="72">
        <f t="shared" ref="E3:E34" si="1">H3/H$3</f>
        <v>1</v>
      </c>
      <c r="F3" s="72">
        <f t="shared" ref="F3:F34" si="2">I3/I$3</f>
        <v>1</v>
      </c>
      <c r="G3" s="7">
        <f>[1]!i_dq_close(G$2,$A3)</f>
        <v>3740.9940999999999</v>
      </c>
      <c r="H3" s="7">
        <f>[1]!i_dq_close(H$2,$A3)</f>
        <v>6403.7803000000004</v>
      </c>
      <c r="I3" s="7">
        <f>[1]!i_dq_close(I$2,$A3)</f>
        <v>1829.2166999999999</v>
      </c>
      <c r="K3" s="7">
        <f t="shared" ref="K3:K34" si="3">IF(B3&gt;K2,B3,K2)</f>
        <v>1</v>
      </c>
      <c r="L3" s="7">
        <f t="shared" ref="L3:L34" si="4">B3/K3-1</f>
        <v>0</v>
      </c>
      <c r="N3" s="55"/>
      <c r="O3" s="56" t="s">
        <v>76</v>
      </c>
      <c r="P3" s="57" t="s">
        <v>77</v>
      </c>
      <c r="Q3" s="20" t="s">
        <v>78</v>
      </c>
      <c r="R3" s="58" t="s">
        <v>79</v>
      </c>
    </row>
    <row r="4" spans="1:18">
      <c r="A4" s="8">
        <v>42978</v>
      </c>
      <c r="B4" s="72">
        <v>1.0101</v>
      </c>
      <c r="C4" s="74">
        <v>41.37</v>
      </c>
      <c r="D4" s="72">
        <f t="shared" si="0"/>
        <v>1.0216783822246605</v>
      </c>
      <c r="E4" s="72">
        <f t="shared" si="1"/>
        <v>1.0104072277432754</v>
      </c>
      <c r="F4" s="72">
        <f t="shared" si="2"/>
        <v>1.0110223135399978</v>
      </c>
      <c r="G4" s="7">
        <f>[1]!i_dq_close(G$2,$A4)</f>
        <v>3822.0927999999999</v>
      </c>
      <c r="H4" s="7">
        <f>[1]!i_dq_close(H$2,$A4)</f>
        <v>6470.4259000000002</v>
      </c>
      <c r="I4" s="7">
        <f>[1]!i_dq_close(I$2,$A4)</f>
        <v>1849.3788999999999</v>
      </c>
      <c r="J4" s="7">
        <f t="shared" ref="J4:J35" si="5">B4/B3-1</f>
        <v>1.0099999999999998E-2</v>
      </c>
      <c r="K4" s="7">
        <f t="shared" si="3"/>
        <v>1.0101</v>
      </c>
      <c r="L4" s="7">
        <f t="shared" si="4"/>
        <v>0</v>
      </c>
      <c r="N4" s="59" t="s">
        <v>80</v>
      </c>
      <c r="O4" s="60">
        <f>MIN(L53:L64)</f>
        <v>-0.23754463124541869</v>
      </c>
      <c r="P4" s="60">
        <f>MIN(L41:L64)</f>
        <v>-0.23754463124541869</v>
      </c>
      <c r="Q4" s="60">
        <f>MIN(L29:L64)</f>
        <v>-0.23754463124541869</v>
      </c>
      <c r="R4" s="60">
        <f>MIN(L4:L64)</f>
        <v>-0.23754463124541869</v>
      </c>
    </row>
    <row r="5" spans="1:18">
      <c r="A5" s="8">
        <v>43008</v>
      </c>
      <c r="B5" s="72">
        <v>1.0622</v>
      </c>
      <c r="C5" s="74">
        <v>70.760000000000005</v>
      </c>
      <c r="D5" s="72">
        <f t="shared" si="0"/>
        <v>1.0255298985903238</v>
      </c>
      <c r="E5" s="72">
        <f t="shared" si="1"/>
        <v>1.0311501005117243</v>
      </c>
      <c r="F5" s="72">
        <f t="shared" si="2"/>
        <v>1.0206454489509089</v>
      </c>
      <c r="G5" s="7">
        <f>[1]!i_dq_close(G$2,$A5)</f>
        <v>3836.5012999999999</v>
      </c>
      <c r="H5" s="7">
        <f>[1]!i_dq_close(H$2,$A5)</f>
        <v>6603.2587000000003</v>
      </c>
      <c r="I5" s="7">
        <f>[1]!i_dq_close(I$2,$A5)</f>
        <v>1866.9817</v>
      </c>
      <c r="J5" s="7">
        <f t="shared" si="5"/>
        <v>5.1579051579051516E-2</v>
      </c>
      <c r="K5" s="7">
        <f t="shared" si="3"/>
        <v>1.0622</v>
      </c>
      <c r="L5" s="7">
        <f t="shared" si="4"/>
        <v>0</v>
      </c>
      <c r="N5" s="59" t="s">
        <v>81</v>
      </c>
      <c r="O5" s="12">
        <f>(B64/B52)^(12/COUNT(B53:B64))-1</f>
        <v>-0.16276223776223764</v>
      </c>
      <c r="P5" s="12">
        <f>(B64/B40)^(12/COUNT(B41:B64))-1</f>
        <v>8.2707638760910918E-2</v>
      </c>
      <c r="Q5" s="12">
        <f>(B64/B28)^(12/COUNT(B29:B64))-1</f>
        <v>0.30786236663806621</v>
      </c>
      <c r="R5" s="13">
        <f>(B64/B3)^(12/COUNT(B4:B64))-1</f>
        <v>0.26866260769903305</v>
      </c>
    </row>
    <row r="6" spans="1:18">
      <c r="A6" s="8">
        <v>43039</v>
      </c>
      <c r="B6" s="72">
        <v>1.0943000000000001</v>
      </c>
      <c r="C6" s="74">
        <v>77.08</v>
      </c>
      <c r="D6" s="72">
        <f t="shared" si="0"/>
        <v>1.0710302643888159</v>
      </c>
      <c r="E6" s="72">
        <f t="shared" si="1"/>
        <v>1.0244269935369268</v>
      </c>
      <c r="F6" s="72">
        <f t="shared" si="2"/>
        <v>1.0221792202093936</v>
      </c>
      <c r="G6" s="7">
        <f>[1]!i_dq_close(G$2,$A6)</f>
        <v>4006.7179000000001</v>
      </c>
      <c r="H6" s="7">
        <f>[1]!i_dq_close(H$2,$A6)</f>
        <v>6560.2053999999998</v>
      </c>
      <c r="I6" s="7">
        <f>[1]!i_dq_close(I$2,$A6)</f>
        <v>1869.7873</v>
      </c>
      <c r="J6" s="7">
        <f t="shared" si="5"/>
        <v>3.0220297495763493E-2</v>
      </c>
      <c r="K6" s="7">
        <f t="shared" si="3"/>
        <v>1.0943000000000001</v>
      </c>
      <c r="L6" s="7">
        <f t="shared" si="4"/>
        <v>0</v>
      </c>
      <c r="N6" s="59" t="s">
        <v>82</v>
      </c>
      <c r="O6" s="73">
        <v>-0.94243587229053238</v>
      </c>
      <c r="P6" s="73">
        <v>0.43804415914149691</v>
      </c>
      <c r="Q6" s="73">
        <v>1.1847208042642721</v>
      </c>
      <c r="R6" s="73">
        <v>1.164873697802151</v>
      </c>
    </row>
    <row r="7" spans="1:18">
      <c r="A7" s="8">
        <v>43069</v>
      </c>
      <c r="B7" s="72">
        <v>1.0738000000000001</v>
      </c>
      <c r="C7" s="74">
        <v>18.260000000000002</v>
      </c>
      <c r="D7" s="72">
        <f t="shared" si="0"/>
        <v>1.0708649072715726</v>
      </c>
      <c r="E7" s="72">
        <f t="shared" si="1"/>
        <v>0.97808180583584359</v>
      </c>
      <c r="F7" s="72">
        <f t="shared" si="2"/>
        <v>0.96779217027703723</v>
      </c>
      <c r="G7" s="7">
        <f>[1]!i_dq_close(G$2,$A7)</f>
        <v>4006.0992999999999</v>
      </c>
      <c r="H7" s="7">
        <f>[1]!i_dq_close(H$2,$A7)</f>
        <v>6263.4210000000003</v>
      </c>
      <c r="I7" s="7">
        <f>[1]!i_dq_close(I$2,$A7)</f>
        <v>1770.3016</v>
      </c>
      <c r="J7" s="7">
        <f t="shared" si="5"/>
        <v>-1.8733436900301492E-2</v>
      </c>
      <c r="K7" s="7">
        <f t="shared" si="3"/>
        <v>1.0943000000000001</v>
      </c>
      <c r="L7" s="7">
        <f t="shared" si="4"/>
        <v>-1.8733436900301492E-2</v>
      </c>
      <c r="N7" s="63" t="s">
        <v>83</v>
      </c>
      <c r="O7" s="14">
        <f>STDEV(J53:J64)*(12^0.5)</f>
        <v>0.19331246874071512</v>
      </c>
      <c r="P7" s="14">
        <f>STDEV(J41:J64)*(12^0.5)</f>
        <v>0.19117455725671573</v>
      </c>
      <c r="Q7" s="14">
        <f>STDEV(J29:J64)*(12^0.5)</f>
        <v>0.24234212213827308</v>
      </c>
      <c r="R7" s="15">
        <f>STDEV(J4:J64)*(12^0.5)</f>
        <v>0.21318204987176376</v>
      </c>
    </row>
    <row r="8" spans="1:18">
      <c r="A8" s="8">
        <v>43100</v>
      </c>
      <c r="B8" s="72">
        <v>1.0808</v>
      </c>
      <c r="C8" s="74">
        <v>32.43</v>
      </c>
      <c r="D8" s="72">
        <f t="shared" si="0"/>
        <v>1.0774822927413865</v>
      </c>
      <c r="E8" s="72">
        <f t="shared" si="1"/>
        <v>0.97611417118729071</v>
      </c>
      <c r="F8" s="72">
        <f t="shared" si="2"/>
        <v>0.95814345014453461</v>
      </c>
      <c r="G8" s="7">
        <f>[1]!i_dq_close(G$2,$A8)</f>
        <v>4030.8548999999998</v>
      </c>
      <c r="H8" s="7">
        <f>[1]!i_dq_close(H$2,$A8)</f>
        <v>6250.8207000000002</v>
      </c>
      <c r="I8" s="7">
        <f>[1]!i_dq_close(I$2,$A8)</f>
        <v>1752.652</v>
      </c>
      <c r="J8" s="7">
        <f t="shared" si="5"/>
        <v>6.5189048239895353E-3</v>
      </c>
      <c r="K8" s="7">
        <f t="shared" si="3"/>
        <v>1.0943000000000001</v>
      </c>
      <c r="L8" s="7">
        <f t="shared" si="4"/>
        <v>-1.233665356849134E-2</v>
      </c>
    </row>
    <row r="9" spans="1:18">
      <c r="A9" s="8">
        <v>43131</v>
      </c>
      <c r="B9" s="72">
        <v>1.1002000000000001</v>
      </c>
      <c r="C9" s="74">
        <v>61.14</v>
      </c>
      <c r="D9" s="72">
        <f t="shared" si="0"/>
        <v>1.1429845879735552</v>
      </c>
      <c r="E9" s="72">
        <f t="shared" si="1"/>
        <v>0.9665136856740697</v>
      </c>
      <c r="F9" s="72">
        <f t="shared" si="2"/>
        <v>0.94852457885388874</v>
      </c>
      <c r="G9" s="7">
        <f>[1]!i_dq_close(G$2,$A9)</f>
        <v>4275.8986000000004</v>
      </c>
      <c r="H9" s="7">
        <f>[1]!i_dq_close(H$2,$A9)</f>
        <v>6189.3413</v>
      </c>
      <c r="I9" s="7">
        <f>[1]!i_dq_close(I$2,$A9)</f>
        <v>1735.057</v>
      </c>
      <c r="J9" s="7">
        <f t="shared" si="5"/>
        <v>1.7949666913397611E-2</v>
      </c>
      <c r="K9" s="7">
        <f t="shared" si="3"/>
        <v>1.1002000000000001</v>
      </c>
      <c r="L9" s="7">
        <f t="shared" si="4"/>
        <v>0</v>
      </c>
    </row>
    <row r="10" spans="1:18">
      <c r="A10" s="8">
        <v>43159</v>
      </c>
      <c r="B10" s="72">
        <v>1.0982000000000001</v>
      </c>
      <c r="C10" s="74">
        <v>63.97</v>
      </c>
      <c r="D10" s="72">
        <f t="shared" si="0"/>
        <v>1.0755540886846093</v>
      </c>
      <c r="E10" s="72">
        <f t="shared" si="1"/>
        <v>0.9406439193424545</v>
      </c>
      <c r="F10" s="72">
        <f t="shared" si="2"/>
        <v>0.95867668385052474</v>
      </c>
      <c r="G10" s="7">
        <f>[1]!i_dq_close(G$2,$A10)</f>
        <v>4023.6415000000002</v>
      </c>
      <c r="H10" s="7">
        <f>[1]!i_dq_close(H$2,$A10)</f>
        <v>6023.6769999999997</v>
      </c>
      <c r="I10" s="7">
        <f>[1]!i_dq_close(I$2,$A10)</f>
        <v>1753.6274000000001</v>
      </c>
      <c r="J10" s="7">
        <f t="shared" si="5"/>
        <v>-1.8178512997636398E-3</v>
      </c>
      <c r="K10" s="7">
        <f t="shared" si="3"/>
        <v>1.1002000000000001</v>
      </c>
      <c r="L10" s="7">
        <f t="shared" si="4"/>
        <v>-1.8178512997636398E-3</v>
      </c>
    </row>
    <row r="11" spans="1:18">
      <c r="A11" s="8">
        <v>43190</v>
      </c>
      <c r="B11" s="72">
        <v>1.1084000000000001</v>
      </c>
      <c r="C11" s="74">
        <v>78.14</v>
      </c>
      <c r="D11" s="72">
        <f t="shared" si="0"/>
        <v>1.0421020712114997</v>
      </c>
      <c r="E11" s="72">
        <f t="shared" si="1"/>
        <v>0.954863832539664</v>
      </c>
      <c r="F11" s="72">
        <f t="shared" si="2"/>
        <v>1.0389592988080636</v>
      </c>
      <c r="G11" s="7">
        <f>[1]!i_dq_close(G$2,$A11)</f>
        <v>3898.4976999999999</v>
      </c>
      <c r="H11" s="7">
        <f>[1]!i_dq_close(H$2,$A11)</f>
        <v>6114.7381999999998</v>
      </c>
      <c r="I11" s="7">
        <f>[1]!i_dq_close(I$2,$A11)</f>
        <v>1900.4817</v>
      </c>
      <c r="J11" s="7">
        <f t="shared" si="5"/>
        <v>9.2879256965943124E-3</v>
      </c>
      <c r="K11" s="7">
        <f t="shared" si="3"/>
        <v>1.1084000000000001</v>
      </c>
      <c r="L11" s="7">
        <f t="shared" si="4"/>
        <v>0</v>
      </c>
    </row>
    <row r="12" spans="1:18">
      <c r="A12" s="8">
        <v>43220</v>
      </c>
      <c r="B12" s="72">
        <v>1.0508999999999999</v>
      </c>
      <c r="C12" s="74">
        <v>37.96</v>
      </c>
      <c r="D12" s="72">
        <f t="shared" si="0"/>
        <v>1.0042455025523831</v>
      </c>
      <c r="E12" s="72">
        <f t="shared" si="1"/>
        <v>0.91523808210597091</v>
      </c>
      <c r="F12" s="72">
        <f t="shared" si="2"/>
        <v>0.98708687713161603</v>
      </c>
      <c r="G12" s="7">
        <f>[1]!i_dq_close(G$2,$A12)</f>
        <v>3756.8764999999999</v>
      </c>
      <c r="H12" s="7">
        <f>[1]!i_dq_close(H$2,$A12)</f>
        <v>5860.9835999999996</v>
      </c>
      <c r="I12" s="7">
        <f>[1]!i_dq_close(I$2,$A12)</f>
        <v>1805.5958000000001</v>
      </c>
      <c r="J12" s="7">
        <f t="shared" si="5"/>
        <v>-5.1876578852399935E-2</v>
      </c>
      <c r="K12" s="7">
        <f t="shared" si="3"/>
        <v>1.1084000000000001</v>
      </c>
      <c r="L12" s="7">
        <f t="shared" si="4"/>
        <v>-5.1876578852399935E-2</v>
      </c>
    </row>
    <row r="13" spans="1:18">
      <c r="A13" s="8">
        <v>43251</v>
      </c>
      <c r="B13" s="72">
        <v>1.0163</v>
      </c>
      <c r="C13" s="74">
        <v>25.02</v>
      </c>
      <c r="D13" s="72">
        <f t="shared" si="0"/>
        <v>1.0164078847384443</v>
      </c>
      <c r="E13" s="72">
        <f t="shared" si="1"/>
        <v>0.89860587503290823</v>
      </c>
      <c r="F13" s="72">
        <f t="shared" si="2"/>
        <v>0.95327284077386787</v>
      </c>
      <c r="G13" s="7">
        <f>[1]!i_dq_close(G$2,$A13)</f>
        <v>3802.3759</v>
      </c>
      <c r="H13" s="7">
        <f>[1]!i_dq_close(H$2,$A13)</f>
        <v>5754.4745999999996</v>
      </c>
      <c r="I13" s="7">
        <f>[1]!i_dq_close(I$2,$A13)</f>
        <v>1743.7426</v>
      </c>
      <c r="J13" s="7">
        <f t="shared" si="5"/>
        <v>-3.2924160243600675E-2</v>
      </c>
      <c r="K13" s="7">
        <f t="shared" si="3"/>
        <v>1.1084000000000001</v>
      </c>
      <c r="L13" s="7">
        <f t="shared" si="4"/>
        <v>-8.3092746300974407E-2</v>
      </c>
    </row>
    <row r="14" spans="1:18">
      <c r="A14" s="8">
        <v>43281</v>
      </c>
      <c r="B14" s="72">
        <v>0.99099999999999999</v>
      </c>
      <c r="C14" s="74">
        <v>28.67</v>
      </c>
      <c r="D14" s="72">
        <f t="shared" si="0"/>
        <v>0.93851644941113388</v>
      </c>
      <c r="E14" s="72">
        <f t="shared" si="1"/>
        <v>0.81479439574152779</v>
      </c>
      <c r="F14" s="72">
        <f t="shared" si="2"/>
        <v>0.87836214265920487</v>
      </c>
      <c r="G14" s="7">
        <f>[1]!i_dq_close(G$2,$A14)</f>
        <v>3510.9845</v>
      </c>
      <c r="H14" s="7">
        <f>[1]!i_dq_close(H$2,$A14)</f>
        <v>5217.7642999999998</v>
      </c>
      <c r="I14" s="7">
        <f>[1]!i_dq_close(I$2,$A14)</f>
        <v>1606.7147</v>
      </c>
      <c r="J14" s="7">
        <f t="shared" si="5"/>
        <v>-2.4894224146413402E-2</v>
      </c>
      <c r="K14" s="7">
        <f t="shared" si="3"/>
        <v>1.1084000000000001</v>
      </c>
      <c r="L14" s="7">
        <f t="shared" si="4"/>
        <v>-0.10591844099603032</v>
      </c>
    </row>
    <row r="15" spans="1:18">
      <c r="A15" s="8">
        <v>43312</v>
      </c>
      <c r="B15" s="72">
        <v>0.98819999999999997</v>
      </c>
      <c r="C15" s="74">
        <v>15.29</v>
      </c>
      <c r="D15" s="72">
        <f t="shared" si="0"/>
        <v>0.94030001276933328</v>
      </c>
      <c r="E15" s="72">
        <f t="shared" si="1"/>
        <v>0.81025837191822458</v>
      </c>
      <c r="F15" s="72">
        <f t="shared" si="2"/>
        <v>0.85351156044005061</v>
      </c>
      <c r="G15" s="7">
        <f>[1]!i_dq_close(G$2,$A15)</f>
        <v>3517.6568000000002</v>
      </c>
      <c r="H15" s="7">
        <f>[1]!i_dq_close(H$2,$A15)</f>
        <v>5188.7165999999997</v>
      </c>
      <c r="I15" s="7">
        <f>[1]!i_dq_close(I$2,$A15)</f>
        <v>1561.2575999999999</v>
      </c>
      <c r="J15" s="7">
        <f t="shared" si="5"/>
        <v>-2.8254288597376886E-3</v>
      </c>
      <c r="K15" s="7">
        <f t="shared" si="3"/>
        <v>1.1084000000000001</v>
      </c>
      <c r="L15" s="7">
        <f t="shared" si="4"/>
        <v>-0.10844460483579943</v>
      </c>
    </row>
    <row r="16" spans="1:18">
      <c r="A16" s="8">
        <v>43343</v>
      </c>
      <c r="B16" s="72">
        <v>0.97070000000000001</v>
      </c>
      <c r="C16" s="74">
        <v>10.36</v>
      </c>
      <c r="D16" s="72">
        <f t="shared" si="0"/>
        <v>0.89134158217464177</v>
      </c>
      <c r="E16" s="72">
        <f t="shared" si="1"/>
        <v>0.75187209342581596</v>
      </c>
      <c r="F16" s="72">
        <f t="shared" si="2"/>
        <v>0.78459840214666743</v>
      </c>
      <c r="G16" s="7">
        <f>[1]!i_dq_close(G$2,$A16)</f>
        <v>3334.5036</v>
      </c>
      <c r="H16" s="7">
        <f>[1]!i_dq_close(H$2,$A16)</f>
        <v>4814.8236999999999</v>
      </c>
      <c r="I16" s="7">
        <f>[1]!i_dq_close(I$2,$A16)</f>
        <v>1435.2004999999999</v>
      </c>
      <c r="J16" s="7">
        <f t="shared" si="5"/>
        <v>-1.7708965796397469E-2</v>
      </c>
      <c r="K16" s="7">
        <f t="shared" si="3"/>
        <v>1.1084000000000001</v>
      </c>
      <c r="L16" s="7">
        <f t="shared" si="4"/>
        <v>-0.12423312883435589</v>
      </c>
    </row>
    <row r="17" spans="1:12">
      <c r="A17" s="8">
        <v>43373</v>
      </c>
      <c r="B17" s="72">
        <v>0.96279999999999999</v>
      </c>
      <c r="C17" s="74">
        <v>24.73</v>
      </c>
      <c r="D17" s="72">
        <f t="shared" si="0"/>
        <v>0.91923825808760296</v>
      </c>
      <c r="E17" s="72">
        <f t="shared" si="1"/>
        <v>0.74967104977039878</v>
      </c>
      <c r="F17" s="72">
        <f t="shared" si="2"/>
        <v>0.77155418491423133</v>
      </c>
      <c r="G17" s="7">
        <f>[1]!i_dq_close(G$2,$A17)</f>
        <v>3438.8649</v>
      </c>
      <c r="H17" s="7">
        <f>[1]!i_dq_close(H$2,$A17)</f>
        <v>4800.7286999999997</v>
      </c>
      <c r="I17" s="7">
        <f>[1]!i_dq_close(I$2,$A17)</f>
        <v>1411.3398</v>
      </c>
      <c r="J17" s="7">
        <f t="shared" si="5"/>
        <v>-8.1384567837643473E-3</v>
      </c>
      <c r="K17" s="7">
        <f t="shared" si="3"/>
        <v>1.1084000000000001</v>
      </c>
      <c r="L17" s="7">
        <f t="shared" si="4"/>
        <v>-0.13136051966798989</v>
      </c>
    </row>
    <row r="18" spans="1:12">
      <c r="A18" s="8">
        <v>43404</v>
      </c>
      <c r="B18" s="72">
        <v>0.93720000000000003</v>
      </c>
      <c r="C18" s="74">
        <v>9.32</v>
      </c>
      <c r="D18" s="72">
        <f t="shared" si="0"/>
        <v>0.84304420581684436</v>
      </c>
      <c r="E18" s="72">
        <f t="shared" si="1"/>
        <v>0.66719212712528564</v>
      </c>
      <c r="F18" s="72">
        <f t="shared" si="2"/>
        <v>0.69733361826403617</v>
      </c>
      <c r="G18" s="7">
        <f>[1]!i_dq_close(G$2,$A18)</f>
        <v>3153.8234000000002</v>
      </c>
      <c r="H18" s="7">
        <f>[1]!i_dq_close(H$2,$A18)</f>
        <v>4272.5518000000002</v>
      </c>
      <c r="I18" s="7">
        <f>[1]!i_dq_close(I$2,$A18)</f>
        <v>1275.5743</v>
      </c>
      <c r="J18" s="7">
        <f t="shared" si="5"/>
        <v>-2.6589115081013692E-2</v>
      </c>
      <c r="K18" s="7">
        <f t="shared" si="3"/>
        <v>1.1084000000000001</v>
      </c>
      <c r="L18" s="7">
        <f t="shared" si="4"/>
        <v>-0.15445687477444969</v>
      </c>
    </row>
    <row r="19" spans="1:12">
      <c r="A19" s="16">
        <v>43434</v>
      </c>
      <c r="B19" s="72">
        <v>0.9365</v>
      </c>
      <c r="C19" s="74">
        <v>11.91</v>
      </c>
      <c r="D19" s="72">
        <f t="shared" si="0"/>
        <v>0.84808741077672378</v>
      </c>
      <c r="E19" s="72">
        <f t="shared" si="1"/>
        <v>0.68344804083925237</v>
      </c>
      <c r="F19" s="72">
        <f t="shared" si="2"/>
        <v>0.72675287733815253</v>
      </c>
      <c r="G19" s="7">
        <f>[1]!i_dq_close(G$2,$A19)</f>
        <v>3172.69</v>
      </c>
      <c r="H19" s="7">
        <f>[1]!i_dq_close(H$2,$A19)</f>
        <v>4376.6511</v>
      </c>
      <c r="I19" s="7">
        <f>[1]!i_dq_close(I$2,$A19)</f>
        <v>1329.3885</v>
      </c>
      <c r="J19" s="7">
        <f t="shared" si="5"/>
        <v>-7.4690567648316719E-4</v>
      </c>
      <c r="K19" s="7">
        <f t="shared" si="3"/>
        <v>1.1084000000000001</v>
      </c>
      <c r="L19" s="7">
        <f t="shared" si="4"/>
        <v>-0.15508841573439192</v>
      </c>
    </row>
    <row r="20" spans="1:12">
      <c r="A20" s="16">
        <v>43465</v>
      </c>
      <c r="B20" s="72">
        <v>0.91959999999999997</v>
      </c>
      <c r="C20" s="74">
        <v>2.1800000000000002</v>
      </c>
      <c r="D20" s="72">
        <f t="shared" si="0"/>
        <v>0.80477368301650098</v>
      </c>
      <c r="E20" s="72">
        <f t="shared" si="1"/>
        <v>0.65087122055077362</v>
      </c>
      <c r="F20" s="72">
        <f t="shared" si="2"/>
        <v>0.68363983337786061</v>
      </c>
      <c r="G20" s="7">
        <f>[1]!i_dq_close(G$2,$A20)</f>
        <v>3010.6536000000001</v>
      </c>
      <c r="H20" s="7">
        <f>[1]!i_dq_close(H$2,$A20)</f>
        <v>4168.0362999999998</v>
      </c>
      <c r="I20" s="7">
        <f>[1]!i_dq_close(I$2,$A20)</f>
        <v>1250.5254</v>
      </c>
      <c r="J20" s="7">
        <f t="shared" si="5"/>
        <v>-1.8045915643352894E-2</v>
      </c>
      <c r="K20" s="7">
        <f t="shared" si="3"/>
        <v>1.1084000000000001</v>
      </c>
      <c r="L20" s="7">
        <f t="shared" si="4"/>
        <v>-0.17033561891014082</v>
      </c>
    </row>
    <row r="21" spans="1:12">
      <c r="A21" s="16">
        <v>43496</v>
      </c>
      <c r="B21" s="72">
        <v>0.94330000000000003</v>
      </c>
      <c r="C21" s="74">
        <v>31.46</v>
      </c>
      <c r="D21" s="72">
        <f t="shared" si="0"/>
        <v>0.85582415112603361</v>
      </c>
      <c r="E21" s="72">
        <f t="shared" si="1"/>
        <v>0.65218881728344114</v>
      </c>
      <c r="F21" s="72">
        <f t="shared" si="2"/>
        <v>0.67131893121246933</v>
      </c>
      <c r="G21" s="7">
        <f>[1]!i_dq_close(G$2,$A21)</f>
        <v>3201.6331</v>
      </c>
      <c r="H21" s="7">
        <f>[1]!i_dq_close(H$2,$A21)</f>
        <v>4176.4739</v>
      </c>
      <c r="I21" s="7">
        <f>[1]!i_dq_close(I$2,$A21)</f>
        <v>1227.9878000000001</v>
      </c>
      <c r="J21" s="7">
        <f t="shared" si="5"/>
        <v>2.5772074815137103E-2</v>
      </c>
      <c r="K21" s="7">
        <f t="shared" si="3"/>
        <v>1.1084000000000001</v>
      </c>
      <c r="L21" s="7">
        <f t="shared" si="4"/>
        <v>-0.14895344640923858</v>
      </c>
    </row>
    <row r="22" spans="1:12">
      <c r="A22" s="16">
        <v>43524</v>
      </c>
      <c r="B22" s="72">
        <v>1.0512999999999999</v>
      </c>
      <c r="C22" s="74">
        <v>58.53</v>
      </c>
      <c r="D22" s="72">
        <f t="shared" si="0"/>
        <v>0.98085434029420149</v>
      </c>
      <c r="E22" s="72">
        <f t="shared" si="1"/>
        <v>0.78473824281573179</v>
      </c>
      <c r="F22" s="72">
        <f t="shared" si="2"/>
        <v>0.83952896340821725</v>
      </c>
      <c r="G22" s="7">
        <f>[1]!i_dq_close(G$2,$A22)</f>
        <v>3669.3703</v>
      </c>
      <c r="H22" s="7">
        <f>[1]!i_dq_close(H$2,$A22)</f>
        <v>5025.2912999999999</v>
      </c>
      <c r="I22" s="7">
        <f>[1]!i_dq_close(I$2,$A22)</f>
        <v>1535.6804</v>
      </c>
      <c r="J22" s="7">
        <f t="shared" si="5"/>
        <v>0.11449167815117134</v>
      </c>
      <c r="K22" s="7">
        <f t="shared" si="3"/>
        <v>1.1084000000000001</v>
      </c>
      <c r="L22" s="7">
        <f t="shared" si="4"/>
        <v>-5.1515698303861601E-2</v>
      </c>
    </row>
    <row r="23" spans="1:12">
      <c r="A23" s="16">
        <v>43555</v>
      </c>
      <c r="B23" s="72">
        <v>1.2077</v>
      </c>
      <c r="C23" s="74">
        <v>62.63</v>
      </c>
      <c r="D23" s="72">
        <f t="shared" si="0"/>
        <v>1.0351102130848056</v>
      </c>
      <c r="E23" s="72">
        <f t="shared" si="1"/>
        <v>0.8663095609323137</v>
      </c>
      <c r="F23" s="72">
        <f t="shared" si="2"/>
        <v>0.92583207883461804</v>
      </c>
      <c r="G23" s="7">
        <f>[1]!i_dq_close(G$2,$A23)</f>
        <v>3872.3411999999998</v>
      </c>
      <c r="H23" s="7">
        <f>[1]!i_dq_close(H$2,$A23)</f>
        <v>5547.6561000000002</v>
      </c>
      <c r="I23" s="7">
        <f>[1]!i_dq_close(I$2,$A23)</f>
        <v>1693.5474999999999</v>
      </c>
      <c r="J23" s="7">
        <f t="shared" si="5"/>
        <v>0.14876819176257983</v>
      </c>
      <c r="K23" s="7">
        <f t="shared" si="3"/>
        <v>1.2077</v>
      </c>
      <c r="L23" s="7">
        <f t="shared" si="4"/>
        <v>0</v>
      </c>
    </row>
    <row r="24" spans="1:12">
      <c r="A24" s="16">
        <v>43585</v>
      </c>
      <c r="B24" s="72">
        <v>1.3270999999999999</v>
      </c>
      <c r="C24" s="74">
        <v>32.770000000000003</v>
      </c>
      <c r="D24" s="72">
        <f t="shared" si="0"/>
        <v>1.0460350632469588</v>
      </c>
      <c r="E24" s="72">
        <f t="shared" si="1"/>
        <v>0.82881669129092395</v>
      </c>
      <c r="F24" s="72">
        <f t="shared" si="2"/>
        <v>0.88769247514523564</v>
      </c>
      <c r="G24" s="7">
        <f>[1]!i_dq_close(G$2,$A24)</f>
        <v>3913.2109999999998</v>
      </c>
      <c r="H24" s="7">
        <f>[1]!i_dq_close(H$2,$A24)</f>
        <v>5307.56</v>
      </c>
      <c r="I24" s="7">
        <f>[1]!i_dq_close(I$2,$A24)</f>
        <v>1623.7819</v>
      </c>
      <c r="J24" s="7">
        <f t="shared" si="5"/>
        <v>9.8865612320940599E-2</v>
      </c>
      <c r="K24" s="7">
        <f t="shared" si="3"/>
        <v>1.3270999999999999</v>
      </c>
      <c r="L24" s="7">
        <f t="shared" si="4"/>
        <v>0</v>
      </c>
    </row>
    <row r="25" spans="1:12">
      <c r="A25" s="16">
        <v>43616</v>
      </c>
      <c r="B25" s="72">
        <v>1.3227</v>
      </c>
      <c r="C25" s="74">
        <v>29.42</v>
      </c>
      <c r="D25" s="72">
        <f t="shared" si="0"/>
        <v>0.97027399749173626</v>
      </c>
      <c r="E25" s="72">
        <f t="shared" si="1"/>
        <v>0.76704700503232437</v>
      </c>
      <c r="F25" s="72">
        <f t="shared" si="2"/>
        <v>0.81108903062168636</v>
      </c>
      <c r="G25" s="7">
        <f>[1]!i_dq_close(G$2,$A25)</f>
        <v>3629.7892999999999</v>
      </c>
      <c r="H25" s="7">
        <f>[1]!i_dq_close(H$2,$A25)</f>
        <v>4912.0005000000001</v>
      </c>
      <c r="I25" s="7">
        <f>[1]!i_dq_close(I$2,$A25)</f>
        <v>1483.6576</v>
      </c>
      <c r="J25" s="7">
        <f t="shared" si="5"/>
        <v>-3.3154999623238313E-3</v>
      </c>
      <c r="K25" s="7">
        <f t="shared" si="3"/>
        <v>1.3270999999999999</v>
      </c>
      <c r="L25" s="7">
        <f t="shared" si="4"/>
        <v>-3.3154999623238313E-3</v>
      </c>
    </row>
    <row r="26" spans="1:12">
      <c r="A26" s="16">
        <v>43646</v>
      </c>
      <c r="B26" s="72">
        <v>1.3720000000000001</v>
      </c>
      <c r="C26" s="74">
        <v>50.07</v>
      </c>
      <c r="D26" s="72">
        <f t="shared" si="0"/>
        <v>1.0226124922249944</v>
      </c>
      <c r="E26" s="72">
        <f t="shared" si="1"/>
        <v>0.77305584640372493</v>
      </c>
      <c r="F26" s="72">
        <f t="shared" si="2"/>
        <v>0.82631385335592011</v>
      </c>
      <c r="G26" s="7">
        <f>[1]!i_dq_close(G$2,$A26)</f>
        <v>3825.5873000000001</v>
      </c>
      <c r="H26" s="7">
        <f>[1]!i_dq_close(H$2,$A26)</f>
        <v>4950.4798000000001</v>
      </c>
      <c r="I26" s="7">
        <f>[1]!i_dq_close(I$2,$A26)</f>
        <v>1511.5071</v>
      </c>
      <c r="J26" s="7">
        <f t="shared" si="5"/>
        <v>3.7272246163151168E-2</v>
      </c>
      <c r="K26" s="7">
        <f t="shared" si="3"/>
        <v>1.3720000000000001</v>
      </c>
      <c r="L26" s="7">
        <f t="shared" si="4"/>
        <v>0</v>
      </c>
    </row>
    <row r="27" spans="1:12">
      <c r="A27" s="16">
        <v>43677</v>
      </c>
      <c r="B27" s="72">
        <v>1.4013</v>
      </c>
      <c r="C27" s="74">
        <v>49.11</v>
      </c>
      <c r="D27" s="72">
        <f t="shared" si="0"/>
        <v>1.0252245252137662</v>
      </c>
      <c r="E27" s="72">
        <f t="shared" si="1"/>
        <v>0.76567320712111253</v>
      </c>
      <c r="F27" s="72">
        <f t="shared" si="2"/>
        <v>0.8585059386348266</v>
      </c>
      <c r="G27" s="7">
        <f>[1]!i_dq_close(G$2,$A27)</f>
        <v>3835.3589000000002</v>
      </c>
      <c r="H27" s="7">
        <f>[1]!i_dq_close(H$2,$A27)</f>
        <v>4903.2030000000004</v>
      </c>
      <c r="I27" s="7">
        <f>[1]!i_dq_close(I$2,$A27)</f>
        <v>1570.3933999999999</v>
      </c>
      <c r="J27" s="7">
        <f t="shared" si="5"/>
        <v>2.1355685131195346E-2</v>
      </c>
      <c r="K27" s="7">
        <f t="shared" si="3"/>
        <v>1.4013</v>
      </c>
      <c r="L27" s="7">
        <f t="shared" si="4"/>
        <v>0</v>
      </c>
    </row>
    <row r="28" spans="1:12">
      <c r="A28" s="16">
        <v>43707</v>
      </c>
      <c r="B28" s="72">
        <v>1.4984999999999999</v>
      </c>
      <c r="C28" s="74">
        <v>37.25</v>
      </c>
      <c r="D28" s="72">
        <f t="shared" si="0"/>
        <v>1.0156622005899447</v>
      </c>
      <c r="E28" s="72">
        <f t="shared" si="1"/>
        <v>0.76306396707582225</v>
      </c>
      <c r="F28" s="72">
        <f t="shared" si="2"/>
        <v>0.88064918716300811</v>
      </c>
      <c r="G28" s="7">
        <f>[1]!i_dq_close(G$2,$A28)</f>
        <v>3799.5862999999999</v>
      </c>
      <c r="H28" s="7">
        <f>[1]!i_dq_close(H$2,$A28)</f>
        <v>4886.4939999999997</v>
      </c>
      <c r="I28" s="7">
        <f>[1]!i_dq_close(I$2,$A28)</f>
        <v>1610.8982000000001</v>
      </c>
      <c r="J28" s="7">
        <f t="shared" si="5"/>
        <v>6.9364161849710948E-2</v>
      </c>
      <c r="K28" s="7">
        <f t="shared" si="3"/>
        <v>1.4984999999999999</v>
      </c>
      <c r="L28" s="7">
        <f t="shared" si="4"/>
        <v>0</v>
      </c>
    </row>
    <row r="29" spans="1:12">
      <c r="A29" s="16">
        <v>43738</v>
      </c>
      <c r="B29" s="72">
        <v>1.5075000000000001</v>
      </c>
      <c r="C29" s="74">
        <v>17.38</v>
      </c>
      <c r="D29" s="72">
        <f t="shared" si="0"/>
        <v>1.0196562993777509</v>
      </c>
      <c r="E29" s="72">
        <f t="shared" si="1"/>
        <v>0.77156035474858498</v>
      </c>
      <c r="F29" s="72">
        <f t="shared" si="2"/>
        <v>0.88974991317321783</v>
      </c>
      <c r="G29" s="7">
        <f>[1]!i_dq_close(G$2,$A29)</f>
        <v>3814.5282000000002</v>
      </c>
      <c r="H29" s="7">
        <f>[1]!i_dq_close(H$2,$A29)</f>
        <v>4940.9030000000002</v>
      </c>
      <c r="I29" s="7">
        <f>[1]!i_dq_close(I$2,$A29)</f>
        <v>1627.5454</v>
      </c>
      <c r="J29" s="7">
        <f t="shared" si="5"/>
        <v>6.0060060060060927E-3</v>
      </c>
      <c r="K29" s="7">
        <f t="shared" si="3"/>
        <v>1.5075000000000001</v>
      </c>
      <c r="L29" s="7">
        <f t="shared" si="4"/>
        <v>0</v>
      </c>
    </row>
    <row r="30" spans="1:12">
      <c r="A30" s="16">
        <v>43769</v>
      </c>
      <c r="B30" s="72">
        <v>1.5647</v>
      </c>
      <c r="C30" s="74">
        <v>44.78</v>
      </c>
      <c r="D30" s="72">
        <f t="shared" si="0"/>
        <v>1.0389623175294505</v>
      </c>
      <c r="E30" s="72">
        <f t="shared" si="1"/>
        <v>0.76789289601331268</v>
      </c>
      <c r="F30" s="72">
        <f t="shared" si="2"/>
        <v>0.91367643866360948</v>
      </c>
      <c r="G30" s="7">
        <f>[1]!i_dq_close(G$2,$A30)</f>
        <v>3886.7519000000002</v>
      </c>
      <c r="H30" s="7">
        <f>[1]!i_dq_close(H$2,$A30)</f>
        <v>4917.4174000000003</v>
      </c>
      <c r="I30" s="7">
        <f>[1]!i_dq_close(I$2,$A30)</f>
        <v>1671.3122000000001</v>
      </c>
      <c r="J30" s="7">
        <f t="shared" si="5"/>
        <v>3.7943615257048036E-2</v>
      </c>
      <c r="K30" s="7">
        <f t="shared" si="3"/>
        <v>1.5647</v>
      </c>
      <c r="L30" s="7">
        <f t="shared" si="4"/>
        <v>0</v>
      </c>
    </row>
    <row r="31" spans="1:12">
      <c r="A31" s="16">
        <v>43799</v>
      </c>
      <c r="B31" s="72">
        <v>1.5826</v>
      </c>
      <c r="C31" s="74">
        <v>39.44</v>
      </c>
      <c r="D31" s="72">
        <f t="shared" si="0"/>
        <v>1.0234366849175196</v>
      </c>
      <c r="E31" s="72">
        <f t="shared" si="1"/>
        <v>0.76438312538610975</v>
      </c>
      <c r="F31" s="72">
        <f t="shared" si="2"/>
        <v>0.91016898107260891</v>
      </c>
      <c r="G31" s="7">
        <f>[1]!i_dq_close(G$2,$A31)</f>
        <v>3828.6705999999999</v>
      </c>
      <c r="H31" s="7">
        <f>[1]!i_dq_close(H$2,$A31)</f>
        <v>4894.9416000000001</v>
      </c>
      <c r="I31" s="7">
        <f>[1]!i_dq_close(I$2,$A31)</f>
        <v>1664.8963000000001</v>
      </c>
      <c r="J31" s="7">
        <f t="shared" si="5"/>
        <v>1.1439892631175397E-2</v>
      </c>
      <c r="K31" s="7">
        <f t="shared" si="3"/>
        <v>1.5826</v>
      </c>
      <c r="L31" s="7">
        <f t="shared" si="4"/>
        <v>0</v>
      </c>
    </row>
    <row r="32" spans="1:12">
      <c r="A32" s="16">
        <v>43830</v>
      </c>
      <c r="B32" s="72">
        <v>1.7076</v>
      </c>
      <c r="C32" s="74">
        <v>37.18</v>
      </c>
      <c r="D32" s="72">
        <f t="shared" si="0"/>
        <v>1.0950517403916782</v>
      </c>
      <c r="E32" s="72">
        <f t="shared" si="1"/>
        <v>0.82258634013412346</v>
      </c>
      <c r="F32" s="72">
        <f t="shared" si="2"/>
        <v>0.98299895250245639</v>
      </c>
      <c r="G32" s="7">
        <f>[1]!i_dq_close(G$2,$A32)</f>
        <v>4096.5820999999996</v>
      </c>
      <c r="H32" s="7">
        <f>[1]!i_dq_close(H$2,$A32)</f>
        <v>5267.6621999999998</v>
      </c>
      <c r="I32" s="7">
        <f>[1]!i_dq_close(I$2,$A32)</f>
        <v>1798.1180999999999</v>
      </c>
      <c r="J32" s="7">
        <f t="shared" si="5"/>
        <v>7.8983950461266161E-2</v>
      </c>
      <c r="K32" s="7">
        <f t="shared" si="3"/>
        <v>1.7076</v>
      </c>
      <c r="L32" s="7">
        <f t="shared" si="4"/>
        <v>0</v>
      </c>
    </row>
    <row r="33" spans="1:12">
      <c r="A33" s="16">
        <v>43861</v>
      </c>
      <c r="B33" s="72">
        <v>1.8017000000000001</v>
      </c>
      <c r="C33" s="74">
        <v>42.7</v>
      </c>
      <c r="D33" s="72">
        <f t="shared" si="0"/>
        <v>1.0702773629073621</v>
      </c>
      <c r="E33" s="72">
        <f t="shared" si="1"/>
        <v>0.83977601480175701</v>
      </c>
      <c r="F33" s="72">
        <f t="shared" si="2"/>
        <v>1.0538619071212285</v>
      </c>
      <c r="G33" s="7">
        <f>[1]!i_dq_close(G$2,$A33)</f>
        <v>4003.9013</v>
      </c>
      <c r="H33" s="7">
        <f>[1]!i_dq_close(H$2,$A33)</f>
        <v>5377.7411000000002</v>
      </c>
      <c r="I33" s="7">
        <f>[1]!i_dq_close(I$2,$A33)</f>
        <v>1927.7418</v>
      </c>
      <c r="J33" s="7">
        <f t="shared" si="5"/>
        <v>5.5106582337784094E-2</v>
      </c>
      <c r="K33" s="7">
        <f t="shared" si="3"/>
        <v>1.8017000000000001</v>
      </c>
      <c r="L33" s="7">
        <f t="shared" si="4"/>
        <v>0</v>
      </c>
    </row>
    <row r="34" spans="1:12">
      <c r="A34" s="16">
        <v>43889</v>
      </c>
      <c r="B34" s="72">
        <v>1.9746999999999999</v>
      </c>
      <c r="C34" s="74">
        <v>40</v>
      </c>
      <c r="D34" s="72">
        <f t="shared" si="0"/>
        <v>1.0532090387418682</v>
      </c>
      <c r="E34" s="72">
        <f t="shared" si="1"/>
        <v>0.85126119957613167</v>
      </c>
      <c r="F34" s="72">
        <f t="shared" si="2"/>
        <v>1.1324882940331782</v>
      </c>
      <c r="G34" s="7">
        <f>[1]!i_dq_close(G$2,$A34)</f>
        <v>3940.0488</v>
      </c>
      <c r="H34" s="7">
        <f>[1]!i_dq_close(H$2,$A34)</f>
        <v>5451.2897000000003</v>
      </c>
      <c r="I34" s="7">
        <f>[1]!i_dq_close(I$2,$A34)</f>
        <v>2071.5664999999999</v>
      </c>
      <c r="J34" s="7">
        <f t="shared" si="5"/>
        <v>9.6020425154021094E-2</v>
      </c>
      <c r="K34" s="7">
        <f t="shared" si="3"/>
        <v>1.9746999999999999</v>
      </c>
      <c r="L34" s="7">
        <f t="shared" si="4"/>
        <v>0</v>
      </c>
    </row>
    <row r="35" spans="1:12">
      <c r="A35" s="16">
        <v>43921</v>
      </c>
      <c r="B35" s="72">
        <v>1.8632</v>
      </c>
      <c r="C35" s="74">
        <v>16.899999999999999</v>
      </c>
      <c r="D35" s="72">
        <f t="shared" ref="D35:D57" si="6">G35/G$3</f>
        <v>0.985341062152437</v>
      </c>
      <c r="E35" s="72">
        <f t="shared" ref="E35:E57" si="7">H35/H$3</f>
        <v>0.78726208018098309</v>
      </c>
      <c r="F35" s="72">
        <f t="shared" ref="F35:F57" si="8">I35/I$3</f>
        <v>1.023343707719266</v>
      </c>
      <c r="G35" s="7">
        <f>[1]!i_dq_close(G$2,$A35)</f>
        <v>3686.1550999999999</v>
      </c>
      <c r="H35" s="7">
        <f>[1]!i_dq_close(H$2,$A35)</f>
        <v>5041.4534000000003</v>
      </c>
      <c r="I35" s="7">
        <f>[1]!i_dq_close(I$2,$A35)</f>
        <v>1871.9174</v>
      </c>
      <c r="J35" s="7">
        <f t="shared" si="5"/>
        <v>-5.6464273054134817E-2</v>
      </c>
      <c r="K35" s="7">
        <f t="shared" ref="K35:K64" si="9">IF(B35&gt;K34,B35,K34)</f>
        <v>1.9746999999999999</v>
      </c>
      <c r="L35" s="7">
        <f t="shared" ref="L35:L66" si="10">B35/K35-1</f>
        <v>-5.6464273054134817E-2</v>
      </c>
    </row>
    <row r="36" spans="1:12">
      <c r="A36" s="16">
        <v>43951</v>
      </c>
      <c r="B36" s="72">
        <v>1.8983000000000001</v>
      </c>
      <c r="C36" s="74">
        <v>45.7</v>
      </c>
      <c r="D36" s="72">
        <f t="shared" si="6"/>
        <v>1.0458656430385711</v>
      </c>
      <c r="E36" s="72">
        <f t="shared" si="7"/>
        <v>0.83604671759273175</v>
      </c>
      <c r="F36" s="72">
        <f t="shared" si="8"/>
        <v>1.131321455790339</v>
      </c>
      <c r="G36" s="7">
        <f>[1]!i_dq_close(G$2,$A36)</f>
        <v>3912.5772000000002</v>
      </c>
      <c r="H36" s="7">
        <f>[1]!i_dq_close(H$2,$A36)</f>
        <v>5353.8594999999996</v>
      </c>
      <c r="I36" s="7">
        <f>[1]!i_dq_close(I$2,$A36)</f>
        <v>2069.4321</v>
      </c>
      <c r="J36" s="7">
        <f t="shared" ref="J36:J64" si="11">B36/B35-1</f>
        <v>1.883855732073858E-2</v>
      </c>
      <c r="K36" s="7">
        <f t="shared" si="9"/>
        <v>1.9746999999999999</v>
      </c>
      <c r="L36" s="7">
        <f t="shared" si="10"/>
        <v>-3.8689421177900307E-2</v>
      </c>
    </row>
    <row r="37" spans="1:12">
      <c r="A37" s="16">
        <v>43982</v>
      </c>
      <c r="B37" s="72">
        <v>1.9888999999999999</v>
      </c>
      <c r="C37" s="74">
        <v>65.400000000000006</v>
      </c>
      <c r="D37" s="72">
        <f t="shared" si="6"/>
        <v>1.0336886658014244</v>
      </c>
      <c r="E37" s="72">
        <f t="shared" si="7"/>
        <v>0.84424200186880238</v>
      </c>
      <c r="F37" s="72">
        <f t="shared" si="8"/>
        <v>1.1407428108435704</v>
      </c>
      <c r="G37" s="7">
        <f>[1]!i_dq_close(G$2,$A37)</f>
        <v>3867.0232000000001</v>
      </c>
      <c r="H37" s="7">
        <f>[1]!i_dq_close(H$2,$A37)</f>
        <v>5406.3402999999998</v>
      </c>
      <c r="I37" s="7">
        <f>[1]!i_dq_close(I$2,$A37)</f>
        <v>2086.6658000000002</v>
      </c>
      <c r="J37" s="7">
        <f t="shared" si="11"/>
        <v>4.7726913554232642E-2</v>
      </c>
      <c r="K37" s="7">
        <f t="shared" si="9"/>
        <v>1.9888999999999999</v>
      </c>
      <c r="L37" s="7">
        <f t="shared" si="10"/>
        <v>0</v>
      </c>
    </row>
    <row r="38" spans="1:12">
      <c r="A38" s="16">
        <v>44012</v>
      </c>
      <c r="B38" s="72">
        <v>2.3028</v>
      </c>
      <c r="C38" s="74">
        <v>73.922995973476304</v>
      </c>
      <c r="D38" s="72">
        <f t="shared" si="6"/>
        <v>1.1130634234360328</v>
      </c>
      <c r="E38" s="72">
        <f t="shared" si="7"/>
        <v>0.91577414047137118</v>
      </c>
      <c r="F38" s="72">
        <f t="shared" si="8"/>
        <v>1.3329184562988081</v>
      </c>
      <c r="G38" s="7">
        <f>[1]!i_dq_close(G$2,$A38)</f>
        <v>4163.9637000000002</v>
      </c>
      <c r="H38" s="7">
        <f>[1]!i_dq_close(H$2,$A38)</f>
        <v>5864.4164000000001</v>
      </c>
      <c r="I38" s="7">
        <f>[1]!i_dq_close(I$2,$A38)</f>
        <v>2438.1967</v>
      </c>
      <c r="J38" s="7">
        <f t="shared" si="11"/>
        <v>0.15782593393333011</v>
      </c>
      <c r="K38" s="7">
        <f t="shared" si="9"/>
        <v>2.3028</v>
      </c>
      <c r="L38" s="7">
        <f t="shared" si="10"/>
        <v>0</v>
      </c>
    </row>
    <row r="39" spans="1:12">
      <c r="A39" s="16">
        <v>44043</v>
      </c>
      <c r="B39" s="72">
        <v>2.9150999999999998</v>
      </c>
      <c r="C39" s="74">
        <v>80.215036693513795</v>
      </c>
      <c r="D39" s="72">
        <f t="shared" si="6"/>
        <v>1.2550263578336036</v>
      </c>
      <c r="E39" s="72">
        <f t="shared" si="7"/>
        <v>1.0274664794480848</v>
      </c>
      <c r="F39" s="72">
        <f t="shared" si="8"/>
        <v>1.5281949918782176</v>
      </c>
      <c r="G39" s="7">
        <f>[1]!i_dq_close(G$2,$A39)</f>
        <v>4695.0461999999998</v>
      </c>
      <c r="H39" s="7">
        <f>[1]!i_dq_close(H$2,$A39)</f>
        <v>6579.6696000000002</v>
      </c>
      <c r="I39" s="7">
        <f>[1]!i_dq_close(I$2,$A39)</f>
        <v>2795.3998000000001</v>
      </c>
      <c r="J39" s="7">
        <f t="shared" si="11"/>
        <v>0.26589369463262114</v>
      </c>
      <c r="K39" s="7">
        <f t="shared" si="9"/>
        <v>2.9150999999999998</v>
      </c>
      <c r="L39" s="7">
        <f t="shared" si="10"/>
        <v>0</v>
      </c>
    </row>
    <row r="40" spans="1:12">
      <c r="A40" s="16">
        <v>44074</v>
      </c>
      <c r="B40" s="72">
        <v>2.8597000000000001</v>
      </c>
      <c r="C40" s="74">
        <v>60.038281195989398</v>
      </c>
      <c r="D40" s="72">
        <f t="shared" si="6"/>
        <v>1.2874159037032429</v>
      </c>
      <c r="E40" s="72">
        <f t="shared" si="7"/>
        <v>1.0413275889555424</v>
      </c>
      <c r="F40" s="72">
        <f t="shared" si="8"/>
        <v>1.4915200588317394</v>
      </c>
      <c r="G40" s="7">
        <f>[1]!i_dq_close(G$2,$A40)</f>
        <v>4816.2152999999998</v>
      </c>
      <c r="H40" s="7">
        <f>[1]!i_dq_close(H$2,$A40)</f>
        <v>6668.4331000000002</v>
      </c>
      <c r="I40" s="7">
        <f>[1]!i_dq_close(I$2,$A40)</f>
        <v>2728.3134</v>
      </c>
      <c r="J40" s="7">
        <f t="shared" si="11"/>
        <v>-1.9004493842406656E-2</v>
      </c>
      <c r="K40" s="7">
        <f t="shared" si="9"/>
        <v>2.9150999999999998</v>
      </c>
      <c r="L40" s="7">
        <f t="shared" si="10"/>
        <v>-1.9004493842406656E-2</v>
      </c>
    </row>
    <row r="41" spans="1:12">
      <c r="A41" s="16">
        <v>44104</v>
      </c>
      <c r="B41" s="72">
        <v>2.7776000000000001</v>
      </c>
      <c r="C41" s="74">
        <v>53.799420056973197</v>
      </c>
      <c r="D41" s="72">
        <f t="shared" si="6"/>
        <v>1.2262503434581733</v>
      </c>
      <c r="E41" s="72">
        <f t="shared" si="7"/>
        <v>0.96700764390683414</v>
      </c>
      <c r="F41" s="72">
        <f t="shared" si="8"/>
        <v>1.4075742365571011</v>
      </c>
      <c r="G41" s="7">
        <f>[1]!i_dq_close(G$2,$A41)</f>
        <v>4587.3953000000001</v>
      </c>
      <c r="H41" s="7">
        <f>[1]!i_dq_close(H$2,$A41)</f>
        <v>6192.5045</v>
      </c>
      <c r="I41" s="7">
        <f>[1]!i_dq_close(I$2,$A41)</f>
        <v>2574.7583</v>
      </c>
      <c r="J41" s="7">
        <f t="shared" si="11"/>
        <v>-2.8709305171871202E-2</v>
      </c>
      <c r="K41" s="7">
        <f t="shared" si="9"/>
        <v>2.9150999999999998</v>
      </c>
      <c r="L41" s="7">
        <f t="shared" si="10"/>
        <v>-4.7168193200919251E-2</v>
      </c>
    </row>
    <row r="42" spans="1:12">
      <c r="A42" s="16">
        <v>44134</v>
      </c>
      <c r="B42" s="72">
        <v>2.7065000000000001</v>
      </c>
      <c r="C42" s="74">
        <v>53.659716290391003</v>
      </c>
      <c r="D42" s="72">
        <f t="shared" si="6"/>
        <v>1.2551032357949992</v>
      </c>
      <c r="E42" s="72">
        <f t="shared" si="7"/>
        <v>0.95435508616683806</v>
      </c>
      <c r="F42" s="72">
        <f t="shared" si="8"/>
        <v>1.4519135977711115</v>
      </c>
      <c r="G42" s="7">
        <f>[1]!i_dq_close(G$2,$A42)</f>
        <v>4695.3338000000003</v>
      </c>
      <c r="H42" s="7">
        <f>[1]!i_dq_close(H$2,$A42)</f>
        <v>6111.4803000000002</v>
      </c>
      <c r="I42" s="7">
        <f>[1]!i_dq_close(I$2,$A42)</f>
        <v>2655.8645999999999</v>
      </c>
      <c r="J42" s="7">
        <f t="shared" si="11"/>
        <v>-2.5597638248847865E-2</v>
      </c>
      <c r="K42" s="7">
        <f t="shared" si="9"/>
        <v>2.9150999999999998</v>
      </c>
      <c r="L42" s="7">
        <f t="shared" si="10"/>
        <v>-7.1558437103358297E-2</v>
      </c>
    </row>
    <row r="43" spans="1:12">
      <c r="A43" s="16">
        <v>44165</v>
      </c>
      <c r="B43" s="72">
        <v>2.7336</v>
      </c>
      <c r="C43" s="74">
        <v>63.726335316713097</v>
      </c>
      <c r="D43" s="72">
        <f t="shared" si="6"/>
        <v>1.3259181296222842</v>
      </c>
      <c r="E43" s="72">
        <f t="shared" si="7"/>
        <v>0.98706448439525629</v>
      </c>
      <c r="F43" s="72">
        <f t="shared" si="8"/>
        <v>1.4388067307717014</v>
      </c>
      <c r="G43" s="7">
        <f>[1]!i_dq_close(G$2,$A43)</f>
        <v>4960.2519000000002</v>
      </c>
      <c r="H43" s="7">
        <f>[1]!i_dq_close(H$2,$A43)</f>
        <v>6320.9440999999997</v>
      </c>
      <c r="I43" s="7">
        <f>[1]!i_dq_close(I$2,$A43)</f>
        <v>2631.8892999999998</v>
      </c>
      <c r="J43" s="7">
        <f t="shared" si="11"/>
        <v>1.0012931830777783E-2</v>
      </c>
      <c r="K43" s="7">
        <f t="shared" si="9"/>
        <v>2.9150999999999998</v>
      </c>
      <c r="L43" s="7">
        <f t="shared" si="10"/>
        <v>-6.2262015025213446E-2</v>
      </c>
    </row>
    <row r="44" spans="1:12">
      <c r="A44" s="16">
        <v>44196</v>
      </c>
      <c r="B44" s="72">
        <v>2.8654000000000002</v>
      </c>
      <c r="C44" s="74">
        <v>65.3</v>
      </c>
      <c r="D44" s="72">
        <f t="shared" si="6"/>
        <v>1.3930223787308298</v>
      </c>
      <c r="E44" s="72">
        <f t="shared" si="7"/>
        <v>0.99427441319309462</v>
      </c>
      <c r="F44" s="72">
        <f t="shared" si="8"/>
        <v>1.6215991795832609</v>
      </c>
      <c r="G44" s="7">
        <f>[1]!i_dq_close(G$2,$A44)</f>
        <v>5211.2884999999997</v>
      </c>
      <c r="H44" s="7">
        <f>[1]!i_dq_close(H$2,$A44)</f>
        <v>6367.1148999999996</v>
      </c>
      <c r="I44" s="7">
        <f>[1]!i_dq_close(I$2,$A44)</f>
        <v>2966.2563</v>
      </c>
      <c r="J44" s="7">
        <f t="shared" si="11"/>
        <v>4.821480831138425E-2</v>
      </c>
      <c r="K44" s="7">
        <f t="shared" si="9"/>
        <v>2.9150999999999998</v>
      </c>
      <c r="L44" s="7">
        <f t="shared" si="10"/>
        <v>-1.704915783335037E-2</v>
      </c>
    </row>
    <row r="45" spans="1:12">
      <c r="A45" s="6">
        <v>44225</v>
      </c>
      <c r="B45" s="72">
        <v>3.0282</v>
      </c>
      <c r="C45" s="74">
        <v>64.351465551486996</v>
      </c>
      <c r="D45" s="72">
        <f t="shared" si="6"/>
        <v>1.4306263140056812</v>
      </c>
      <c r="E45" s="72">
        <f t="shared" si="7"/>
        <v>0.99099856689337074</v>
      </c>
      <c r="F45" s="72">
        <f t="shared" si="8"/>
        <v>1.7104943881170558</v>
      </c>
      <c r="G45" s="7">
        <f>[1]!i_dq_close(G$2,$A45)</f>
        <v>5351.9646000000002</v>
      </c>
      <c r="H45" s="7">
        <f>[1]!i_dq_close(H$2,$A45)</f>
        <v>6346.1370999999999</v>
      </c>
      <c r="I45" s="7">
        <f>[1]!i_dq_close(I$2,$A45)</f>
        <v>3128.8649</v>
      </c>
      <c r="J45" s="7">
        <f t="shared" si="11"/>
        <v>5.6815802331262599E-2</v>
      </c>
      <c r="K45" s="7">
        <f t="shared" si="9"/>
        <v>3.0282</v>
      </c>
      <c r="L45" s="7">
        <f t="shared" si="10"/>
        <v>0</v>
      </c>
    </row>
    <row r="46" spans="1:12">
      <c r="A46" s="6">
        <v>44253</v>
      </c>
      <c r="B46" s="72">
        <v>2.9285000000000001</v>
      </c>
      <c r="C46" s="74">
        <v>37.700000000000003</v>
      </c>
      <c r="D46" s="72">
        <f t="shared" si="6"/>
        <v>1.4265622338190804</v>
      </c>
      <c r="E46" s="72">
        <f t="shared" si="7"/>
        <v>0.99384310545444532</v>
      </c>
      <c r="F46" s="72">
        <f t="shared" si="8"/>
        <v>1.5930932076008273</v>
      </c>
      <c r="G46" s="7">
        <f>[1]!i_dq_close(G$2,$A46)</f>
        <v>5336.7609000000002</v>
      </c>
      <c r="H46" s="7">
        <f>[1]!i_dq_close(H$2,$A46)</f>
        <v>6364.3528999999999</v>
      </c>
      <c r="I46" s="7">
        <f>[1]!i_dq_close(I$2,$A46)</f>
        <v>2914.1127000000001</v>
      </c>
      <c r="J46" s="7">
        <f t="shared" si="11"/>
        <v>-3.2923849151310969E-2</v>
      </c>
      <c r="K46" s="7">
        <f t="shared" si="9"/>
        <v>3.0282</v>
      </c>
      <c r="L46" s="7">
        <f t="shared" si="10"/>
        <v>-3.2923849151310969E-2</v>
      </c>
    </row>
    <row r="47" spans="1:12">
      <c r="A47" s="6">
        <v>44286</v>
      </c>
      <c r="B47" s="72">
        <v>2.8877000000000002</v>
      </c>
      <c r="C47" s="74">
        <v>35.299999999999997</v>
      </c>
      <c r="D47" s="72">
        <f t="shared" si="6"/>
        <v>1.3494703720596619</v>
      </c>
      <c r="E47" s="72">
        <f t="shared" si="7"/>
        <v>0.97662149652448249</v>
      </c>
      <c r="F47" s="72">
        <f t="shared" si="8"/>
        <v>1.5080233522906279</v>
      </c>
      <c r="G47" s="7">
        <f>[1]!i_dq_close(G$2,$A47)</f>
        <v>5048.3607000000002</v>
      </c>
      <c r="H47" s="7">
        <f>[1]!i_dq_close(H$2,$A47)</f>
        <v>6254.0694999999996</v>
      </c>
      <c r="I47" s="7">
        <f>[1]!i_dq_close(I$2,$A47)</f>
        <v>2758.5014999999999</v>
      </c>
      <c r="J47" s="7">
        <f t="shared" si="11"/>
        <v>-1.3932047123100588E-2</v>
      </c>
      <c r="K47" s="7">
        <f t="shared" si="9"/>
        <v>3.0282</v>
      </c>
      <c r="L47" s="7">
        <f t="shared" si="10"/>
        <v>-4.6397199656561638E-2</v>
      </c>
    </row>
    <row r="48" spans="1:12">
      <c r="A48" s="6">
        <v>44316</v>
      </c>
      <c r="B48" s="72">
        <v>2.9948999999999999</v>
      </c>
      <c r="C48" s="74">
        <v>50.5</v>
      </c>
      <c r="D48" s="72">
        <f t="shared" si="6"/>
        <v>1.3695528148520737</v>
      </c>
      <c r="E48" s="72">
        <f t="shared" si="7"/>
        <v>1.0127935681990838</v>
      </c>
      <c r="F48" s="72">
        <f t="shared" si="8"/>
        <v>1.6900103743859325</v>
      </c>
      <c r="G48" s="7">
        <f>[1]!i_dq_close(G$2,$A48)</f>
        <v>5123.4889999999996</v>
      </c>
      <c r="H48" s="7">
        <f>[1]!i_dq_close(H$2,$A48)</f>
        <v>6485.7075000000004</v>
      </c>
      <c r="I48" s="7">
        <f>[1]!i_dq_close(I$2,$A48)</f>
        <v>3091.3951999999999</v>
      </c>
      <c r="J48" s="7">
        <f t="shared" si="11"/>
        <v>3.7122969837587005E-2</v>
      </c>
      <c r="K48" s="7">
        <f t="shared" si="9"/>
        <v>3.0282</v>
      </c>
      <c r="L48" s="7">
        <f t="shared" si="10"/>
        <v>-1.0996631662373746E-2</v>
      </c>
    </row>
    <row r="49" spans="1:13">
      <c r="A49" s="6">
        <v>44347</v>
      </c>
      <c r="B49" s="72">
        <v>3.1789999999999998</v>
      </c>
      <c r="C49" s="74">
        <v>70.099999999999994</v>
      </c>
      <c r="D49" s="72">
        <f t="shared" si="6"/>
        <v>1.425174554538859</v>
      </c>
      <c r="E49" s="72">
        <f t="shared" si="7"/>
        <v>1.0507841126279738</v>
      </c>
      <c r="F49" s="72">
        <f t="shared" si="8"/>
        <v>1.8090087412825391</v>
      </c>
      <c r="G49" s="7">
        <f>[1]!i_dq_close(G$2,$A49)</f>
        <v>5331.5695999999998</v>
      </c>
      <c r="H49" s="7">
        <f>[1]!i_dq_close(H$2,$A49)</f>
        <v>6728.9906000000001</v>
      </c>
      <c r="I49" s="7">
        <f>[1]!i_dq_close(I$2,$A49)</f>
        <v>3309.069</v>
      </c>
      <c r="J49" s="7">
        <f t="shared" si="11"/>
        <v>6.1471167651674596E-2</v>
      </c>
      <c r="K49" s="7">
        <f t="shared" si="9"/>
        <v>3.1789999999999998</v>
      </c>
      <c r="L49" s="7">
        <f t="shared" si="10"/>
        <v>0</v>
      </c>
    </row>
    <row r="50" spans="1:13">
      <c r="A50" s="6">
        <v>44377</v>
      </c>
      <c r="B50" s="72">
        <v>3.4430000000000001</v>
      </c>
      <c r="C50" s="74">
        <v>73.3</v>
      </c>
      <c r="D50" s="72">
        <f t="shared" si="6"/>
        <v>1.3964312320086258</v>
      </c>
      <c r="E50" s="72">
        <f t="shared" si="7"/>
        <v>1.0631506361953111</v>
      </c>
      <c r="F50" s="72">
        <f t="shared" si="8"/>
        <v>1.9009108652900448</v>
      </c>
      <c r="G50" s="7">
        <f>[1]!i_dq_close(G$2,$A50)</f>
        <v>5224.0410000000002</v>
      </c>
      <c r="H50" s="7">
        <f>[1]!i_dq_close(H$2,$A50)</f>
        <v>6808.1831000000002</v>
      </c>
      <c r="I50" s="7">
        <f>[1]!i_dq_close(I$2,$A50)</f>
        <v>3477.1779000000001</v>
      </c>
      <c r="J50" s="7">
        <f t="shared" si="11"/>
        <v>8.30449826989621E-2</v>
      </c>
      <c r="K50" s="7">
        <f t="shared" si="9"/>
        <v>3.4430000000000001</v>
      </c>
      <c r="L50" s="7">
        <f t="shared" si="10"/>
        <v>0</v>
      </c>
    </row>
    <row r="51" spans="1:13">
      <c r="A51" s="6">
        <v>44407</v>
      </c>
      <c r="B51" s="72">
        <v>3.8319999999999999</v>
      </c>
      <c r="C51" s="74">
        <v>71.5</v>
      </c>
      <c r="D51" s="72">
        <f t="shared" si="6"/>
        <v>1.2860671178283869</v>
      </c>
      <c r="E51" s="72">
        <f t="shared" si="7"/>
        <v>1.0567689213198022</v>
      </c>
      <c r="F51" s="72">
        <f t="shared" si="8"/>
        <v>1.8806857055263055</v>
      </c>
      <c r="G51" s="7">
        <f>[1]!i_dq_close(G$2,$A51)</f>
        <v>4811.1695</v>
      </c>
      <c r="H51" s="7">
        <f>[1]!i_dq_close(H$2,$A51)</f>
        <v>6767.3159999999998</v>
      </c>
      <c r="I51" s="7">
        <f>[1]!i_dq_close(I$2,$A51)</f>
        <v>3440.1817000000001</v>
      </c>
      <c r="J51" s="7">
        <f t="shared" si="11"/>
        <v>0.11298286378158573</v>
      </c>
      <c r="K51" s="7">
        <f t="shared" si="9"/>
        <v>3.8319999999999999</v>
      </c>
      <c r="L51" s="7">
        <f t="shared" si="10"/>
        <v>0</v>
      </c>
    </row>
    <row r="52" spans="1:13">
      <c r="A52" s="6">
        <v>44439</v>
      </c>
      <c r="B52" s="72">
        <v>4.0039999999999996</v>
      </c>
      <c r="C52" s="74">
        <v>67.2</v>
      </c>
      <c r="D52" s="72">
        <f t="shared" si="6"/>
        <v>1.2845809887804958</v>
      </c>
      <c r="E52" s="72">
        <f t="shared" si="7"/>
        <v>1.1329779380470002</v>
      </c>
      <c r="F52" s="72">
        <f t="shared" si="8"/>
        <v>1.7571001292520454</v>
      </c>
      <c r="G52" s="7">
        <f>[1]!i_dq_close(G$2,$A52)</f>
        <v>4805.6099000000004</v>
      </c>
      <c r="H52" s="7">
        <f>[1]!i_dq_close(H$2,$A52)</f>
        <v>7255.3418000000001</v>
      </c>
      <c r="I52" s="7">
        <f>[1]!i_dq_close(I$2,$A52)</f>
        <v>3214.1169</v>
      </c>
      <c r="J52" s="7">
        <f t="shared" si="11"/>
        <v>4.4885177453027003E-2</v>
      </c>
      <c r="K52" s="7">
        <f t="shared" si="9"/>
        <v>4.0039999999999996</v>
      </c>
      <c r="L52" s="7">
        <f t="shared" si="10"/>
        <v>0</v>
      </c>
    </row>
    <row r="53" spans="1:13">
      <c r="A53" s="6">
        <v>44469</v>
      </c>
      <c r="B53" s="72">
        <v>3.8301575091896001</v>
      </c>
      <c r="C53" s="74">
        <v>46.165718145821302</v>
      </c>
      <c r="D53" s="72">
        <f t="shared" si="6"/>
        <v>1.300826055833662</v>
      </c>
      <c r="E53" s="72">
        <f t="shared" si="7"/>
        <v>1.1092834649558481</v>
      </c>
      <c r="F53" s="72">
        <f t="shared" si="8"/>
        <v>1.773789567960975</v>
      </c>
      <c r="G53" s="7">
        <f>[1]!i_dq_close(G$2,$A53)</f>
        <v>4866.3825999999999</v>
      </c>
      <c r="H53" s="7">
        <f>[1]!i_dq_close(H$2,$A53)</f>
        <v>7103.6076000000003</v>
      </c>
      <c r="I53" s="7">
        <f>[1]!i_dq_close(I$2,$A53)</f>
        <v>3244.6455000000001</v>
      </c>
      <c r="J53" s="7">
        <f t="shared" si="11"/>
        <v>-4.3417205497102818E-2</v>
      </c>
      <c r="K53" s="7">
        <f t="shared" si="9"/>
        <v>4.0039999999999996</v>
      </c>
      <c r="L53" s="7">
        <f t="shared" si="10"/>
        <v>-4.3417205497102818E-2</v>
      </c>
    </row>
    <row r="54" spans="1:13">
      <c r="A54" s="6">
        <v>44498</v>
      </c>
      <c r="B54" s="72">
        <v>4.2290999999999999</v>
      </c>
      <c r="C54" s="74">
        <v>52.315547355639602</v>
      </c>
      <c r="D54" s="72">
        <f t="shared" si="6"/>
        <v>1.3121566003004388</v>
      </c>
      <c r="E54" s="72">
        <f t="shared" si="7"/>
        <v>1.0966177587322912</v>
      </c>
      <c r="F54" s="72">
        <f t="shared" si="8"/>
        <v>1.8317485293021871</v>
      </c>
      <c r="G54" s="7">
        <f>[1]!i_dq_close(G$2,$A54)</f>
        <v>4908.7700999999997</v>
      </c>
      <c r="H54" s="7">
        <f>[1]!i_dq_close(H$2,$A54)</f>
        <v>7022.4992000000002</v>
      </c>
      <c r="I54" s="7">
        <f>[1]!i_dq_close(I$2,$A54)</f>
        <v>3350.665</v>
      </c>
      <c r="J54" s="7">
        <f t="shared" si="11"/>
        <v>0.10415824671785101</v>
      </c>
      <c r="K54" s="7">
        <f t="shared" si="9"/>
        <v>4.2290999999999999</v>
      </c>
      <c r="L54" s="7">
        <f t="shared" si="10"/>
        <v>0</v>
      </c>
    </row>
    <row r="55" spans="1:13">
      <c r="A55" s="6">
        <v>44530</v>
      </c>
      <c r="B55" s="72">
        <v>4.0970000000000004</v>
      </c>
      <c r="C55" s="74">
        <v>57.517345558012003</v>
      </c>
      <c r="D55" s="72">
        <f t="shared" si="6"/>
        <v>1.2916422402270027</v>
      </c>
      <c r="E55" s="72">
        <f t="shared" si="7"/>
        <v>1.1325740203798058</v>
      </c>
      <c r="F55" s="72">
        <f t="shared" si="8"/>
        <v>1.9109778518860012</v>
      </c>
      <c r="G55" s="7">
        <f>[1]!i_dq_close(G$2,$A55)</f>
        <v>4832.0259999999998</v>
      </c>
      <c r="H55" s="7">
        <f>[1]!i_dq_close(H$2,$A55)</f>
        <v>7252.7551999999996</v>
      </c>
      <c r="I55" s="7">
        <f>[1]!i_dq_close(I$2,$A55)</f>
        <v>3495.5925999999999</v>
      </c>
      <c r="J55" s="7">
        <f t="shared" si="11"/>
        <v>-3.1235960369818461E-2</v>
      </c>
      <c r="K55" s="7">
        <f t="shared" si="9"/>
        <v>4.2290999999999999</v>
      </c>
      <c r="L55" s="7">
        <f t="shared" si="10"/>
        <v>-3.1235960369818461E-2</v>
      </c>
    </row>
    <row r="56" spans="1:13">
      <c r="A56" s="6">
        <v>44561</v>
      </c>
      <c r="B56" s="72">
        <v>3.79</v>
      </c>
      <c r="C56" s="74">
        <v>53.728962872240402</v>
      </c>
      <c r="D56" s="72">
        <f t="shared" si="6"/>
        <v>1.3206044083309301</v>
      </c>
      <c r="E56" s="72">
        <f t="shared" si="7"/>
        <v>1.1492278084555774</v>
      </c>
      <c r="F56" s="72">
        <f t="shared" si="8"/>
        <v>1.8164455310297574</v>
      </c>
      <c r="G56" s="7">
        <f>[1]!i_dq_close(G$2,$A56)</f>
        <v>4940.3733000000002</v>
      </c>
      <c r="H56" s="7">
        <f>[1]!i_dq_close(H$2,$A56)</f>
        <v>7359.4023999999999</v>
      </c>
      <c r="I56" s="7">
        <f>[1]!i_dq_close(I$2,$A56)</f>
        <v>3322.6725000000001</v>
      </c>
      <c r="J56" s="7">
        <f t="shared" si="11"/>
        <v>-7.493287771540158E-2</v>
      </c>
      <c r="K56" s="7">
        <f t="shared" si="9"/>
        <v>4.2290999999999999</v>
      </c>
      <c r="L56" s="7">
        <f t="shared" si="10"/>
        <v>-0.1038282376865054</v>
      </c>
    </row>
    <row r="57" spans="1:13">
      <c r="A57" s="6">
        <v>44589</v>
      </c>
      <c r="B57" s="72">
        <v>3.5158</v>
      </c>
      <c r="C57" s="74">
        <v>41.089958321399898</v>
      </c>
      <c r="D57" s="72">
        <f t="shared" si="6"/>
        <v>1.219935631547775</v>
      </c>
      <c r="E57" s="72">
        <f t="shared" si="7"/>
        <v>1.0276008375865111</v>
      </c>
      <c r="F57" s="72">
        <f t="shared" si="8"/>
        <v>1.5902680092522665</v>
      </c>
      <c r="G57" s="7">
        <f>[1]!i_dq_close(G$2,$A57)</f>
        <v>4563.7719999999999</v>
      </c>
      <c r="H57" s="7">
        <f>[1]!i_dq_close(H$2,$A57)</f>
        <v>6580.53</v>
      </c>
      <c r="I57" s="7">
        <f>[1]!i_dq_close(I$2,$A57)</f>
        <v>2908.9448000000002</v>
      </c>
      <c r="J57" s="7">
        <f t="shared" si="11"/>
        <v>-7.2348284960422116E-2</v>
      </c>
      <c r="K57" s="7">
        <f t="shared" si="9"/>
        <v>4.2290999999999999</v>
      </c>
      <c r="L57" s="7">
        <f t="shared" si="10"/>
        <v>-0.16866472771984575</v>
      </c>
    </row>
    <row r="58" spans="1:13" ht="14.25" customHeight="1">
      <c r="A58" s="6">
        <v>44620</v>
      </c>
      <c r="B58" s="72">
        <v>3.5566</v>
      </c>
      <c r="C58" s="77">
        <v>43</v>
      </c>
      <c r="D58" s="72">
        <f t="shared" ref="D58:D64" si="12">G58/$G$3</f>
        <v>1.2247134792326992</v>
      </c>
      <c r="E58" s="72">
        <f t="shared" ref="E58:E64" si="13">H58/$H$3</f>
        <v>1.0701972552056478</v>
      </c>
      <c r="F58" s="72">
        <f t="shared" ref="F58:F64" si="14">I58/$I$3</f>
        <v>1.5751586457744455</v>
      </c>
      <c r="G58" s="7">
        <f>[1]!i_dq_close(G$2,$A58)</f>
        <v>4581.6459000000004</v>
      </c>
      <c r="H58" s="7">
        <f>[1]!i_dq_close(H$2,$A58)</f>
        <v>6853.3081000000002</v>
      </c>
      <c r="I58" s="7">
        <f>[1]!i_dq_close(I$2,$A58)</f>
        <v>2881.3065000000001</v>
      </c>
      <c r="J58" s="7">
        <f t="shared" si="11"/>
        <v>1.1604755674384126E-2</v>
      </c>
      <c r="K58" s="7">
        <f t="shared" si="9"/>
        <v>4.2290999999999999</v>
      </c>
      <c r="L58" s="7">
        <f t="shared" si="10"/>
        <v>-0.159017285001537</v>
      </c>
    </row>
    <row r="59" spans="1:13">
      <c r="A59" s="6">
        <v>44651</v>
      </c>
      <c r="B59" s="72">
        <v>3.3578999999999999</v>
      </c>
      <c r="C59" s="74">
        <v>31.276723598306599</v>
      </c>
      <c r="D59" s="72">
        <f t="shared" si="12"/>
        <v>1.1287365569488603</v>
      </c>
      <c r="E59" s="72">
        <f t="shared" si="13"/>
        <v>0.98769173889366557</v>
      </c>
      <c r="F59" s="72">
        <f t="shared" si="14"/>
        <v>1.4538969057083286</v>
      </c>
      <c r="G59" s="7">
        <f>[1]!i_dq_close(G$2,$A59)</f>
        <v>4222.5968000000003</v>
      </c>
      <c r="H59" s="7">
        <f>[1]!i_dq_close(H$2,$A59)</f>
        <v>6324.9609</v>
      </c>
      <c r="I59" s="7">
        <f>[1]!i_dq_close(I$2,$A59)</f>
        <v>2659.4924999999998</v>
      </c>
      <c r="J59" s="7">
        <f t="shared" si="11"/>
        <v>-5.5867963785637964E-2</v>
      </c>
      <c r="K59" s="7">
        <f t="shared" si="9"/>
        <v>4.2290999999999999</v>
      </c>
      <c r="L59" s="7">
        <f t="shared" si="10"/>
        <v>-0.20600127686741865</v>
      </c>
    </row>
    <row r="60" spans="1:13">
      <c r="A60" s="6">
        <v>44680</v>
      </c>
      <c r="B60" s="72">
        <v>3.2244999999999999</v>
      </c>
      <c r="C60" s="74">
        <v>27.805269702804001</v>
      </c>
      <c r="D60" s="72">
        <f t="shared" si="12"/>
        <v>1.0735758711835446</v>
      </c>
      <c r="E60" s="72">
        <f t="shared" si="13"/>
        <v>0.87884059670191994</v>
      </c>
      <c r="F60" s="72">
        <f t="shared" si="14"/>
        <v>1.2678306512290207</v>
      </c>
      <c r="G60" s="7">
        <f>[1]!i_dq_close(G$2,$A60)</f>
        <v>4016.241</v>
      </c>
      <c r="H60" s="7">
        <f>[1]!i_dq_close(H$2,$A60)</f>
        <v>5627.9021000000002</v>
      </c>
      <c r="I60" s="7">
        <f>[1]!i_dq_close(I$2,$A60)</f>
        <v>2319.1370000000002</v>
      </c>
      <c r="J60" s="7">
        <f t="shared" si="11"/>
        <v>-3.9727210458917805E-2</v>
      </c>
      <c r="K60" s="7">
        <f t="shared" si="9"/>
        <v>4.2290999999999999</v>
      </c>
      <c r="L60" s="7">
        <f t="shared" si="10"/>
        <v>-0.23754463124541869</v>
      </c>
    </row>
    <row r="61" spans="1:13">
      <c r="A61" s="6">
        <v>44712</v>
      </c>
      <c r="B61" s="72">
        <v>3.2357</v>
      </c>
      <c r="C61" s="74">
        <v>38.110009958571702</v>
      </c>
      <c r="D61" s="72">
        <f t="shared" si="12"/>
        <v>1.0936979558454798</v>
      </c>
      <c r="E61" s="72">
        <f t="shared" si="13"/>
        <v>0.94104373006050812</v>
      </c>
      <c r="F61" s="72">
        <f t="shared" si="14"/>
        <v>1.3148168284271622</v>
      </c>
      <c r="G61" s="7">
        <f>[1]!i_dq_close(G$2,$A61)</f>
        <v>4091.5176000000001</v>
      </c>
      <c r="H61" s="7">
        <f>[1]!i_dq_close(H$2,$A61)</f>
        <v>6026.2372999999998</v>
      </c>
      <c r="I61" s="7">
        <f>[1]!i_dq_close(I$2,$A61)</f>
        <v>2405.0848999999998</v>
      </c>
      <c r="J61" s="7">
        <f t="shared" si="11"/>
        <v>3.4734067297255145E-3</v>
      </c>
      <c r="K61" s="7">
        <f t="shared" si="9"/>
        <v>4.2290999999999999</v>
      </c>
      <c r="L61" s="7">
        <f t="shared" si="10"/>
        <v>-0.23489631363647112</v>
      </c>
      <c r="M61" s="7"/>
    </row>
    <row r="62" spans="1:13">
      <c r="A62" s="6">
        <v>44742</v>
      </c>
      <c r="B62" s="72">
        <v>3.4155000000000002</v>
      </c>
      <c r="C62" s="74">
        <v>64.794588235317093</v>
      </c>
      <c r="D62" s="72">
        <f t="shared" si="12"/>
        <v>1.1988820832409226</v>
      </c>
      <c r="E62" s="72">
        <f t="shared" si="13"/>
        <v>1.0078543450342916</v>
      </c>
      <c r="F62" s="72">
        <f t="shared" si="14"/>
        <v>1.5365052702613091</v>
      </c>
      <c r="G62" s="7">
        <f>[1]!i_dq_close(G$2,$A62)</f>
        <v>4485.0108</v>
      </c>
      <c r="H62" s="7">
        <f>[1]!i_dq_close(H$2,$A62)</f>
        <v>6454.0778</v>
      </c>
      <c r="I62" s="7">
        <f>[1]!i_dq_close(I$2,$A62)</f>
        <v>2810.6010999999999</v>
      </c>
      <c r="J62" s="7">
        <f t="shared" si="11"/>
        <v>5.5567574249776097E-2</v>
      </c>
      <c r="K62" s="7">
        <f t="shared" si="9"/>
        <v>4.2290999999999999</v>
      </c>
      <c r="L62" s="7">
        <f t="shared" si="10"/>
        <v>-0.19238135773568832</v>
      </c>
    </row>
    <row r="63" spans="1:13">
      <c r="A63" s="6">
        <v>44771</v>
      </c>
      <c r="B63" s="72">
        <v>3.5347</v>
      </c>
      <c r="C63" s="74">
        <v>71.044568947768894</v>
      </c>
      <c r="D63" s="72">
        <f t="shared" si="12"/>
        <v>1.1147042172560495</v>
      </c>
      <c r="E63" s="72">
        <f t="shared" si="13"/>
        <v>0.98287481848807334</v>
      </c>
      <c r="F63" s="72">
        <f t="shared" si="14"/>
        <v>1.4598875573353338</v>
      </c>
      <c r="G63" s="7">
        <f>[1]!i_dq_close(G$2,$A63)</f>
        <v>4170.1018999999997</v>
      </c>
      <c r="H63" s="7">
        <f>[1]!i_dq_close(H$2,$A63)</f>
        <v>6294.1144000000004</v>
      </c>
      <c r="I63" s="7">
        <f>[1]!i_dq_close(I$2,$A63)</f>
        <v>2670.4506999999999</v>
      </c>
      <c r="J63" s="7">
        <f t="shared" si="11"/>
        <v>3.489972185624346E-2</v>
      </c>
      <c r="K63" s="7">
        <f t="shared" si="9"/>
        <v>4.2290999999999999</v>
      </c>
      <c r="L63" s="7">
        <f t="shared" si="10"/>
        <v>-0.16419569175474691</v>
      </c>
    </row>
    <row r="64" spans="1:13">
      <c r="A64" s="6">
        <v>44804</v>
      </c>
      <c r="B64" s="75">
        <v>3.3523000000000001</v>
      </c>
      <c r="C64" s="74">
        <v>47.010841326207199</v>
      </c>
      <c r="D64" s="75">
        <f t="shared" si="12"/>
        <v>1.0903091774456422</v>
      </c>
      <c r="E64" s="75">
        <f t="shared" si="13"/>
        <v>0.96126744073340553</v>
      </c>
      <c r="F64" s="75">
        <f t="shared" si="14"/>
        <v>1.4051997775878606</v>
      </c>
      <c r="G64" s="43">
        <f>[1]!i_dq_close(G$2,$A64)</f>
        <v>4078.8402000000001</v>
      </c>
      <c r="H64" s="43">
        <f>[1]!i_dq_close(H$2,$A64)</f>
        <v>6155.7455</v>
      </c>
      <c r="I64" s="43">
        <f>[1]!i_dq_close(I$2,$A64)</f>
        <v>2570.4149000000002</v>
      </c>
      <c r="J64" s="43">
        <f t="shared" si="11"/>
        <v>-5.1602681981497645E-2</v>
      </c>
      <c r="K64" s="43">
        <f t="shared" si="9"/>
        <v>4.2290999999999999</v>
      </c>
      <c r="L64" s="43">
        <f t="shared" si="10"/>
        <v>-0.20732543567189232</v>
      </c>
    </row>
    <row r="65" spans="1:8">
      <c r="A65" s="76"/>
      <c r="B65" s="21"/>
      <c r="C65" s="21"/>
      <c r="D65" s="21"/>
      <c r="E65" s="21"/>
      <c r="F65" s="21"/>
      <c r="G65" s="21"/>
      <c r="H65" s="21"/>
    </row>
    <row r="66" spans="1:8">
      <c r="A66" s="76"/>
      <c r="B66" s="10"/>
      <c r="C66" s="76"/>
      <c r="D66" s="51"/>
      <c r="E66" s="76"/>
      <c r="F66" s="76"/>
    </row>
    <row r="67" spans="1:8">
      <c r="A67" s="76"/>
      <c r="B67" s="60"/>
      <c r="C67" s="76"/>
      <c r="D67" s="76"/>
      <c r="E67" s="76"/>
      <c r="F67" s="76"/>
    </row>
    <row r="68" spans="1:8">
      <c r="A68" s="76"/>
      <c r="B68" s="76"/>
      <c r="C68" s="76"/>
      <c r="D68" s="76"/>
      <c r="E68" s="76"/>
      <c r="F68" s="76"/>
    </row>
    <row r="85" spans="1:7">
      <c r="A85" s="8"/>
      <c r="B85" s="76"/>
      <c r="C85" s="76"/>
      <c r="D85" s="9"/>
      <c r="E85" s="9"/>
      <c r="F85" s="9"/>
      <c r="G85" s="10"/>
    </row>
    <row r="86" spans="1:7">
      <c r="A86" s="8"/>
      <c r="B86" s="76"/>
      <c r="C86" s="76"/>
      <c r="D86" s="9"/>
      <c r="E86" s="9"/>
      <c r="F86" s="9"/>
      <c r="G86" s="10"/>
    </row>
    <row r="87" spans="1:7">
      <c r="A87" s="8"/>
      <c r="B87" s="76"/>
      <c r="C87" s="76"/>
      <c r="D87" s="9"/>
      <c r="E87" s="9"/>
      <c r="F87" s="9"/>
      <c r="G87" s="10"/>
    </row>
    <row r="88" spans="1:7">
      <c r="A88" s="8"/>
      <c r="B88" s="76"/>
      <c r="C88" s="76"/>
      <c r="D88" s="9"/>
      <c r="E88" s="9"/>
      <c r="F88" s="9"/>
      <c r="G88" s="10"/>
    </row>
    <row r="89" spans="1:7">
      <c r="A89" s="8"/>
      <c r="B89" s="76"/>
      <c r="C89" s="76"/>
      <c r="D89" s="9"/>
      <c r="E89" s="9"/>
      <c r="F89" s="9"/>
      <c r="G89" s="10"/>
    </row>
    <row r="90" spans="1:7">
      <c r="A90" s="8"/>
      <c r="B90" s="76"/>
      <c r="C90" s="76"/>
      <c r="D90" s="9"/>
      <c r="E90" s="9"/>
      <c r="F90" s="9"/>
      <c r="G90" s="10"/>
    </row>
    <row r="91" spans="1:7">
      <c r="A91" s="8"/>
      <c r="B91" s="76"/>
      <c r="C91" s="76"/>
      <c r="D91" s="9"/>
      <c r="E91" s="9"/>
      <c r="F91" s="9"/>
      <c r="G91" s="10"/>
    </row>
    <row r="92" spans="1:7">
      <c r="A92" s="8"/>
      <c r="B92" s="76"/>
      <c r="C92" s="76"/>
      <c r="D92" s="9"/>
      <c r="E92" s="9"/>
      <c r="F92" s="9"/>
      <c r="G92" s="10"/>
    </row>
    <row r="93" spans="1:7">
      <c r="A93" s="8"/>
      <c r="B93" s="76"/>
      <c r="C93" s="76"/>
      <c r="D93" s="9"/>
      <c r="E93" s="9"/>
      <c r="F93" s="9"/>
      <c r="G93" s="10"/>
    </row>
    <row r="94" spans="1:7">
      <c r="A94" s="8"/>
      <c r="B94" s="76"/>
      <c r="C94" s="76"/>
      <c r="D94" s="9"/>
      <c r="E94" s="9"/>
      <c r="F94" s="9"/>
      <c r="G94" s="10"/>
    </row>
    <row r="95" spans="1:7">
      <c r="A95" s="22"/>
      <c r="B95" s="76"/>
      <c r="C95" s="76"/>
      <c r="D95" s="9"/>
      <c r="E95" s="9"/>
      <c r="F95" s="9"/>
      <c r="G95" s="10"/>
    </row>
    <row r="96" spans="1:7">
      <c r="A96" s="22"/>
      <c r="B96" s="76"/>
      <c r="C96" s="76"/>
      <c r="D96" s="9"/>
      <c r="E96" s="9"/>
      <c r="F96" s="9"/>
      <c r="G96" s="10"/>
    </row>
    <row r="97" spans="1:7">
      <c r="A97" s="22"/>
      <c r="B97" s="76"/>
      <c r="C97" s="76"/>
      <c r="D97" s="9"/>
      <c r="E97" s="9"/>
      <c r="F97" s="9"/>
      <c r="G97" s="10"/>
    </row>
    <row r="98" spans="1:7">
      <c r="A98" s="22"/>
      <c r="B98" s="76"/>
      <c r="C98" s="76"/>
      <c r="D98" s="9"/>
      <c r="E98" s="9"/>
      <c r="F98" s="9"/>
      <c r="G98" s="10"/>
    </row>
    <row r="99" spans="1:7">
      <c r="A99" s="22"/>
      <c r="B99" s="76"/>
      <c r="C99" s="76"/>
      <c r="D99" s="9"/>
      <c r="E99" s="9"/>
      <c r="F99" s="9"/>
      <c r="G99" s="10"/>
    </row>
    <row r="100" spans="1:7">
      <c r="A100" s="22"/>
      <c r="B100" s="76"/>
      <c r="C100" s="76"/>
      <c r="D100" s="9"/>
      <c r="E100" s="9"/>
      <c r="F100" s="9"/>
      <c r="G100" s="10"/>
    </row>
    <row r="101" spans="1:7">
      <c r="A101" s="22"/>
      <c r="B101" s="76"/>
      <c r="C101" s="76"/>
      <c r="D101" s="9"/>
      <c r="E101" s="9"/>
      <c r="F101" s="9"/>
      <c r="G101" s="10"/>
    </row>
    <row r="102" spans="1:7">
      <c r="A102" s="22"/>
      <c r="B102" s="76"/>
      <c r="C102" s="76"/>
      <c r="D102" s="9"/>
      <c r="E102" s="9"/>
      <c r="F102" s="9"/>
      <c r="G102" s="10"/>
    </row>
    <row r="103" spans="1:7">
      <c r="A103" s="22"/>
      <c r="B103" s="76"/>
      <c r="C103" s="76"/>
      <c r="D103" s="9"/>
      <c r="E103" s="9"/>
      <c r="F103" s="9"/>
      <c r="G103" s="10"/>
    </row>
    <row r="104" spans="1:7">
      <c r="A104" s="22"/>
      <c r="B104" s="76"/>
      <c r="C104" s="76"/>
      <c r="D104" s="9"/>
      <c r="E104" s="9"/>
      <c r="F104" s="9"/>
      <c r="G104" s="10"/>
    </row>
    <row r="105" spans="1:7">
      <c r="A105" s="22"/>
      <c r="B105" s="76"/>
      <c r="C105" s="76"/>
      <c r="D105" s="9"/>
      <c r="E105" s="9"/>
      <c r="F105" s="9"/>
      <c r="G105" s="10"/>
    </row>
    <row r="106" spans="1:7">
      <c r="A106" s="22"/>
      <c r="B106" s="76"/>
      <c r="C106" s="76"/>
      <c r="D106" s="9"/>
      <c r="E106" s="9"/>
      <c r="F106" s="9"/>
      <c r="G106" s="10"/>
    </row>
    <row r="107" spans="1:7">
      <c r="A107" s="22"/>
      <c r="B107" s="76"/>
      <c r="C107" s="76"/>
      <c r="D107" s="9"/>
      <c r="E107" s="9"/>
      <c r="F107" s="9"/>
      <c r="G107" s="10"/>
    </row>
    <row r="108" spans="1:7">
      <c r="A108" s="22"/>
      <c r="B108" s="76"/>
      <c r="C108" s="76"/>
      <c r="D108" s="9"/>
      <c r="E108" s="9"/>
      <c r="F108" s="9"/>
      <c r="G108" s="10"/>
    </row>
    <row r="109" spans="1:7">
      <c r="A109" s="22"/>
      <c r="B109" s="76"/>
      <c r="C109" s="76"/>
      <c r="D109" s="9"/>
      <c r="E109" s="9"/>
      <c r="F109" s="9"/>
      <c r="G109" s="10"/>
    </row>
    <row r="110" spans="1:7">
      <c r="A110" s="22"/>
      <c r="B110" s="76"/>
      <c r="C110" s="76"/>
      <c r="D110" s="9"/>
      <c r="E110" s="9"/>
      <c r="F110" s="9"/>
      <c r="G110" s="10"/>
    </row>
    <row r="111" spans="1:7">
      <c r="A111" s="22"/>
      <c r="B111" s="76"/>
      <c r="C111" s="76"/>
      <c r="D111" s="9"/>
      <c r="E111" s="9"/>
      <c r="F111" s="9"/>
      <c r="G111" s="10"/>
    </row>
    <row r="112" spans="1:7">
      <c r="A112" s="76"/>
      <c r="B112" s="76"/>
      <c r="C112" s="76"/>
      <c r="D112" s="9"/>
      <c r="E112" s="9"/>
      <c r="F112" s="9"/>
    </row>
    <row r="113" spans="1:6">
      <c r="A113" s="76"/>
      <c r="B113" s="76"/>
      <c r="C113" s="76"/>
      <c r="D113" s="9"/>
      <c r="E113" s="9"/>
      <c r="F113" s="9"/>
    </row>
    <row r="114" spans="1:6">
      <c r="A114" s="76"/>
      <c r="B114" s="76"/>
      <c r="C114" s="76"/>
      <c r="D114" s="9"/>
      <c r="E114" s="9"/>
      <c r="F114" s="9"/>
    </row>
    <row r="115" spans="1:6">
      <c r="A115" s="76"/>
      <c r="B115" s="76"/>
      <c r="C115" s="76"/>
      <c r="D115" s="9"/>
      <c r="E115" s="9"/>
      <c r="F115" s="9"/>
    </row>
    <row r="116" spans="1:6">
      <c r="A116" s="76"/>
      <c r="B116" s="76"/>
      <c r="C116" s="76"/>
      <c r="D116" s="9"/>
      <c r="E116" s="9"/>
      <c r="F116" s="9"/>
    </row>
    <row r="117" spans="1:6">
      <c r="A117" s="76"/>
      <c r="B117" s="76"/>
      <c r="C117" s="76"/>
      <c r="D117" s="9"/>
      <c r="E117" s="9"/>
      <c r="F117" s="9"/>
    </row>
    <row r="118" spans="1:6">
      <c r="A118" s="76"/>
      <c r="B118" s="76"/>
      <c r="C118" s="76"/>
      <c r="D118" s="9"/>
      <c r="E118" s="9"/>
      <c r="F118" s="9"/>
    </row>
    <row r="119" spans="1:6">
      <c r="A119" s="76"/>
      <c r="B119" s="76"/>
      <c r="C119" s="76"/>
      <c r="D119" s="9"/>
      <c r="E119" s="9"/>
      <c r="F119" s="9"/>
    </row>
    <row r="120" spans="1:6">
      <c r="A120" s="76"/>
      <c r="B120" s="76"/>
      <c r="C120" s="76"/>
      <c r="D120" s="9"/>
      <c r="E120" s="9"/>
      <c r="F120" s="9"/>
    </row>
    <row r="121" spans="1:6">
      <c r="A121" s="76"/>
      <c r="B121" s="76"/>
      <c r="C121" s="76"/>
      <c r="D121" s="9"/>
      <c r="E121" s="9"/>
      <c r="F121" s="9"/>
    </row>
    <row r="122" spans="1:6">
      <c r="A122" s="76"/>
      <c r="B122" s="76"/>
      <c r="C122" s="76"/>
      <c r="D122" s="9"/>
      <c r="E122" s="9"/>
      <c r="F122" s="9"/>
    </row>
    <row r="123" spans="1:6">
      <c r="A123" s="76"/>
      <c r="B123" s="76"/>
      <c r="C123" s="76"/>
      <c r="D123" s="9"/>
      <c r="E123" s="9"/>
      <c r="F123" s="9"/>
    </row>
    <row r="124" spans="1:6">
      <c r="A124" s="76"/>
      <c r="B124" s="76"/>
      <c r="C124" s="76"/>
      <c r="D124" s="9"/>
      <c r="E124" s="9"/>
      <c r="F124" s="9"/>
    </row>
    <row r="125" spans="1:6">
      <c r="A125" s="76"/>
      <c r="B125" s="76"/>
      <c r="C125" s="76"/>
      <c r="D125" s="9"/>
      <c r="E125" s="9"/>
      <c r="F125" s="9"/>
    </row>
    <row r="126" spans="1:6">
      <c r="A126" s="76"/>
      <c r="B126" s="76"/>
      <c r="C126" s="76"/>
      <c r="D126" s="9"/>
      <c r="E126" s="9"/>
      <c r="F126" s="9"/>
    </row>
    <row r="127" spans="1:6">
      <c r="A127" s="76"/>
      <c r="B127" s="76"/>
      <c r="C127" s="76"/>
      <c r="D127" s="9"/>
      <c r="E127" s="9"/>
      <c r="F127" s="9"/>
    </row>
    <row r="128" spans="1:6">
      <c r="A128" s="76"/>
      <c r="B128" s="76"/>
      <c r="C128" s="76"/>
      <c r="D128" s="9"/>
      <c r="E128" s="9"/>
      <c r="F128" s="9"/>
    </row>
    <row r="129" spans="1:6">
      <c r="A129" s="76"/>
      <c r="B129" s="76"/>
      <c r="C129" s="76"/>
      <c r="D129" s="9"/>
      <c r="E129" s="9"/>
      <c r="F129" s="9"/>
    </row>
    <row r="130" spans="1:6">
      <c r="A130" s="76"/>
      <c r="B130" s="76"/>
      <c r="C130" s="76"/>
      <c r="D130" s="9"/>
      <c r="E130" s="9"/>
      <c r="F130" s="9"/>
    </row>
    <row r="131" spans="1:6">
      <c r="A131" s="76"/>
      <c r="B131" s="76"/>
      <c r="C131" s="76"/>
      <c r="D131" s="9"/>
      <c r="E131" s="9"/>
      <c r="F131" s="9"/>
    </row>
    <row r="132" spans="1:6">
      <c r="A132" s="76"/>
      <c r="B132" s="76"/>
      <c r="C132" s="76"/>
      <c r="D132" s="9"/>
      <c r="E132" s="9"/>
      <c r="F132" s="9"/>
    </row>
    <row r="133" spans="1:6">
      <c r="A133" s="76"/>
      <c r="B133" s="76"/>
      <c r="C133" s="76"/>
      <c r="D133" s="9"/>
      <c r="E133" s="9"/>
      <c r="F133" s="9"/>
    </row>
    <row r="134" spans="1:6">
      <c r="A134" s="76"/>
      <c r="B134" s="76"/>
      <c r="C134" s="76"/>
      <c r="D134" s="9"/>
      <c r="E134" s="9"/>
      <c r="F134" s="9"/>
    </row>
    <row r="135" spans="1:6">
      <c r="A135" s="76"/>
      <c r="B135" s="76"/>
      <c r="C135" s="76"/>
      <c r="D135" s="9"/>
      <c r="E135" s="9"/>
      <c r="F135" s="9"/>
    </row>
    <row r="136" spans="1:6">
      <c r="A136" s="76"/>
      <c r="B136" s="76"/>
      <c r="C136" s="76"/>
      <c r="D136" s="9"/>
      <c r="E136" s="9"/>
      <c r="F136" s="9"/>
    </row>
    <row r="137" spans="1:6">
      <c r="A137" s="76"/>
      <c r="B137" s="76"/>
      <c r="C137" s="76"/>
      <c r="D137" s="9"/>
      <c r="E137" s="9"/>
      <c r="F137" s="9"/>
    </row>
    <row r="138" spans="1:6">
      <c r="A138" s="76"/>
      <c r="B138" s="76"/>
      <c r="C138" s="76"/>
      <c r="D138" s="9"/>
      <c r="E138" s="9"/>
      <c r="F138" s="9"/>
    </row>
    <row r="139" spans="1:6">
      <c r="A139" s="76"/>
      <c r="B139" s="76"/>
      <c r="C139" s="76"/>
      <c r="D139" s="9"/>
      <c r="E139" s="9"/>
      <c r="F139" s="9"/>
    </row>
    <row r="140" spans="1:6">
      <c r="A140" s="76"/>
      <c r="B140" s="76"/>
      <c r="C140" s="76"/>
      <c r="D140" s="9"/>
      <c r="E140" s="9"/>
      <c r="F140" s="9"/>
    </row>
    <row r="141" spans="1:6">
      <c r="A141" s="76"/>
      <c r="B141" s="76"/>
      <c r="C141" s="76"/>
      <c r="D141" s="9"/>
      <c r="E141" s="9"/>
      <c r="F141" s="9"/>
    </row>
    <row r="142" spans="1:6">
      <c r="A142" s="76"/>
      <c r="B142" s="76"/>
      <c r="C142" s="76"/>
      <c r="D142" s="9"/>
      <c r="E142" s="9"/>
      <c r="F142" s="9"/>
    </row>
    <row r="143" spans="1:6">
      <c r="A143" s="76"/>
      <c r="B143" s="76"/>
      <c r="C143" s="76"/>
      <c r="D143" s="9"/>
      <c r="E143" s="9"/>
      <c r="F143" s="9"/>
    </row>
    <row r="144" spans="1:6">
      <c r="A144" s="76"/>
      <c r="B144" s="76"/>
      <c r="C144" s="76"/>
      <c r="D144" s="9"/>
      <c r="E144" s="9"/>
      <c r="F144" s="9"/>
    </row>
    <row r="145" spans="1:6">
      <c r="A145" s="76"/>
      <c r="B145" s="76"/>
      <c r="C145" s="76"/>
      <c r="D145" s="9"/>
      <c r="E145" s="9"/>
      <c r="F145" s="9"/>
    </row>
    <row r="146" spans="1:6">
      <c r="A146" s="76"/>
      <c r="B146" s="76"/>
      <c r="C146" s="76"/>
      <c r="D146" s="9"/>
      <c r="E146" s="9"/>
      <c r="F146" s="9"/>
    </row>
    <row r="147" spans="1:6">
      <c r="A147" s="76"/>
      <c r="B147" s="76"/>
      <c r="C147" s="76"/>
      <c r="D147" s="9"/>
      <c r="E147" s="9"/>
      <c r="F147" s="9"/>
    </row>
    <row r="148" spans="1:6">
      <c r="A148" s="76"/>
      <c r="B148" s="76"/>
      <c r="C148" s="76"/>
      <c r="D148" s="9"/>
      <c r="E148" s="9"/>
      <c r="F148" s="9"/>
    </row>
    <row r="149" spans="1:6">
      <c r="A149" s="76"/>
      <c r="B149" s="76"/>
      <c r="C149" s="76"/>
      <c r="D149" s="9"/>
      <c r="E149" s="9"/>
      <c r="F149" s="9"/>
    </row>
    <row r="150" spans="1:6">
      <c r="A150" s="76"/>
      <c r="B150" s="76"/>
      <c r="C150" s="76"/>
      <c r="D150" s="9"/>
      <c r="E150" s="9"/>
      <c r="F150" s="9"/>
    </row>
    <row r="151" spans="1:6">
      <c r="A151" s="76"/>
      <c r="B151" s="76"/>
      <c r="C151" s="76"/>
      <c r="D151" s="9"/>
      <c r="E151" s="9"/>
      <c r="F151" s="9"/>
    </row>
    <row r="152" spans="1:6">
      <c r="A152" s="76"/>
      <c r="B152" s="76"/>
      <c r="C152" s="76"/>
      <c r="D152" s="9"/>
      <c r="E152" s="9"/>
      <c r="F152" s="9"/>
    </row>
    <row r="153" spans="1:6">
      <c r="A153" s="76"/>
      <c r="B153" s="76"/>
      <c r="C153" s="76"/>
      <c r="D153" s="9"/>
      <c r="E153" s="9"/>
      <c r="F153" s="9"/>
    </row>
    <row r="154" spans="1:6">
      <c r="A154" s="76"/>
      <c r="B154" s="76"/>
      <c r="C154" s="76"/>
      <c r="D154" s="9"/>
      <c r="E154" s="9"/>
      <c r="F154" s="9"/>
    </row>
    <row r="155" spans="1:6">
      <c r="A155" s="76"/>
      <c r="B155" s="76"/>
      <c r="C155" s="76"/>
      <c r="D155" s="9"/>
      <c r="E155" s="9"/>
      <c r="F155" s="9"/>
    </row>
    <row r="156" spans="1:6">
      <c r="A156" s="76"/>
      <c r="B156" s="76"/>
      <c r="C156" s="76"/>
      <c r="D156" s="9"/>
      <c r="E156" s="9"/>
      <c r="F156" s="9"/>
    </row>
    <row r="157" spans="1:6">
      <c r="A157" s="76"/>
      <c r="B157" s="76"/>
      <c r="C157" s="76"/>
      <c r="D157" s="9"/>
      <c r="E157" s="9"/>
      <c r="F157" s="9"/>
    </row>
    <row r="158" spans="1:6">
      <c r="A158" s="76"/>
      <c r="B158" s="76"/>
      <c r="C158" s="76"/>
      <c r="D158" s="9"/>
      <c r="E158" s="9"/>
      <c r="F158" s="9"/>
    </row>
    <row r="159" spans="1:6">
      <c r="A159" s="76"/>
      <c r="B159" s="76"/>
      <c r="C159" s="76"/>
      <c r="D159" s="9"/>
      <c r="E159" s="9"/>
      <c r="F159" s="9"/>
    </row>
    <row r="160" spans="1:6">
      <c r="A160" s="76"/>
      <c r="B160" s="76"/>
      <c r="C160" s="76"/>
      <c r="D160" s="9"/>
      <c r="E160" s="9"/>
      <c r="F160" s="9"/>
    </row>
    <row r="161" spans="1:6">
      <c r="A161" s="76"/>
      <c r="B161" s="76"/>
      <c r="C161" s="76"/>
      <c r="D161" s="9"/>
      <c r="E161" s="9"/>
      <c r="F161" s="9"/>
    </row>
    <row r="162" spans="1:6">
      <c r="A162" s="76"/>
      <c r="B162" s="76"/>
      <c r="C162" s="76"/>
      <c r="D162" s="9"/>
      <c r="E162" s="9"/>
      <c r="F162" s="9"/>
    </row>
    <row r="163" spans="1:6">
      <c r="A163" s="76"/>
      <c r="B163" s="76"/>
      <c r="C163" s="76"/>
      <c r="D163" s="9"/>
      <c r="E163" s="9"/>
      <c r="F163" s="9"/>
    </row>
    <row r="164" spans="1:6">
      <c r="A164" s="76"/>
      <c r="B164" s="76"/>
      <c r="C164" s="76"/>
      <c r="D164" s="9"/>
      <c r="E164" s="9"/>
      <c r="F164" s="9"/>
    </row>
    <row r="165" spans="1:6">
      <c r="A165" s="76"/>
      <c r="B165" s="76"/>
      <c r="C165" s="76"/>
      <c r="D165" s="9"/>
      <c r="E165" s="9"/>
      <c r="F165" s="9"/>
    </row>
    <row r="166" spans="1:6">
      <c r="A166" s="76"/>
      <c r="B166" s="76"/>
      <c r="C166" s="76"/>
      <c r="D166" s="9"/>
      <c r="E166" s="9"/>
      <c r="F166" s="9"/>
    </row>
    <row r="167" spans="1:6">
      <c r="A167" s="76"/>
      <c r="B167" s="76"/>
      <c r="C167" s="76"/>
      <c r="D167" s="9"/>
      <c r="E167" s="9"/>
      <c r="F167" s="9"/>
    </row>
    <row r="168" spans="1:6">
      <c r="A168" s="76"/>
      <c r="B168" s="76"/>
      <c r="C168" s="76"/>
      <c r="D168" s="9"/>
      <c r="E168" s="9"/>
      <c r="F168" s="9"/>
    </row>
    <row r="169" spans="1:6">
      <c r="A169" s="76"/>
      <c r="B169" s="76"/>
      <c r="C169" s="76"/>
      <c r="D169" s="9"/>
      <c r="E169" s="9"/>
      <c r="F169" s="9"/>
    </row>
    <row r="170" spans="1:6">
      <c r="A170" s="76"/>
      <c r="B170" s="76"/>
      <c r="C170" s="76"/>
      <c r="D170" s="9"/>
      <c r="E170" s="9"/>
      <c r="F170" s="9"/>
    </row>
    <row r="171" spans="1:6">
      <c r="A171" s="76"/>
      <c r="B171" s="76"/>
      <c r="C171" s="76"/>
      <c r="D171" s="9"/>
      <c r="E171" s="9"/>
      <c r="F171" s="9"/>
    </row>
    <row r="172" spans="1:6">
      <c r="A172" s="76"/>
      <c r="B172" s="76"/>
      <c r="C172" s="76"/>
      <c r="D172" s="9"/>
      <c r="E172" s="9"/>
      <c r="F172" s="9"/>
    </row>
    <row r="173" spans="1:6">
      <c r="A173" s="76"/>
      <c r="B173" s="76"/>
      <c r="C173" s="76"/>
      <c r="D173" s="9"/>
      <c r="E173" s="9"/>
      <c r="F173" s="9"/>
    </row>
    <row r="174" spans="1:6">
      <c r="A174" s="76"/>
      <c r="B174" s="76"/>
      <c r="C174" s="76"/>
      <c r="D174" s="9"/>
      <c r="E174" s="9"/>
      <c r="F174" s="9"/>
    </row>
    <row r="175" spans="1:6">
      <c r="A175" s="76"/>
      <c r="B175" s="76"/>
      <c r="C175" s="76"/>
      <c r="D175" s="9"/>
      <c r="E175" s="9"/>
      <c r="F175" s="9"/>
    </row>
    <row r="176" spans="1:6">
      <c r="A176" s="76"/>
      <c r="B176" s="76"/>
      <c r="C176" s="76"/>
      <c r="D176" s="9"/>
      <c r="E176" s="9"/>
      <c r="F176" s="9"/>
    </row>
    <row r="177" spans="1:6">
      <c r="A177" s="76"/>
      <c r="B177" s="76"/>
      <c r="C177" s="76"/>
      <c r="D177" s="9"/>
      <c r="E177" s="9"/>
      <c r="F177" s="9"/>
    </row>
    <row r="178" spans="1:6">
      <c r="A178" s="76"/>
      <c r="B178" s="76"/>
      <c r="C178" s="76"/>
      <c r="D178" s="9"/>
      <c r="E178" s="9"/>
      <c r="F178" s="9"/>
    </row>
    <row r="179" spans="1:6">
      <c r="A179" s="76"/>
      <c r="B179" s="76"/>
      <c r="C179" s="76"/>
      <c r="D179" s="9"/>
      <c r="E179" s="9"/>
      <c r="F179" s="9"/>
    </row>
    <row r="180" spans="1:6">
      <c r="A180" s="76"/>
      <c r="B180" s="76"/>
      <c r="C180" s="76"/>
      <c r="D180" s="9"/>
      <c r="E180" s="9"/>
      <c r="F180" s="9"/>
    </row>
    <row r="181" spans="1:6">
      <c r="A181" s="76"/>
      <c r="B181" s="76"/>
      <c r="C181" s="76"/>
      <c r="D181" s="9"/>
      <c r="E181" s="9"/>
      <c r="F181" s="9"/>
    </row>
    <row r="182" spans="1:6">
      <c r="A182" s="76"/>
      <c r="B182" s="76"/>
      <c r="C182" s="76"/>
      <c r="D182" s="9"/>
      <c r="E182" s="9"/>
      <c r="F182" s="9"/>
    </row>
    <row r="183" spans="1:6">
      <c r="A183" s="76"/>
      <c r="B183" s="76"/>
      <c r="C183" s="76"/>
      <c r="D183" s="9"/>
      <c r="E183" s="9"/>
      <c r="F183" s="9"/>
    </row>
    <row r="184" spans="1:6">
      <c r="A184" s="76"/>
      <c r="B184" s="76"/>
      <c r="C184" s="76"/>
      <c r="D184" s="9"/>
      <c r="E184" s="9"/>
      <c r="F184" s="9"/>
    </row>
    <row r="185" spans="1:6">
      <c r="A185" s="76"/>
      <c r="B185" s="76"/>
      <c r="C185" s="76"/>
      <c r="D185" s="9"/>
      <c r="E185" s="9"/>
      <c r="F185" s="9"/>
    </row>
    <row r="186" spans="1:6">
      <c r="A186" s="76"/>
      <c r="B186" s="76"/>
      <c r="C186" s="76"/>
      <c r="D186" s="9"/>
      <c r="E186" s="9"/>
      <c r="F186" s="9"/>
    </row>
    <row r="187" spans="1:6">
      <c r="A187" s="76"/>
      <c r="B187" s="76"/>
      <c r="C187" s="76"/>
      <c r="D187" s="9"/>
      <c r="E187" s="9"/>
      <c r="F187" s="9"/>
    </row>
    <row r="188" spans="1:6">
      <c r="A188" s="76"/>
      <c r="B188" s="76"/>
      <c r="C188" s="76"/>
      <c r="D188" s="9"/>
      <c r="E188" s="9"/>
      <c r="F188" s="9"/>
    </row>
    <row r="189" spans="1:6">
      <c r="A189" s="76"/>
      <c r="B189" s="76"/>
      <c r="C189" s="76"/>
      <c r="D189" s="9"/>
      <c r="E189" s="9"/>
      <c r="F189" s="9"/>
    </row>
    <row r="190" spans="1:6">
      <c r="A190" s="76"/>
      <c r="B190" s="76"/>
      <c r="C190" s="76"/>
      <c r="D190" s="9"/>
      <c r="E190" s="9"/>
      <c r="F190" s="9"/>
    </row>
    <row r="191" spans="1:6">
      <c r="A191" s="76"/>
      <c r="B191" s="76"/>
      <c r="C191" s="76"/>
      <c r="D191" s="9"/>
      <c r="E191" s="9"/>
      <c r="F191" s="9"/>
    </row>
    <row r="192" spans="1:6">
      <c r="A192" s="76"/>
      <c r="B192" s="76"/>
      <c r="C192" s="76"/>
      <c r="D192" s="9"/>
      <c r="E192" s="9"/>
      <c r="F192" s="9"/>
    </row>
    <row r="193" spans="1:6">
      <c r="A193" s="76"/>
      <c r="B193" s="76"/>
      <c r="C193" s="76"/>
      <c r="D193" s="9"/>
      <c r="E193" s="9"/>
      <c r="F193" s="9"/>
    </row>
    <row r="194" spans="1:6">
      <c r="A194" s="76"/>
      <c r="B194" s="76"/>
      <c r="C194" s="76"/>
      <c r="D194" s="9"/>
      <c r="E194" s="9"/>
      <c r="F194" s="9"/>
    </row>
    <row r="195" spans="1:6">
      <c r="A195" s="76"/>
      <c r="B195" s="76"/>
      <c r="C195" s="76"/>
      <c r="D195" s="76"/>
      <c r="E195" s="76"/>
      <c r="F195" s="76"/>
    </row>
    <row r="196" spans="1:6">
      <c r="A196" s="76"/>
      <c r="B196" s="76"/>
      <c r="C196" s="76"/>
      <c r="D196" s="76"/>
      <c r="E196" s="76"/>
      <c r="F196" s="76"/>
    </row>
    <row r="197" spans="1:6">
      <c r="A197" s="76"/>
      <c r="B197" s="76"/>
      <c r="C197" s="76"/>
      <c r="D197" s="76"/>
      <c r="E197" s="76"/>
      <c r="F197" s="76"/>
    </row>
    <row r="198" spans="1:6">
      <c r="A198" s="76"/>
      <c r="B198" s="76"/>
      <c r="C198" s="76"/>
      <c r="D198" s="76"/>
      <c r="E198" s="76"/>
      <c r="F198" s="76"/>
    </row>
    <row r="199" spans="1:6">
      <c r="B199" s="76"/>
      <c r="C199" s="76"/>
      <c r="D199" s="76"/>
      <c r="E199" s="76"/>
      <c r="F199" s="76"/>
    </row>
    <row r="200" spans="1:6">
      <c r="B200" s="76"/>
      <c r="C200" s="76"/>
      <c r="D200" s="76"/>
      <c r="E200" s="76"/>
      <c r="F200" s="76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9" tint="-0.249977111117893"/>
  </sheetPr>
  <dimension ref="A1:T193"/>
  <sheetViews>
    <sheetView zoomScale="87" zoomScaleNormal="87" workbookViewId="0">
      <pane xSplit="1" ySplit="2" topLeftCell="B42" activePane="bottomRight" state="frozen"/>
      <selection pane="topRight"/>
      <selection pane="bottomLeft"/>
      <selection pane="bottomRight" activeCell="C48" sqref="C48:C50"/>
    </sheetView>
  </sheetViews>
  <sheetFormatPr defaultColWidth="9" defaultRowHeight="13.5"/>
  <cols>
    <col min="1" max="1" width="13.25" style="3" customWidth="1"/>
    <col min="2" max="2" width="18.5" style="3" customWidth="1"/>
    <col min="3" max="6" width="11.625" style="3" customWidth="1"/>
    <col min="7" max="7" width="10.5" style="3" customWidth="1"/>
    <col min="8" max="9" width="11.625" style="48" customWidth="1"/>
  </cols>
  <sheetData>
    <row r="1" spans="1:18">
      <c r="A1" s="4"/>
      <c r="B1" s="4" t="s">
        <v>89</v>
      </c>
      <c r="C1" s="4" t="s">
        <v>69</v>
      </c>
      <c r="D1" s="4" t="s">
        <v>70</v>
      </c>
      <c r="E1" s="69" t="s">
        <v>71</v>
      </c>
      <c r="F1" s="69" t="s">
        <v>72</v>
      </c>
      <c r="G1" s="4" t="s">
        <v>70</v>
      </c>
      <c r="H1" s="69" t="s">
        <v>71</v>
      </c>
      <c r="I1" s="69" t="s">
        <v>72</v>
      </c>
    </row>
    <row r="2" spans="1:18">
      <c r="A2" s="4"/>
      <c r="B2" s="4"/>
      <c r="C2" s="4"/>
      <c r="D2" s="4"/>
      <c r="E2" s="4"/>
      <c r="F2" s="4"/>
      <c r="G2" s="4" t="s">
        <v>88</v>
      </c>
      <c r="H2" s="69" t="s">
        <v>86</v>
      </c>
      <c r="I2" s="69" t="s">
        <v>75</v>
      </c>
      <c r="J2" s="48"/>
      <c r="K2" s="51">
        <v>1</v>
      </c>
      <c r="L2" s="48"/>
    </row>
    <row r="3" spans="1:18">
      <c r="A3" s="8">
        <v>43305</v>
      </c>
      <c r="B3" s="72">
        <v>1</v>
      </c>
      <c r="C3" s="3">
        <v>0</v>
      </c>
      <c r="D3" s="51">
        <f t="shared" ref="D3:D12" si="0">G3/G$3</f>
        <v>1</v>
      </c>
      <c r="E3" s="51">
        <f t="shared" ref="E3:E12" si="1">H3/H$3</f>
        <v>1</v>
      </c>
      <c r="F3" s="51">
        <f t="shared" ref="F3:F12" si="2">I3/I$3</f>
        <v>1</v>
      </c>
      <c r="G3" s="7">
        <f>[1]!i_dq_close(G$2,$A3)</f>
        <v>3581.7057</v>
      </c>
      <c r="H3" s="7">
        <f>[1]!i_dq_close(H$2,$A3)</f>
        <v>5304.6409999999996</v>
      </c>
      <c r="I3" s="7">
        <f>[1]!i_dq_close(I$2,$A3)</f>
        <v>1629.6096</v>
      </c>
      <c r="K3" s="7">
        <f t="shared" ref="K3:K34" si="3">IF(B3&gt;K2,B3,K2)</f>
        <v>1</v>
      </c>
      <c r="L3" s="7">
        <f t="shared" ref="L3:L34" si="4">B3/K3-1</f>
        <v>0</v>
      </c>
      <c r="N3" s="55"/>
      <c r="O3" s="56" t="s">
        <v>76</v>
      </c>
      <c r="P3" s="57" t="s">
        <v>77</v>
      </c>
      <c r="Q3" s="20" t="s">
        <v>78</v>
      </c>
      <c r="R3" s="58" t="s">
        <v>79</v>
      </c>
    </row>
    <row r="4" spans="1:18">
      <c r="A4" s="8">
        <v>43312</v>
      </c>
      <c r="B4" s="72">
        <v>0.997</v>
      </c>
      <c r="C4" s="53">
        <v>39.57</v>
      </c>
      <c r="D4" s="51">
        <f t="shared" si="0"/>
        <v>0.98211776584547417</v>
      </c>
      <c r="E4" s="51">
        <f t="shared" si="1"/>
        <v>0.97814660784773189</v>
      </c>
      <c r="F4" s="51">
        <f t="shared" si="2"/>
        <v>0.95805621174543887</v>
      </c>
      <c r="G4" s="7">
        <f>[1]!i_dq_close(G$2,$A4)</f>
        <v>3517.6568000000002</v>
      </c>
      <c r="H4" s="7">
        <f>[1]!i_dq_close(H$2,$A4)</f>
        <v>5188.7165999999997</v>
      </c>
      <c r="I4" s="7">
        <f>[1]!i_dq_close(I$2,$A4)</f>
        <v>1561.2575999999999</v>
      </c>
      <c r="J4" s="7">
        <f t="shared" ref="J4:J35" si="5">B4/B3-1</f>
        <v>-3.0000000000000027E-3</v>
      </c>
      <c r="K4" s="7">
        <f t="shared" si="3"/>
        <v>1</v>
      </c>
      <c r="L4" s="7">
        <f t="shared" si="4"/>
        <v>-3.0000000000000027E-3</v>
      </c>
      <c r="N4" s="59" t="s">
        <v>80</v>
      </c>
      <c r="O4" s="60">
        <f>MIN(L43:L54)</f>
        <v>-0.22320819112627999</v>
      </c>
      <c r="P4" s="60">
        <f>MIN(L31:L54)</f>
        <v>-0.22320819112627999</v>
      </c>
      <c r="Q4" s="60">
        <f>MIN(L19:L54)</f>
        <v>-0.22320819112627999</v>
      </c>
      <c r="R4" s="61">
        <f>MIN(L4:L54)</f>
        <v>-0.22320819112627999</v>
      </c>
    </row>
    <row r="5" spans="1:18">
      <c r="A5" s="8">
        <v>43343</v>
      </c>
      <c r="B5" s="72">
        <v>0.96199999999999997</v>
      </c>
      <c r="C5" s="53">
        <v>62.03</v>
      </c>
      <c r="D5" s="51">
        <f t="shared" si="0"/>
        <v>0.93098201786930734</v>
      </c>
      <c r="E5" s="51">
        <f t="shared" si="1"/>
        <v>0.90766249780145358</v>
      </c>
      <c r="F5" s="51">
        <f t="shared" si="2"/>
        <v>0.88070204053780732</v>
      </c>
      <c r="G5" s="7">
        <f>[1]!i_dq_close(G$2,$A5)</f>
        <v>3334.5036</v>
      </c>
      <c r="H5" s="7">
        <f>[1]!i_dq_close(H$2,$A5)</f>
        <v>4814.8236999999999</v>
      </c>
      <c r="I5" s="7">
        <f>[1]!i_dq_close(I$2,$A5)</f>
        <v>1435.2004999999999</v>
      </c>
      <c r="J5" s="7">
        <f t="shared" si="5"/>
        <v>-3.5105315947843607E-2</v>
      </c>
      <c r="K5" s="7">
        <f t="shared" si="3"/>
        <v>1</v>
      </c>
      <c r="L5" s="7">
        <f t="shared" si="4"/>
        <v>-3.8000000000000034E-2</v>
      </c>
      <c r="N5" s="59" t="s">
        <v>81</v>
      </c>
      <c r="O5" s="12">
        <f>(B54/B42)^(12/COUNT(B43:B54))-1</f>
        <v>-0.14213381555153715</v>
      </c>
      <c r="P5" s="12">
        <f>(B54/B30)^(12/COUNT(B31:B54))-1</f>
        <v>9.7575702423079891E-2</v>
      </c>
      <c r="Q5" s="12">
        <f>(B54/B18)^(12/COUNT(B19:B54))-1</f>
        <v>0.27701790601488829</v>
      </c>
      <c r="R5" s="13">
        <f>(B54/B3)^(12/COUNT(B4:B54))-1</f>
        <v>0.22535599179497434</v>
      </c>
    </row>
    <row r="6" spans="1:18">
      <c r="A6" s="8">
        <v>43373</v>
      </c>
      <c r="B6" s="72">
        <v>0.95299999999999996</v>
      </c>
      <c r="C6" s="53">
        <v>47.01</v>
      </c>
      <c r="D6" s="51">
        <f t="shared" si="0"/>
        <v>0.96011933643794356</v>
      </c>
      <c r="E6" s="51">
        <f t="shared" si="1"/>
        <v>0.90500539056271667</v>
      </c>
      <c r="F6" s="51">
        <f t="shared" si="2"/>
        <v>0.86606006739282826</v>
      </c>
      <c r="G6" s="7">
        <f>[1]!i_dq_close(G$2,$A6)</f>
        <v>3438.8649</v>
      </c>
      <c r="H6" s="7">
        <f>[1]!i_dq_close(H$2,$A6)</f>
        <v>4800.7286999999997</v>
      </c>
      <c r="I6" s="7">
        <f>[1]!i_dq_close(I$2,$A6)</f>
        <v>1411.3398</v>
      </c>
      <c r="J6" s="7">
        <f t="shared" si="5"/>
        <v>-9.3555093555093283E-3</v>
      </c>
      <c r="K6" s="7">
        <f t="shared" si="3"/>
        <v>1</v>
      </c>
      <c r="L6" s="7">
        <f t="shared" si="4"/>
        <v>-4.7000000000000042E-2</v>
      </c>
      <c r="N6" s="59" t="s">
        <v>82</v>
      </c>
      <c r="O6" s="73">
        <f>O5/O7</f>
        <v>-0.75417638866893655</v>
      </c>
      <c r="P6" s="73">
        <f>P5/P7</f>
        <v>0.53310987834820878</v>
      </c>
      <c r="Q6" s="73">
        <f>Q5/Q7</f>
        <v>1.3164306352655188</v>
      </c>
      <c r="R6" s="73">
        <f>R5/R7</f>
        <v>1.2047361996472139</v>
      </c>
    </row>
    <row r="7" spans="1:18">
      <c r="A7" s="8">
        <v>43404</v>
      </c>
      <c r="B7" s="72">
        <v>0.91900000000000004</v>
      </c>
      <c r="C7" s="53">
        <v>33.24</v>
      </c>
      <c r="D7" s="51">
        <f t="shared" si="0"/>
        <v>0.88053672304790431</v>
      </c>
      <c r="E7" s="51">
        <f t="shared" si="1"/>
        <v>0.80543656017438325</v>
      </c>
      <c r="F7" s="51">
        <f t="shared" si="2"/>
        <v>0.78274839568937249</v>
      </c>
      <c r="G7" s="7">
        <f>[1]!i_dq_close(G$2,$A7)</f>
        <v>3153.8234000000002</v>
      </c>
      <c r="H7" s="7">
        <f>[1]!i_dq_close(H$2,$A7)</f>
        <v>4272.5518000000002</v>
      </c>
      <c r="I7" s="7">
        <f>[1]!i_dq_close(I$2,$A7)</f>
        <v>1275.5743</v>
      </c>
      <c r="J7" s="7">
        <f t="shared" si="5"/>
        <v>-3.5676810073452137E-2</v>
      </c>
      <c r="K7" s="7">
        <f t="shared" si="3"/>
        <v>1</v>
      </c>
      <c r="L7" s="7">
        <f t="shared" si="4"/>
        <v>-8.0999999999999961E-2</v>
      </c>
      <c r="N7" s="63" t="s">
        <v>83</v>
      </c>
      <c r="O7" s="14">
        <f>STDEV(J43:J54)*(12^0.5)</f>
        <v>0.18846229832571718</v>
      </c>
      <c r="P7" s="14">
        <f>STDEV(J31:J54)*(12^0.5)</f>
        <v>0.18303112807702812</v>
      </c>
      <c r="Q7" s="14">
        <f>STDEV(J19:J54)*(12^0.5)</f>
        <v>0.21043106913036469</v>
      </c>
      <c r="R7" s="15">
        <f>STDEV(J4:J54)*(12^0.5)</f>
        <v>0.1870583716675617</v>
      </c>
    </row>
    <row r="8" spans="1:18">
      <c r="A8" s="16">
        <v>43434</v>
      </c>
      <c r="B8" s="72">
        <v>0.91900000000000004</v>
      </c>
      <c r="C8" s="53">
        <v>36.76</v>
      </c>
      <c r="D8" s="51">
        <f t="shared" si="0"/>
        <v>0.88580421333891279</v>
      </c>
      <c r="E8" s="51">
        <f t="shared" si="1"/>
        <v>0.82506075340442464</v>
      </c>
      <c r="F8" s="51">
        <f t="shared" si="2"/>
        <v>0.81577115156906288</v>
      </c>
      <c r="G8" s="7">
        <f>[1]!i_dq_close(G$2,$A8)</f>
        <v>3172.69</v>
      </c>
      <c r="H8" s="7">
        <f>[1]!i_dq_close(H$2,$A8)</f>
        <v>4376.6511</v>
      </c>
      <c r="I8" s="7">
        <f>[1]!i_dq_close(I$2,$A8)</f>
        <v>1329.3885</v>
      </c>
      <c r="J8" s="7">
        <f t="shared" si="5"/>
        <v>0</v>
      </c>
      <c r="K8" s="7">
        <f t="shared" si="3"/>
        <v>1</v>
      </c>
      <c r="L8" s="7">
        <f t="shared" si="4"/>
        <v>-8.0999999999999961E-2</v>
      </c>
    </row>
    <row r="9" spans="1:18">
      <c r="A9" s="16">
        <v>43465</v>
      </c>
      <c r="B9" s="72">
        <v>0.91300000000000003</v>
      </c>
      <c r="C9" s="53">
        <v>39.409999999999997</v>
      </c>
      <c r="D9" s="51">
        <f t="shared" si="0"/>
        <v>0.84056420380937502</v>
      </c>
      <c r="E9" s="51">
        <f t="shared" si="1"/>
        <v>0.78573390734641613</v>
      </c>
      <c r="F9" s="51">
        <f t="shared" si="2"/>
        <v>0.76737729085542938</v>
      </c>
      <c r="G9" s="7">
        <f>[1]!i_dq_close(G$2,$A9)</f>
        <v>3010.6536000000001</v>
      </c>
      <c r="H9" s="7">
        <f>[1]!i_dq_close(H$2,$A9)</f>
        <v>4168.0362999999998</v>
      </c>
      <c r="I9" s="7">
        <f>[1]!i_dq_close(I$2,$A9)</f>
        <v>1250.5254</v>
      </c>
      <c r="J9" s="7">
        <f t="shared" si="5"/>
        <v>-6.5288356909684042E-3</v>
      </c>
      <c r="K9" s="7">
        <f t="shared" si="3"/>
        <v>1</v>
      </c>
      <c r="L9" s="7">
        <f t="shared" si="4"/>
        <v>-8.6999999999999966E-2</v>
      </c>
    </row>
    <row r="10" spans="1:18">
      <c r="A10" s="16">
        <v>43496</v>
      </c>
      <c r="B10" s="72">
        <v>0.90500000000000003</v>
      </c>
      <c r="C10" s="53">
        <v>18.68</v>
      </c>
      <c r="D10" s="51">
        <f t="shared" si="0"/>
        <v>0.8938850280189129</v>
      </c>
      <c r="E10" s="51">
        <f t="shared" si="1"/>
        <v>0.78732451451474295</v>
      </c>
      <c r="F10" s="51">
        <f t="shared" si="2"/>
        <v>0.75354722996231738</v>
      </c>
      <c r="G10" s="7">
        <f>[1]!i_dq_close(G$2,$A10)</f>
        <v>3201.6331</v>
      </c>
      <c r="H10" s="7">
        <f>[1]!i_dq_close(H$2,$A10)</f>
        <v>4176.4739</v>
      </c>
      <c r="I10" s="7">
        <f>[1]!i_dq_close(I$2,$A10)</f>
        <v>1227.9878000000001</v>
      </c>
      <c r="J10" s="7">
        <f t="shared" si="5"/>
        <v>-8.7623220153341119E-3</v>
      </c>
      <c r="K10" s="7">
        <f t="shared" si="3"/>
        <v>1</v>
      </c>
      <c r="L10" s="7">
        <f t="shared" si="4"/>
        <v>-9.4999999999999973E-2</v>
      </c>
    </row>
    <row r="11" spans="1:18">
      <c r="A11" s="16">
        <v>43524</v>
      </c>
      <c r="B11" s="72">
        <v>0.9</v>
      </c>
      <c r="C11" s="53">
        <v>58.41</v>
      </c>
      <c r="D11" s="51">
        <f t="shared" si="0"/>
        <v>1.0244756569474707</v>
      </c>
      <c r="E11" s="51">
        <f t="shared" si="1"/>
        <v>0.94733862291529247</v>
      </c>
      <c r="F11" s="51">
        <f t="shared" si="2"/>
        <v>0.94236091883602058</v>
      </c>
      <c r="G11" s="7">
        <f>[1]!i_dq_close(G$2,$A11)</f>
        <v>3669.3703</v>
      </c>
      <c r="H11" s="7">
        <f>[1]!i_dq_close(H$2,$A11)</f>
        <v>5025.2912999999999</v>
      </c>
      <c r="I11" s="7">
        <f>[1]!i_dq_close(I$2,$A11)</f>
        <v>1535.6804</v>
      </c>
      <c r="J11" s="7">
        <f t="shared" si="5"/>
        <v>-5.5248618784530246E-3</v>
      </c>
      <c r="K11" s="7">
        <f t="shared" si="3"/>
        <v>1</v>
      </c>
      <c r="L11" s="7">
        <f t="shared" si="4"/>
        <v>-9.9999999999999978E-2</v>
      </c>
    </row>
    <row r="12" spans="1:18">
      <c r="A12" s="16">
        <v>43555</v>
      </c>
      <c r="B12" s="72">
        <v>0.96799999999999997</v>
      </c>
      <c r="C12" s="53">
        <v>68.260000000000005</v>
      </c>
      <c r="D12" s="51">
        <f t="shared" si="0"/>
        <v>1.081144439086662</v>
      </c>
      <c r="E12" s="51">
        <f t="shared" si="1"/>
        <v>1.0458117900909789</v>
      </c>
      <c r="F12" s="51">
        <f t="shared" si="2"/>
        <v>1.0392351026896258</v>
      </c>
      <c r="G12" s="7">
        <f>[1]!i_dq_close(G$2,$A12)</f>
        <v>3872.3411999999998</v>
      </c>
      <c r="H12" s="7">
        <f>[1]!i_dq_close(H$2,$A12)</f>
        <v>5547.6561000000002</v>
      </c>
      <c r="I12" s="7">
        <f>[1]!i_dq_close(I$2,$A12)</f>
        <v>1693.5474999999999</v>
      </c>
      <c r="J12" s="7">
        <f t="shared" si="5"/>
        <v>7.5555555555555598E-2</v>
      </c>
      <c r="K12" s="7">
        <f t="shared" si="3"/>
        <v>1</v>
      </c>
      <c r="L12" s="7">
        <f t="shared" si="4"/>
        <v>-3.2000000000000028E-2</v>
      </c>
    </row>
    <row r="13" spans="1:18">
      <c r="A13" s="16">
        <v>43567</v>
      </c>
      <c r="B13" s="78">
        <v>1</v>
      </c>
      <c r="C13" s="53">
        <v>0</v>
      </c>
      <c r="D13" s="79">
        <v>1</v>
      </c>
      <c r="E13" s="79">
        <v>1</v>
      </c>
      <c r="F13" s="79">
        <v>1</v>
      </c>
      <c r="G13" s="7">
        <f>[1]!i_dq_close(G$2,$A13)</f>
        <v>3988.6167999999998</v>
      </c>
      <c r="H13" s="7">
        <f>[1]!i_dq_close(H$2,$A13)</f>
        <v>5714.3675999999996</v>
      </c>
      <c r="I13" s="7">
        <f>[1]!i_dq_close(I$2,$A13)</f>
        <v>1695.7293999999999</v>
      </c>
      <c r="J13" s="7">
        <f t="shared" si="5"/>
        <v>3.3057851239669533E-2</v>
      </c>
      <c r="K13" s="7">
        <f t="shared" si="3"/>
        <v>1</v>
      </c>
      <c r="L13" s="7">
        <f t="shared" si="4"/>
        <v>0</v>
      </c>
    </row>
    <row r="14" spans="1:18">
      <c r="A14" s="16">
        <v>43585</v>
      </c>
      <c r="B14" s="72">
        <v>1</v>
      </c>
      <c r="C14" s="53">
        <v>4.07</v>
      </c>
      <c r="D14" s="51">
        <f>G14/G$14</f>
        <v>1</v>
      </c>
      <c r="E14" s="51">
        <f>H14/H$14</f>
        <v>1</v>
      </c>
      <c r="F14" s="51">
        <f>I14/I$14</f>
        <v>1</v>
      </c>
      <c r="G14" s="7">
        <f>[1]!i_dq_close(G$2,$A14)</f>
        <v>3913.2109999999998</v>
      </c>
      <c r="H14" s="7">
        <f>[1]!i_dq_close(H$2,$A14)</f>
        <v>5307.56</v>
      </c>
      <c r="I14" s="7">
        <f>[1]!i_dq_close(I$2,$A14)</f>
        <v>1623.7819</v>
      </c>
      <c r="J14" s="7">
        <f t="shared" si="5"/>
        <v>0</v>
      </c>
      <c r="K14" s="7">
        <f t="shared" si="3"/>
        <v>1</v>
      </c>
      <c r="L14" s="7">
        <f t="shared" si="4"/>
        <v>0</v>
      </c>
    </row>
    <row r="15" spans="1:18">
      <c r="A15" s="16">
        <v>43616</v>
      </c>
      <c r="B15" s="72">
        <v>1.016</v>
      </c>
      <c r="C15" s="53">
        <v>26.34</v>
      </c>
      <c r="D15" s="51">
        <f t="shared" ref="D15:D47" si="6">G15/G$13</f>
        <v>0.91003710860366438</v>
      </c>
      <c r="E15" s="51">
        <f t="shared" ref="E15:E47" si="7">H15/H$13</f>
        <v>0.85958776960726158</v>
      </c>
      <c r="F15" s="51">
        <f t="shared" ref="F15:F47" si="8">I15/I$13</f>
        <v>0.87493771117019026</v>
      </c>
      <c r="G15" s="7">
        <f>[1]!i_dq_close(G$2,$A15)</f>
        <v>3629.7892999999999</v>
      </c>
      <c r="H15" s="7">
        <f>[1]!i_dq_close(H$2,$A15)</f>
        <v>4912.0005000000001</v>
      </c>
      <c r="I15" s="7">
        <f>[1]!i_dq_close(I$2,$A15)</f>
        <v>1483.6576</v>
      </c>
      <c r="J15" s="7">
        <f t="shared" si="5"/>
        <v>1.6000000000000014E-2</v>
      </c>
      <c r="K15" s="7">
        <f t="shared" si="3"/>
        <v>1.016</v>
      </c>
      <c r="L15" s="7">
        <f t="shared" si="4"/>
        <v>0</v>
      </c>
    </row>
    <row r="16" spans="1:18">
      <c r="A16" s="16">
        <v>43644</v>
      </c>
      <c r="B16" s="72">
        <v>1.0529999999999999</v>
      </c>
      <c r="C16" s="53">
        <v>49.73</v>
      </c>
      <c r="D16" s="51">
        <f t="shared" si="6"/>
        <v>0.959126306643446</v>
      </c>
      <c r="E16" s="51">
        <f t="shared" si="7"/>
        <v>0.86632155061217975</v>
      </c>
      <c r="F16" s="51">
        <f t="shared" si="8"/>
        <v>0.89136102729598254</v>
      </c>
      <c r="G16" s="7">
        <f>[1]!i_dq_close(G$2,$A16)</f>
        <v>3825.5873000000001</v>
      </c>
      <c r="H16" s="7">
        <f>[1]!i_dq_close(H$2,$A16)</f>
        <v>4950.4798000000001</v>
      </c>
      <c r="I16" s="7">
        <f>[1]!i_dq_close(I$2,$A16)</f>
        <v>1511.5071</v>
      </c>
      <c r="J16" s="7">
        <f t="shared" si="5"/>
        <v>3.6417322834645605E-2</v>
      </c>
      <c r="K16" s="7">
        <f t="shared" si="3"/>
        <v>1.0529999999999999</v>
      </c>
      <c r="L16" s="7">
        <f t="shared" si="4"/>
        <v>0</v>
      </c>
    </row>
    <row r="17" spans="1:12">
      <c r="A17" s="16">
        <v>43677</v>
      </c>
      <c r="B17" s="72">
        <v>1.0649999999999999</v>
      </c>
      <c r="C17" s="53">
        <v>51.57</v>
      </c>
      <c r="D17" s="51">
        <f t="shared" si="6"/>
        <v>0.96157617848874333</v>
      </c>
      <c r="E17" s="51">
        <f t="shared" si="7"/>
        <v>0.85804822916887613</v>
      </c>
      <c r="F17" s="51">
        <f t="shared" si="8"/>
        <v>0.92608726368723693</v>
      </c>
      <c r="G17" s="7">
        <f>[1]!i_dq_close(G$2,$A17)</f>
        <v>3835.3589000000002</v>
      </c>
      <c r="H17" s="7">
        <f>[1]!i_dq_close(H$2,$A17)</f>
        <v>4903.2030000000004</v>
      </c>
      <c r="I17" s="7">
        <f>[1]!i_dq_close(I$2,$A17)</f>
        <v>1570.3933999999999</v>
      </c>
      <c r="J17" s="7">
        <f t="shared" si="5"/>
        <v>1.139601139601143E-2</v>
      </c>
      <c r="K17" s="7">
        <f t="shared" si="3"/>
        <v>1.0649999999999999</v>
      </c>
      <c r="L17" s="7">
        <f t="shared" si="4"/>
        <v>0</v>
      </c>
    </row>
    <row r="18" spans="1:12">
      <c r="A18" s="16">
        <v>43707</v>
      </c>
      <c r="B18" s="72">
        <v>1.139</v>
      </c>
      <c r="C18" s="53">
        <v>37.6</v>
      </c>
      <c r="D18" s="51">
        <f t="shared" si="6"/>
        <v>0.95260750543897832</v>
      </c>
      <c r="E18" s="51">
        <f t="shared" si="7"/>
        <v>0.85512419607027035</v>
      </c>
      <c r="F18" s="51">
        <f t="shared" si="8"/>
        <v>0.94997362197058099</v>
      </c>
      <c r="G18" s="7">
        <f>[1]!i_dq_close(G$2,$A18)</f>
        <v>3799.5862999999999</v>
      </c>
      <c r="H18" s="7">
        <f>[1]!i_dq_close(H$2,$A18)</f>
        <v>4886.4939999999997</v>
      </c>
      <c r="I18" s="7">
        <f>[1]!i_dq_close(I$2,$A18)</f>
        <v>1610.8982000000001</v>
      </c>
      <c r="J18" s="7">
        <f t="shared" si="5"/>
        <v>6.9483568075117352E-2</v>
      </c>
      <c r="K18" s="7">
        <f t="shared" si="3"/>
        <v>1.139</v>
      </c>
      <c r="L18" s="7">
        <f t="shared" si="4"/>
        <v>0</v>
      </c>
    </row>
    <row r="19" spans="1:12">
      <c r="A19" s="16">
        <v>43738</v>
      </c>
      <c r="B19" s="72">
        <v>1.157</v>
      </c>
      <c r="C19" s="53">
        <v>22.07</v>
      </c>
      <c r="D19" s="51">
        <f t="shared" si="6"/>
        <v>0.95635364119210464</v>
      </c>
      <c r="E19" s="51">
        <f t="shared" si="7"/>
        <v>0.86464563462805588</v>
      </c>
      <c r="F19" s="51">
        <f t="shared" si="8"/>
        <v>0.95979075435031092</v>
      </c>
      <c r="G19" s="7">
        <f>[1]!i_dq_close(G$2,$A19)</f>
        <v>3814.5282000000002</v>
      </c>
      <c r="H19" s="7">
        <f>[1]!i_dq_close(H$2,$A19)</f>
        <v>4940.9030000000002</v>
      </c>
      <c r="I19" s="7">
        <f>[1]!i_dq_close(I$2,$A19)</f>
        <v>1627.5454</v>
      </c>
      <c r="J19" s="7">
        <f t="shared" si="5"/>
        <v>1.5803336259877065E-2</v>
      </c>
      <c r="K19" s="7">
        <f t="shared" si="3"/>
        <v>1.157</v>
      </c>
      <c r="L19" s="7">
        <f t="shared" si="4"/>
        <v>0</v>
      </c>
    </row>
    <row r="20" spans="1:12">
      <c r="A20" s="16">
        <v>43769</v>
      </c>
      <c r="B20" s="72">
        <v>1.194</v>
      </c>
      <c r="C20" s="53">
        <v>51.08</v>
      </c>
      <c r="D20" s="51">
        <f t="shared" si="6"/>
        <v>0.97446109638810141</v>
      </c>
      <c r="E20" s="51">
        <f t="shared" si="7"/>
        <v>0.86053571352322533</v>
      </c>
      <c r="F20" s="51">
        <f t="shared" si="8"/>
        <v>0.98560076861319978</v>
      </c>
      <c r="G20" s="7">
        <f>[1]!i_dq_close(G$2,$A20)</f>
        <v>3886.7519000000002</v>
      </c>
      <c r="H20" s="7">
        <f>[1]!i_dq_close(H$2,$A20)</f>
        <v>4917.4174000000003</v>
      </c>
      <c r="I20" s="7">
        <f>[1]!i_dq_close(I$2,$A20)</f>
        <v>1671.3122000000001</v>
      </c>
      <c r="J20" s="7">
        <f t="shared" si="5"/>
        <v>3.1979256698357661E-2</v>
      </c>
      <c r="K20" s="7">
        <f t="shared" si="3"/>
        <v>1.194</v>
      </c>
      <c r="L20" s="7">
        <f t="shared" si="4"/>
        <v>0</v>
      </c>
    </row>
    <row r="21" spans="1:12">
      <c r="A21" s="16">
        <v>43798</v>
      </c>
      <c r="B21" s="72">
        <v>1.2010000000000001</v>
      </c>
      <c r="C21" s="53">
        <v>40.5</v>
      </c>
      <c r="D21" s="51">
        <f t="shared" si="6"/>
        <v>0.95989933151763296</v>
      </c>
      <c r="E21" s="51">
        <f t="shared" si="7"/>
        <v>0.85660250488610501</v>
      </c>
      <c r="F21" s="51">
        <f t="shared" si="8"/>
        <v>0.98181720503283143</v>
      </c>
      <c r="G21" s="7">
        <f>[1]!i_dq_close(G$2,$A21)</f>
        <v>3828.6705999999999</v>
      </c>
      <c r="H21" s="7">
        <f>[1]!i_dq_close(H$2,$A21)</f>
        <v>4894.9416000000001</v>
      </c>
      <c r="I21" s="7">
        <f>[1]!i_dq_close(I$2,$A21)</f>
        <v>1664.8963000000001</v>
      </c>
      <c r="J21" s="7">
        <f t="shared" si="5"/>
        <v>5.862646566164198E-3</v>
      </c>
      <c r="K21" s="7">
        <f t="shared" si="3"/>
        <v>1.2010000000000001</v>
      </c>
      <c r="L21" s="7">
        <f t="shared" si="4"/>
        <v>0</v>
      </c>
    </row>
    <row r="22" spans="1:12">
      <c r="A22" s="16">
        <v>43830</v>
      </c>
      <c r="B22" s="72">
        <v>1.268</v>
      </c>
      <c r="C22" s="53">
        <v>41.98</v>
      </c>
      <c r="D22" s="51">
        <f t="shared" si="6"/>
        <v>1.0270683561278686</v>
      </c>
      <c r="E22" s="51">
        <f t="shared" si="7"/>
        <v>0.92182767520941422</v>
      </c>
      <c r="F22" s="51">
        <f t="shared" si="8"/>
        <v>1.0603803295502219</v>
      </c>
      <c r="G22" s="7">
        <f>[1]!i_dq_close(G$2,$A22)</f>
        <v>4096.5820999999996</v>
      </c>
      <c r="H22" s="7">
        <f>[1]!i_dq_close(H$2,$A22)</f>
        <v>5267.6621999999998</v>
      </c>
      <c r="I22" s="7">
        <f>[1]!i_dq_close(I$2,$A22)</f>
        <v>1798.1180999999999</v>
      </c>
      <c r="J22" s="7">
        <f t="shared" si="5"/>
        <v>5.5786844296419558E-2</v>
      </c>
      <c r="K22" s="7">
        <f t="shared" si="3"/>
        <v>1.268</v>
      </c>
      <c r="L22" s="7">
        <f t="shared" si="4"/>
        <v>0</v>
      </c>
    </row>
    <row r="23" spans="1:12">
      <c r="A23" s="16">
        <v>43861</v>
      </c>
      <c r="B23" s="80">
        <v>1.33</v>
      </c>
      <c r="C23" s="53">
        <v>49.44</v>
      </c>
      <c r="D23" s="51">
        <f t="shared" si="6"/>
        <v>1.0038320301915191</v>
      </c>
      <c r="E23" s="51">
        <f t="shared" si="7"/>
        <v>0.94109120666300861</v>
      </c>
      <c r="F23" s="51">
        <f t="shared" si="8"/>
        <v>1.1368215942944671</v>
      </c>
      <c r="G23" s="7">
        <f>[1]!i_dq_close(G$2,$A23)</f>
        <v>4003.9013</v>
      </c>
      <c r="H23" s="7">
        <f>[1]!i_dq_close(H$2,$A23)</f>
        <v>5377.7411000000002</v>
      </c>
      <c r="I23" s="7">
        <f>[1]!i_dq_close(I$2,$A23)</f>
        <v>1927.7418</v>
      </c>
      <c r="J23" s="7">
        <f t="shared" si="5"/>
        <v>4.88958990536279E-2</v>
      </c>
      <c r="K23" s="7">
        <f t="shared" si="3"/>
        <v>1.33</v>
      </c>
      <c r="L23" s="7">
        <f t="shared" si="4"/>
        <v>0</v>
      </c>
    </row>
    <row r="24" spans="1:12">
      <c r="A24" s="16">
        <v>43889</v>
      </c>
      <c r="B24" s="80">
        <v>1.458</v>
      </c>
      <c r="C24" s="53">
        <v>38.1</v>
      </c>
      <c r="D24" s="51">
        <f t="shared" si="6"/>
        <v>0.98782334768283586</v>
      </c>
      <c r="E24" s="51">
        <f t="shared" si="7"/>
        <v>0.95396202722415002</v>
      </c>
      <c r="F24" s="51">
        <f t="shared" si="8"/>
        <v>1.221637426348803</v>
      </c>
      <c r="G24" s="7">
        <f>[1]!i_dq_close(G$2,$A24)</f>
        <v>3940.0488</v>
      </c>
      <c r="H24" s="7">
        <f>[1]!i_dq_close(H$2,$A24)</f>
        <v>5451.2897000000003</v>
      </c>
      <c r="I24" s="7">
        <f>[1]!i_dq_close(I$2,$A24)</f>
        <v>2071.5664999999999</v>
      </c>
      <c r="J24" s="7">
        <f t="shared" si="5"/>
        <v>9.6240601503759349E-2</v>
      </c>
      <c r="K24" s="7">
        <f t="shared" si="3"/>
        <v>1.458</v>
      </c>
      <c r="L24" s="7">
        <f t="shared" si="4"/>
        <v>0</v>
      </c>
    </row>
    <row r="25" spans="1:12">
      <c r="A25" s="16">
        <v>43921</v>
      </c>
      <c r="B25" s="80">
        <v>1.3819999999999999</v>
      </c>
      <c r="C25" s="53">
        <v>19</v>
      </c>
      <c r="D25" s="51">
        <f t="shared" si="6"/>
        <v>0.92416877449846779</v>
      </c>
      <c r="E25" s="51">
        <f t="shared" si="7"/>
        <v>0.88224170247640366</v>
      </c>
      <c r="F25" s="51">
        <f t="shared" si="8"/>
        <v>1.103901011564699</v>
      </c>
      <c r="G25" s="7">
        <f>[1]!i_dq_close(G$2,$A25)</f>
        <v>3686.1550999999999</v>
      </c>
      <c r="H25" s="7">
        <f>[1]!i_dq_close(H$2,$A25)</f>
        <v>5041.4534000000003</v>
      </c>
      <c r="I25" s="7">
        <f>[1]!i_dq_close(I$2,$A25)</f>
        <v>1871.9174</v>
      </c>
      <c r="J25" s="7">
        <f t="shared" si="5"/>
        <v>-5.2126200274348444E-2</v>
      </c>
      <c r="K25" s="7">
        <f t="shared" si="3"/>
        <v>1.458</v>
      </c>
      <c r="L25" s="7">
        <f t="shared" si="4"/>
        <v>-5.2126200274348444E-2</v>
      </c>
    </row>
    <row r="26" spans="1:12">
      <c r="A26" s="16">
        <v>43951</v>
      </c>
      <c r="B26" s="80">
        <v>1.411</v>
      </c>
      <c r="C26" s="53">
        <v>42.9</v>
      </c>
      <c r="D26" s="51">
        <f t="shared" si="6"/>
        <v>0.9809358472340588</v>
      </c>
      <c r="E26" s="51">
        <f t="shared" si="7"/>
        <v>0.93691198655123276</v>
      </c>
      <c r="F26" s="51">
        <f t="shared" si="8"/>
        <v>1.2203787349561788</v>
      </c>
      <c r="G26" s="7">
        <f>[1]!i_dq_close(G$2,$A26)</f>
        <v>3912.5772000000002</v>
      </c>
      <c r="H26" s="7">
        <f>[1]!i_dq_close(H$2,$A26)</f>
        <v>5353.8594999999996</v>
      </c>
      <c r="I26" s="7">
        <f>[1]!i_dq_close(I$2,$A26)</f>
        <v>2069.4321</v>
      </c>
      <c r="J26" s="7">
        <f t="shared" si="5"/>
        <v>2.0984081041968361E-2</v>
      </c>
      <c r="K26" s="7">
        <f t="shared" si="3"/>
        <v>1.458</v>
      </c>
      <c r="L26" s="7">
        <f t="shared" si="4"/>
        <v>-3.2235939643347034E-2</v>
      </c>
    </row>
    <row r="27" spans="1:12">
      <c r="A27" s="16">
        <v>43980</v>
      </c>
      <c r="B27" s="80">
        <v>1.478</v>
      </c>
      <c r="C27" s="53">
        <v>60.3</v>
      </c>
      <c r="D27" s="51">
        <f t="shared" si="6"/>
        <v>0.96951484534688825</v>
      </c>
      <c r="E27" s="51">
        <f t="shared" si="7"/>
        <v>0.94609599494439245</v>
      </c>
      <c r="F27" s="51">
        <f t="shared" si="8"/>
        <v>1.2305417361991839</v>
      </c>
      <c r="G27" s="7">
        <f>[1]!i_dq_close(G$2,$A27)</f>
        <v>3867.0232000000001</v>
      </c>
      <c r="H27" s="7">
        <f>[1]!i_dq_close(H$2,$A27)</f>
        <v>5406.3402999999998</v>
      </c>
      <c r="I27" s="7">
        <f>[1]!i_dq_close(I$2,$A27)</f>
        <v>2086.6658000000002</v>
      </c>
      <c r="J27" s="7">
        <f t="shared" si="5"/>
        <v>4.7484053862508757E-2</v>
      </c>
      <c r="K27" s="7">
        <f t="shared" si="3"/>
        <v>1.478</v>
      </c>
      <c r="L27" s="7">
        <f t="shared" si="4"/>
        <v>0</v>
      </c>
    </row>
    <row r="28" spans="1:12">
      <c r="A28" s="16">
        <v>44012</v>
      </c>
      <c r="B28" s="80">
        <v>1.657</v>
      </c>
      <c r="C28" s="53">
        <v>70.610916797301201</v>
      </c>
      <c r="D28" s="51">
        <f t="shared" si="6"/>
        <v>1.0439618315803114</v>
      </c>
      <c r="E28" s="51">
        <f t="shared" si="7"/>
        <v>1.0262581637205139</v>
      </c>
      <c r="F28" s="51">
        <f t="shared" si="8"/>
        <v>1.4378453897184302</v>
      </c>
      <c r="G28" s="7">
        <f>[1]!i_dq_close(G$2,$A28)</f>
        <v>4163.9637000000002</v>
      </c>
      <c r="H28" s="7">
        <f>[1]!i_dq_close(H$2,$A28)</f>
        <v>5864.4164000000001</v>
      </c>
      <c r="I28" s="7">
        <f>[1]!i_dq_close(I$2,$A28)</f>
        <v>2438.1967</v>
      </c>
      <c r="J28" s="7">
        <f t="shared" si="5"/>
        <v>0.12110960757780798</v>
      </c>
      <c r="K28" s="7">
        <f t="shared" si="3"/>
        <v>1.657</v>
      </c>
      <c r="L28" s="7">
        <f t="shared" si="4"/>
        <v>0</v>
      </c>
    </row>
    <row r="29" spans="1:12">
      <c r="A29" s="16">
        <v>44043</v>
      </c>
      <c r="B29" s="80">
        <v>2.0059999999999998</v>
      </c>
      <c r="C29" s="53">
        <v>72.966100346774695</v>
      </c>
      <c r="D29" s="51">
        <f t="shared" si="6"/>
        <v>1.1771113735468397</v>
      </c>
      <c r="E29" s="51">
        <f t="shared" si="7"/>
        <v>1.1514256800700047</v>
      </c>
      <c r="F29" s="51">
        <f t="shared" si="8"/>
        <v>1.6484940344845116</v>
      </c>
      <c r="G29" s="7">
        <f>[1]!i_dq_close(G$2,$A29)</f>
        <v>4695.0461999999998</v>
      </c>
      <c r="H29" s="7">
        <f>[1]!i_dq_close(H$2,$A29)</f>
        <v>6579.6696000000002</v>
      </c>
      <c r="I29" s="7">
        <f>[1]!i_dq_close(I$2,$A29)</f>
        <v>2795.3998000000001</v>
      </c>
      <c r="J29" s="7">
        <f t="shared" si="5"/>
        <v>0.21062160531080254</v>
      </c>
      <c r="K29" s="7">
        <f t="shared" si="3"/>
        <v>2.0059999999999998</v>
      </c>
      <c r="L29" s="7">
        <f t="shared" si="4"/>
        <v>0</v>
      </c>
    </row>
    <row r="30" spans="1:12">
      <c r="A30" s="16">
        <v>44074</v>
      </c>
      <c r="B30" s="80">
        <v>1.9690000000000001</v>
      </c>
      <c r="C30" s="53">
        <v>55.158412416683902</v>
      </c>
      <c r="D30" s="51">
        <f t="shared" si="6"/>
        <v>1.207490100327512</v>
      </c>
      <c r="E30" s="51">
        <f t="shared" si="7"/>
        <v>1.1669590699765273</v>
      </c>
      <c r="F30" s="51">
        <f t="shared" si="8"/>
        <v>1.6089320619197851</v>
      </c>
      <c r="G30" s="7">
        <f>[1]!i_dq_close(G$2,$A30)</f>
        <v>4816.2152999999998</v>
      </c>
      <c r="H30" s="7">
        <f>[1]!i_dq_close(H$2,$A30)</f>
        <v>6668.4331000000002</v>
      </c>
      <c r="I30" s="7">
        <f>[1]!i_dq_close(I$2,$A30)</f>
        <v>2728.3134</v>
      </c>
      <c r="J30" s="7">
        <f t="shared" si="5"/>
        <v>-1.8444666001993903E-2</v>
      </c>
      <c r="K30" s="7">
        <f t="shared" si="3"/>
        <v>2.0059999999999998</v>
      </c>
      <c r="L30" s="7">
        <f t="shared" si="4"/>
        <v>-1.8444666001993903E-2</v>
      </c>
    </row>
    <row r="31" spans="1:12">
      <c r="A31" s="16">
        <v>44104</v>
      </c>
      <c r="B31" s="80">
        <v>1.92</v>
      </c>
      <c r="C31" s="53">
        <v>49.170634193434097</v>
      </c>
      <c r="D31" s="51">
        <f t="shared" si="6"/>
        <v>1.1501218417372159</v>
      </c>
      <c r="E31" s="51">
        <f t="shared" si="7"/>
        <v>1.0836727584693713</v>
      </c>
      <c r="F31" s="51">
        <f t="shared" si="8"/>
        <v>1.5183780501771096</v>
      </c>
      <c r="G31" s="7">
        <f>[1]!i_dq_close(G$2,$A31)</f>
        <v>4587.3953000000001</v>
      </c>
      <c r="H31" s="7">
        <f>[1]!i_dq_close(H$2,$A31)</f>
        <v>6192.5045</v>
      </c>
      <c r="I31" s="7">
        <f>[1]!i_dq_close(I$2,$A31)</f>
        <v>2574.7583</v>
      </c>
      <c r="J31" s="7">
        <f t="shared" si="5"/>
        <v>-2.4885728796343431E-2</v>
      </c>
      <c r="K31" s="7">
        <f t="shared" si="3"/>
        <v>2.0059999999999998</v>
      </c>
      <c r="L31" s="7">
        <f t="shared" si="4"/>
        <v>-4.287138584247252E-2</v>
      </c>
    </row>
    <row r="32" spans="1:12">
      <c r="A32" s="16">
        <v>44134</v>
      </c>
      <c r="B32" s="80">
        <v>1.8759999999999999</v>
      </c>
      <c r="C32" s="53">
        <v>47.888358464678802</v>
      </c>
      <c r="D32" s="51">
        <f t="shared" si="6"/>
        <v>1.1771834787438094</v>
      </c>
      <c r="E32" s="51">
        <f t="shared" si="7"/>
        <v>1.0694937266548972</v>
      </c>
      <c r="F32" s="51">
        <f t="shared" si="8"/>
        <v>1.566207792351775</v>
      </c>
      <c r="G32" s="7">
        <f>[1]!i_dq_close(G$2,$A32)</f>
        <v>4695.3338000000003</v>
      </c>
      <c r="H32" s="7">
        <f>[1]!i_dq_close(H$2,$A32)</f>
        <v>6111.4803000000002</v>
      </c>
      <c r="I32" s="7">
        <f>[1]!i_dq_close(I$2,$A32)</f>
        <v>2655.8645999999999</v>
      </c>
      <c r="J32" s="7">
        <f t="shared" si="5"/>
        <v>-2.2916666666666696E-2</v>
      </c>
      <c r="K32" s="7">
        <f t="shared" si="3"/>
        <v>2.0059999999999998</v>
      </c>
      <c r="L32" s="7">
        <f t="shared" si="4"/>
        <v>-6.480558325024921E-2</v>
      </c>
    </row>
    <row r="33" spans="1:12">
      <c r="A33" s="16">
        <v>44165</v>
      </c>
      <c r="B33" s="80">
        <v>1.895</v>
      </c>
      <c r="C33" s="53">
        <v>58.283682230440498</v>
      </c>
      <c r="D33" s="51">
        <f t="shared" si="6"/>
        <v>1.2436020176217482</v>
      </c>
      <c r="E33" s="51">
        <f t="shared" si="7"/>
        <v>1.1061493663795798</v>
      </c>
      <c r="F33" s="51">
        <f t="shared" si="8"/>
        <v>1.552069156788813</v>
      </c>
      <c r="G33" s="7">
        <f>[1]!i_dq_close(G$2,$A33)</f>
        <v>4960.2519000000002</v>
      </c>
      <c r="H33" s="7">
        <f>[1]!i_dq_close(H$2,$A33)</f>
        <v>6320.9440999999997</v>
      </c>
      <c r="I33" s="7">
        <f>[1]!i_dq_close(I$2,$A33)</f>
        <v>2631.8892999999998</v>
      </c>
      <c r="J33" s="7">
        <f t="shared" si="5"/>
        <v>1.0127931769722931E-2</v>
      </c>
      <c r="K33" s="7">
        <f t="shared" si="3"/>
        <v>2.0059999999999998</v>
      </c>
      <c r="L33" s="7">
        <f t="shared" si="4"/>
        <v>-5.5333998005981933E-2</v>
      </c>
    </row>
    <row r="34" spans="1:12">
      <c r="A34" s="16">
        <v>44196</v>
      </c>
      <c r="B34" s="80">
        <v>1.9890000000000001</v>
      </c>
      <c r="C34" s="53">
        <v>61.9</v>
      </c>
      <c r="D34" s="51">
        <f t="shared" si="6"/>
        <v>1.3065402773212007</v>
      </c>
      <c r="E34" s="51">
        <f t="shared" si="7"/>
        <v>1.1142291405964153</v>
      </c>
      <c r="F34" s="51">
        <f t="shared" si="8"/>
        <v>1.7492509712929434</v>
      </c>
      <c r="G34" s="7">
        <f>[1]!i_dq_close(G$2,$A34)</f>
        <v>5211.2884999999997</v>
      </c>
      <c r="H34" s="7">
        <f>[1]!i_dq_close(H$2,$A34)</f>
        <v>6367.1148999999996</v>
      </c>
      <c r="I34" s="7">
        <f>[1]!i_dq_close(I$2,$A34)</f>
        <v>2966.2563</v>
      </c>
      <c r="J34" s="7">
        <f t="shared" si="5"/>
        <v>4.9604221635883849E-2</v>
      </c>
      <c r="K34" s="7">
        <f t="shared" si="3"/>
        <v>2.0059999999999998</v>
      </c>
      <c r="L34" s="7">
        <f t="shared" si="4"/>
        <v>-8.4745762711863071E-3</v>
      </c>
    </row>
    <row r="35" spans="1:12">
      <c r="A35" s="6">
        <v>44225</v>
      </c>
      <c r="B35" s="80">
        <v>2.0979999999999999</v>
      </c>
      <c r="C35" s="53">
        <v>60.4186479708641</v>
      </c>
      <c r="D35" s="51">
        <f t="shared" si="6"/>
        <v>1.3418096719644765</v>
      </c>
      <c r="E35" s="51">
        <f t="shared" si="7"/>
        <v>1.1105580782027393</v>
      </c>
      <c r="F35" s="51">
        <f t="shared" si="8"/>
        <v>1.8451439834681171</v>
      </c>
      <c r="G35" s="7">
        <f>[1]!i_dq_close(G$2,$A35)</f>
        <v>5351.9646000000002</v>
      </c>
      <c r="H35" s="7">
        <f>[1]!i_dq_close(H$2,$A35)</f>
        <v>6346.1370999999999</v>
      </c>
      <c r="I35" s="7">
        <f>[1]!i_dq_close(I$2,$A35)</f>
        <v>3128.8649</v>
      </c>
      <c r="J35" s="7">
        <f t="shared" si="5"/>
        <v>5.4801407742584018E-2</v>
      </c>
      <c r="K35" s="7">
        <f t="shared" ref="K35:K54" si="9">IF(B35&gt;K34,B35,K34)</f>
        <v>2.0979999999999999</v>
      </c>
      <c r="L35" s="7">
        <f t="shared" ref="L35:L66" si="10">B35/K35-1</f>
        <v>0</v>
      </c>
    </row>
    <row r="36" spans="1:12">
      <c r="A36" s="6">
        <v>44253</v>
      </c>
      <c r="B36" s="80">
        <v>2.04</v>
      </c>
      <c r="C36" s="53">
        <v>34.200000000000003</v>
      </c>
      <c r="D36" s="51">
        <f t="shared" si="6"/>
        <v>1.3379978994221757</v>
      </c>
      <c r="E36" s="51">
        <f t="shared" si="7"/>
        <v>1.1137457975227216</v>
      </c>
      <c r="F36" s="51">
        <f t="shared" si="8"/>
        <v>1.7185010179100511</v>
      </c>
      <c r="G36" s="7">
        <f>[1]!i_dq_close(G$2,$A36)</f>
        <v>5336.7609000000002</v>
      </c>
      <c r="H36" s="7">
        <f>[1]!i_dq_close(H$2,$A36)</f>
        <v>6364.3528999999999</v>
      </c>
      <c r="I36" s="7">
        <f>[1]!i_dq_close(I$2,$A36)</f>
        <v>2914.1127000000001</v>
      </c>
      <c r="J36" s="7">
        <f t="shared" ref="J36:J54" si="11">B36/B35-1</f>
        <v>-2.7645376549094269E-2</v>
      </c>
      <c r="K36" s="7">
        <f t="shared" si="9"/>
        <v>2.0979999999999999</v>
      </c>
      <c r="L36" s="7">
        <f t="shared" si="10"/>
        <v>-2.7645376549094269E-2</v>
      </c>
    </row>
    <row r="37" spans="1:12">
      <c r="A37" s="6">
        <v>44286</v>
      </c>
      <c r="B37" s="80">
        <v>2.0270000000000001</v>
      </c>
      <c r="C37" s="53">
        <v>33.9</v>
      </c>
      <c r="D37" s="51">
        <f t="shared" si="6"/>
        <v>1.2656920815256056</v>
      </c>
      <c r="E37" s="51">
        <f t="shared" si="7"/>
        <v>1.0944464790819548</v>
      </c>
      <c r="F37" s="51">
        <f t="shared" si="8"/>
        <v>1.626734489594861</v>
      </c>
      <c r="G37" s="7">
        <f>[1]!i_dq_close(G$2,$A37)</f>
        <v>5048.3607000000002</v>
      </c>
      <c r="H37" s="7">
        <f>[1]!i_dq_close(H$2,$A37)</f>
        <v>6254.0694999999996</v>
      </c>
      <c r="I37" s="7">
        <f>[1]!i_dq_close(I$2,$A37)</f>
        <v>2758.5014999999999</v>
      </c>
      <c r="J37" s="7">
        <f t="shared" si="11"/>
        <v>-6.3725490196078205E-3</v>
      </c>
      <c r="K37" s="7">
        <f t="shared" si="9"/>
        <v>2.0979999999999999</v>
      </c>
      <c r="L37" s="7">
        <f t="shared" si="10"/>
        <v>-3.3841754051477491E-2</v>
      </c>
    </row>
    <row r="38" spans="1:12">
      <c r="A38" s="6">
        <v>44316</v>
      </c>
      <c r="B38" s="80">
        <v>2.0859999999999999</v>
      </c>
      <c r="C38" s="53">
        <v>44.7</v>
      </c>
      <c r="D38" s="51">
        <f t="shared" si="6"/>
        <v>1.2845277590968378</v>
      </c>
      <c r="E38" s="51">
        <f t="shared" si="7"/>
        <v>1.1349825482000844</v>
      </c>
      <c r="F38" s="51">
        <f t="shared" si="8"/>
        <v>1.8230474744378438</v>
      </c>
      <c r="G38" s="7">
        <f>[1]!i_dq_close(G$2,$A38)</f>
        <v>5123.4889999999996</v>
      </c>
      <c r="H38" s="7">
        <f>[1]!i_dq_close(H$2,$A38)</f>
        <v>6485.7075000000004</v>
      </c>
      <c r="I38" s="7">
        <f>[1]!i_dq_close(I$2,$A38)</f>
        <v>3091.3951999999999</v>
      </c>
      <c r="J38" s="7">
        <f t="shared" si="11"/>
        <v>2.9107054760729945E-2</v>
      </c>
      <c r="K38" s="7">
        <f t="shared" si="9"/>
        <v>2.0979999999999999</v>
      </c>
      <c r="L38" s="7">
        <f t="shared" si="10"/>
        <v>-5.7197330791229906E-3</v>
      </c>
    </row>
    <row r="39" spans="1:12">
      <c r="A39" s="6">
        <v>44347</v>
      </c>
      <c r="B39" s="80">
        <v>2.2050000000000001</v>
      </c>
      <c r="C39" s="53">
        <v>64.5</v>
      </c>
      <c r="D39" s="51">
        <f t="shared" si="6"/>
        <v>1.3366963705312578</v>
      </c>
      <c r="E39" s="51">
        <f t="shared" si="7"/>
        <v>1.1775564806156329</v>
      </c>
      <c r="F39" s="51">
        <f t="shared" si="8"/>
        <v>1.9514133563999068</v>
      </c>
      <c r="G39" s="7">
        <f>[1]!i_dq_close(G$2,$A39)</f>
        <v>5331.5695999999998</v>
      </c>
      <c r="H39" s="7">
        <f>[1]!i_dq_close(H$2,$A39)</f>
        <v>6728.9906000000001</v>
      </c>
      <c r="I39" s="7">
        <f>[1]!i_dq_close(I$2,$A39)</f>
        <v>3309.069</v>
      </c>
      <c r="J39" s="7">
        <f t="shared" si="11"/>
        <v>5.7046979865772007E-2</v>
      </c>
      <c r="K39" s="7">
        <f t="shared" si="9"/>
        <v>2.2050000000000001</v>
      </c>
      <c r="L39" s="7">
        <f t="shared" si="10"/>
        <v>0</v>
      </c>
    </row>
    <row r="40" spans="1:12">
      <c r="A40" s="6">
        <v>44377</v>
      </c>
      <c r="B40" s="80">
        <v>2.3879999999999999</v>
      </c>
      <c r="C40" s="53">
        <v>67.8</v>
      </c>
      <c r="D40" s="51">
        <f t="shared" si="6"/>
        <v>1.3097375009802898</v>
      </c>
      <c r="E40" s="51">
        <f t="shared" si="7"/>
        <v>1.1914149695234868</v>
      </c>
      <c r="F40" s="51">
        <f t="shared" si="8"/>
        <v>2.0505499875156969</v>
      </c>
      <c r="G40" s="7">
        <f>[1]!i_dq_close(G$2,$A40)</f>
        <v>5224.0410000000002</v>
      </c>
      <c r="H40" s="7">
        <f>[1]!i_dq_close(H$2,$A40)</f>
        <v>6808.1831000000002</v>
      </c>
      <c r="I40" s="7">
        <f>[1]!i_dq_close(I$2,$A40)</f>
        <v>3477.1779000000001</v>
      </c>
      <c r="J40" s="7">
        <f t="shared" si="11"/>
        <v>8.2993197278911524E-2</v>
      </c>
      <c r="K40" s="7">
        <f t="shared" si="9"/>
        <v>2.3879999999999999</v>
      </c>
      <c r="L40" s="7">
        <f t="shared" si="10"/>
        <v>0</v>
      </c>
    </row>
    <row r="41" spans="1:12">
      <c r="A41" s="6">
        <v>44407</v>
      </c>
      <c r="B41" s="80">
        <v>2.6440000000000001</v>
      </c>
      <c r="C41" s="53">
        <v>66.2</v>
      </c>
      <c r="D41" s="51">
        <f t="shared" si="6"/>
        <v>1.2062250502479959</v>
      </c>
      <c r="E41" s="51">
        <f t="shared" si="7"/>
        <v>1.1842633295064882</v>
      </c>
      <c r="F41" s="51">
        <f t="shared" si="8"/>
        <v>2.0287327093579908</v>
      </c>
      <c r="G41" s="7">
        <f>[1]!i_dq_close(G$2,$A41)</f>
        <v>4811.1695</v>
      </c>
      <c r="H41" s="7">
        <f>[1]!i_dq_close(H$2,$A41)</f>
        <v>6767.3159999999998</v>
      </c>
      <c r="I41" s="7">
        <f>[1]!i_dq_close(I$2,$A41)</f>
        <v>3440.1817000000001</v>
      </c>
      <c r="J41" s="7">
        <f t="shared" si="11"/>
        <v>0.10720268006700184</v>
      </c>
      <c r="K41" s="7">
        <f t="shared" si="9"/>
        <v>2.6440000000000001</v>
      </c>
      <c r="L41" s="7">
        <f t="shared" si="10"/>
        <v>0</v>
      </c>
    </row>
    <row r="42" spans="1:12">
      <c r="A42" s="6">
        <v>44439</v>
      </c>
      <c r="B42" s="80">
        <v>2.7650000000000001</v>
      </c>
      <c r="C42" s="53">
        <v>63.6</v>
      </c>
      <c r="D42" s="51">
        <f t="shared" si="6"/>
        <v>1.2048311835822385</v>
      </c>
      <c r="E42" s="51">
        <f t="shared" si="7"/>
        <v>1.2696666206773257</v>
      </c>
      <c r="F42" s="51">
        <f t="shared" si="8"/>
        <v>1.8954185142983309</v>
      </c>
      <c r="G42" s="7">
        <f>[1]!i_dq_close(G$2,$A42)</f>
        <v>4805.6099000000004</v>
      </c>
      <c r="H42" s="7">
        <f>[1]!i_dq_close(H$2,$A42)</f>
        <v>7255.3418000000001</v>
      </c>
      <c r="I42" s="7">
        <f>[1]!i_dq_close(I$2,$A42)</f>
        <v>3214.1169</v>
      </c>
      <c r="J42" s="7">
        <f t="shared" si="11"/>
        <v>4.5763993948562787E-2</v>
      </c>
      <c r="K42" s="7">
        <f t="shared" si="9"/>
        <v>2.7650000000000001</v>
      </c>
      <c r="L42" s="7">
        <f t="shared" si="10"/>
        <v>0</v>
      </c>
    </row>
    <row r="43" spans="1:12">
      <c r="A43" s="6">
        <v>44469</v>
      </c>
      <c r="B43" s="80">
        <v>2.64585178476919</v>
      </c>
      <c r="C43" s="53">
        <v>41.709162396104801</v>
      </c>
      <c r="D43" s="51">
        <f t="shared" si="6"/>
        <v>1.2200677187139162</v>
      </c>
      <c r="E43" s="51">
        <f t="shared" si="7"/>
        <v>1.2431135161833133</v>
      </c>
      <c r="F43" s="51">
        <f t="shared" si="8"/>
        <v>1.913421740520628</v>
      </c>
      <c r="G43" s="7">
        <f>[1]!i_dq_close(G$2,$A43)</f>
        <v>4866.3825999999999</v>
      </c>
      <c r="H43" s="7">
        <f>[1]!i_dq_close(H$2,$A43)</f>
        <v>7103.6076000000003</v>
      </c>
      <c r="I43" s="7">
        <f>[1]!i_dq_close(I$2,$A43)</f>
        <v>3244.6455000000001</v>
      </c>
      <c r="J43" s="7">
        <f t="shared" si="11"/>
        <v>-4.3091578745320103E-2</v>
      </c>
      <c r="K43" s="7">
        <f t="shared" si="9"/>
        <v>2.7650000000000001</v>
      </c>
      <c r="L43" s="7">
        <f t="shared" si="10"/>
        <v>-4.3091578745320103E-2</v>
      </c>
    </row>
    <row r="44" spans="1:12">
      <c r="A44" s="6">
        <v>44498</v>
      </c>
      <c r="B44" s="80">
        <v>2.93</v>
      </c>
      <c r="C44" s="53">
        <v>49.901689824363899</v>
      </c>
      <c r="D44" s="51">
        <f t="shared" si="6"/>
        <v>1.2306948363653285</v>
      </c>
      <c r="E44" s="51">
        <f t="shared" si="7"/>
        <v>1.2289197495799886</v>
      </c>
      <c r="F44" s="51">
        <f t="shared" si="8"/>
        <v>1.9759432135811292</v>
      </c>
      <c r="G44" s="7">
        <f>[1]!i_dq_close(G$2,$A44)</f>
        <v>4908.7700999999997</v>
      </c>
      <c r="H44" s="7">
        <f>[1]!i_dq_close(H$2,$A44)</f>
        <v>7022.4992000000002</v>
      </c>
      <c r="I44" s="7">
        <f>[1]!i_dq_close(I$2,$A44)</f>
        <v>3350.665</v>
      </c>
      <c r="J44" s="7">
        <f t="shared" si="11"/>
        <v>0.10739385209198238</v>
      </c>
      <c r="K44" s="7">
        <f t="shared" si="9"/>
        <v>2.93</v>
      </c>
      <c r="L44" s="7">
        <f t="shared" si="10"/>
        <v>0</v>
      </c>
    </row>
    <row r="45" spans="1:12">
      <c r="A45" s="6">
        <v>44530</v>
      </c>
      <c r="B45" s="80">
        <v>2.83</v>
      </c>
      <c r="C45" s="53">
        <v>54.5860282344617</v>
      </c>
      <c r="D45" s="51">
        <f t="shared" si="6"/>
        <v>1.2114540559524294</v>
      </c>
      <c r="E45" s="51">
        <f t="shared" si="7"/>
        <v>1.269213972163779</v>
      </c>
      <c r="F45" s="51">
        <f t="shared" si="8"/>
        <v>2.0614094442191071</v>
      </c>
      <c r="G45" s="7">
        <f>[1]!i_dq_close(G$2,$A45)</f>
        <v>4832.0259999999998</v>
      </c>
      <c r="H45" s="7">
        <f>[1]!i_dq_close(H$2,$A45)</f>
        <v>7252.7551999999996</v>
      </c>
      <c r="I45" s="7">
        <f>[1]!i_dq_close(I$2,$A45)</f>
        <v>3495.5925999999999</v>
      </c>
      <c r="J45" s="7">
        <f t="shared" si="11"/>
        <v>-3.4129692832764569E-2</v>
      </c>
      <c r="K45" s="7">
        <f t="shared" si="9"/>
        <v>2.93</v>
      </c>
      <c r="L45" s="7">
        <f t="shared" si="10"/>
        <v>-3.4129692832764569E-2</v>
      </c>
    </row>
    <row r="46" spans="1:12">
      <c r="A46" s="6">
        <v>44561</v>
      </c>
      <c r="B46" s="80">
        <v>2.6160000000000001</v>
      </c>
      <c r="C46" s="53">
        <v>51</v>
      </c>
      <c r="D46" s="51">
        <f t="shared" si="6"/>
        <v>1.2386181846298197</v>
      </c>
      <c r="E46" s="51">
        <f t="shared" si="7"/>
        <v>1.2878769647230957</v>
      </c>
      <c r="F46" s="51">
        <f t="shared" si="8"/>
        <v>1.9594355679626716</v>
      </c>
      <c r="G46" s="7">
        <f>[1]!i_dq_close(G$2,$A46)</f>
        <v>4940.3733000000002</v>
      </c>
      <c r="H46" s="7">
        <f>[1]!i_dq_close(H$2,$A46)</f>
        <v>7359.4023999999999</v>
      </c>
      <c r="I46" s="7">
        <f>[1]!i_dq_close(I$2,$A46)</f>
        <v>3322.6725000000001</v>
      </c>
      <c r="J46" s="7">
        <f t="shared" si="11"/>
        <v>-7.5618374558303891E-2</v>
      </c>
      <c r="K46" s="7">
        <f t="shared" si="9"/>
        <v>2.93</v>
      </c>
      <c r="L46" s="7">
        <f t="shared" si="10"/>
        <v>-0.10716723549488061</v>
      </c>
    </row>
    <row r="47" spans="1:12">
      <c r="A47" s="6">
        <v>44589</v>
      </c>
      <c r="B47" s="80">
        <v>2.452</v>
      </c>
      <c r="C47" s="53">
        <v>38.6</v>
      </c>
      <c r="D47" s="51">
        <f t="shared" si="6"/>
        <v>1.1441991619751488</v>
      </c>
      <c r="E47" s="51">
        <f t="shared" si="7"/>
        <v>1.1515762479123675</v>
      </c>
      <c r="F47" s="51">
        <f t="shared" si="8"/>
        <v>1.7154534208111272</v>
      </c>
      <c r="G47" s="7">
        <f>[1]!i_dq_close(G$2,$A47)</f>
        <v>4563.7719999999999</v>
      </c>
      <c r="H47" s="7">
        <f>[1]!i_dq_close(H$2,$A47)</f>
        <v>6580.53</v>
      </c>
      <c r="I47" s="7">
        <f>[1]!i_dq_close(I$2,$A47)</f>
        <v>2908.9448000000002</v>
      </c>
      <c r="J47" s="7">
        <f t="shared" si="11"/>
        <v>-6.2691131498471053E-2</v>
      </c>
      <c r="K47" s="7">
        <f t="shared" si="9"/>
        <v>2.93</v>
      </c>
      <c r="L47" s="7">
        <f t="shared" si="10"/>
        <v>-0.16313993174061436</v>
      </c>
    </row>
    <row r="48" spans="1:12" ht="14.25" customHeight="1">
      <c r="A48" s="6">
        <v>44620</v>
      </c>
      <c r="B48" s="80">
        <v>2.48</v>
      </c>
      <c r="C48" s="53">
        <v>40</v>
      </c>
      <c r="D48" s="51">
        <f t="shared" ref="D48:D54" si="12">G48/$G$3</f>
        <v>1.2791798890679378</v>
      </c>
      <c r="E48" s="51">
        <f t="shared" ref="E48:E54" si="13">H48/$H$3</f>
        <v>1.2919456943457626</v>
      </c>
      <c r="F48" s="51">
        <f t="shared" ref="F48:F54" si="14">I48/$I$3</f>
        <v>1.7680961746911654</v>
      </c>
      <c r="G48" s="7">
        <f>[1]!i_dq_close(G$2,$A48)</f>
        <v>4581.6459000000004</v>
      </c>
      <c r="H48" s="7">
        <f>[1]!i_dq_close(H$2,$A48)</f>
        <v>6853.3081000000002</v>
      </c>
      <c r="I48" s="7">
        <f>[1]!i_dq_close(I$2,$A48)</f>
        <v>2881.3065000000001</v>
      </c>
      <c r="J48" s="7">
        <f t="shared" si="11"/>
        <v>1.1419249592169667E-2</v>
      </c>
      <c r="K48" s="7">
        <f t="shared" si="9"/>
        <v>2.93</v>
      </c>
      <c r="L48" s="7">
        <f t="shared" si="10"/>
        <v>-0.15358361774744034</v>
      </c>
    </row>
    <row r="49" spans="1:20" ht="14.25" customHeight="1">
      <c r="A49" s="6">
        <v>44651</v>
      </c>
      <c r="B49" s="80">
        <v>2.343</v>
      </c>
      <c r="C49" s="53">
        <v>27.389691702862901</v>
      </c>
      <c r="D49" s="51">
        <f t="shared" si="12"/>
        <v>1.1789346064920969</v>
      </c>
      <c r="E49" s="51">
        <f t="shared" si="13"/>
        <v>1.1923447599941259</v>
      </c>
      <c r="F49" s="51">
        <f t="shared" si="14"/>
        <v>1.6319813653527813</v>
      </c>
      <c r="G49" s="7">
        <f>[1]!i_dq_close(G$2,$A49)</f>
        <v>4222.5968000000003</v>
      </c>
      <c r="H49" s="7">
        <f>[1]!i_dq_close(H$2,$A49)</f>
        <v>6324.9609</v>
      </c>
      <c r="I49" s="7">
        <f>[1]!i_dq_close(I$2,$A49)</f>
        <v>2659.4924999999998</v>
      </c>
      <c r="J49" s="7">
        <f t="shared" si="11"/>
        <v>-5.5241935483871019E-2</v>
      </c>
      <c r="K49" s="7">
        <f t="shared" si="9"/>
        <v>2.93</v>
      </c>
      <c r="L49" s="7">
        <f t="shared" si="10"/>
        <v>-0.20034129692832769</v>
      </c>
    </row>
    <row r="50" spans="1:20">
      <c r="A50" s="6">
        <v>44680</v>
      </c>
      <c r="B50" s="80">
        <v>2.2759999999999998</v>
      </c>
      <c r="C50" s="53">
        <v>27</v>
      </c>
      <c r="D50" s="51">
        <f t="shared" si="12"/>
        <v>1.1213207718322586</v>
      </c>
      <c r="E50" s="51">
        <f t="shared" si="13"/>
        <v>1.0609392982484585</v>
      </c>
      <c r="F50" s="51">
        <f t="shared" si="14"/>
        <v>1.4231242869457814</v>
      </c>
      <c r="G50" s="7">
        <f>[1]!i_dq_close(G$2,$A50)</f>
        <v>4016.241</v>
      </c>
      <c r="H50" s="7">
        <f>[1]!i_dq_close(H$2,$A50)</f>
        <v>5627.9021000000002</v>
      </c>
      <c r="I50" s="7">
        <f>[1]!i_dq_close(I$2,$A50)</f>
        <v>2319.1370000000002</v>
      </c>
      <c r="J50" s="7">
        <f t="shared" si="11"/>
        <v>-2.8595817328211814E-2</v>
      </c>
      <c r="K50" s="7">
        <f t="shared" si="9"/>
        <v>2.93</v>
      </c>
      <c r="L50" s="7">
        <f t="shared" si="10"/>
        <v>-0.22320819112627999</v>
      </c>
    </row>
    <row r="51" spans="1:20">
      <c r="A51" s="6">
        <v>44712</v>
      </c>
      <c r="B51" s="80">
        <v>2.286</v>
      </c>
      <c r="C51" s="53">
        <v>38.013583226019499</v>
      </c>
      <c r="D51" s="51">
        <f t="shared" si="12"/>
        <v>1.1423377414844553</v>
      </c>
      <c r="E51" s="51">
        <f t="shared" si="13"/>
        <v>1.1360311282139546</v>
      </c>
      <c r="F51" s="51">
        <f t="shared" si="14"/>
        <v>1.475865692003778</v>
      </c>
      <c r="G51" s="7">
        <f>[1]!i_dq_close(G$2,$A51)</f>
        <v>4091.5176000000001</v>
      </c>
      <c r="H51" s="7">
        <f>[1]!i_dq_close(H$2,$A51)</f>
        <v>6026.2372999999998</v>
      </c>
      <c r="I51" s="7">
        <f>[1]!i_dq_close(I$2,$A51)</f>
        <v>2405.0848999999998</v>
      </c>
      <c r="J51" s="7">
        <f t="shared" si="11"/>
        <v>4.3936731107205862E-3</v>
      </c>
      <c r="K51" s="7">
        <f t="shared" si="9"/>
        <v>2.93</v>
      </c>
      <c r="L51" s="7">
        <f t="shared" si="10"/>
        <v>-0.21979522184300349</v>
      </c>
    </row>
    <row r="52" spans="1:20">
      <c r="A52" s="6">
        <v>44742</v>
      </c>
      <c r="B52" s="80">
        <v>2.4049999999999998</v>
      </c>
      <c r="C52" s="53">
        <v>63.353793453389699</v>
      </c>
      <c r="D52" s="51">
        <f t="shared" si="12"/>
        <v>1.2521996991545117</v>
      </c>
      <c r="E52" s="51">
        <f t="shared" si="13"/>
        <v>1.2166851253459001</v>
      </c>
      <c r="F52" s="51">
        <f t="shared" si="14"/>
        <v>1.7247082368685112</v>
      </c>
      <c r="G52" s="7">
        <f>[1]!i_dq_close(G$2,$A52)</f>
        <v>4485.0108</v>
      </c>
      <c r="H52" s="7">
        <f>[1]!i_dq_close(H$2,$A52)</f>
        <v>6454.0778</v>
      </c>
      <c r="I52" s="7">
        <f>[1]!i_dq_close(I$2,$A52)</f>
        <v>2810.6010999999999</v>
      </c>
      <c r="J52" s="7">
        <f t="shared" si="11"/>
        <v>5.2055993000874823E-2</v>
      </c>
      <c r="K52" s="7">
        <f t="shared" si="9"/>
        <v>2.93</v>
      </c>
      <c r="L52" s="7">
        <f t="shared" si="10"/>
        <v>-0.17918088737201376</v>
      </c>
    </row>
    <row r="53" spans="1:20">
      <c r="A53" s="6">
        <v>44771</v>
      </c>
      <c r="B53" s="80">
        <v>2.4849999999999999</v>
      </c>
      <c r="C53" s="53">
        <v>70.304737851642997</v>
      </c>
      <c r="D53" s="51">
        <f t="shared" si="12"/>
        <v>1.164278209680935</v>
      </c>
      <c r="E53" s="51">
        <f t="shared" si="13"/>
        <v>1.1865297576216751</v>
      </c>
      <c r="F53" s="51">
        <f t="shared" si="14"/>
        <v>1.6387057980021718</v>
      </c>
      <c r="G53" s="7">
        <f>[1]!i_dq_close(G$2,$A53)</f>
        <v>4170.1018999999997</v>
      </c>
      <c r="H53" s="7">
        <f>[1]!i_dq_close(H$2,$A53)</f>
        <v>6294.1144000000004</v>
      </c>
      <c r="I53" s="7">
        <f>[1]!i_dq_close(I$2,$A53)</f>
        <v>2670.4506999999999</v>
      </c>
      <c r="J53" s="7">
        <f t="shared" si="11"/>
        <v>3.3264033264033266E-2</v>
      </c>
      <c r="K53" s="7">
        <f t="shared" si="9"/>
        <v>2.93</v>
      </c>
      <c r="L53" s="7">
        <f t="shared" si="10"/>
        <v>-0.15187713310580209</v>
      </c>
    </row>
    <row r="54" spans="1:20">
      <c r="A54" s="6">
        <v>44804</v>
      </c>
      <c r="B54" s="81">
        <v>2.3719999999999999</v>
      </c>
      <c r="C54" s="53">
        <v>46.485893112827803</v>
      </c>
      <c r="D54" s="82">
        <f t="shared" si="12"/>
        <v>1.1387982546974755</v>
      </c>
      <c r="E54" s="82">
        <f t="shared" si="13"/>
        <v>1.160445259160799</v>
      </c>
      <c r="F54" s="82">
        <f t="shared" si="14"/>
        <v>1.5773194389625591</v>
      </c>
      <c r="G54" s="43">
        <f>[1]!i_dq_close(G$2,$A54)</f>
        <v>4078.8402000000001</v>
      </c>
      <c r="H54" s="43">
        <f>[1]!i_dq_close(H$2,$A54)</f>
        <v>6155.7455</v>
      </c>
      <c r="I54" s="43">
        <f>[1]!i_dq_close(I$2,$A54)</f>
        <v>2570.4149000000002</v>
      </c>
      <c r="J54" s="43">
        <f t="shared" si="11"/>
        <v>-4.5472837022132784E-2</v>
      </c>
      <c r="K54" s="43">
        <f t="shared" si="9"/>
        <v>2.93</v>
      </c>
      <c r="L54" s="43">
        <f t="shared" si="10"/>
        <v>-0.19044368600682604</v>
      </c>
    </row>
    <row r="59" spans="1:20">
      <c r="T59">
        <v>1</v>
      </c>
    </row>
    <row r="69" spans="1:6">
      <c r="A69" s="76"/>
      <c r="B69" s="76"/>
      <c r="C69" s="76"/>
      <c r="D69" s="76"/>
      <c r="E69" s="76"/>
      <c r="F69" s="76"/>
    </row>
    <row r="70" spans="1:6">
      <c r="A70" s="76"/>
      <c r="B70" s="76"/>
      <c r="C70" s="76"/>
      <c r="D70" s="76"/>
      <c r="E70" s="76"/>
      <c r="F70" s="76"/>
    </row>
    <row r="71" spans="1:6">
      <c r="A71" s="76"/>
      <c r="B71" s="76"/>
      <c r="C71" s="76"/>
      <c r="D71" s="76"/>
      <c r="E71" s="76"/>
      <c r="F71" s="76"/>
    </row>
    <row r="72" spans="1:6">
      <c r="A72" s="76"/>
      <c r="B72" s="76"/>
      <c r="C72" s="76"/>
      <c r="D72" s="76"/>
      <c r="E72" s="76"/>
      <c r="F72" s="76"/>
    </row>
    <row r="73" spans="1:6">
      <c r="A73" s="76"/>
      <c r="B73" s="76"/>
      <c r="C73" s="76"/>
      <c r="D73" s="76"/>
      <c r="E73" s="76"/>
      <c r="F73" s="76"/>
    </row>
    <row r="74" spans="1:6">
      <c r="A74" s="76"/>
      <c r="B74" s="76"/>
      <c r="C74" s="76"/>
      <c r="D74" s="76"/>
      <c r="E74" s="76"/>
      <c r="F74" s="76"/>
    </row>
    <row r="75" spans="1:6">
      <c r="A75" s="76"/>
      <c r="B75" s="76"/>
      <c r="C75" s="76"/>
      <c r="D75" s="76"/>
      <c r="E75" s="76"/>
      <c r="F75" s="76"/>
    </row>
    <row r="76" spans="1:6">
      <c r="A76" s="76"/>
      <c r="B76" s="76"/>
      <c r="C76" s="76"/>
      <c r="D76" s="76"/>
      <c r="E76" s="76"/>
      <c r="F76" s="76"/>
    </row>
    <row r="77" spans="1:6">
      <c r="A77" s="76"/>
      <c r="B77" s="76"/>
      <c r="C77" s="76"/>
      <c r="D77" s="76"/>
      <c r="E77" s="76"/>
      <c r="F77" s="76"/>
    </row>
    <row r="78" spans="1:6">
      <c r="A78" s="76"/>
      <c r="B78" s="76"/>
      <c r="C78" s="76"/>
      <c r="D78" s="76"/>
      <c r="E78" s="76"/>
      <c r="F78" s="76"/>
    </row>
    <row r="79" spans="1:6">
      <c r="A79" s="76"/>
      <c r="B79" s="76"/>
      <c r="C79" s="76"/>
      <c r="D79" s="76"/>
      <c r="E79" s="76"/>
      <c r="F79" s="76"/>
    </row>
    <row r="80" spans="1:6">
      <c r="A80" s="76"/>
      <c r="B80" s="76"/>
      <c r="C80" s="76"/>
      <c r="D80" s="76"/>
      <c r="E80" s="76"/>
      <c r="F80" s="76"/>
    </row>
    <row r="81" spans="1:6">
      <c r="A81" s="76"/>
      <c r="B81" s="76"/>
      <c r="C81" s="76"/>
      <c r="D81" s="76"/>
      <c r="E81" s="76"/>
      <c r="F81" s="76"/>
    </row>
    <row r="82" spans="1:6">
      <c r="A82" s="76"/>
      <c r="B82" s="76"/>
      <c r="C82" s="76"/>
      <c r="D82" s="76"/>
      <c r="E82" s="76"/>
      <c r="F82" s="76"/>
    </row>
    <row r="83" spans="1:6">
      <c r="A83" s="76"/>
      <c r="B83" s="76"/>
      <c r="C83" s="76"/>
      <c r="D83" s="76"/>
      <c r="E83" s="76"/>
      <c r="F83" s="76"/>
    </row>
    <row r="84" spans="1:6">
      <c r="A84" s="76"/>
      <c r="B84" s="76"/>
      <c r="C84" s="76"/>
      <c r="D84" s="76"/>
      <c r="E84" s="76"/>
      <c r="F84" s="76"/>
    </row>
    <row r="85" spans="1:6">
      <c r="A85" s="76"/>
      <c r="B85" s="76"/>
      <c r="C85" s="76"/>
      <c r="D85" s="76"/>
      <c r="E85" s="76"/>
      <c r="F85" s="76"/>
    </row>
    <row r="86" spans="1:6">
      <c r="A86" s="76"/>
      <c r="B86" s="76"/>
      <c r="C86" s="76"/>
      <c r="D86" s="76"/>
      <c r="E86" s="76"/>
      <c r="F86" s="76"/>
    </row>
    <row r="87" spans="1:6">
      <c r="A87" s="76"/>
      <c r="B87" s="76"/>
      <c r="C87" s="76"/>
      <c r="D87" s="76"/>
      <c r="E87" s="76"/>
      <c r="F87" s="76"/>
    </row>
    <row r="88" spans="1:6">
      <c r="A88" s="76"/>
      <c r="B88" s="76"/>
      <c r="C88" s="76"/>
      <c r="D88" s="76"/>
      <c r="E88" s="76"/>
      <c r="F88" s="76"/>
    </row>
    <row r="89" spans="1:6">
      <c r="A89" s="76"/>
      <c r="B89" s="76"/>
      <c r="C89" s="76"/>
      <c r="D89" s="76"/>
      <c r="E89" s="76"/>
      <c r="F89" s="76"/>
    </row>
    <row r="90" spans="1:6">
      <c r="A90" s="76"/>
      <c r="B90" s="76"/>
      <c r="C90" s="76"/>
      <c r="D90" s="76"/>
      <c r="E90" s="76"/>
      <c r="F90" s="76"/>
    </row>
    <row r="91" spans="1:6">
      <c r="A91" s="76"/>
      <c r="B91" s="76"/>
      <c r="C91" s="76"/>
      <c r="D91" s="76"/>
      <c r="E91" s="76"/>
      <c r="F91" s="76"/>
    </row>
    <row r="92" spans="1:6">
      <c r="A92" s="76"/>
      <c r="B92" s="76"/>
      <c r="C92" s="76"/>
      <c r="D92" s="76"/>
      <c r="E92" s="76"/>
      <c r="F92" s="76"/>
    </row>
    <row r="93" spans="1:6">
      <c r="A93" s="76"/>
      <c r="B93" s="76"/>
      <c r="C93" s="76"/>
      <c r="D93" s="76"/>
      <c r="E93" s="76"/>
      <c r="F93" s="76"/>
    </row>
    <row r="94" spans="1:6">
      <c r="A94" s="76"/>
      <c r="B94" s="76"/>
      <c r="C94" s="76"/>
      <c r="D94" s="76"/>
      <c r="E94" s="76"/>
      <c r="F94" s="76"/>
    </row>
    <row r="95" spans="1:6">
      <c r="A95" s="76"/>
      <c r="B95" s="76"/>
      <c r="C95" s="76"/>
      <c r="D95" s="76"/>
      <c r="E95" s="76"/>
      <c r="F95" s="76"/>
    </row>
    <row r="96" spans="1:6">
      <c r="A96" s="76"/>
      <c r="B96" s="76"/>
      <c r="C96" s="76"/>
      <c r="D96" s="76"/>
      <c r="E96" s="76"/>
      <c r="F96" s="76"/>
    </row>
    <row r="97" spans="1:6">
      <c r="A97" s="76"/>
      <c r="B97" s="76"/>
      <c r="C97" s="76"/>
      <c r="D97" s="76"/>
      <c r="E97" s="76"/>
      <c r="F97" s="76"/>
    </row>
    <row r="98" spans="1:6">
      <c r="A98" s="76"/>
      <c r="B98" s="76"/>
      <c r="C98" s="76"/>
      <c r="D98" s="76"/>
      <c r="E98" s="76"/>
      <c r="F98" s="76"/>
    </row>
    <row r="99" spans="1:6">
      <c r="A99" s="76"/>
      <c r="B99" s="76"/>
      <c r="C99" s="76"/>
      <c r="D99" s="76"/>
      <c r="E99" s="76"/>
      <c r="F99" s="76"/>
    </row>
    <row r="100" spans="1:6">
      <c r="A100" s="76"/>
      <c r="B100" s="76"/>
      <c r="C100" s="76"/>
      <c r="D100" s="76"/>
      <c r="E100" s="76"/>
      <c r="F100" s="76"/>
    </row>
    <row r="101" spans="1:6">
      <c r="A101" s="76"/>
      <c r="B101" s="76"/>
      <c r="C101" s="76"/>
      <c r="D101" s="76"/>
      <c r="E101" s="76"/>
      <c r="F101" s="76"/>
    </row>
    <row r="102" spans="1:6">
      <c r="A102" s="76"/>
      <c r="B102" s="76"/>
      <c r="C102" s="76"/>
      <c r="D102" s="76"/>
      <c r="E102" s="76"/>
      <c r="F102" s="76"/>
    </row>
    <row r="103" spans="1:6">
      <c r="A103" s="76"/>
      <c r="B103" s="76"/>
      <c r="C103" s="76"/>
      <c r="D103" s="76"/>
      <c r="E103" s="76"/>
      <c r="F103" s="76"/>
    </row>
    <row r="104" spans="1:6">
      <c r="A104" s="76"/>
      <c r="B104" s="76"/>
      <c r="C104" s="76"/>
      <c r="D104" s="76"/>
      <c r="E104" s="76"/>
      <c r="F104" s="76"/>
    </row>
    <row r="105" spans="1:6">
      <c r="A105" s="76"/>
      <c r="B105" s="76"/>
      <c r="C105" s="76"/>
      <c r="D105" s="76"/>
      <c r="E105" s="76"/>
      <c r="F105" s="76"/>
    </row>
    <row r="106" spans="1:6">
      <c r="A106" s="76"/>
      <c r="B106" s="76"/>
      <c r="C106" s="76"/>
      <c r="D106" s="76"/>
      <c r="E106" s="76"/>
      <c r="F106" s="76"/>
    </row>
    <row r="107" spans="1:6">
      <c r="A107" s="76"/>
      <c r="B107" s="76"/>
      <c r="C107" s="76"/>
      <c r="D107" s="76"/>
      <c r="E107" s="76"/>
      <c r="F107" s="76"/>
    </row>
    <row r="108" spans="1:6">
      <c r="A108" s="76"/>
      <c r="B108" s="76"/>
      <c r="C108" s="76"/>
      <c r="D108" s="76"/>
      <c r="E108" s="76"/>
      <c r="F108" s="76"/>
    </row>
    <row r="109" spans="1:6">
      <c r="A109" s="76"/>
      <c r="B109" s="76"/>
      <c r="C109" s="76"/>
      <c r="D109" s="76"/>
      <c r="E109" s="76"/>
      <c r="F109" s="76"/>
    </row>
    <row r="110" spans="1:6">
      <c r="A110" s="76"/>
      <c r="B110" s="76"/>
      <c r="C110" s="76"/>
      <c r="D110" s="76"/>
      <c r="E110" s="76"/>
      <c r="F110" s="76"/>
    </row>
    <row r="111" spans="1:6">
      <c r="A111" s="76"/>
      <c r="B111" s="76"/>
      <c r="C111" s="76"/>
      <c r="D111" s="76"/>
      <c r="E111" s="76"/>
      <c r="F111" s="76"/>
    </row>
    <row r="112" spans="1:6">
      <c r="A112" s="76"/>
      <c r="B112" s="76"/>
      <c r="C112" s="76"/>
      <c r="D112" s="76"/>
      <c r="E112" s="76"/>
      <c r="F112" s="76"/>
    </row>
    <row r="113" spans="1:6">
      <c r="A113" s="76"/>
      <c r="B113" s="76"/>
      <c r="C113" s="76"/>
      <c r="D113" s="76"/>
      <c r="E113" s="76"/>
      <c r="F113" s="76"/>
    </row>
    <row r="114" spans="1:6">
      <c r="A114" s="76"/>
      <c r="B114" s="76"/>
      <c r="C114" s="76"/>
      <c r="D114" s="76"/>
      <c r="E114" s="76"/>
      <c r="F114" s="76"/>
    </row>
    <row r="115" spans="1:6">
      <c r="A115" s="76"/>
      <c r="B115" s="76"/>
      <c r="C115" s="76"/>
      <c r="D115" s="76"/>
      <c r="E115" s="76"/>
      <c r="F115" s="76"/>
    </row>
    <row r="116" spans="1:6">
      <c r="A116" s="76"/>
      <c r="B116" s="76"/>
      <c r="C116" s="76"/>
      <c r="D116" s="76"/>
      <c r="E116" s="76"/>
      <c r="F116" s="76"/>
    </row>
    <row r="117" spans="1:6">
      <c r="A117" s="76"/>
      <c r="B117" s="76"/>
      <c r="C117" s="76"/>
      <c r="D117" s="76"/>
      <c r="E117" s="76"/>
      <c r="F117" s="76"/>
    </row>
    <row r="118" spans="1:6">
      <c r="A118" s="76"/>
      <c r="B118" s="76"/>
      <c r="C118" s="76"/>
      <c r="D118" s="76"/>
      <c r="E118" s="76"/>
      <c r="F118" s="76"/>
    </row>
    <row r="119" spans="1:6">
      <c r="A119" s="76"/>
      <c r="B119" s="76"/>
      <c r="C119" s="76"/>
      <c r="D119" s="76"/>
      <c r="E119" s="76"/>
      <c r="F119" s="76"/>
    </row>
    <row r="120" spans="1:6">
      <c r="A120" s="76"/>
      <c r="B120" s="76"/>
      <c r="C120" s="76"/>
      <c r="D120" s="76"/>
      <c r="E120" s="76"/>
      <c r="F120" s="76"/>
    </row>
    <row r="121" spans="1:6">
      <c r="A121" s="76"/>
      <c r="B121" s="76"/>
      <c r="C121" s="76"/>
      <c r="D121" s="76"/>
      <c r="E121" s="76"/>
      <c r="F121" s="76"/>
    </row>
    <row r="122" spans="1:6">
      <c r="A122" s="76"/>
      <c r="B122" s="76"/>
      <c r="C122" s="76"/>
      <c r="D122" s="76"/>
      <c r="E122" s="76"/>
      <c r="F122" s="76"/>
    </row>
    <row r="123" spans="1:6">
      <c r="A123" s="76"/>
      <c r="B123" s="76"/>
      <c r="C123" s="76"/>
      <c r="D123" s="76"/>
      <c r="E123" s="76"/>
      <c r="F123" s="76"/>
    </row>
    <row r="124" spans="1:6">
      <c r="A124" s="76"/>
      <c r="B124" s="76"/>
      <c r="C124" s="76"/>
      <c r="D124" s="76"/>
      <c r="E124" s="76"/>
      <c r="F124" s="76"/>
    </row>
    <row r="125" spans="1:6">
      <c r="A125" s="76"/>
      <c r="B125" s="76"/>
      <c r="C125" s="76"/>
      <c r="D125" s="76"/>
      <c r="E125" s="76"/>
      <c r="F125" s="76"/>
    </row>
    <row r="126" spans="1:6">
      <c r="A126" s="76"/>
      <c r="B126" s="76"/>
      <c r="C126" s="76"/>
      <c r="D126" s="76"/>
      <c r="E126" s="76"/>
      <c r="F126" s="76"/>
    </row>
    <row r="127" spans="1:6">
      <c r="A127" s="76"/>
      <c r="B127" s="76"/>
      <c r="C127" s="76"/>
      <c r="D127" s="76"/>
      <c r="E127" s="76"/>
      <c r="F127" s="76"/>
    </row>
    <row r="128" spans="1:6">
      <c r="A128" s="76"/>
      <c r="B128" s="76"/>
      <c r="C128" s="76"/>
      <c r="D128" s="76"/>
      <c r="E128" s="76"/>
      <c r="F128" s="76"/>
    </row>
    <row r="129" spans="1:6">
      <c r="A129" s="76"/>
      <c r="B129" s="76"/>
      <c r="C129" s="76"/>
      <c r="D129" s="76"/>
      <c r="E129" s="76"/>
      <c r="F129" s="76"/>
    </row>
    <row r="130" spans="1:6">
      <c r="A130" s="76"/>
      <c r="B130" s="76"/>
      <c r="C130" s="76"/>
      <c r="D130" s="76"/>
      <c r="E130" s="76"/>
      <c r="F130" s="76"/>
    </row>
    <row r="131" spans="1:6">
      <c r="A131" s="76"/>
      <c r="B131" s="76"/>
      <c r="C131" s="76"/>
      <c r="D131" s="76"/>
      <c r="E131" s="76"/>
      <c r="F131" s="76"/>
    </row>
    <row r="132" spans="1:6">
      <c r="A132" s="76"/>
      <c r="B132" s="76"/>
      <c r="C132" s="76"/>
      <c r="D132" s="76"/>
      <c r="E132" s="76"/>
      <c r="F132" s="76"/>
    </row>
    <row r="133" spans="1:6">
      <c r="A133" s="76"/>
      <c r="B133" s="76"/>
      <c r="C133" s="76"/>
      <c r="D133" s="76"/>
      <c r="E133" s="76"/>
      <c r="F133" s="76"/>
    </row>
    <row r="134" spans="1:6">
      <c r="A134" s="76"/>
      <c r="B134" s="76"/>
      <c r="C134" s="76"/>
      <c r="D134" s="76"/>
      <c r="E134" s="76"/>
      <c r="F134" s="76"/>
    </row>
    <row r="135" spans="1:6">
      <c r="A135" s="76"/>
      <c r="B135" s="76"/>
      <c r="C135" s="76"/>
      <c r="D135" s="76"/>
      <c r="E135" s="76"/>
      <c r="F135" s="76"/>
    </row>
    <row r="136" spans="1:6">
      <c r="A136" s="76"/>
      <c r="B136" s="76"/>
      <c r="C136" s="76"/>
      <c r="D136" s="76"/>
      <c r="E136" s="76"/>
      <c r="F136" s="76"/>
    </row>
    <row r="137" spans="1:6">
      <c r="A137" s="76"/>
      <c r="B137" s="76"/>
      <c r="C137" s="76"/>
      <c r="D137" s="76"/>
      <c r="E137" s="76"/>
      <c r="F137" s="76"/>
    </row>
    <row r="138" spans="1:6">
      <c r="A138" s="76"/>
      <c r="B138" s="76"/>
      <c r="C138" s="76"/>
      <c r="D138" s="76"/>
      <c r="E138" s="76"/>
      <c r="F138" s="76"/>
    </row>
    <row r="139" spans="1:6">
      <c r="A139" s="76"/>
      <c r="B139" s="76"/>
      <c r="C139" s="76"/>
      <c r="D139" s="76"/>
      <c r="E139" s="76"/>
      <c r="F139" s="76"/>
    </row>
    <row r="140" spans="1:6">
      <c r="A140" s="76"/>
      <c r="B140" s="76"/>
      <c r="C140" s="76"/>
      <c r="D140" s="76"/>
      <c r="E140" s="76"/>
      <c r="F140" s="76"/>
    </row>
    <row r="141" spans="1:6">
      <c r="A141" s="76"/>
      <c r="B141" s="76"/>
      <c r="C141" s="76"/>
      <c r="D141" s="76"/>
      <c r="E141" s="76"/>
      <c r="F141" s="76"/>
    </row>
    <row r="142" spans="1:6">
      <c r="A142" s="76"/>
      <c r="B142" s="76"/>
      <c r="C142" s="76"/>
      <c r="D142" s="76"/>
      <c r="E142" s="76"/>
      <c r="F142" s="76"/>
    </row>
    <row r="143" spans="1:6">
      <c r="A143" s="76"/>
      <c r="B143" s="76"/>
      <c r="C143" s="76"/>
      <c r="D143" s="76"/>
      <c r="E143" s="76"/>
      <c r="F143" s="76"/>
    </row>
    <row r="144" spans="1:6">
      <c r="A144" s="76"/>
      <c r="B144" s="76"/>
      <c r="C144" s="76"/>
      <c r="D144" s="76"/>
      <c r="E144" s="76"/>
      <c r="F144" s="76"/>
    </row>
    <row r="145" spans="1:6">
      <c r="A145" s="76"/>
      <c r="B145" s="76"/>
      <c r="C145" s="76"/>
      <c r="D145" s="76"/>
      <c r="E145" s="76"/>
      <c r="F145" s="76"/>
    </row>
    <row r="146" spans="1:6">
      <c r="A146" s="76"/>
      <c r="B146" s="76"/>
      <c r="C146" s="76"/>
      <c r="D146" s="76"/>
      <c r="E146" s="76"/>
      <c r="F146" s="76"/>
    </row>
    <row r="147" spans="1:6">
      <c r="A147" s="76"/>
      <c r="B147" s="76"/>
      <c r="C147" s="76"/>
      <c r="D147" s="76"/>
      <c r="E147" s="76"/>
      <c r="F147" s="76"/>
    </row>
    <row r="148" spans="1:6">
      <c r="A148" s="76"/>
      <c r="B148" s="76"/>
      <c r="C148" s="76"/>
      <c r="D148" s="76"/>
      <c r="E148" s="76"/>
      <c r="F148" s="76"/>
    </row>
    <row r="149" spans="1:6">
      <c r="A149" s="76"/>
      <c r="B149" s="76"/>
      <c r="C149" s="76"/>
      <c r="D149" s="76"/>
      <c r="E149" s="76"/>
      <c r="F149" s="76"/>
    </row>
    <row r="150" spans="1:6">
      <c r="A150" s="76"/>
      <c r="B150" s="76"/>
      <c r="C150" s="76"/>
      <c r="D150" s="76"/>
      <c r="E150" s="76"/>
      <c r="F150" s="76"/>
    </row>
    <row r="151" spans="1:6">
      <c r="A151" s="76"/>
      <c r="B151" s="76"/>
      <c r="C151" s="76"/>
      <c r="D151" s="76"/>
      <c r="E151" s="76"/>
      <c r="F151" s="76"/>
    </row>
    <row r="152" spans="1:6">
      <c r="A152" s="76"/>
      <c r="B152" s="76"/>
      <c r="C152" s="76"/>
      <c r="D152" s="76"/>
      <c r="E152" s="76"/>
      <c r="F152" s="76"/>
    </row>
    <row r="153" spans="1:6">
      <c r="A153" s="76"/>
      <c r="B153" s="76"/>
      <c r="C153" s="76"/>
      <c r="D153" s="76"/>
      <c r="E153" s="76"/>
      <c r="F153" s="76"/>
    </row>
    <row r="154" spans="1:6">
      <c r="A154" s="76"/>
      <c r="B154" s="76"/>
      <c r="C154" s="76"/>
      <c r="D154" s="76"/>
      <c r="E154" s="76"/>
      <c r="F154" s="76"/>
    </row>
    <row r="155" spans="1:6">
      <c r="A155" s="76"/>
      <c r="B155" s="76"/>
      <c r="C155" s="76"/>
      <c r="D155" s="76"/>
      <c r="E155" s="76"/>
      <c r="F155" s="76"/>
    </row>
    <row r="156" spans="1:6">
      <c r="A156" s="76"/>
      <c r="B156" s="76"/>
      <c r="C156" s="76"/>
      <c r="D156" s="76"/>
      <c r="E156" s="76"/>
      <c r="F156" s="76"/>
    </row>
    <row r="157" spans="1:6">
      <c r="A157" s="76"/>
      <c r="B157" s="76"/>
      <c r="C157" s="76"/>
      <c r="D157" s="76"/>
      <c r="E157" s="76"/>
      <c r="F157" s="76"/>
    </row>
    <row r="158" spans="1:6">
      <c r="A158" s="76"/>
      <c r="B158" s="76"/>
      <c r="C158" s="76"/>
      <c r="D158" s="76"/>
      <c r="E158" s="76"/>
      <c r="F158" s="76"/>
    </row>
    <row r="159" spans="1:6">
      <c r="A159" s="76"/>
      <c r="B159" s="76"/>
      <c r="C159" s="76"/>
      <c r="D159" s="76"/>
      <c r="E159" s="76"/>
      <c r="F159" s="76"/>
    </row>
    <row r="160" spans="1:6">
      <c r="A160" s="76"/>
      <c r="B160" s="76"/>
      <c r="C160" s="76"/>
      <c r="D160" s="76"/>
      <c r="E160" s="76"/>
      <c r="F160" s="76"/>
    </row>
    <row r="161" spans="1:6">
      <c r="A161" s="76"/>
      <c r="B161" s="76"/>
      <c r="C161" s="76"/>
      <c r="D161" s="76"/>
      <c r="E161" s="76"/>
      <c r="F161" s="76"/>
    </row>
    <row r="162" spans="1:6">
      <c r="A162" s="76"/>
      <c r="B162" s="76"/>
      <c r="C162" s="76"/>
      <c r="D162" s="76"/>
      <c r="E162" s="76"/>
      <c r="F162" s="76"/>
    </row>
    <row r="163" spans="1:6">
      <c r="A163" s="76"/>
      <c r="B163" s="76"/>
      <c r="C163" s="76"/>
      <c r="D163" s="76"/>
      <c r="E163" s="76"/>
      <c r="F163" s="76"/>
    </row>
    <row r="164" spans="1:6">
      <c r="A164" s="76"/>
      <c r="B164" s="76"/>
      <c r="C164" s="76"/>
      <c r="D164" s="76"/>
      <c r="E164" s="76"/>
      <c r="F164" s="76"/>
    </row>
    <row r="165" spans="1:6">
      <c r="A165" s="76"/>
      <c r="B165" s="76"/>
      <c r="C165" s="76"/>
      <c r="D165" s="76"/>
      <c r="E165" s="76"/>
      <c r="F165" s="76"/>
    </row>
    <row r="166" spans="1:6">
      <c r="A166" s="76"/>
      <c r="B166" s="76"/>
      <c r="C166" s="76"/>
      <c r="D166" s="76"/>
      <c r="E166" s="76"/>
      <c r="F166" s="76"/>
    </row>
    <row r="167" spans="1:6">
      <c r="A167" s="76"/>
      <c r="B167" s="76"/>
      <c r="C167" s="76"/>
      <c r="D167" s="76"/>
      <c r="E167" s="76"/>
      <c r="F167" s="76"/>
    </row>
    <row r="168" spans="1:6">
      <c r="A168" s="76"/>
      <c r="B168" s="76"/>
      <c r="C168" s="76"/>
      <c r="D168" s="76"/>
      <c r="E168" s="76"/>
      <c r="F168" s="76"/>
    </row>
    <row r="169" spans="1:6">
      <c r="A169" s="76"/>
      <c r="B169" s="76"/>
      <c r="C169" s="76"/>
      <c r="D169" s="76"/>
      <c r="E169" s="76"/>
      <c r="F169" s="76"/>
    </row>
    <row r="170" spans="1:6">
      <c r="A170" s="76"/>
      <c r="B170" s="76"/>
      <c r="C170" s="76"/>
      <c r="D170" s="76"/>
      <c r="E170" s="76"/>
      <c r="F170" s="76"/>
    </row>
    <row r="171" spans="1:6">
      <c r="A171" s="76"/>
      <c r="B171" s="76"/>
      <c r="C171" s="76"/>
      <c r="D171" s="76"/>
      <c r="E171" s="76"/>
      <c r="F171" s="76"/>
    </row>
    <row r="172" spans="1:6">
      <c r="A172" s="76"/>
      <c r="B172" s="76"/>
      <c r="C172" s="76"/>
      <c r="D172" s="76"/>
      <c r="E172" s="76"/>
      <c r="F172" s="76"/>
    </row>
    <row r="173" spans="1:6">
      <c r="A173" s="76"/>
      <c r="B173" s="76"/>
      <c r="C173" s="76"/>
      <c r="D173" s="76"/>
      <c r="E173" s="76"/>
      <c r="F173" s="76"/>
    </row>
    <row r="174" spans="1:6">
      <c r="A174" s="76"/>
      <c r="B174" s="76"/>
      <c r="C174" s="76"/>
      <c r="D174" s="76"/>
      <c r="E174" s="76"/>
      <c r="F174" s="76"/>
    </row>
    <row r="175" spans="1:6">
      <c r="A175" s="76"/>
      <c r="B175" s="76"/>
      <c r="C175" s="76"/>
      <c r="D175" s="76"/>
      <c r="E175" s="76"/>
      <c r="F175" s="76"/>
    </row>
    <row r="176" spans="1:6">
      <c r="A176" s="76"/>
      <c r="B176" s="76"/>
      <c r="C176" s="76"/>
      <c r="D176" s="76"/>
      <c r="E176" s="76"/>
      <c r="F176" s="76"/>
    </row>
    <row r="177" spans="1:6">
      <c r="A177" s="76"/>
      <c r="B177" s="76"/>
      <c r="C177" s="76"/>
      <c r="D177" s="76"/>
      <c r="E177" s="76"/>
      <c r="F177" s="76"/>
    </row>
    <row r="178" spans="1:6">
      <c r="A178" s="76"/>
      <c r="B178" s="76"/>
      <c r="C178" s="76"/>
      <c r="D178" s="76"/>
      <c r="E178" s="76"/>
      <c r="F178" s="76"/>
    </row>
    <row r="179" spans="1:6">
      <c r="A179" s="76"/>
      <c r="B179" s="76"/>
      <c r="C179" s="76"/>
      <c r="D179" s="76"/>
      <c r="E179" s="76"/>
      <c r="F179" s="76"/>
    </row>
    <row r="180" spans="1:6">
      <c r="A180" s="76"/>
      <c r="B180" s="76"/>
      <c r="C180" s="76"/>
      <c r="D180" s="76"/>
      <c r="E180" s="76"/>
      <c r="F180" s="76"/>
    </row>
    <row r="181" spans="1:6">
      <c r="A181" s="76"/>
      <c r="B181" s="76"/>
      <c r="C181" s="76"/>
      <c r="D181" s="76"/>
      <c r="E181" s="76"/>
      <c r="F181" s="76"/>
    </row>
    <row r="182" spans="1:6">
      <c r="A182" s="76"/>
      <c r="B182" s="76"/>
      <c r="C182" s="76"/>
      <c r="D182" s="76"/>
      <c r="E182" s="76"/>
      <c r="F182" s="76"/>
    </row>
    <row r="183" spans="1:6">
      <c r="A183" s="76"/>
      <c r="B183" s="76"/>
      <c r="C183" s="76"/>
      <c r="D183" s="76"/>
      <c r="E183" s="76"/>
      <c r="F183" s="76"/>
    </row>
    <row r="184" spans="1:6">
      <c r="A184" s="76"/>
      <c r="B184" s="76"/>
      <c r="C184" s="76"/>
      <c r="D184" s="76"/>
      <c r="E184" s="76"/>
      <c r="F184" s="76"/>
    </row>
    <row r="185" spans="1:6">
      <c r="A185" s="76"/>
      <c r="B185" s="76"/>
      <c r="C185" s="76"/>
      <c r="D185" s="76"/>
      <c r="E185" s="76"/>
      <c r="F185" s="76"/>
    </row>
    <row r="186" spans="1:6">
      <c r="A186" s="76"/>
      <c r="B186" s="76"/>
      <c r="C186" s="76"/>
      <c r="D186" s="76"/>
      <c r="E186" s="76"/>
      <c r="F186" s="76"/>
    </row>
    <row r="187" spans="1:6">
      <c r="A187" s="76"/>
      <c r="B187" s="76"/>
      <c r="C187" s="76"/>
      <c r="D187" s="76"/>
      <c r="E187" s="76"/>
      <c r="F187" s="76"/>
    </row>
    <row r="188" spans="1:6">
      <c r="A188" s="76"/>
      <c r="B188" s="76"/>
      <c r="C188" s="76"/>
      <c r="D188" s="76"/>
      <c r="E188" s="76"/>
      <c r="F188" s="76"/>
    </row>
    <row r="189" spans="1:6">
      <c r="A189" s="76"/>
      <c r="B189" s="76"/>
      <c r="C189" s="76"/>
      <c r="D189" s="76"/>
      <c r="E189" s="76"/>
      <c r="F189" s="76"/>
    </row>
    <row r="190" spans="1:6">
      <c r="A190" s="76"/>
      <c r="B190" s="76"/>
      <c r="C190" s="76"/>
      <c r="D190" s="76"/>
      <c r="E190" s="76"/>
      <c r="F190" s="76"/>
    </row>
    <row r="191" spans="1:6">
      <c r="A191" s="76"/>
      <c r="B191" s="76"/>
      <c r="C191" s="76"/>
      <c r="D191" s="76"/>
      <c r="E191" s="76"/>
      <c r="F191" s="76"/>
    </row>
    <row r="192" spans="1:6">
      <c r="A192" s="76"/>
      <c r="B192" s="76"/>
      <c r="C192" s="76"/>
      <c r="D192" s="76"/>
      <c r="E192" s="76"/>
      <c r="F192" s="76"/>
    </row>
    <row r="193" spans="1:6">
      <c r="A193" s="76"/>
      <c r="B193" s="76"/>
      <c r="C193" s="76"/>
      <c r="D193" s="76"/>
      <c r="E193" s="76"/>
      <c r="F193" s="76"/>
    </row>
  </sheetData>
  <phoneticPr fontId="1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theme="9" tint="-0.249977111117893"/>
  </sheetPr>
  <dimension ref="A1:X418"/>
  <sheetViews>
    <sheetView zoomScale="90" zoomScaleNormal="90" workbookViewId="0">
      <pane xSplit="1" ySplit="2" topLeftCell="B21" activePane="bottomRight" state="frozen"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4" width="10.75" style="3" customWidth="1"/>
    <col min="5" max="6" width="9.625" style="3" customWidth="1"/>
    <col min="7" max="7" width="10.5" style="3" customWidth="1"/>
    <col min="8" max="9" width="11.625" style="48" customWidth="1"/>
  </cols>
  <sheetData>
    <row r="1" spans="1:24" s="1" customFormat="1" ht="15.6" customHeight="1">
      <c r="A1" s="5"/>
      <c r="B1" s="49" t="s">
        <v>90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4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4">
      <c r="A3" s="8">
        <v>43769</v>
      </c>
      <c r="B3" s="72">
        <v>1</v>
      </c>
      <c r="C3" s="53">
        <v>0</v>
      </c>
      <c r="D3" s="48">
        <f t="shared" ref="D3:D37" si="0">G3/$G$3</f>
        <v>1</v>
      </c>
      <c r="E3" s="48">
        <f t="shared" ref="E3:E37" si="1">H3/$H$3</f>
        <v>1</v>
      </c>
      <c r="F3" s="48">
        <f t="shared" ref="F3:F37" si="2">I3/$I$3</f>
        <v>1</v>
      </c>
      <c r="G3" s="7">
        <f>[1]!i_dq_close(G$2,$A3)</f>
        <v>3886.7519000000002</v>
      </c>
      <c r="H3" s="7">
        <f>[1]!i_dq_close(H$2,$A3)</f>
        <v>4917.4174000000003</v>
      </c>
      <c r="I3" s="7">
        <f>[1]!i_dq_close(I$2,$A3)</f>
        <v>1671.3122000000001</v>
      </c>
      <c r="K3" s="7">
        <f t="shared" ref="K3:K37" si="3">IF(B3&gt;K2,B3,K2)</f>
        <v>1</v>
      </c>
      <c r="L3" s="7">
        <f t="shared" ref="L3:L37" si="4">B3/K3-1</f>
        <v>0</v>
      </c>
      <c r="N3" s="55"/>
      <c r="O3" s="56" t="s">
        <v>76</v>
      </c>
      <c r="P3" s="57" t="s">
        <v>77</v>
      </c>
      <c r="Q3" s="58" t="s">
        <v>79</v>
      </c>
    </row>
    <row r="4" spans="1:24">
      <c r="A4" s="8">
        <v>43799</v>
      </c>
      <c r="B4" s="72">
        <v>1.0329999999999999</v>
      </c>
      <c r="C4" s="53">
        <v>34.020000000000003</v>
      </c>
      <c r="D4" s="48">
        <f t="shared" si="0"/>
        <v>0.98505659700069859</v>
      </c>
      <c r="E4" s="48">
        <f t="shared" si="1"/>
        <v>0.9954293487471696</v>
      </c>
      <c r="F4" s="48">
        <f t="shared" si="2"/>
        <v>0.99616116007529898</v>
      </c>
      <c r="G4" s="7">
        <f>[1]!i_dq_close(G$2,$A4)</f>
        <v>3828.6705999999999</v>
      </c>
      <c r="H4" s="7">
        <f>[1]!i_dq_close(H$2,$A4)</f>
        <v>4894.9416000000001</v>
      </c>
      <c r="I4" s="7">
        <f>[1]!i_dq_close(I$2,$A4)</f>
        <v>1664.8963000000001</v>
      </c>
      <c r="J4" s="7">
        <f t="shared" ref="J4:J37" si="5">B4/B3-1</f>
        <v>3.2999999999999918E-2</v>
      </c>
      <c r="K4" s="7">
        <f t="shared" si="3"/>
        <v>1.0329999999999999</v>
      </c>
      <c r="L4" s="7">
        <f t="shared" si="4"/>
        <v>0</v>
      </c>
      <c r="N4" s="59" t="s">
        <v>80</v>
      </c>
      <c r="O4" s="60">
        <f>MIN(L26:L37)</f>
        <v>-0.1982323232323232</v>
      </c>
      <c r="P4" s="60">
        <f>MIN(L14:L37)</f>
        <v>-0.1982323232323232</v>
      </c>
      <c r="Q4" s="61">
        <f>MIN(L4:L37)</f>
        <v>-0.1982323232323232</v>
      </c>
    </row>
    <row r="5" spans="1:24">
      <c r="A5" s="8">
        <v>43830</v>
      </c>
      <c r="B5" s="72">
        <v>1.073</v>
      </c>
      <c r="C5" s="53">
        <v>43.229300000000002</v>
      </c>
      <c r="D5" s="48">
        <f t="shared" si="0"/>
        <v>1.053986003068526</v>
      </c>
      <c r="E5" s="48">
        <f t="shared" si="1"/>
        <v>1.0712253550003705</v>
      </c>
      <c r="F5" s="48">
        <f t="shared" si="2"/>
        <v>1.0758720602889154</v>
      </c>
      <c r="G5" s="7">
        <f>[1]!i_dq_close(G$2,$A5)</f>
        <v>4096.5820999999996</v>
      </c>
      <c r="H5" s="7">
        <f>[1]!i_dq_close(H$2,$A5)</f>
        <v>5267.6621999999998</v>
      </c>
      <c r="I5" s="7">
        <f>[1]!i_dq_close(I$2,$A5)</f>
        <v>1798.1180999999999</v>
      </c>
      <c r="J5" s="7">
        <f t="shared" si="5"/>
        <v>3.8722168441432725E-2</v>
      </c>
      <c r="K5" s="7">
        <f t="shared" si="3"/>
        <v>1.073</v>
      </c>
      <c r="L5" s="7">
        <f t="shared" si="4"/>
        <v>0</v>
      </c>
      <c r="N5" s="59" t="s">
        <v>81</v>
      </c>
      <c r="O5" s="12">
        <f>(B37/B25)^(12/COUNT(B26:B37))-1</f>
        <v>6.4674397859054489E-2</v>
      </c>
      <c r="P5" s="12">
        <f>(B37/B13)^(12/COUNT(B14:B37))-1</f>
        <v>0.20938932896714779</v>
      </c>
      <c r="Q5" s="13">
        <f>(B37/B3)^(12/COUNT(B4:B37))-1</f>
        <v>0.35943885087361349</v>
      </c>
      <c r="X5">
        <v>1</v>
      </c>
    </row>
    <row r="6" spans="1:24">
      <c r="A6" s="8">
        <v>43861</v>
      </c>
      <c r="B6" s="72">
        <v>1.1240000000000001</v>
      </c>
      <c r="C6" s="53">
        <v>47.93</v>
      </c>
      <c r="D6" s="48">
        <f t="shared" si="0"/>
        <v>1.0301406940844358</v>
      </c>
      <c r="E6" s="48">
        <f t="shared" si="1"/>
        <v>1.0936108657361483</v>
      </c>
      <c r="F6" s="48">
        <f t="shared" si="2"/>
        <v>1.1534301012102945</v>
      </c>
      <c r="G6" s="7">
        <f>[1]!i_dq_close(G$2,$A6)</f>
        <v>4003.9013</v>
      </c>
      <c r="H6" s="7">
        <f>[1]!i_dq_close(H$2,$A6)</f>
        <v>5377.7411000000002</v>
      </c>
      <c r="I6" s="7">
        <f>[1]!i_dq_close(I$2,$A6)</f>
        <v>1927.7418</v>
      </c>
      <c r="J6" s="7">
        <f t="shared" si="5"/>
        <v>4.7530288909599427E-2</v>
      </c>
      <c r="K6" s="7">
        <f t="shared" si="3"/>
        <v>1.1240000000000001</v>
      </c>
      <c r="L6" s="7">
        <f t="shared" si="4"/>
        <v>0</v>
      </c>
      <c r="N6" s="59" t="s">
        <v>82</v>
      </c>
      <c r="O6" s="73">
        <f>O5/O7</f>
        <v>0.27106288939600875</v>
      </c>
      <c r="P6" s="73">
        <f>P5/P7</f>
        <v>1.0269062920426442</v>
      </c>
      <c r="Q6" s="73">
        <f>Q5/Q7</f>
        <v>1.5115746749881207</v>
      </c>
    </row>
    <row r="7" spans="1:24">
      <c r="A7" s="16">
        <v>43889</v>
      </c>
      <c r="B7" s="72">
        <v>1.242</v>
      </c>
      <c r="C7" s="53">
        <v>39.2667</v>
      </c>
      <c r="D7" s="48">
        <f t="shared" si="0"/>
        <v>1.0137124522921053</v>
      </c>
      <c r="E7" s="48">
        <f t="shared" si="1"/>
        <v>1.1085676192547738</v>
      </c>
      <c r="F7" s="48">
        <f t="shared" si="2"/>
        <v>1.239485058506723</v>
      </c>
      <c r="G7" s="7">
        <f>[1]!i_dq_close(G$2,$A7)</f>
        <v>3940.0488</v>
      </c>
      <c r="H7" s="7">
        <f>[1]!i_dq_close(H$2,$A7)</f>
        <v>5451.2897000000003</v>
      </c>
      <c r="I7" s="7">
        <f>[1]!i_dq_close(I$2,$A7)</f>
        <v>2071.5664999999999</v>
      </c>
      <c r="J7" s="7">
        <f t="shared" si="5"/>
        <v>0.10498220640569378</v>
      </c>
      <c r="K7" s="7">
        <f t="shared" si="3"/>
        <v>1.242</v>
      </c>
      <c r="L7" s="7">
        <f t="shared" si="4"/>
        <v>0</v>
      </c>
      <c r="N7" s="63" t="s">
        <v>83</v>
      </c>
      <c r="O7" s="14">
        <f>STDEV(J26:J37)*(12^0.5)</f>
        <v>0.23859554512668299</v>
      </c>
      <c r="P7" s="14">
        <f>STDEV(J14:J37)*(12^0.5)</f>
        <v>0.20390305385182361</v>
      </c>
      <c r="Q7" s="15">
        <f>STDEV(J4:J37)*(12^0.5)</f>
        <v>0.23779099823595437</v>
      </c>
    </row>
    <row r="8" spans="1:24">
      <c r="A8" s="16">
        <v>43921</v>
      </c>
      <c r="B8" s="72">
        <v>1.1739999999999999</v>
      </c>
      <c r="C8" s="53">
        <v>20.307099999999998</v>
      </c>
      <c r="D8" s="48">
        <f t="shared" si="0"/>
        <v>0.94838960521251681</v>
      </c>
      <c r="E8" s="48">
        <f t="shared" si="1"/>
        <v>1.0252238095549913</v>
      </c>
      <c r="F8" s="48">
        <f t="shared" si="2"/>
        <v>1.1200285619885979</v>
      </c>
      <c r="G8" s="7">
        <f>[1]!i_dq_close(G$2,$A8)</f>
        <v>3686.1550999999999</v>
      </c>
      <c r="H8" s="7">
        <f>[1]!i_dq_close(H$2,$A8)</f>
        <v>5041.4534000000003</v>
      </c>
      <c r="I8" s="7">
        <f>[1]!i_dq_close(I$2,$A8)</f>
        <v>1871.9174</v>
      </c>
      <c r="J8" s="7">
        <f t="shared" si="5"/>
        <v>-5.4750402576489554E-2</v>
      </c>
      <c r="K8" s="7">
        <f t="shared" si="3"/>
        <v>1.242</v>
      </c>
      <c r="L8" s="7">
        <f t="shared" si="4"/>
        <v>-5.4750402576489554E-2</v>
      </c>
    </row>
    <row r="9" spans="1:24">
      <c r="A9" s="16">
        <v>43951</v>
      </c>
      <c r="B9" s="72">
        <v>1.2</v>
      </c>
      <c r="C9" s="53">
        <v>41.194600000000001</v>
      </c>
      <c r="D9" s="48">
        <f t="shared" si="0"/>
        <v>1.0066444426257308</v>
      </c>
      <c r="E9" s="48">
        <f t="shared" si="1"/>
        <v>1.0887543327113129</v>
      </c>
      <c r="F9" s="48">
        <f t="shared" si="2"/>
        <v>1.2382079781383752</v>
      </c>
      <c r="G9" s="7">
        <f>[1]!i_dq_close(G$2,$A9)</f>
        <v>3912.5772000000002</v>
      </c>
      <c r="H9" s="7">
        <f>[1]!i_dq_close(H$2,$A9)</f>
        <v>5353.8594999999996</v>
      </c>
      <c r="I9" s="7">
        <f>[1]!i_dq_close(I$2,$A9)</f>
        <v>2069.4321</v>
      </c>
      <c r="J9" s="7">
        <f t="shared" si="5"/>
        <v>2.2146507666098936E-2</v>
      </c>
      <c r="K9" s="7">
        <f t="shared" si="3"/>
        <v>1.242</v>
      </c>
      <c r="L9" s="7">
        <f t="shared" si="4"/>
        <v>-3.3816425120772986E-2</v>
      </c>
    </row>
    <row r="10" spans="1:24">
      <c r="A10" s="16">
        <v>43982</v>
      </c>
      <c r="B10" s="72">
        <v>1.252</v>
      </c>
      <c r="C10" s="53">
        <v>56.623600000000003</v>
      </c>
      <c r="D10" s="48">
        <f t="shared" si="0"/>
        <v>0.99492411645826939</v>
      </c>
      <c r="E10" s="48">
        <f t="shared" si="1"/>
        <v>1.0994267641384274</v>
      </c>
      <c r="F10" s="48">
        <f t="shared" si="2"/>
        <v>1.2485194567478177</v>
      </c>
      <c r="G10" s="7">
        <f>[1]!i_dq_close(G$2,$A10)</f>
        <v>3867.0232000000001</v>
      </c>
      <c r="H10" s="7">
        <f>[1]!i_dq_close(H$2,$A10)</f>
        <v>5406.3402999999998</v>
      </c>
      <c r="I10" s="7">
        <f>[1]!i_dq_close(I$2,$A10)</f>
        <v>2086.6658000000002</v>
      </c>
      <c r="J10" s="7">
        <f t="shared" si="5"/>
        <v>4.3333333333333446E-2</v>
      </c>
      <c r="K10" s="7">
        <f t="shared" si="3"/>
        <v>1.252</v>
      </c>
      <c r="L10" s="7">
        <f t="shared" si="4"/>
        <v>0</v>
      </c>
    </row>
    <row r="11" spans="1:24">
      <c r="A11" s="16">
        <v>44012</v>
      </c>
      <c r="B11" s="72">
        <v>1.39</v>
      </c>
      <c r="C11" s="53">
        <v>61.139899999999997</v>
      </c>
      <c r="D11" s="48">
        <f t="shared" si="0"/>
        <v>1.0713222266643776</v>
      </c>
      <c r="E11" s="48">
        <f t="shared" si="1"/>
        <v>1.1925805606821174</v>
      </c>
      <c r="F11" s="48">
        <f t="shared" si="2"/>
        <v>1.458851733386497</v>
      </c>
      <c r="G11" s="7">
        <f>[1]!i_dq_close(G$2,$A11)</f>
        <v>4163.9637000000002</v>
      </c>
      <c r="H11" s="7">
        <f>[1]!i_dq_close(H$2,$A11)</f>
        <v>5864.4164000000001</v>
      </c>
      <c r="I11" s="7">
        <f>[1]!i_dq_close(I$2,$A11)</f>
        <v>2438.1967</v>
      </c>
      <c r="J11" s="7">
        <f t="shared" si="5"/>
        <v>0.11022364217252378</v>
      </c>
      <c r="K11" s="7">
        <f t="shared" si="3"/>
        <v>1.39</v>
      </c>
      <c r="L11" s="7">
        <f t="shared" si="4"/>
        <v>0</v>
      </c>
    </row>
    <row r="12" spans="1:24">
      <c r="A12" s="16">
        <v>44043</v>
      </c>
      <c r="B12" s="72">
        <v>1.7270000000000001</v>
      </c>
      <c r="C12" s="53">
        <v>73.905832113402596</v>
      </c>
      <c r="D12" s="48">
        <f t="shared" si="0"/>
        <v>1.2079613828708746</v>
      </c>
      <c r="E12" s="48">
        <f t="shared" si="1"/>
        <v>1.3380335783576152</v>
      </c>
      <c r="F12" s="48">
        <f t="shared" si="2"/>
        <v>1.6725778702506928</v>
      </c>
      <c r="G12" s="7">
        <f>[1]!i_dq_close(G$2,$A12)</f>
        <v>4695.0461999999998</v>
      </c>
      <c r="H12" s="7">
        <f>[1]!i_dq_close(H$2,$A12)</f>
        <v>6579.6696000000002</v>
      </c>
      <c r="I12" s="7">
        <f>[1]!i_dq_close(I$2,$A12)</f>
        <v>2795.3998000000001</v>
      </c>
      <c r="J12" s="7">
        <f t="shared" si="5"/>
        <v>0.24244604316546781</v>
      </c>
      <c r="K12" s="7">
        <f t="shared" si="3"/>
        <v>1.7270000000000001</v>
      </c>
      <c r="L12" s="7">
        <f t="shared" si="4"/>
        <v>0</v>
      </c>
    </row>
    <row r="13" spans="1:24">
      <c r="A13" s="16">
        <v>44074</v>
      </c>
      <c r="B13" s="72">
        <v>1.6319999999999999</v>
      </c>
      <c r="C13" s="53">
        <v>55.005865713909202</v>
      </c>
      <c r="D13" s="48">
        <f t="shared" si="0"/>
        <v>1.2391362824058823</v>
      </c>
      <c r="E13" s="48">
        <f t="shared" si="1"/>
        <v>1.3560844153681157</v>
      </c>
      <c r="F13" s="48">
        <f t="shared" si="2"/>
        <v>1.6324379131559021</v>
      </c>
      <c r="G13" s="7">
        <f>[1]!i_dq_close(G$2,$A13)</f>
        <v>4816.2152999999998</v>
      </c>
      <c r="H13" s="7">
        <f>[1]!i_dq_close(H$2,$A13)</f>
        <v>6668.4331000000002</v>
      </c>
      <c r="I13" s="7">
        <f>[1]!i_dq_close(I$2,$A13)</f>
        <v>2728.3134</v>
      </c>
      <c r="J13" s="7">
        <f t="shared" si="5"/>
        <v>-5.5008685581934058E-2</v>
      </c>
      <c r="K13" s="7">
        <f t="shared" si="3"/>
        <v>1.7270000000000001</v>
      </c>
      <c r="L13" s="7">
        <f t="shared" si="4"/>
        <v>-5.5008685581934058E-2</v>
      </c>
    </row>
    <row r="14" spans="1:24">
      <c r="A14" s="16">
        <v>44104</v>
      </c>
      <c r="B14" s="72">
        <v>1.581</v>
      </c>
      <c r="C14" s="53">
        <v>49.888521249339597</v>
      </c>
      <c r="D14" s="48">
        <f t="shared" si="0"/>
        <v>1.1802645031189152</v>
      </c>
      <c r="E14" s="48">
        <f t="shared" si="1"/>
        <v>1.259300156216147</v>
      </c>
      <c r="F14" s="48">
        <f t="shared" si="2"/>
        <v>1.5405609436704883</v>
      </c>
      <c r="G14" s="7">
        <f>[1]!i_dq_close(G$2,$A14)</f>
        <v>4587.3953000000001</v>
      </c>
      <c r="H14" s="7">
        <f>[1]!i_dq_close(H$2,$A14)</f>
        <v>6192.5045</v>
      </c>
      <c r="I14" s="7">
        <f>[1]!i_dq_close(I$2,$A14)</f>
        <v>2574.7583</v>
      </c>
      <c r="J14" s="7">
        <f t="shared" si="5"/>
        <v>-3.125E-2</v>
      </c>
      <c r="K14" s="7">
        <f t="shared" si="3"/>
        <v>1.7270000000000001</v>
      </c>
      <c r="L14" s="7">
        <f t="shared" si="4"/>
        <v>-8.4539664157498584E-2</v>
      </c>
    </row>
    <row r="15" spans="1:24">
      <c r="A15" s="16">
        <v>44134</v>
      </c>
      <c r="B15" s="72">
        <v>1.5409999999999999</v>
      </c>
      <c r="C15" s="53">
        <v>48.270911548551702</v>
      </c>
      <c r="D15" s="48">
        <f t="shared" si="0"/>
        <v>1.208035377817658</v>
      </c>
      <c r="E15" s="48">
        <f t="shared" si="1"/>
        <v>1.2428231738066409</v>
      </c>
      <c r="F15" s="48">
        <f t="shared" si="2"/>
        <v>1.5890894591686699</v>
      </c>
      <c r="G15" s="7">
        <f>[1]!i_dq_close(G$2,$A15)</f>
        <v>4695.3338000000003</v>
      </c>
      <c r="H15" s="7">
        <f>[1]!i_dq_close(H$2,$A15)</f>
        <v>6111.4803000000002</v>
      </c>
      <c r="I15" s="7">
        <f>[1]!i_dq_close(I$2,$A15)</f>
        <v>2655.8645999999999</v>
      </c>
      <c r="J15" s="7">
        <f t="shared" si="5"/>
        <v>-2.5300442757748232E-2</v>
      </c>
      <c r="K15" s="7">
        <f t="shared" si="3"/>
        <v>1.7270000000000001</v>
      </c>
      <c r="L15" s="7">
        <f t="shared" si="4"/>
        <v>-0.10770121598147087</v>
      </c>
    </row>
    <row r="16" spans="1:24">
      <c r="A16" s="16">
        <v>44165</v>
      </c>
      <c r="B16" s="72">
        <v>1.5549999999999999</v>
      </c>
      <c r="C16" s="53">
        <v>58.188112771253699</v>
      </c>
      <c r="D16" s="48">
        <f t="shared" si="0"/>
        <v>1.276194629248139</v>
      </c>
      <c r="E16" s="48">
        <f t="shared" si="1"/>
        <v>1.2854194764918674</v>
      </c>
      <c r="F16" s="48">
        <f t="shared" si="2"/>
        <v>1.5747442638185731</v>
      </c>
      <c r="G16" s="7">
        <f>[1]!i_dq_close(G$2,$A16)</f>
        <v>4960.2519000000002</v>
      </c>
      <c r="H16" s="7">
        <f>[1]!i_dq_close(H$2,$A16)</f>
        <v>6320.9440999999997</v>
      </c>
      <c r="I16" s="7">
        <f>[1]!i_dq_close(I$2,$A16)</f>
        <v>2631.8892999999998</v>
      </c>
      <c r="J16" s="7">
        <f t="shared" si="5"/>
        <v>9.0850097339389979E-3</v>
      </c>
      <c r="K16" s="7">
        <f t="shared" si="3"/>
        <v>1.7270000000000001</v>
      </c>
      <c r="L16" s="7">
        <f t="shared" si="4"/>
        <v>-9.9594672843080545E-2</v>
      </c>
    </row>
    <row r="17" spans="1:12">
      <c r="A17" s="16">
        <v>44196</v>
      </c>
      <c r="B17" s="72">
        <v>1.629</v>
      </c>
      <c r="C17" s="53">
        <v>62.9</v>
      </c>
      <c r="D17" s="48">
        <f t="shared" si="0"/>
        <v>1.3407823895319892</v>
      </c>
      <c r="E17" s="48">
        <f t="shared" si="1"/>
        <v>1.2948087140213071</v>
      </c>
      <c r="F17" s="48">
        <f t="shared" si="2"/>
        <v>1.7748068254393163</v>
      </c>
      <c r="G17" s="7">
        <f>[1]!i_dq_close(G$2,$A17)</f>
        <v>5211.2884999999997</v>
      </c>
      <c r="H17" s="7">
        <f>[1]!i_dq_close(H$2,$A17)</f>
        <v>6367.1148999999996</v>
      </c>
      <c r="I17" s="7">
        <f>[1]!i_dq_close(I$2,$A17)</f>
        <v>2966.2563</v>
      </c>
      <c r="J17" s="7">
        <f t="shared" si="5"/>
        <v>4.7588424437299048E-2</v>
      </c>
      <c r="K17" s="7">
        <f t="shared" si="3"/>
        <v>1.7270000000000001</v>
      </c>
      <c r="L17" s="7">
        <f t="shared" si="4"/>
        <v>-5.6745801968731913E-2</v>
      </c>
    </row>
    <row r="18" spans="1:12">
      <c r="A18" s="6">
        <v>44225</v>
      </c>
      <c r="B18" s="72">
        <v>1.7161403650222899</v>
      </c>
      <c r="C18" s="53">
        <v>61.259157390893101</v>
      </c>
      <c r="D18" s="48">
        <f t="shared" si="0"/>
        <v>1.3769761326932135</v>
      </c>
      <c r="E18" s="48">
        <f t="shared" si="1"/>
        <v>1.2905426942199374</v>
      </c>
      <c r="F18" s="48">
        <f t="shared" si="2"/>
        <v>1.8721007960092675</v>
      </c>
      <c r="G18" s="7">
        <f>[1]!i_dq_close(G$2,$A18)</f>
        <v>5351.9646000000002</v>
      </c>
      <c r="H18" s="7">
        <f>[1]!i_dq_close(H$2,$A18)</f>
        <v>6346.1370999999999</v>
      </c>
      <c r="I18" s="7">
        <f>[1]!i_dq_close(I$2,$A18)</f>
        <v>3128.8649</v>
      </c>
      <c r="J18" s="7">
        <f t="shared" si="5"/>
        <v>5.3493164531792425E-2</v>
      </c>
      <c r="K18" s="7">
        <f t="shared" si="3"/>
        <v>1.7270000000000001</v>
      </c>
      <c r="L18" s="7">
        <f t="shared" si="4"/>
        <v>-6.2881499581414202E-3</v>
      </c>
    </row>
    <row r="19" spans="1:12">
      <c r="A19" s="6">
        <v>44253</v>
      </c>
      <c r="B19" s="72">
        <v>1.6619999999999999</v>
      </c>
      <c r="C19" s="53">
        <v>36.200000000000003</v>
      </c>
      <c r="D19" s="48">
        <f t="shared" si="0"/>
        <v>1.3730644603274009</v>
      </c>
      <c r="E19" s="48">
        <f t="shared" si="1"/>
        <v>1.2942470370727528</v>
      </c>
      <c r="F19" s="48">
        <f t="shared" si="2"/>
        <v>1.7436076275874728</v>
      </c>
      <c r="G19" s="7">
        <f>[1]!i_dq_close(G$2,$A19)</f>
        <v>5336.7609000000002</v>
      </c>
      <c r="H19" s="7">
        <f>[1]!i_dq_close(H$2,$A19)</f>
        <v>6364.3528999999999</v>
      </c>
      <c r="I19" s="7">
        <f>[1]!i_dq_close(I$2,$A19)</f>
        <v>2914.1127000000001</v>
      </c>
      <c r="J19" s="7">
        <f t="shared" si="5"/>
        <v>-3.1547748730673786E-2</v>
      </c>
      <c r="K19" s="7">
        <f t="shared" si="3"/>
        <v>1.7270000000000001</v>
      </c>
      <c r="L19" s="7">
        <f t="shared" si="4"/>
        <v>-3.7637521713954958E-2</v>
      </c>
    </row>
    <row r="20" spans="1:12">
      <c r="A20" s="6">
        <v>44286</v>
      </c>
      <c r="B20" s="72">
        <v>1.647</v>
      </c>
      <c r="C20" s="53">
        <v>35.1</v>
      </c>
      <c r="D20" s="48">
        <f t="shared" si="0"/>
        <v>1.2988636346971361</v>
      </c>
      <c r="E20" s="48">
        <f t="shared" si="1"/>
        <v>1.2718199394665988</v>
      </c>
      <c r="F20" s="48">
        <f t="shared" si="2"/>
        <v>1.6505004271493977</v>
      </c>
      <c r="G20" s="7">
        <f>[1]!i_dq_close(G$2,$A20)</f>
        <v>5048.3607000000002</v>
      </c>
      <c r="H20" s="7">
        <f>[1]!i_dq_close(H$2,$A20)</f>
        <v>6254.0694999999996</v>
      </c>
      <c r="I20" s="7">
        <f>[1]!i_dq_close(I$2,$A20)</f>
        <v>2758.5014999999999</v>
      </c>
      <c r="J20" s="7">
        <f t="shared" si="5"/>
        <v>-9.0252707581226499E-3</v>
      </c>
      <c r="K20" s="7">
        <f t="shared" si="3"/>
        <v>1.7270000000000001</v>
      </c>
      <c r="L20" s="7">
        <f t="shared" si="4"/>
        <v>-4.6323103647944452E-2</v>
      </c>
    </row>
    <row r="21" spans="1:12">
      <c r="A21" s="6">
        <v>44316</v>
      </c>
      <c r="B21" s="72">
        <v>1.694</v>
      </c>
      <c r="C21" s="53">
        <v>45.6</v>
      </c>
      <c r="D21" s="48">
        <f t="shared" si="0"/>
        <v>1.3181929620977348</v>
      </c>
      <c r="E21" s="48">
        <f t="shared" si="1"/>
        <v>1.3189255603968051</v>
      </c>
      <c r="F21" s="48">
        <f t="shared" si="2"/>
        <v>1.8496814658565885</v>
      </c>
      <c r="G21" s="7">
        <f>[1]!i_dq_close(G$2,$A21)</f>
        <v>5123.4889999999996</v>
      </c>
      <c r="H21" s="7">
        <f>[1]!i_dq_close(H$2,$A21)</f>
        <v>6485.7075000000004</v>
      </c>
      <c r="I21" s="7">
        <f>[1]!i_dq_close(I$2,$A21)</f>
        <v>3091.3951999999999</v>
      </c>
      <c r="J21" s="7">
        <f t="shared" si="5"/>
        <v>2.853673345476615E-2</v>
      </c>
      <c r="K21" s="7">
        <f t="shared" si="3"/>
        <v>1.7270000000000001</v>
      </c>
      <c r="L21" s="7">
        <f t="shared" si="4"/>
        <v>-1.9108280254777177E-2</v>
      </c>
    </row>
    <row r="22" spans="1:12">
      <c r="A22" s="6">
        <v>44347</v>
      </c>
      <c r="B22" s="72">
        <v>1.7949999999999999</v>
      </c>
      <c r="C22" s="53">
        <v>66.099999999999994</v>
      </c>
      <c r="D22" s="48">
        <f t="shared" si="0"/>
        <v>1.3717288206638554</v>
      </c>
      <c r="E22" s="48">
        <f t="shared" si="1"/>
        <v>1.3683993146483762</v>
      </c>
      <c r="F22" s="48">
        <f t="shared" si="2"/>
        <v>1.9799227217990749</v>
      </c>
      <c r="G22" s="7">
        <f>[1]!i_dq_close(G$2,$A22)</f>
        <v>5331.5695999999998</v>
      </c>
      <c r="H22" s="7">
        <f>[1]!i_dq_close(H$2,$A22)</f>
        <v>6728.9906000000001</v>
      </c>
      <c r="I22" s="7">
        <f>[1]!i_dq_close(I$2,$A22)</f>
        <v>3309.069</v>
      </c>
      <c r="J22" s="7">
        <f t="shared" si="5"/>
        <v>5.9622195985832294E-2</v>
      </c>
      <c r="K22" s="7">
        <f t="shared" si="3"/>
        <v>1.7949999999999999</v>
      </c>
      <c r="L22" s="7">
        <f t="shared" si="4"/>
        <v>0</v>
      </c>
    </row>
    <row r="23" spans="1:12">
      <c r="A23" s="6">
        <v>44377</v>
      </c>
      <c r="B23" s="72">
        <v>1.9</v>
      </c>
      <c r="C23" s="53">
        <v>77.7</v>
      </c>
      <c r="D23" s="48">
        <f t="shared" si="0"/>
        <v>1.3440634067741757</v>
      </c>
      <c r="E23" s="48">
        <f t="shared" si="1"/>
        <v>1.3845038047817539</v>
      </c>
      <c r="F23" s="48">
        <f t="shared" si="2"/>
        <v>2.0805076992796439</v>
      </c>
      <c r="G23" s="7">
        <f>[1]!i_dq_close(G$2,$A23)</f>
        <v>5224.0410000000002</v>
      </c>
      <c r="H23" s="7">
        <f>[1]!i_dq_close(H$2,$A23)</f>
        <v>6808.1831000000002</v>
      </c>
      <c r="I23" s="7">
        <f>[1]!i_dq_close(I$2,$A23)</f>
        <v>3477.1779000000001</v>
      </c>
      <c r="J23" s="7">
        <f t="shared" si="5"/>
        <v>5.8495821727019504E-2</v>
      </c>
      <c r="K23" s="7">
        <f t="shared" si="3"/>
        <v>1.9</v>
      </c>
      <c r="L23" s="7">
        <f t="shared" si="4"/>
        <v>0</v>
      </c>
    </row>
    <row r="24" spans="1:12">
      <c r="A24" s="6">
        <v>44407</v>
      </c>
      <c r="B24" s="72">
        <v>2.1440000000000001</v>
      </c>
      <c r="C24" s="53">
        <v>67.599999999999994</v>
      </c>
      <c r="D24" s="48">
        <f t="shared" si="0"/>
        <v>1.2378380775989328</v>
      </c>
      <c r="E24" s="48">
        <f t="shared" si="1"/>
        <v>1.3761931212103329</v>
      </c>
      <c r="F24" s="48">
        <f t="shared" si="2"/>
        <v>2.0583716794504343</v>
      </c>
      <c r="G24" s="7">
        <f>[1]!i_dq_close(G$2,$A24)</f>
        <v>4811.1695</v>
      </c>
      <c r="H24" s="7">
        <f>[1]!i_dq_close(H$2,$A24)</f>
        <v>6767.3159999999998</v>
      </c>
      <c r="I24" s="7">
        <f>[1]!i_dq_close(I$2,$A24)</f>
        <v>3440.1817000000001</v>
      </c>
      <c r="J24" s="7">
        <f t="shared" si="5"/>
        <v>0.12842105263157899</v>
      </c>
      <c r="K24" s="7">
        <f t="shared" si="3"/>
        <v>2.1440000000000001</v>
      </c>
      <c r="L24" s="7">
        <f t="shared" si="4"/>
        <v>0</v>
      </c>
    </row>
    <row r="25" spans="1:12">
      <c r="A25" s="6">
        <v>44439</v>
      </c>
      <c r="B25" s="72">
        <v>2.242</v>
      </c>
      <c r="C25" s="53">
        <v>64.8</v>
      </c>
      <c r="D25" s="48">
        <f t="shared" si="0"/>
        <v>1.2364076801506163</v>
      </c>
      <c r="E25" s="48">
        <f t="shared" si="1"/>
        <v>1.4754374521878089</v>
      </c>
      <c r="F25" s="48">
        <f t="shared" si="2"/>
        <v>1.923109817543365</v>
      </c>
      <c r="G25" s="7">
        <f>[1]!i_dq_close(G$2,$A25)</f>
        <v>4805.6099000000004</v>
      </c>
      <c r="H25" s="7">
        <f>[1]!i_dq_close(H$2,$A25)</f>
        <v>7255.3418000000001</v>
      </c>
      <c r="I25" s="7">
        <f>[1]!i_dq_close(I$2,$A25)</f>
        <v>3214.1169</v>
      </c>
      <c r="J25" s="7">
        <f t="shared" si="5"/>
        <v>4.5708955223880521E-2</v>
      </c>
      <c r="K25" s="7">
        <f t="shared" si="3"/>
        <v>2.242</v>
      </c>
      <c r="L25" s="7">
        <f t="shared" si="4"/>
        <v>0</v>
      </c>
    </row>
    <row r="26" spans="1:12">
      <c r="A26" s="6">
        <v>44469</v>
      </c>
      <c r="B26" s="72">
        <v>2.1420336220709699</v>
      </c>
      <c r="C26" s="53">
        <v>42.613081718577803</v>
      </c>
      <c r="D26" s="48">
        <f t="shared" si="0"/>
        <v>1.2520435379474568</v>
      </c>
      <c r="E26" s="48">
        <f t="shared" si="1"/>
        <v>1.4445809704907295</v>
      </c>
      <c r="F26" s="48">
        <f t="shared" si="2"/>
        <v>1.9413760636702106</v>
      </c>
      <c r="G26" s="7">
        <f>[1]!i_dq_close(G$2,$A26)</f>
        <v>4866.3825999999999</v>
      </c>
      <c r="H26" s="7">
        <f>[1]!i_dq_close(H$2,$A26)</f>
        <v>7103.6076000000003</v>
      </c>
      <c r="I26" s="7">
        <f>[1]!i_dq_close(I$2,$A26)</f>
        <v>3244.6455000000001</v>
      </c>
      <c r="J26" s="7">
        <f t="shared" si="5"/>
        <v>-4.4588036542832277E-2</v>
      </c>
      <c r="K26" s="7">
        <f t="shared" si="3"/>
        <v>2.242</v>
      </c>
      <c r="L26" s="7">
        <f t="shared" si="4"/>
        <v>-4.4588036542832277E-2</v>
      </c>
    </row>
    <row r="27" spans="1:12">
      <c r="A27" s="6">
        <v>44498</v>
      </c>
      <c r="B27" s="72">
        <v>2.3759999999999999</v>
      </c>
      <c r="C27" s="53">
        <v>51.002751434068998</v>
      </c>
      <c r="D27" s="48">
        <f t="shared" si="0"/>
        <v>1.2629491735760132</v>
      </c>
      <c r="E27" s="48">
        <f t="shared" si="1"/>
        <v>1.4280868652720022</v>
      </c>
      <c r="F27" s="48">
        <f t="shared" si="2"/>
        <v>2.0048109503418927</v>
      </c>
      <c r="G27" s="7">
        <f>[1]!i_dq_close(G$2,$A27)</f>
        <v>4908.7700999999997</v>
      </c>
      <c r="H27" s="7">
        <f>[1]!i_dq_close(H$2,$A27)</f>
        <v>7022.4992000000002</v>
      </c>
      <c r="I27" s="7">
        <f>[1]!i_dq_close(I$2,$A27)</f>
        <v>3350.665</v>
      </c>
      <c r="J27" s="7">
        <f t="shared" si="5"/>
        <v>0.10922628642160426</v>
      </c>
      <c r="K27" s="7">
        <f t="shared" si="3"/>
        <v>2.3759999999999999</v>
      </c>
      <c r="L27" s="7">
        <f t="shared" si="4"/>
        <v>0</v>
      </c>
    </row>
    <row r="28" spans="1:12">
      <c r="A28" s="6">
        <v>44530</v>
      </c>
      <c r="B28" s="72">
        <v>2.2909999999999999</v>
      </c>
      <c r="C28" s="53">
        <v>50.350412912051802</v>
      </c>
      <c r="D28" s="48">
        <f t="shared" si="0"/>
        <v>1.2432041263040225</v>
      </c>
      <c r="E28" s="48">
        <f t="shared" si="1"/>
        <v>1.4749114443691518</v>
      </c>
      <c r="F28" s="48">
        <f t="shared" si="2"/>
        <v>2.0915258082840538</v>
      </c>
      <c r="G28" s="7">
        <f>[1]!i_dq_close(G$2,$A28)</f>
        <v>4832.0259999999998</v>
      </c>
      <c r="H28" s="7">
        <f>[1]!i_dq_close(H$2,$A28)</f>
        <v>7252.7551999999996</v>
      </c>
      <c r="I28" s="7">
        <f>[1]!i_dq_close(I$2,$A28)</f>
        <v>3495.5925999999999</v>
      </c>
      <c r="J28" s="7">
        <f t="shared" si="5"/>
        <v>-3.5774410774410792E-2</v>
      </c>
      <c r="K28" s="7">
        <f t="shared" si="3"/>
        <v>2.3759999999999999</v>
      </c>
      <c r="L28" s="7">
        <f t="shared" si="4"/>
        <v>-3.5774410774410792E-2</v>
      </c>
    </row>
    <row r="29" spans="1:12">
      <c r="A29" s="6">
        <v>44561</v>
      </c>
      <c r="B29" s="72">
        <v>2.1230000000000002</v>
      </c>
      <c r="C29" s="53">
        <v>46.5792220335331</v>
      </c>
      <c r="D29" s="48">
        <f t="shared" si="0"/>
        <v>1.2710801787991663</v>
      </c>
      <c r="E29" s="48">
        <f t="shared" si="1"/>
        <v>1.496599088781847</v>
      </c>
      <c r="F29" s="48">
        <f t="shared" si="2"/>
        <v>1.9880621346508449</v>
      </c>
      <c r="G29" s="7">
        <f>[1]!i_dq_close(G$2,$A29)</f>
        <v>4940.3733000000002</v>
      </c>
      <c r="H29" s="7">
        <f>[1]!i_dq_close(H$2,$A29)</f>
        <v>7359.4023999999999</v>
      </c>
      <c r="I29" s="7">
        <f>[1]!i_dq_close(I$2,$A29)</f>
        <v>3322.6725000000001</v>
      </c>
      <c r="J29" s="7">
        <f t="shared" si="5"/>
        <v>-7.3330423395896904E-2</v>
      </c>
      <c r="K29" s="7">
        <f t="shared" si="3"/>
        <v>2.3759999999999999</v>
      </c>
      <c r="L29" s="7">
        <f t="shared" si="4"/>
        <v>-0.1064814814814814</v>
      </c>
    </row>
    <row r="30" spans="1:12">
      <c r="A30" s="6">
        <v>44589</v>
      </c>
      <c r="B30" s="72">
        <v>1.9950000000000001</v>
      </c>
      <c r="C30" s="53">
        <v>37.4</v>
      </c>
      <c r="D30" s="48">
        <f t="shared" si="0"/>
        <v>1.1741866003847583</v>
      </c>
      <c r="E30" s="48">
        <f t="shared" si="1"/>
        <v>1.3382085482513646</v>
      </c>
      <c r="F30" s="48">
        <f t="shared" si="2"/>
        <v>1.7405155063189273</v>
      </c>
      <c r="G30" s="7">
        <f>[1]!i_dq_close(G$2,$A30)</f>
        <v>4563.7719999999999</v>
      </c>
      <c r="H30" s="7">
        <f>[1]!i_dq_close(H$2,$A30)</f>
        <v>6580.53</v>
      </c>
      <c r="I30" s="7">
        <f>[1]!i_dq_close(I$2,$A30)</f>
        <v>2908.9448000000002</v>
      </c>
      <c r="J30" s="7">
        <f t="shared" si="5"/>
        <v>-6.0292039566650968E-2</v>
      </c>
      <c r="K30" s="7">
        <f t="shared" si="3"/>
        <v>2.3759999999999999</v>
      </c>
      <c r="L30" s="7">
        <f t="shared" si="4"/>
        <v>-0.16035353535353525</v>
      </c>
    </row>
    <row r="31" spans="1:12" ht="14.25" customHeight="1">
      <c r="A31" s="6">
        <v>44620</v>
      </c>
      <c r="B31" s="72">
        <v>2.0150000000000001</v>
      </c>
      <c r="C31" s="53">
        <v>26.406567664894101</v>
      </c>
      <c r="D31" s="48">
        <f t="shared" si="0"/>
        <v>1.1787852731222697</v>
      </c>
      <c r="E31" s="48">
        <f t="shared" si="1"/>
        <v>1.3936803696997533</v>
      </c>
      <c r="F31" s="48">
        <f t="shared" si="2"/>
        <v>1.7239786199131437</v>
      </c>
      <c r="G31" s="7">
        <f>[1]!i_dq_close(G$2,$A31)</f>
        <v>4581.6459000000004</v>
      </c>
      <c r="H31" s="7">
        <f>[1]!i_dq_close(H$2,$A31)</f>
        <v>6853.3081000000002</v>
      </c>
      <c r="I31" s="7">
        <f>[1]!i_dq_close(I$2,$A31)</f>
        <v>2881.3065000000001</v>
      </c>
      <c r="J31" s="7">
        <f t="shared" si="5"/>
        <v>1.0025062656641603E-2</v>
      </c>
      <c r="K31" s="7">
        <f t="shared" si="3"/>
        <v>2.3759999999999999</v>
      </c>
      <c r="L31" s="7">
        <f t="shared" si="4"/>
        <v>-0.15193602693602681</v>
      </c>
    </row>
    <row r="32" spans="1:12">
      <c r="A32" s="6">
        <v>44651</v>
      </c>
      <c r="B32" s="72">
        <v>1.948</v>
      </c>
      <c r="C32" s="53">
        <v>57.445899313430303</v>
      </c>
      <c r="D32" s="48">
        <f t="shared" si="0"/>
        <v>1.0864075991060813</v>
      </c>
      <c r="E32" s="48">
        <f t="shared" si="1"/>
        <v>1.2862363280367455</v>
      </c>
      <c r="F32" s="48">
        <f t="shared" si="2"/>
        <v>1.591260148762152</v>
      </c>
      <c r="G32" s="7">
        <f>[1]!i_dq_close(G$2,$A32)</f>
        <v>4222.5968000000003</v>
      </c>
      <c r="H32" s="7">
        <f>[1]!i_dq_close(H$2,$A32)</f>
        <v>6324.9609</v>
      </c>
      <c r="I32" s="7">
        <f>[1]!i_dq_close(I$2,$A32)</f>
        <v>2659.4924999999998</v>
      </c>
      <c r="J32" s="7">
        <f t="shared" si="5"/>
        <v>-3.3250620347394677E-2</v>
      </c>
      <c r="K32" s="7">
        <f t="shared" si="3"/>
        <v>2.3759999999999999</v>
      </c>
      <c r="L32" s="7">
        <f t="shared" si="4"/>
        <v>-0.18013468013468015</v>
      </c>
    </row>
    <row r="33" spans="1:12">
      <c r="A33" s="6">
        <v>44680</v>
      </c>
      <c r="B33" s="72">
        <v>1.905</v>
      </c>
      <c r="C33" s="53">
        <v>56.186750751631401</v>
      </c>
      <c r="D33" s="48">
        <f t="shared" si="0"/>
        <v>1.0333155043932698</v>
      </c>
      <c r="E33" s="48">
        <f t="shared" si="1"/>
        <v>1.144483301336185</v>
      </c>
      <c r="F33" s="48">
        <f t="shared" si="2"/>
        <v>1.3876144744231509</v>
      </c>
      <c r="G33" s="7">
        <f>[1]!i_dq_close(G$2,$A33)</f>
        <v>4016.241</v>
      </c>
      <c r="H33" s="7">
        <f>[1]!i_dq_close(H$2,$A33)</f>
        <v>5627.9021000000002</v>
      </c>
      <c r="I33" s="7">
        <f>[1]!i_dq_close(I$2,$A33)</f>
        <v>2319.1370000000002</v>
      </c>
      <c r="J33" s="7">
        <f t="shared" si="5"/>
        <v>-2.2073921971252575E-2</v>
      </c>
      <c r="K33" s="7">
        <f t="shared" si="3"/>
        <v>2.3759999999999999</v>
      </c>
      <c r="L33" s="7">
        <f t="shared" si="4"/>
        <v>-0.1982323232323232</v>
      </c>
    </row>
    <row r="34" spans="1:12">
      <c r="A34" s="6">
        <v>44712</v>
      </c>
      <c r="B34" s="72">
        <v>1.9610000000000001</v>
      </c>
      <c r="C34" s="53">
        <v>56.186750751631401</v>
      </c>
      <c r="D34" s="48">
        <f t="shared" si="0"/>
        <v>1.0526829870463303</v>
      </c>
      <c r="E34" s="48">
        <f t="shared" si="1"/>
        <v>1.2254882613788285</v>
      </c>
      <c r="F34" s="48">
        <f t="shared" si="2"/>
        <v>1.4390398753745708</v>
      </c>
      <c r="G34" s="7">
        <f>[1]!i_dq_close(G$2,$A34)</f>
        <v>4091.5176000000001</v>
      </c>
      <c r="H34" s="7">
        <f>[1]!i_dq_close(H$2,$A34)</f>
        <v>6026.2372999999998</v>
      </c>
      <c r="I34" s="7">
        <f>[1]!i_dq_close(I$2,$A34)</f>
        <v>2405.0848999999998</v>
      </c>
      <c r="J34" s="7">
        <f t="shared" si="5"/>
        <v>2.9396325459317696E-2</v>
      </c>
      <c r="K34" s="7">
        <f t="shared" si="3"/>
        <v>2.3759999999999999</v>
      </c>
      <c r="L34" s="7">
        <f t="shared" si="4"/>
        <v>-0.17466329966329963</v>
      </c>
    </row>
    <row r="35" spans="1:12">
      <c r="A35" s="6">
        <v>44742</v>
      </c>
      <c r="B35" s="72">
        <v>2.1880000000000002</v>
      </c>
      <c r="C35" s="53">
        <v>80.030270211488499</v>
      </c>
      <c r="D35" s="48">
        <f t="shared" si="0"/>
        <v>1.1539225850767578</v>
      </c>
      <c r="E35" s="48">
        <f t="shared" si="1"/>
        <v>1.3124933832137169</v>
      </c>
      <c r="F35" s="48">
        <f t="shared" si="2"/>
        <v>1.6816732983819538</v>
      </c>
      <c r="G35" s="7">
        <f>[1]!i_dq_close(G$2,$A35)</f>
        <v>4485.0108</v>
      </c>
      <c r="H35" s="7">
        <f>[1]!i_dq_close(H$2,$A35)</f>
        <v>6454.0778</v>
      </c>
      <c r="I35" s="7">
        <f>[1]!i_dq_close(I$2,$A35)</f>
        <v>2810.6010999999999</v>
      </c>
      <c r="J35" s="7">
        <f t="shared" si="5"/>
        <v>0.115757266700663</v>
      </c>
      <c r="K35" s="7">
        <f t="shared" si="3"/>
        <v>2.3759999999999999</v>
      </c>
      <c r="L35" s="7">
        <f t="shared" si="4"/>
        <v>-7.9124579124579042E-2</v>
      </c>
    </row>
    <row r="36" spans="1:12">
      <c r="A36" s="6">
        <v>44771</v>
      </c>
      <c r="B36" s="72">
        <v>2.431</v>
      </c>
      <c r="C36" s="53">
        <v>97.988663296700096</v>
      </c>
      <c r="D36" s="48">
        <f t="shared" si="0"/>
        <v>1.0729014887726689</v>
      </c>
      <c r="E36" s="48">
        <f t="shared" si="1"/>
        <v>1.2799634214496414</v>
      </c>
      <c r="F36" s="48">
        <f t="shared" si="2"/>
        <v>1.5978167932957108</v>
      </c>
      <c r="G36" s="7">
        <f>[1]!i_dq_close(G$2,$A36)</f>
        <v>4170.1018999999997</v>
      </c>
      <c r="H36" s="7">
        <f>[1]!i_dq_close(H$2,$A36)</f>
        <v>6294.1144000000004</v>
      </c>
      <c r="I36" s="7">
        <f>[1]!i_dq_close(I$2,$A36)</f>
        <v>2670.4506999999999</v>
      </c>
      <c r="J36" s="7">
        <f t="shared" si="5"/>
        <v>0.11106032906764152</v>
      </c>
      <c r="K36" s="7">
        <f t="shared" si="3"/>
        <v>2.431</v>
      </c>
      <c r="L36" s="7">
        <f t="shared" si="4"/>
        <v>0</v>
      </c>
    </row>
    <row r="37" spans="1:12">
      <c r="A37" s="6">
        <v>44804</v>
      </c>
      <c r="B37" s="75">
        <v>2.387</v>
      </c>
      <c r="C37" s="53">
        <v>53.327948597473103</v>
      </c>
      <c r="D37" s="65">
        <f t="shared" si="0"/>
        <v>1.0494212918504009</v>
      </c>
      <c r="E37" s="65">
        <f t="shared" si="1"/>
        <v>1.2518248908461582</v>
      </c>
      <c r="F37" s="65">
        <f t="shared" si="2"/>
        <v>1.5379621473474556</v>
      </c>
      <c r="G37" s="43">
        <f>[1]!i_dq_close(G$2,$A37)</f>
        <v>4078.8402000000001</v>
      </c>
      <c r="H37" s="43">
        <f>[1]!i_dq_close(H$2,$A37)</f>
        <v>6155.7455</v>
      </c>
      <c r="I37" s="43">
        <f>[1]!i_dq_close(I$2,$A37)</f>
        <v>2570.4149000000002</v>
      </c>
      <c r="J37" s="43">
        <f t="shared" si="5"/>
        <v>-1.8099547511312264E-2</v>
      </c>
      <c r="K37" s="43">
        <f t="shared" si="3"/>
        <v>2.431</v>
      </c>
      <c r="L37" s="43">
        <f t="shared" si="4"/>
        <v>-1.8099547511312264E-2</v>
      </c>
    </row>
    <row r="45" spans="1:12" s="3" customFormat="1"/>
    <row r="46" spans="1:12" s="3" customFormat="1"/>
    <row r="47" spans="1:12" s="3" customFormat="1"/>
    <row r="48" spans="1:12" s="3" customFormat="1"/>
    <row r="49" spans="1:9" s="3" customFormat="1"/>
    <row r="50" spans="1:9" s="3" customFormat="1">
      <c r="A50" s="67"/>
      <c r="B50" s="47"/>
      <c r="C50" s="47"/>
      <c r="D50" s="48"/>
      <c r="H50" s="48"/>
      <c r="I50" s="48"/>
    </row>
    <row r="51" spans="1:9" s="3" customFormat="1">
      <c r="A51" s="67"/>
      <c r="B51" s="47"/>
      <c r="C51" s="47"/>
      <c r="D51" s="48"/>
      <c r="H51" s="48"/>
      <c r="I51" s="48"/>
    </row>
    <row r="52" spans="1:9" s="3" customFormat="1">
      <c r="A52" s="67"/>
      <c r="B52" s="47"/>
      <c r="C52" s="47"/>
      <c r="D52" s="48"/>
      <c r="H52" s="48"/>
      <c r="I52" s="48"/>
    </row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D371" s="48"/>
      <c r="H371" s="48"/>
      <c r="I371" s="48"/>
    </row>
    <row r="372" spans="1:9" s="3" customFormat="1">
      <c r="A372" s="67"/>
      <c r="B372" s="47"/>
      <c r="C372" s="47"/>
      <c r="D372" s="48"/>
      <c r="H372" s="48"/>
      <c r="I372" s="48"/>
    </row>
    <row r="373" spans="1:9" s="3" customFormat="1">
      <c r="A373" s="67"/>
      <c r="B373" s="47"/>
      <c r="C373" s="47"/>
      <c r="D373" s="48"/>
      <c r="H373" s="48"/>
      <c r="I373" s="48"/>
    </row>
    <row r="374" spans="1:9" s="3" customFormat="1">
      <c r="A374" s="67"/>
      <c r="B374" s="47"/>
      <c r="C374" s="47"/>
      <c r="D374" s="48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3" customFormat="1">
      <c r="A376" s="67"/>
      <c r="B376" s="47"/>
      <c r="C376" s="47"/>
      <c r="H376" s="48"/>
      <c r="I376" s="48"/>
    </row>
    <row r="377" spans="1:9" s="3" customFormat="1">
      <c r="A377" s="67"/>
      <c r="B377" s="47"/>
      <c r="C377" s="47"/>
      <c r="H377" s="48"/>
      <c r="I377" s="48"/>
    </row>
    <row r="378" spans="1:9" s="3" customFormat="1">
      <c r="A378" s="67"/>
      <c r="B378" s="47"/>
      <c r="C378" s="47"/>
      <c r="H378" s="48"/>
      <c r="I378" s="48"/>
    </row>
    <row r="379" spans="1:9" s="3" customFormat="1">
      <c r="A379" s="67"/>
      <c r="B379" s="47"/>
      <c r="C379" s="47"/>
      <c r="H379" s="48"/>
      <c r="I379" s="48"/>
    </row>
    <row r="380" spans="1:9" s="3" customFormat="1">
      <c r="A380" s="67"/>
      <c r="B380" s="47"/>
      <c r="C380" s="47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  <row r="415" spans="1:9" s="47" customFormat="1">
      <c r="A415" s="67"/>
      <c r="D415" s="3"/>
      <c r="E415" s="3"/>
      <c r="F415" s="3"/>
      <c r="G415" s="3"/>
      <c r="H415" s="48"/>
      <c r="I415" s="48"/>
    </row>
    <row r="416" spans="1:9" s="47" customFormat="1">
      <c r="A416" s="67"/>
      <c r="D416" s="3"/>
      <c r="E416" s="3"/>
      <c r="F416" s="3"/>
      <c r="G416" s="3"/>
      <c r="H416" s="48"/>
      <c r="I416" s="48"/>
    </row>
    <row r="417" spans="1:9" s="47" customFormat="1">
      <c r="A417" s="67"/>
      <c r="D417" s="3"/>
      <c r="E417" s="3"/>
      <c r="F417" s="3"/>
      <c r="G417" s="3"/>
      <c r="H417" s="48"/>
      <c r="I417" s="48"/>
    </row>
    <row r="418" spans="1:9" s="47" customFormat="1">
      <c r="A418" s="67"/>
      <c r="D418" s="3"/>
      <c r="E418" s="3"/>
      <c r="F418" s="3"/>
      <c r="G418" s="3"/>
      <c r="H418" s="48"/>
      <c r="I418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0">
    <tabColor theme="9" tint="-0.249977111117893"/>
  </sheetPr>
  <dimension ref="A1:AG420"/>
  <sheetViews>
    <sheetView zoomScale="90" zoomScaleNormal="90" workbookViewId="0">
      <pane xSplit="1" ySplit="2" topLeftCell="B24" activePane="bottomRight" state="frozen"/>
      <selection pane="topRight"/>
      <selection pane="bottomLeft"/>
      <selection pane="bottomRight" activeCell="C34" sqref="C34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  <col min="10" max="10" width="9" style="46" customWidth="1"/>
  </cols>
  <sheetData>
    <row r="1" spans="1:33" s="1" customFormat="1" ht="15.6" customHeight="1">
      <c r="A1" s="5" t="s">
        <v>91</v>
      </c>
      <c r="B1" s="49" t="s">
        <v>92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33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33">
      <c r="A3" s="8">
        <v>43709</v>
      </c>
      <c r="B3" s="72">
        <v>1</v>
      </c>
      <c r="C3" s="53">
        <v>0</v>
      </c>
      <c r="D3" s="48">
        <f t="shared" ref="D3:D32" si="0">G3/$G$3</f>
        <v>1</v>
      </c>
      <c r="E3" s="48">
        <f t="shared" ref="E3:E32" si="1">H3/$H$3</f>
        <v>1</v>
      </c>
      <c r="F3" s="48">
        <f t="shared" ref="F3:F32" si="2">I3/$I$3</f>
        <v>1</v>
      </c>
      <c r="G3" s="7">
        <f>[1]!i_dq_close(G$2,$A3)</f>
        <v>3799.5862999999999</v>
      </c>
      <c r="H3" s="7">
        <f>[1]!i_dq_close(H$2,$A3)</f>
        <v>4886.4939999999997</v>
      </c>
      <c r="I3" s="7">
        <f>[1]!i_dq_close(I$2,$A3)</f>
        <v>1610.8982000000001</v>
      </c>
      <c r="K3" s="7">
        <f t="shared" ref="K3:K39" si="3">IF(B3&gt;K2,B3,K2)</f>
        <v>1</v>
      </c>
      <c r="L3" s="7">
        <f t="shared" ref="L3:L39" si="4">B3/K3-1</f>
        <v>0</v>
      </c>
      <c r="N3" s="55"/>
      <c r="O3" s="56" t="s">
        <v>76</v>
      </c>
      <c r="P3" s="57" t="s">
        <v>77</v>
      </c>
      <c r="Q3" s="58" t="s">
        <v>79</v>
      </c>
    </row>
    <row r="4" spans="1:33">
      <c r="A4" s="8">
        <v>43738</v>
      </c>
      <c r="B4" s="72">
        <v>0.998</v>
      </c>
      <c r="C4" s="53">
        <v>131.96770000000001</v>
      </c>
      <c r="D4" s="48">
        <f t="shared" si="0"/>
        <v>1.0039325070732044</v>
      </c>
      <c r="E4" s="48">
        <f t="shared" si="1"/>
        <v>1.0111345680563613</v>
      </c>
      <c r="F4" s="48">
        <f t="shared" si="2"/>
        <v>1.0103341104981058</v>
      </c>
      <c r="G4" s="7">
        <f>[1]!i_dq_close(G$2,$A4)</f>
        <v>3814.5282000000002</v>
      </c>
      <c r="H4" s="7">
        <f>[1]!i_dq_close(H$2,$A4)</f>
        <v>4940.9030000000002</v>
      </c>
      <c r="I4" s="7">
        <f>[1]!i_dq_close(I$2,$A4)</f>
        <v>1627.5454</v>
      </c>
      <c r="J4" s="7">
        <f t="shared" ref="J4:J39" si="5">B4/B3-1</f>
        <v>-2.0000000000000018E-3</v>
      </c>
      <c r="K4" s="7">
        <f t="shared" si="3"/>
        <v>1</v>
      </c>
      <c r="L4" s="7">
        <f t="shared" si="4"/>
        <v>-2.0000000000000018E-3</v>
      </c>
      <c r="N4" s="59" t="s">
        <v>80</v>
      </c>
      <c r="O4" s="60">
        <f>MIN(L28:L39)</f>
        <v>-0.22211808809746947</v>
      </c>
      <c r="P4" s="60">
        <f>MIN(L16:L39)</f>
        <v>-0.22211808809746947</v>
      </c>
      <c r="Q4" s="61">
        <f>MIN(L4:L39)</f>
        <v>-0.22211808809746947</v>
      </c>
    </row>
    <row r="5" spans="1:33">
      <c r="A5" s="8">
        <v>43769</v>
      </c>
      <c r="B5" s="72">
        <v>1.079</v>
      </c>
      <c r="C5" s="53">
        <v>138.27000000000001</v>
      </c>
      <c r="D5" s="48">
        <f t="shared" si="0"/>
        <v>1.0229408133195976</v>
      </c>
      <c r="E5" s="48">
        <f t="shared" si="1"/>
        <v>1.0063283409331927</v>
      </c>
      <c r="F5" s="48">
        <f t="shared" si="2"/>
        <v>1.037503300953468</v>
      </c>
      <c r="G5" s="7">
        <f>[1]!i_dq_close(G$2,$A5)</f>
        <v>3886.7519000000002</v>
      </c>
      <c r="H5" s="7">
        <f>[1]!i_dq_close(H$2,$A5)</f>
        <v>4917.4174000000003</v>
      </c>
      <c r="I5" s="7">
        <f>[1]!i_dq_close(I$2,$A5)</f>
        <v>1671.3122000000001</v>
      </c>
      <c r="J5" s="7">
        <f t="shared" si="5"/>
        <v>8.1162324649298512E-2</v>
      </c>
      <c r="K5" s="7">
        <f t="shared" si="3"/>
        <v>1.079</v>
      </c>
      <c r="L5" s="7">
        <f t="shared" si="4"/>
        <v>0</v>
      </c>
      <c r="N5" s="59" t="s">
        <v>81</v>
      </c>
      <c r="O5" s="12">
        <f>(B39/B27)^(12/COUNT(B28:B39))-1</f>
        <v>-0.14562029330162507</v>
      </c>
      <c r="P5" s="12">
        <f>(B39/B15)^(12/COUNT(B16:B39))-1</f>
        <v>8.6165727215763432E-2</v>
      </c>
      <c r="Q5" s="13">
        <f>(B39/B3)^(12/COUNT(B4:B39))-1</f>
        <v>0.29178248470093604</v>
      </c>
    </row>
    <row r="6" spans="1:33">
      <c r="A6" s="8">
        <v>43799</v>
      </c>
      <c r="B6" s="72">
        <v>1.0449999999999999</v>
      </c>
      <c r="C6" s="53">
        <v>36.94</v>
      </c>
      <c r="D6" s="48">
        <f t="shared" si="0"/>
        <v>1.0076545965017296</v>
      </c>
      <c r="E6" s="48">
        <f t="shared" si="1"/>
        <v>1.0017287650409477</v>
      </c>
      <c r="F6" s="48">
        <f t="shared" si="2"/>
        <v>1.0335204918597587</v>
      </c>
      <c r="G6" s="7">
        <f>[1]!i_dq_close(G$2,$A6)</f>
        <v>3828.6705999999999</v>
      </c>
      <c r="H6" s="7">
        <f>[1]!i_dq_close(H$2,$A6)</f>
        <v>4894.9416000000001</v>
      </c>
      <c r="I6" s="7">
        <f>[1]!i_dq_close(I$2,$A6)</f>
        <v>1664.8963000000001</v>
      </c>
      <c r="J6" s="7">
        <f t="shared" si="5"/>
        <v>-3.151065801668218E-2</v>
      </c>
      <c r="K6" s="7">
        <f t="shared" si="3"/>
        <v>1.079</v>
      </c>
      <c r="L6" s="7">
        <f t="shared" si="4"/>
        <v>-3.151065801668218E-2</v>
      </c>
      <c r="N6" s="59" t="s">
        <v>82</v>
      </c>
      <c r="O6" s="73">
        <f>O5/O7</f>
        <v>-0.77632234312562232</v>
      </c>
      <c r="P6" s="73">
        <f>P5/P7</f>
        <v>0.47089313806133098</v>
      </c>
      <c r="Q6" s="73">
        <f>Q5/Q7</f>
        <v>1.2647748827080207</v>
      </c>
    </row>
    <row r="7" spans="1:33">
      <c r="A7" s="8">
        <v>43830</v>
      </c>
      <c r="B7" s="72">
        <v>1.1101000000000001</v>
      </c>
      <c r="C7" s="53">
        <v>41.89</v>
      </c>
      <c r="D7" s="48">
        <f t="shared" si="0"/>
        <v>1.0781652992063899</v>
      </c>
      <c r="E7" s="48">
        <f t="shared" si="1"/>
        <v>1.0780044342630934</v>
      </c>
      <c r="F7" s="48">
        <f t="shared" si="2"/>
        <v>1.1162208139533583</v>
      </c>
      <c r="G7" s="7">
        <f>[1]!i_dq_close(G$2,$A7)</f>
        <v>4096.5820999999996</v>
      </c>
      <c r="H7" s="7">
        <f>[1]!i_dq_close(H$2,$A7)</f>
        <v>5267.6621999999998</v>
      </c>
      <c r="I7" s="7">
        <f>[1]!i_dq_close(I$2,$A7)</f>
        <v>1798.1180999999999</v>
      </c>
      <c r="J7" s="7">
        <f t="shared" si="5"/>
        <v>6.2296650717703406E-2</v>
      </c>
      <c r="K7" s="7">
        <f t="shared" si="3"/>
        <v>1.1101000000000001</v>
      </c>
      <c r="L7" s="7">
        <f t="shared" si="4"/>
        <v>0</v>
      </c>
      <c r="N7" s="63" t="s">
        <v>83</v>
      </c>
      <c r="O7" s="14">
        <f>STDEV(J28:J39)*(12^0.5)</f>
        <v>0.18757709937257494</v>
      </c>
      <c r="P7" s="14">
        <f>STDEV(J16:J39)*(12^0.5)</f>
        <v>0.18298361188805615</v>
      </c>
      <c r="Q7" s="15">
        <f>STDEV(J4:J39)*(12^0.5)</f>
        <v>0.23069914550816978</v>
      </c>
    </row>
    <row r="8" spans="1:33">
      <c r="A8" s="8">
        <v>43861</v>
      </c>
      <c r="B8" s="72">
        <v>1.196</v>
      </c>
      <c r="C8" s="53">
        <v>40.25</v>
      </c>
      <c r="D8" s="48">
        <f t="shared" si="0"/>
        <v>1.0537729594403475</v>
      </c>
      <c r="E8" s="48">
        <f t="shared" si="1"/>
        <v>1.1005316081427707</v>
      </c>
      <c r="F8" s="48">
        <f t="shared" si="2"/>
        <v>1.1966875374247732</v>
      </c>
      <c r="G8" s="7">
        <f>[1]!i_dq_close(G$2,$A8)</f>
        <v>4003.9013</v>
      </c>
      <c r="H8" s="7">
        <f>[1]!i_dq_close(H$2,$A8)</f>
        <v>5377.7411000000002</v>
      </c>
      <c r="I8" s="7">
        <f>[1]!i_dq_close(I$2,$A8)</f>
        <v>1927.7418</v>
      </c>
      <c r="J8" s="7">
        <f t="shared" si="5"/>
        <v>7.73804161787226E-2</v>
      </c>
      <c r="K8" s="7">
        <f t="shared" si="3"/>
        <v>1.196</v>
      </c>
      <c r="L8" s="7">
        <f t="shared" si="4"/>
        <v>0</v>
      </c>
    </row>
    <row r="9" spans="1:33">
      <c r="A9" s="16">
        <v>43889</v>
      </c>
      <c r="B9" s="72">
        <v>1.296</v>
      </c>
      <c r="C9" s="53">
        <v>31.12</v>
      </c>
      <c r="D9" s="48">
        <f t="shared" si="0"/>
        <v>1.0369678404198899</v>
      </c>
      <c r="E9" s="48">
        <f t="shared" si="1"/>
        <v>1.1155830130969158</v>
      </c>
      <c r="F9" s="48">
        <f t="shared" si="2"/>
        <v>1.2859698396832275</v>
      </c>
      <c r="G9" s="7">
        <f>[1]!i_dq_close(G$2,$A9)</f>
        <v>3940.0488</v>
      </c>
      <c r="H9" s="7">
        <f>[1]!i_dq_close(H$2,$A9)</f>
        <v>5451.2897000000003</v>
      </c>
      <c r="I9" s="7">
        <f>[1]!i_dq_close(I$2,$A9)</f>
        <v>2071.5664999999999</v>
      </c>
      <c r="J9" s="7">
        <f t="shared" si="5"/>
        <v>8.3612040133779431E-2</v>
      </c>
      <c r="K9" s="7">
        <f t="shared" si="3"/>
        <v>1.296</v>
      </c>
      <c r="L9" s="7">
        <f t="shared" si="4"/>
        <v>0</v>
      </c>
      <c r="AG9">
        <v>1</v>
      </c>
    </row>
    <row r="10" spans="1:33">
      <c r="A10" s="16">
        <v>43921</v>
      </c>
      <c r="B10" s="72">
        <v>1.2270000000000001</v>
      </c>
      <c r="C10" s="53">
        <v>18.502400000000002</v>
      </c>
      <c r="D10" s="48">
        <f t="shared" si="0"/>
        <v>0.97014643409994394</v>
      </c>
      <c r="E10" s="48">
        <f t="shared" si="1"/>
        <v>1.0317117753546818</v>
      </c>
      <c r="F10" s="48">
        <f t="shared" si="2"/>
        <v>1.1620333302253363</v>
      </c>
      <c r="G10" s="7">
        <f>[1]!i_dq_close(G$2,$A10)</f>
        <v>3686.1550999999999</v>
      </c>
      <c r="H10" s="7">
        <f>[1]!i_dq_close(H$2,$A10)</f>
        <v>5041.4534000000003</v>
      </c>
      <c r="I10" s="7">
        <f>[1]!i_dq_close(I$2,$A10)</f>
        <v>1871.9174</v>
      </c>
      <c r="J10" s="7">
        <f t="shared" si="5"/>
        <v>-5.32407407407407E-2</v>
      </c>
      <c r="K10" s="7">
        <f t="shared" si="3"/>
        <v>1.296</v>
      </c>
      <c r="L10" s="7">
        <f t="shared" si="4"/>
        <v>-5.32407407407407E-2</v>
      </c>
    </row>
    <row r="11" spans="1:33">
      <c r="A11" s="16">
        <v>43951</v>
      </c>
      <c r="B11" s="72">
        <v>1.252</v>
      </c>
      <c r="C11" s="53">
        <v>40.261000000000003</v>
      </c>
      <c r="D11" s="48">
        <f t="shared" si="0"/>
        <v>1.029737684863218</v>
      </c>
      <c r="E11" s="48">
        <f t="shared" si="1"/>
        <v>1.0956443413212009</v>
      </c>
      <c r="F11" s="48">
        <f t="shared" si="2"/>
        <v>1.284644864585484</v>
      </c>
      <c r="G11" s="7">
        <f>[1]!i_dq_close(G$2,$A11)</f>
        <v>3912.5772000000002</v>
      </c>
      <c r="H11" s="7">
        <f>[1]!i_dq_close(H$2,$A11)</f>
        <v>5353.8594999999996</v>
      </c>
      <c r="I11" s="7">
        <f>[1]!i_dq_close(I$2,$A11)</f>
        <v>2069.4321</v>
      </c>
      <c r="J11" s="7">
        <f t="shared" si="5"/>
        <v>2.0374898125509189E-2</v>
      </c>
      <c r="K11" s="7">
        <f t="shared" si="3"/>
        <v>1.296</v>
      </c>
      <c r="L11" s="7">
        <f t="shared" si="4"/>
        <v>-3.3950617283950657E-2</v>
      </c>
    </row>
    <row r="12" spans="1:33">
      <c r="A12" s="16">
        <v>43982</v>
      </c>
      <c r="B12" s="72">
        <v>1.3089999999999999</v>
      </c>
      <c r="C12" s="53">
        <v>56.44</v>
      </c>
      <c r="D12" s="48">
        <f t="shared" si="0"/>
        <v>1.017748484881104</v>
      </c>
      <c r="E12" s="48">
        <f t="shared" si="1"/>
        <v>1.1063843115329723</v>
      </c>
      <c r="F12" s="48">
        <f t="shared" si="2"/>
        <v>1.2953430576804916</v>
      </c>
      <c r="G12" s="7">
        <f>[1]!i_dq_close(G$2,$A12)</f>
        <v>3867.0232000000001</v>
      </c>
      <c r="H12" s="7">
        <f>[1]!i_dq_close(H$2,$A12)</f>
        <v>5406.3402999999998</v>
      </c>
      <c r="I12" s="7">
        <f>[1]!i_dq_close(I$2,$A12)</f>
        <v>2086.6658000000002</v>
      </c>
      <c r="J12" s="7">
        <f t="shared" si="5"/>
        <v>4.5527156549520775E-2</v>
      </c>
      <c r="K12" s="7">
        <f t="shared" si="3"/>
        <v>1.3089999999999999</v>
      </c>
      <c r="L12" s="7">
        <f t="shared" si="4"/>
        <v>0</v>
      </c>
      <c r="Z12">
        <v>1</v>
      </c>
    </row>
    <row r="13" spans="1:33">
      <c r="A13" s="16">
        <v>44012</v>
      </c>
      <c r="B13" s="72">
        <v>1.4950000000000001</v>
      </c>
      <c r="C13" s="53">
        <v>54.044800000000002</v>
      </c>
      <c r="D13" s="48">
        <f t="shared" si="0"/>
        <v>1.0958992298714205</v>
      </c>
      <c r="E13" s="48">
        <f t="shared" si="1"/>
        <v>1.2001276170604118</v>
      </c>
      <c r="F13" s="48">
        <f t="shared" si="2"/>
        <v>1.5135634889901795</v>
      </c>
      <c r="G13" s="7">
        <f>[1]!i_dq_close(G$2,$A13)</f>
        <v>4163.9637000000002</v>
      </c>
      <c r="H13" s="7">
        <f>[1]!i_dq_close(H$2,$A13)</f>
        <v>5864.4164000000001</v>
      </c>
      <c r="I13" s="7">
        <f>[1]!i_dq_close(I$2,$A13)</f>
        <v>2438.1967</v>
      </c>
      <c r="J13" s="7">
        <f t="shared" si="5"/>
        <v>0.14209320091673039</v>
      </c>
      <c r="K13" s="7">
        <f t="shared" si="3"/>
        <v>1.4950000000000001</v>
      </c>
      <c r="L13" s="7">
        <f t="shared" si="4"/>
        <v>0</v>
      </c>
    </row>
    <row r="14" spans="1:33">
      <c r="A14" s="16">
        <v>44043</v>
      </c>
      <c r="B14" s="72">
        <v>1.8588348832750301</v>
      </c>
      <c r="C14" s="53">
        <v>74.5860200688075</v>
      </c>
      <c r="D14" s="48">
        <f t="shared" si="0"/>
        <v>1.2356729994525983</v>
      </c>
      <c r="E14" s="48">
        <f t="shared" si="1"/>
        <v>1.3465011110215219</v>
      </c>
      <c r="F14" s="48">
        <f t="shared" si="2"/>
        <v>1.7353050614868153</v>
      </c>
      <c r="G14" s="7">
        <f>[1]!i_dq_close(G$2,$A14)</f>
        <v>4695.0461999999998</v>
      </c>
      <c r="H14" s="7">
        <f>[1]!i_dq_close(H$2,$A14)</f>
        <v>6579.6696000000002</v>
      </c>
      <c r="I14" s="7">
        <f>[1]!i_dq_close(I$2,$A14)</f>
        <v>2795.3998000000001</v>
      </c>
      <c r="J14" s="7">
        <f t="shared" si="5"/>
        <v>0.24336781489968562</v>
      </c>
      <c r="K14" s="7">
        <f t="shared" si="3"/>
        <v>1.8588348832750301</v>
      </c>
      <c r="L14" s="7">
        <f t="shared" si="4"/>
        <v>0</v>
      </c>
    </row>
    <row r="15" spans="1:33">
      <c r="A15" s="16">
        <v>44074</v>
      </c>
      <c r="B15" s="72">
        <v>1.8271575001889999</v>
      </c>
      <c r="C15" s="53">
        <v>56.430999954212297</v>
      </c>
      <c r="D15" s="48">
        <f t="shared" si="0"/>
        <v>1.2675630765380956</v>
      </c>
      <c r="E15" s="48">
        <f t="shared" si="1"/>
        <v>1.3646661798827544</v>
      </c>
      <c r="F15" s="48">
        <f t="shared" si="2"/>
        <v>1.6936597235008395</v>
      </c>
      <c r="G15" s="7">
        <f>[1]!i_dq_close(G$2,$A15)</f>
        <v>4816.2152999999998</v>
      </c>
      <c r="H15" s="7">
        <f>[1]!i_dq_close(H$2,$A15)</f>
        <v>6668.4331000000002</v>
      </c>
      <c r="I15" s="7">
        <f>[1]!i_dq_close(I$2,$A15)</f>
        <v>2728.3134</v>
      </c>
      <c r="J15" s="7">
        <f t="shared" si="5"/>
        <v>-1.7041526050026956E-2</v>
      </c>
      <c r="K15" s="7">
        <f t="shared" si="3"/>
        <v>1.8588348832750301</v>
      </c>
      <c r="L15" s="7">
        <f t="shared" si="4"/>
        <v>-1.7041526050026956E-2</v>
      </c>
    </row>
    <row r="16" spans="1:33">
      <c r="A16" s="16">
        <v>44104</v>
      </c>
      <c r="B16" s="72">
        <v>1.7777000000000001</v>
      </c>
      <c r="C16" s="53">
        <v>48.648566922860603</v>
      </c>
      <c r="D16" s="48">
        <f t="shared" si="0"/>
        <v>1.2073407307527138</v>
      </c>
      <c r="E16" s="48">
        <f t="shared" si="1"/>
        <v>1.2672694369419057</v>
      </c>
      <c r="F16" s="48">
        <f t="shared" si="2"/>
        <v>1.5983370643781214</v>
      </c>
      <c r="G16" s="7">
        <f>[1]!i_dq_close(G$2,$A16)</f>
        <v>4587.3953000000001</v>
      </c>
      <c r="H16" s="7">
        <f>[1]!i_dq_close(H$2,$A16)</f>
        <v>6192.5045</v>
      </c>
      <c r="I16" s="7">
        <f>[1]!i_dq_close(I$2,$A16)</f>
        <v>2574.7583</v>
      </c>
      <c r="J16" s="7">
        <f t="shared" si="5"/>
        <v>-2.7068000533004954E-2</v>
      </c>
      <c r="K16" s="7">
        <f t="shared" si="3"/>
        <v>1.8588348832750301</v>
      </c>
      <c r="L16" s="7">
        <f t="shared" si="4"/>
        <v>-4.364824654682653E-2</v>
      </c>
    </row>
    <row r="17" spans="1:12">
      <c r="A17" s="16">
        <v>44134</v>
      </c>
      <c r="B17" s="72">
        <v>1.73534009235217</v>
      </c>
      <c r="C17" s="53">
        <v>48.1644239148197</v>
      </c>
      <c r="D17" s="48">
        <f t="shared" si="0"/>
        <v>1.2357486919036424</v>
      </c>
      <c r="E17" s="48">
        <f t="shared" si="1"/>
        <v>1.2506881825701619</v>
      </c>
      <c r="F17" s="48">
        <f t="shared" si="2"/>
        <v>1.6486855593978562</v>
      </c>
      <c r="G17" s="7">
        <f>[1]!i_dq_close(G$2,$A17)</f>
        <v>4695.3338000000003</v>
      </c>
      <c r="H17" s="7">
        <f>[1]!i_dq_close(H$2,$A17)</f>
        <v>6111.4803000000002</v>
      </c>
      <c r="I17" s="7">
        <f>[1]!i_dq_close(I$2,$A17)</f>
        <v>2655.8645999999999</v>
      </c>
      <c r="J17" s="7">
        <f t="shared" si="5"/>
        <v>-2.3828490548365888E-2</v>
      </c>
      <c r="K17" s="7">
        <f t="shared" si="3"/>
        <v>1.8588348832750301</v>
      </c>
      <c r="L17" s="7">
        <f t="shared" si="4"/>
        <v>-6.6436665264898664E-2</v>
      </c>
    </row>
    <row r="18" spans="1:12">
      <c r="A18" s="16">
        <v>44165</v>
      </c>
      <c r="B18" s="72">
        <v>1.7509999999999999</v>
      </c>
      <c r="C18" s="53">
        <v>58.114003883301301</v>
      </c>
      <c r="D18" s="48">
        <f t="shared" si="0"/>
        <v>1.3054715719971937</v>
      </c>
      <c r="E18" s="48">
        <f t="shared" si="1"/>
        <v>1.293554049181274</v>
      </c>
      <c r="F18" s="48">
        <f t="shared" si="2"/>
        <v>1.6338023718693084</v>
      </c>
      <c r="G18" s="7">
        <f>[1]!i_dq_close(G$2,$A18)</f>
        <v>4960.2519000000002</v>
      </c>
      <c r="H18" s="7">
        <f>[1]!i_dq_close(H$2,$A18)</f>
        <v>6320.9440999999997</v>
      </c>
      <c r="I18" s="7">
        <f>[1]!i_dq_close(I$2,$A18)</f>
        <v>2631.8892999999998</v>
      </c>
      <c r="J18" s="7">
        <f t="shared" si="5"/>
        <v>9.0241144757992053E-3</v>
      </c>
      <c r="K18" s="7">
        <f t="shared" si="3"/>
        <v>1.8588348832750301</v>
      </c>
      <c r="L18" s="7">
        <f t="shared" si="4"/>
        <v>-5.8012082861840231E-2</v>
      </c>
    </row>
    <row r="19" spans="1:12">
      <c r="A19" s="16">
        <v>44196</v>
      </c>
      <c r="B19" s="72">
        <v>1.8371</v>
      </c>
      <c r="C19" s="53">
        <v>62.3</v>
      </c>
      <c r="D19" s="48">
        <f t="shared" si="0"/>
        <v>1.3715410280324465</v>
      </c>
      <c r="E19" s="48">
        <f t="shared" si="1"/>
        <v>1.3030027050069026</v>
      </c>
      <c r="F19" s="48">
        <f t="shared" si="2"/>
        <v>1.8413679399480363</v>
      </c>
      <c r="G19" s="7">
        <f>[1]!i_dq_close(G$2,$A19)</f>
        <v>5211.2884999999997</v>
      </c>
      <c r="H19" s="7">
        <f>[1]!i_dq_close(H$2,$A19)</f>
        <v>6367.1148999999996</v>
      </c>
      <c r="I19" s="7">
        <f>[1]!i_dq_close(I$2,$A19)</f>
        <v>2966.2563</v>
      </c>
      <c r="J19" s="7">
        <f t="shared" si="5"/>
        <v>4.9171901770416859E-2</v>
      </c>
      <c r="K19" s="7">
        <f t="shared" si="3"/>
        <v>1.8588348832750301</v>
      </c>
      <c r="L19" s="7">
        <f t="shared" si="4"/>
        <v>-1.1692745531402982E-2</v>
      </c>
    </row>
    <row r="20" spans="1:12">
      <c r="A20" s="6">
        <v>44225</v>
      </c>
      <c r="B20" s="72">
        <v>1.9353</v>
      </c>
      <c r="C20" s="53">
        <v>61.100181214493603</v>
      </c>
      <c r="D20" s="48">
        <f t="shared" si="0"/>
        <v>1.40856508509887</v>
      </c>
      <c r="E20" s="48">
        <f t="shared" si="1"/>
        <v>1.2987096883778022</v>
      </c>
      <c r="F20" s="48">
        <f t="shared" si="2"/>
        <v>1.9423107555772301</v>
      </c>
      <c r="G20" s="7">
        <f>[1]!i_dq_close(G$2,$A20)</f>
        <v>5351.9646000000002</v>
      </c>
      <c r="H20" s="7">
        <f>[1]!i_dq_close(H$2,$A20)</f>
        <v>6346.1370999999999</v>
      </c>
      <c r="I20" s="7">
        <f>[1]!i_dq_close(I$2,$A20)</f>
        <v>3128.8649</v>
      </c>
      <c r="J20" s="7">
        <f t="shared" si="5"/>
        <v>5.3453813074955114E-2</v>
      </c>
      <c r="K20" s="7">
        <f t="shared" si="3"/>
        <v>1.9353</v>
      </c>
      <c r="L20" s="7">
        <f t="shared" si="4"/>
        <v>0</v>
      </c>
    </row>
    <row r="21" spans="1:12">
      <c r="A21" s="6">
        <v>44253</v>
      </c>
      <c r="B21" s="72">
        <v>1.8726</v>
      </c>
      <c r="C21" s="53">
        <v>36.700000000000003</v>
      </c>
      <c r="D21" s="48">
        <f t="shared" si="0"/>
        <v>1.4045636757875457</v>
      </c>
      <c r="E21" s="48">
        <f t="shared" si="1"/>
        <v>1.3024374735751236</v>
      </c>
      <c r="F21" s="48">
        <f t="shared" si="2"/>
        <v>1.8089986691896482</v>
      </c>
      <c r="G21" s="7">
        <f>[1]!i_dq_close(G$2,$A21)</f>
        <v>5336.7609000000002</v>
      </c>
      <c r="H21" s="7">
        <f>[1]!i_dq_close(H$2,$A21)</f>
        <v>6364.3528999999999</v>
      </c>
      <c r="I21" s="7">
        <f>[1]!i_dq_close(I$2,$A21)</f>
        <v>2914.1127000000001</v>
      </c>
      <c r="J21" s="7">
        <f t="shared" si="5"/>
        <v>-3.2398077817392679E-2</v>
      </c>
      <c r="K21" s="7">
        <f t="shared" si="3"/>
        <v>1.9353</v>
      </c>
      <c r="L21" s="7">
        <f t="shared" si="4"/>
        <v>-3.2398077817392679E-2</v>
      </c>
    </row>
    <row r="22" spans="1:12">
      <c r="A22" s="6">
        <v>44286</v>
      </c>
      <c r="B22" s="72">
        <v>1.8568</v>
      </c>
      <c r="C22" s="53">
        <v>34.9</v>
      </c>
      <c r="D22" s="48">
        <f t="shared" si="0"/>
        <v>1.3286606228683371</v>
      </c>
      <c r="E22" s="48">
        <f t="shared" si="1"/>
        <v>1.2798684496491759</v>
      </c>
      <c r="F22" s="48">
        <f t="shared" si="2"/>
        <v>1.7123996413926093</v>
      </c>
      <c r="G22" s="7">
        <f>[1]!i_dq_close(G$2,$A22)</f>
        <v>5048.3607000000002</v>
      </c>
      <c r="H22" s="7">
        <f>[1]!i_dq_close(H$2,$A22)</f>
        <v>6254.0694999999996</v>
      </c>
      <c r="I22" s="7">
        <f>[1]!i_dq_close(I$2,$A22)</f>
        <v>2758.5014999999999</v>
      </c>
      <c r="J22" s="7">
        <f t="shared" si="5"/>
        <v>-8.4374666239452889E-3</v>
      </c>
      <c r="K22" s="7">
        <f t="shared" si="3"/>
        <v>1.9353</v>
      </c>
      <c r="L22" s="7">
        <f t="shared" si="4"/>
        <v>-4.0562186741073702E-2</v>
      </c>
    </row>
    <row r="23" spans="1:12">
      <c r="A23" s="6">
        <v>44316</v>
      </c>
      <c r="B23" s="72">
        <v>1.9091</v>
      </c>
      <c r="C23" s="53">
        <v>45.4</v>
      </c>
      <c r="D23" s="48">
        <f t="shared" si="0"/>
        <v>1.3484333807604263</v>
      </c>
      <c r="E23" s="48">
        <f t="shared" si="1"/>
        <v>1.3272721710084983</v>
      </c>
      <c r="F23" s="48">
        <f t="shared" si="2"/>
        <v>1.91905062653866</v>
      </c>
      <c r="G23" s="7">
        <f>[1]!i_dq_close(G$2,$A23)</f>
        <v>5123.4889999999996</v>
      </c>
      <c r="H23" s="7">
        <f>[1]!i_dq_close(H$2,$A23)</f>
        <v>6485.7075000000004</v>
      </c>
      <c r="I23" s="7">
        <f>[1]!i_dq_close(I$2,$A23)</f>
        <v>3091.3951999999999</v>
      </c>
      <c r="J23" s="7">
        <f t="shared" si="5"/>
        <v>2.816673847479545E-2</v>
      </c>
      <c r="K23" s="7">
        <f t="shared" si="3"/>
        <v>1.9353</v>
      </c>
      <c r="L23" s="7">
        <f t="shared" si="4"/>
        <v>-1.3537952772180062E-2</v>
      </c>
    </row>
    <row r="24" spans="1:12">
      <c r="A24" s="6">
        <v>44347</v>
      </c>
      <c r="B24" s="72">
        <v>2.0190000000000001</v>
      </c>
      <c r="C24" s="53">
        <v>65.2</v>
      </c>
      <c r="D24" s="48">
        <f t="shared" si="0"/>
        <v>1.4031973954638166</v>
      </c>
      <c r="E24" s="48">
        <f t="shared" si="1"/>
        <v>1.3770590120442183</v>
      </c>
      <c r="F24" s="48">
        <f t="shared" si="2"/>
        <v>2.0541763594993152</v>
      </c>
      <c r="G24" s="7">
        <f>[1]!i_dq_close(G$2,$A24)</f>
        <v>5331.5695999999998</v>
      </c>
      <c r="H24" s="7">
        <f>[1]!i_dq_close(H$2,$A24)</f>
        <v>6728.9906000000001</v>
      </c>
      <c r="I24" s="7">
        <f>[1]!i_dq_close(I$2,$A24)</f>
        <v>3309.069</v>
      </c>
      <c r="J24" s="7">
        <f t="shared" si="5"/>
        <v>5.7566392540987943E-2</v>
      </c>
      <c r="K24" s="7">
        <f t="shared" si="3"/>
        <v>2.0190000000000001</v>
      </c>
      <c r="L24" s="7">
        <f t="shared" si="4"/>
        <v>0</v>
      </c>
    </row>
    <row r="25" spans="1:12">
      <c r="A25" s="6">
        <v>44377</v>
      </c>
      <c r="B25" s="72">
        <v>2.1850000000000001</v>
      </c>
      <c r="C25" s="53">
        <v>68.599999999999994</v>
      </c>
      <c r="D25" s="48">
        <f t="shared" si="0"/>
        <v>1.3748973144786842</v>
      </c>
      <c r="E25" s="48">
        <f t="shared" si="1"/>
        <v>1.3932654168817153</v>
      </c>
      <c r="F25" s="48">
        <f t="shared" si="2"/>
        <v>2.1585336056617357</v>
      </c>
      <c r="G25" s="7">
        <f>[1]!i_dq_close(G$2,$A25)</f>
        <v>5224.0410000000002</v>
      </c>
      <c r="H25" s="7">
        <f>[1]!i_dq_close(H$2,$A25)</f>
        <v>6808.1831000000002</v>
      </c>
      <c r="I25" s="7">
        <f>[1]!i_dq_close(I$2,$A25)</f>
        <v>3477.1779000000001</v>
      </c>
      <c r="J25" s="7">
        <f t="shared" si="5"/>
        <v>8.2218920257553174E-2</v>
      </c>
      <c r="K25" s="7">
        <f t="shared" si="3"/>
        <v>2.1850000000000001</v>
      </c>
      <c r="L25" s="7">
        <f t="shared" si="4"/>
        <v>0</v>
      </c>
    </row>
    <row r="26" spans="1:12">
      <c r="A26" s="6">
        <v>44407</v>
      </c>
      <c r="B26" s="72">
        <v>2.4180000000000001</v>
      </c>
      <c r="C26" s="53">
        <v>66.2</v>
      </c>
      <c r="D26" s="48">
        <f t="shared" si="0"/>
        <v>1.2662350898570194</v>
      </c>
      <c r="E26" s="48">
        <f t="shared" si="1"/>
        <v>1.3849021404712663</v>
      </c>
      <c r="F26" s="48">
        <f t="shared" si="2"/>
        <v>2.1355674120189594</v>
      </c>
      <c r="G26" s="7">
        <f>[1]!i_dq_close(G$2,$A26)</f>
        <v>4811.1695</v>
      </c>
      <c r="H26" s="7">
        <f>[1]!i_dq_close(H$2,$A26)</f>
        <v>6767.3159999999998</v>
      </c>
      <c r="I26" s="7">
        <f>[1]!i_dq_close(I$2,$A26)</f>
        <v>3440.1817000000001</v>
      </c>
      <c r="J26" s="7">
        <f t="shared" si="5"/>
        <v>0.10663615560640727</v>
      </c>
      <c r="K26" s="7">
        <f t="shared" si="3"/>
        <v>2.4180000000000001</v>
      </c>
      <c r="L26" s="7">
        <f t="shared" si="4"/>
        <v>0</v>
      </c>
    </row>
    <row r="27" spans="1:12">
      <c r="A27" s="6">
        <v>44439</v>
      </c>
      <c r="B27" s="72">
        <v>2.5230000000000001</v>
      </c>
      <c r="C27" s="53">
        <v>63.6</v>
      </c>
      <c r="D27" s="48">
        <f t="shared" si="0"/>
        <v>1.2647718779278683</v>
      </c>
      <c r="E27" s="48">
        <f t="shared" si="1"/>
        <v>1.4847745234108547</v>
      </c>
      <c r="F27" s="48">
        <f t="shared" si="2"/>
        <v>1.9952327837972628</v>
      </c>
      <c r="G27" s="7">
        <f>[1]!i_dq_close(G$2,$A27)</f>
        <v>4805.6099000000004</v>
      </c>
      <c r="H27" s="7">
        <f>[1]!i_dq_close(H$2,$A27)</f>
        <v>7255.3418000000001</v>
      </c>
      <c r="I27" s="7">
        <f>[1]!i_dq_close(I$2,$A27)</f>
        <v>3214.1169</v>
      </c>
      <c r="J27" s="7">
        <f t="shared" si="5"/>
        <v>4.3424317617865915E-2</v>
      </c>
      <c r="K27" s="7">
        <f t="shared" si="3"/>
        <v>2.5230000000000001</v>
      </c>
      <c r="L27" s="7">
        <f t="shared" si="4"/>
        <v>0</v>
      </c>
    </row>
    <row r="28" spans="1:12">
      <c r="A28" s="6">
        <v>44469</v>
      </c>
      <c r="B28" s="72">
        <v>2.4100799802639199</v>
      </c>
      <c r="C28" s="53">
        <v>41.3998408875606</v>
      </c>
      <c r="D28" s="48">
        <f t="shared" si="0"/>
        <v>1.2807664350195178</v>
      </c>
      <c r="E28" s="48">
        <f t="shared" si="1"/>
        <v>1.4537227713775973</v>
      </c>
      <c r="F28" s="48">
        <f t="shared" si="2"/>
        <v>2.014184074449894</v>
      </c>
      <c r="G28" s="7">
        <f>[1]!i_dq_close(G$2,$A28)</f>
        <v>4866.3825999999999</v>
      </c>
      <c r="H28" s="7">
        <f>[1]!i_dq_close(H$2,$A28)</f>
        <v>7103.6076000000003</v>
      </c>
      <c r="I28" s="7">
        <f>[1]!i_dq_close(I$2,$A28)</f>
        <v>3244.6455000000001</v>
      </c>
      <c r="J28" s="7">
        <f t="shared" si="5"/>
        <v>-4.4756250390836416E-2</v>
      </c>
      <c r="K28" s="7">
        <f t="shared" si="3"/>
        <v>2.5230000000000001</v>
      </c>
      <c r="L28" s="7">
        <f t="shared" si="4"/>
        <v>-4.4756250390836416E-2</v>
      </c>
    </row>
    <row r="29" spans="1:12">
      <c r="A29" s="6">
        <v>44498</v>
      </c>
      <c r="B29" s="72">
        <v>2.6675</v>
      </c>
      <c r="C29" s="53">
        <v>49.827528731647199</v>
      </c>
      <c r="D29" s="48">
        <f t="shared" si="0"/>
        <v>1.2919222547991607</v>
      </c>
      <c r="E29" s="48">
        <f t="shared" si="1"/>
        <v>1.4371242858376581</v>
      </c>
      <c r="F29" s="48">
        <f t="shared" si="2"/>
        <v>2.0799979787673735</v>
      </c>
      <c r="G29" s="7">
        <f>[1]!i_dq_close(G$2,$A29)</f>
        <v>4908.7700999999997</v>
      </c>
      <c r="H29" s="7">
        <f>[1]!i_dq_close(H$2,$A29)</f>
        <v>7022.4992000000002</v>
      </c>
      <c r="I29" s="7">
        <f>[1]!i_dq_close(I$2,$A29)</f>
        <v>3350.665</v>
      </c>
      <c r="J29" s="7">
        <f t="shared" si="5"/>
        <v>0.10680974152064904</v>
      </c>
      <c r="K29" s="7">
        <f t="shared" si="3"/>
        <v>2.6675</v>
      </c>
      <c r="L29" s="7">
        <f t="shared" si="4"/>
        <v>0</v>
      </c>
    </row>
    <row r="30" spans="1:12">
      <c r="A30" s="6">
        <v>44530</v>
      </c>
      <c r="B30" s="72">
        <v>2.5754000000000001</v>
      </c>
      <c r="C30" s="53">
        <v>50.389745406240998</v>
      </c>
      <c r="D30" s="48">
        <f t="shared" si="0"/>
        <v>1.2717242400837165</v>
      </c>
      <c r="E30" s="48">
        <f t="shared" si="1"/>
        <v>1.4842451868353874</v>
      </c>
      <c r="F30" s="48">
        <f t="shared" si="2"/>
        <v>2.1699649301240758</v>
      </c>
      <c r="G30" s="7">
        <f>[1]!i_dq_close(G$2,$A30)</f>
        <v>4832.0259999999998</v>
      </c>
      <c r="H30" s="7">
        <f>[1]!i_dq_close(H$2,$A30)</f>
        <v>7252.7551999999996</v>
      </c>
      <c r="I30" s="7">
        <f>[1]!i_dq_close(I$2,$A30)</f>
        <v>3495.5925999999999</v>
      </c>
      <c r="J30" s="7">
        <f t="shared" si="5"/>
        <v>-3.4526710402999039E-2</v>
      </c>
      <c r="K30" s="7">
        <f t="shared" si="3"/>
        <v>2.6675</v>
      </c>
      <c r="L30" s="7">
        <f t="shared" si="4"/>
        <v>-3.4526710402999039E-2</v>
      </c>
    </row>
    <row r="31" spans="1:12">
      <c r="A31" s="6">
        <v>44561</v>
      </c>
      <c r="B31" s="72">
        <v>2.3864000000000001</v>
      </c>
      <c r="C31" s="53">
        <v>46.588451838546902</v>
      </c>
      <c r="D31" s="48">
        <f t="shared" si="0"/>
        <v>1.3002397918952389</v>
      </c>
      <c r="E31" s="48">
        <f t="shared" si="1"/>
        <v>1.5060700780559642</v>
      </c>
      <c r="F31" s="48">
        <f t="shared" si="2"/>
        <v>2.0626210272008496</v>
      </c>
      <c r="G31" s="7">
        <f>[1]!i_dq_close(G$2,$A31)</f>
        <v>4940.3733000000002</v>
      </c>
      <c r="H31" s="7">
        <f>[1]!i_dq_close(H$2,$A31)</f>
        <v>7359.4023999999999</v>
      </c>
      <c r="I31" s="7">
        <f>[1]!i_dq_close(I$2,$A31)</f>
        <v>3322.6725000000001</v>
      </c>
      <c r="J31" s="7">
        <f t="shared" si="5"/>
        <v>-7.3386658383163828E-2</v>
      </c>
      <c r="K31" s="7">
        <f t="shared" si="3"/>
        <v>2.6675</v>
      </c>
      <c r="L31" s="7">
        <f t="shared" si="4"/>
        <v>-0.10537956888472344</v>
      </c>
    </row>
    <row r="32" spans="1:12">
      <c r="A32" s="6">
        <v>44589</v>
      </c>
      <c r="B32" s="83">
        <v>2.2397999999999998</v>
      </c>
      <c r="C32" s="53">
        <v>36.629290696264597</v>
      </c>
      <c r="D32" s="48">
        <f t="shared" si="0"/>
        <v>1.2011233959865577</v>
      </c>
      <c r="E32" s="48">
        <f t="shared" si="1"/>
        <v>1.346677188184412</v>
      </c>
      <c r="F32" s="48">
        <f t="shared" si="2"/>
        <v>1.8057905831665837</v>
      </c>
      <c r="G32" s="7">
        <f>[1]!i_dq_close(G$2,$A32)</f>
        <v>4563.7719999999999</v>
      </c>
      <c r="H32" s="7">
        <f>[1]!i_dq_close(H$2,$A32)</f>
        <v>6580.53</v>
      </c>
      <c r="I32" s="7">
        <f>[1]!i_dq_close(I$2,$A32)</f>
        <v>2908.9448000000002</v>
      </c>
      <c r="J32" s="7">
        <f t="shared" si="5"/>
        <v>-6.1431444854173733E-2</v>
      </c>
      <c r="K32" s="7">
        <f t="shared" si="3"/>
        <v>2.6675</v>
      </c>
      <c r="L32" s="7">
        <f t="shared" si="4"/>
        <v>-0.16033739456419871</v>
      </c>
    </row>
    <row r="33" spans="1:12" ht="14.25" customHeight="1">
      <c r="A33" s="6">
        <v>44620</v>
      </c>
      <c r="B33" s="84">
        <v>2.2631999999999999</v>
      </c>
      <c r="C33" s="53">
        <v>38.3773840616957</v>
      </c>
      <c r="D33" s="48">
        <f>G33/G$3</f>
        <v>1.2058275660168583</v>
      </c>
      <c r="E33" s="48">
        <f>H33/H$3</f>
        <v>1.4025000542311115</v>
      </c>
      <c r="F33" s="48">
        <f>I33/I$3</f>
        <v>1.7886335089330909</v>
      </c>
      <c r="G33" s="54">
        <f>[1]!i_dq_close(G$2,$A33)</f>
        <v>4581.6459000000004</v>
      </c>
      <c r="H33" s="54">
        <f>[1]!i_dq_close(H$2,$A33)</f>
        <v>6853.3081000000002</v>
      </c>
      <c r="I33" s="54">
        <f>[1]!i_dq_close(I$2,$A33)</f>
        <v>2881.3065000000001</v>
      </c>
      <c r="J33" s="7">
        <f t="shared" si="5"/>
        <v>1.0447361371551001E-2</v>
      </c>
      <c r="K33" s="7">
        <f t="shared" si="3"/>
        <v>2.6675</v>
      </c>
      <c r="L33" s="7">
        <f t="shared" si="4"/>
        <v>-0.15156513589503284</v>
      </c>
    </row>
    <row r="34" spans="1:12">
      <c r="A34" s="6">
        <v>44651</v>
      </c>
      <c r="B34" s="84">
        <v>2.1371000000000002</v>
      </c>
      <c r="C34" s="53">
        <v>25.911444314925099</v>
      </c>
      <c r="D34" s="48">
        <f t="shared" ref="D34:D39" si="6">G34/$G$3</f>
        <v>1.1113306730261661</v>
      </c>
      <c r="E34" s="48">
        <f t="shared" ref="E34:E39" si="7">H34/$H$3</f>
        <v>1.2943760700412199</v>
      </c>
      <c r="F34" s="48">
        <f t="shared" ref="F34:F39" si="8">I34/$I$3</f>
        <v>1.6509376570164394</v>
      </c>
      <c r="G34" s="54">
        <f>[1]!i_dq_close(G$2,$A34)</f>
        <v>4222.5968000000003</v>
      </c>
      <c r="H34" s="54">
        <f>[1]!i_dq_close(H$2,$A34)</f>
        <v>6324.9609</v>
      </c>
      <c r="I34" s="54">
        <f>[1]!i_dq_close(I$2,$A34)</f>
        <v>2659.4924999999998</v>
      </c>
      <c r="J34" s="7">
        <f t="shared" si="5"/>
        <v>-5.5717568045245525E-2</v>
      </c>
      <c r="K34" s="7">
        <f t="shared" si="3"/>
        <v>2.6675</v>
      </c>
      <c r="L34" s="7">
        <f t="shared" si="4"/>
        <v>-0.19883786316775998</v>
      </c>
    </row>
    <row r="35" spans="1:12">
      <c r="A35" s="6">
        <v>44680</v>
      </c>
      <c r="B35" s="84">
        <v>2.0750000000000002</v>
      </c>
      <c r="C35" s="53">
        <v>27.095803750970099</v>
      </c>
      <c r="D35" s="48">
        <f t="shared" si="6"/>
        <v>1.0570206024798017</v>
      </c>
      <c r="E35" s="48">
        <f t="shared" si="7"/>
        <v>1.1517259818593863</v>
      </c>
      <c r="F35" s="48">
        <f t="shared" si="8"/>
        <v>1.4396545976648307</v>
      </c>
      <c r="G35" s="54">
        <f>[1]!i_dq_close(G$2,$A35)</f>
        <v>4016.241</v>
      </c>
      <c r="H35" s="54">
        <f>[1]!i_dq_close(H$2,$A35)</f>
        <v>5627.9021000000002</v>
      </c>
      <c r="I35" s="54">
        <f>[1]!i_dq_close(I$2,$A35)</f>
        <v>2319.1370000000002</v>
      </c>
      <c r="J35" s="7">
        <f t="shared" si="5"/>
        <v>-2.9058069346310389E-2</v>
      </c>
      <c r="K35" s="7">
        <f t="shared" si="3"/>
        <v>2.6675</v>
      </c>
      <c r="L35" s="7">
        <f t="shared" si="4"/>
        <v>-0.22211808809746947</v>
      </c>
    </row>
    <row r="36" spans="1:12">
      <c r="A36" s="6">
        <v>44712</v>
      </c>
      <c r="B36" s="84">
        <v>2.0817999999999999</v>
      </c>
      <c r="C36" s="53">
        <v>37.819427695025198</v>
      </c>
      <c r="D36" s="48">
        <f t="shared" si="6"/>
        <v>1.0768323909368764</v>
      </c>
      <c r="E36" s="48">
        <f t="shared" si="7"/>
        <v>1.2332435689064594</v>
      </c>
      <c r="F36" s="48">
        <f t="shared" si="8"/>
        <v>1.4930086209047846</v>
      </c>
      <c r="G36" s="54">
        <f>[1]!i_dq_close(G$2,$A36)</f>
        <v>4091.5176000000001</v>
      </c>
      <c r="H36" s="54">
        <f>[1]!i_dq_close(H$2,$A36)</f>
        <v>6026.2372999999998</v>
      </c>
      <c r="I36" s="54">
        <f>[1]!i_dq_close(I$2,$A36)</f>
        <v>2405.0848999999998</v>
      </c>
      <c r="J36" s="7">
        <f t="shared" si="5"/>
        <v>3.2771084337348544E-3</v>
      </c>
      <c r="K36" s="7">
        <f t="shared" si="3"/>
        <v>2.6675</v>
      </c>
      <c r="L36" s="7">
        <f t="shared" si="4"/>
        <v>-0.21956888472352398</v>
      </c>
    </row>
    <row r="37" spans="1:12">
      <c r="A37" s="6">
        <v>44742</v>
      </c>
      <c r="B37" s="84">
        <v>2.1892999999999998</v>
      </c>
      <c r="C37" s="53">
        <v>62.3818706020663</v>
      </c>
      <c r="D37" s="48">
        <f t="shared" si="6"/>
        <v>1.180394507686271</v>
      </c>
      <c r="E37" s="48">
        <f t="shared" si="7"/>
        <v>1.3207992888152529</v>
      </c>
      <c r="F37" s="48">
        <f t="shared" si="8"/>
        <v>1.7447415981965835</v>
      </c>
      <c r="G37" s="54">
        <f>[1]!i_dq_close(G$2,$A37)</f>
        <v>4485.0108</v>
      </c>
      <c r="H37" s="54">
        <f>[1]!i_dq_close(H$2,$A37)</f>
        <v>6454.0778</v>
      </c>
      <c r="I37" s="54">
        <f>[1]!i_dq_close(I$2,$A37)</f>
        <v>2810.6010999999999</v>
      </c>
      <c r="J37" s="7">
        <f t="shared" si="5"/>
        <v>5.1638005572101076E-2</v>
      </c>
      <c r="K37" s="7">
        <f t="shared" si="3"/>
        <v>2.6675</v>
      </c>
      <c r="L37" s="7">
        <f t="shared" si="4"/>
        <v>-0.17926897844423628</v>
      </c>
    </row>
    <row r="38" spans="1:12">
      <c r="A38" s="6">
        <v>44771</v>
      </c>
      <c r="B38" s="84">
        <v>2.2631999999999999</v>
      </c>
      <c r="C38" s="53">
        <v>70.573860079008199</v>
      </c>
      <c r="D38" s="48">
        <f t="shared" si="6"/>
        <v>1.097514721536921</v>
      </c>
      <c r="E38" s="48">
        <f t="shared" si="7"/>
        <v>1.2880634663625905</v>
      </c>
      <c r="F38" s="48">
        <f t="shared" si="8"/>
        <v>1.6577401973631851</v>
      </c>
      <c r="G38" s="54">
        <f>[1]!i_dq_close(G$2,$A38)</f>
        <v>4170.1018999999997</v>
      </c>
      <c r="H38" s="54">
        <f>[1]!i_dq_close(H$2,$A38)</f>
        <v>6294.1144000000004</v>
      </c>
      <c r="I38" s="54">
        <f>[1]!i_dq_close(I$2,$A38)</f>
        <v>2670.4506999999999</v>
      </c>
      <c r="J38" s="7">
        <f t="shared" si="5"/>
        <v>3.3755081532910181E-2</v>
      </c>
      <c r="K38" s="7">
        <f t="shared" si="3"/>
        <v>2.6675</v>
      </c>
      <c r="L38" s="7">
        <f t="shared" si="4"/>
        <v>-0.15156513589503284</v>
      </c>
    </row>
    <row r="39" spans="1:12">
      <c r="A39" s="6">
        <v>44804</v>
      </c>
      <c r="B39" s="84">
        <v>2.1556000000000002</v>
      </c>
      <c r="C39" s="53">
        <v>46.614149060648799</v>
      </c>
      <c r="D39" s="65">
        <f t="shared" si="6"/>
        <v>1.0734958698003518</v>
      </c>
      <c r="E39" s="65">
        <f t="shared" si="7"/>
        <v>1.2597468655440895</v>
      </c>
      <c r="F39" s="65">
        <f t="shared" si="8"/>
        <v>1.5956408046144692</v>
      </c>
      <c r="G39" s="66">
        <f>[1]!i_dq_close(G$2,$A39)</f>
        <v>4078.8402000000001</v>
      </c>
      <c r="H39" s="66">
        <f>[1]!i_dq_close(H$2,$A39)</f>
        <v>6155.7455</v>
      </c>
      <c r="I39" s="66">
        <f>[1]!i_dq_close(I$2,$A39)</f>
        <v>2570.4149000000002</v>
      </c>
      <c r="J39" s="43">
        <f t="shared" si="5"/>
        <v>-4.7543301519971548E-2</v>
      </c>
      <c r="K39" s="43">
        <f t="shared" si="3"/>
        <v>2.6675</v>
      </c>
      <c r="L39" s="43">
        <f t="shared" si="4"/>
        <v>-0.19190253045923145</v>
      </c>
    </row>
    <row r="47" spans="1:12" s="3" customFormat="1"/>
    <row r="48" spans="1:12" s="3" customFormat="1"/>
    <row r="49" spans="1:9" s="3" customFormat="1"/>
    <row r="50" spans="1:9" s="3" customFormat="1"/>
    <row r="51" spans="1:9" s="3" customFormat="1"/>
    <row r="52" spans="1:9" s="3" customFormat="1"/>
    <row r="53" spans="1:9" s="3" customFormat="1">
      <c r="A53" s="67"/>
      <c r="B53" s="47"/>
      <c r="C53" s="47"/>
      <c r="D53" s="48"/>
      <c r="H53" s="48"/>
      <c r="I53" s="48"/>
    </row>
    <row r="54" spans="1:9" s="3" customFormat="1">
      <c r="A54" s="67"/>
      <c r="B54" s="47"/>
      <c r="C54" s="47"/>
      <c r="D54" s="48"/>
      <c r="H54" s="48"/>
      <c r="I54" s="48"/>
    </row>
    <row r="55" spans="1:9" s="3" customFormat="1">
      <c r="A55" s="67"/>
      <c r="B55" s="47"/>
      <c r="C55" s="47"/>
      <c r="D55" s="48"/>
      <c r="H55" s="48"/>
      <c r="I55" s="48"/>
    </row>
    <row r="56" spans="1:9" s="3" customFormat="1">
      <c r="A56" s="67"/>
      <c r="B56" s="47"/>
      <c r="C56" s="47"/>
      <c r="D56" s="48"/>
      <c r="H56" s="48"/>
      <c r="I56" s="48"/>
    </row>
    <row r="57" spans="1:9" s="3" customFormat="1">
      <c r="A57" s="67"/>
      <c r="B57" s="47"/>
      <c r="C57" s="47"/>
      <c r="D57" s="48"/>
      <c r="H57" s="48"/>
      <c r="I57" s="48"/>
    </row>
    <row r="58" spans="1:9" s="3" customFormat="1">
      <c r="A58" s="67"/>
      <c r="B58" s="47"/>
      <c r="C58" s="47"/>
      <c r="D58" s="48"/>
      <c r="H58" s="48"/>
      <c r="I58" s="48"/>
    </row>
    <row r="59" spans="1:9" s="3" customFormat="1">
      <c r="A59" s="67"/>
      <c r="B59" s="47"/>
      <c r="C59" s="47"/>
      <c r="D59" s="48"/>
      <c r="H59" s="48"/>
      <c r="I59" s="48"/>
    </row>
    <row r="60" spans="1:9" s="3" customFormat="1">
      <c r="A60" s="67"/>
      <c r="B60" s="47"/>
      <c r="C60" s="47"/>
      <c r="D60" s="48"/>
      <c r="H60" s="48"/>
      <c r="I60" s="48"/>
    </row>
    <row r="61" spans="1:9" s="3" customFormat="1">
      <c r="A61" s="67"/>
      <c r="B61" s="47"/>
      <c r="C61" s="47"/>
      <c r="D61" s="48"/>
      <c r="H61" s="48"/>
      <c r="I61" s="48"/>
    </row>
    <row r="62" spans="1:9" s="3" customFormat="1">
      <c r="A62" s="67"/>
      <c r="B62" s="47"/>
      <c r="C62" s="47"/>
      <c r="D62" s="48"/>
      <c r="H62" s="48"/>
      <c r="I62" s="48"/>
    </row>
    <row r="63" spans="1:9" s="3" customFormat="1">
      <c r="A63" s="67"/>
      <c r="B63" s="47"/>
      <c r="C63" s="47"/>
      <c r="D63" s="48"/>
      <c r="H63" s="48"/>
      <c r="I63" s="48"/>
    </row>
    <row r="64" spans="1:9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D371" s="48"/>
      <c r="H371" s="48"/>
      <c r="I371" s="48"/>
    </row>
    <row r="372" spans="1:9" s="3" customFormat="1">
      <c r="A372" s="67"/>
      <c r="B372" s="47"/>
      <c r="C372" s="47"/>
      <c r="D372" s="48"/>
      <c r="H372" s="48"/>
      <c r="I372" s="48"/>
    </row>
    <row r="373" spans="1:9" s="3" customFormat="1">
      <c r="A373" s="67"/>
      <c r="B373" s="47"/>
      <c r="C373" s="47"/>
      <c r="D373" s="48"/>
      <c r="H373" s="48"/>
      <c r="I373" s="48"/>
    </row>
    <row r="374" spans="1:9" s="3" customFormat="1">
      <c r="A374" s="67"/>
      <c r="B374" s="47"/>
      <c r="C374" s="47"/>
      <c r="D374" s="48"/>
      <c r="H374" s="48"/>
      <c r="I374" s="48"/>
    </row>
    <row r="375" spans="1:9" s="3" customFormat="1">
      <c r="A375" s="67"/>
      <c r="B375" s="47"/>
      <c r="C375" s="47"/>
      <c r="D375" s="48"/>
      <c r="H375" s="48"/>
      <c r="I375" s="48"/>
    </row>
    <row r="376" spans="1:9" s="3" customFormat="1">
      <c r="A376" s="67"/>
      <c r="B376" s="47"/>
      <c r="C376" s="47"/>
      <c r="D376" s="48"/>
      <c r="H376" s="48"/>
      <c r="I376" s="48"/>
    </row>
    <row r="377" spans="1:9" s="3" customFormat="1">
      <c r="A377" s="67"/>
      <c r="B377" s="47"/>
      <c r="C377" s="47"/>
      <c r="H377" s="48"/>
      <c r="I377" s="48"/>
    </row>
    <row r="378" spans="1:9" s="3" customFormat="1">
      <c r="A378" s="67"/>
      <c r="B378" s="47"/>
      <c r="C378" s="47"/>
      <c r="H378" s="48"/>
      <c r="I378" s="48"/>
    </row>
    <row r="379" spans="1:9" s="3" customFormat="1">
      <c r="A379" s="67"/>
      <c r="B379" s="47"/>
      <c r="C379" s="47"/>
      <c r="H379" s="48"/>
      <c r="I379" s="48"/>
    </row>
    <row r="380" spans="1:9" s="3" customFormat="1">
      <c r="A380" s="67"/>
      <c r="B380" s="47"/>
      <c r="C380" s="47"/>
      <c r="H380" s="48"/>
      <c r="I380" s="48"/>
    </row>
    <row r="381" spans="1:9" s="3" customFormat="1">
      <c r="A381" s="67"/>
      <c r="B381" s="47"/>
      <c r="C381" s="47"/>
      <c r="H381" s="48"/>
      <c r="I381" s="48"/>
    </row>
    <row r="382" spans="1:9" s="3" customFormat="1">
      <c r="A382" s="67"/>
      <c r="B382" s="47"/>
      <c r="C382" s="47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  <row r="415" spans="1:9" s="47" customFormat="1">
      <c r="A415" s="67"/>
      <c r="D415" s="3"/>
      <c r="E415" s="3"/>
      <c r="F415" s="3"/>
      <c r="G415" s="3"/>
      <c r="H415" s="48"/>
      <c r="I415" s="48"/>
    </row>
    <row r="416" spans="1:9" s="47" customFormat="1">
      <c r="A416" s="67"/>
      <c r="D416" s="3"/>
      <c r="E416" s="3"/>
      <c r="F416" s="3"/>
      <c r="G416" s="3"/>
      <c r="H416" s="48"/>
      <c r="I416" s="48"/>
    </row>
    <row r="417" spans="1:9" s="47" customFormat="1">
      <c r="A417" s="67"/>
      <c r="D417" s="3"/>
      <c r="E417" s="3"/>
      <c r="F417" s="3"/>
      <c r="G417" s="3"/>
      <c r="H417" s="48"/>
      <c r="I417" s="48"/>
    </row>
    <row r="418" spans="1:9" s="47" customFormat="1">
      <c r="A418" s="67"/>
      <c r="D418" s="3"/>
      <c r="E418" s="3"/>
      <c r="F418" s="3"/>
      <c r="G418" s="3"/>
      <c r="H418" s="48"/>
      <c r="I418" s="48"/>
    </row>
    <row r="419" spans="1:9" s="47" customFormat="1">
      <c r="A419" s="67"/>
      <c r="D419" s="3"/>
      <c r="E419" s="3"/>
      <c r="F419" s="3"/>
      <c r="G419" s="3"/>
      <c r="H419" s="48"/>
      <c r="I419" s="48"/>
    </row>
    <row r="420" spans="1:9" s="47" customFormat="1">
      <c r="A420" s="67"/>
      <c r="D420" s="3"/>
      <c r="E420" s="3"/>
      <c r="F420" s="3"/>
      <c r="G420" s="3"/>
      <c r="H420" s="48"/>
      <c r="I420" s="48"/>
    </row>
  </sheetData>
  <phoneticPr fontId="18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AE415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Q15" sqref="Q15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  <col min="10" max="10" width="9" style="46" customWidth="1"/>
  </cols>
  <sheetData>
    <row r="1" spans="1:26" s="1" customFormat="1" ht="15.6" customHeight="1">
      <c r="A1" s="5" t="s">
        <v>91</v>
      </c>
      <c r="B1" s="49" t="s">
        <v>93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6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6">
      <c r="A3" s="8">
        <v>43831</v>
      </c>
      <c r="B3" s="72">
        <v>1</v>
      </c>
      <c r="C3" s="53">
        <v>0</v>
      </c>
      <c r="D3" s="48">
        <f t="shared" ref="D3:D35" si="0">G3/$G$3</f>
        <v>1</v>
      </c>
      <c r="E3" s="48">
        <f t="shared" ref="E3:E35" si="1">H3/$H$3</f>
        <v>1</v>
      </c>
      <c r="F3" s="48">
        <f t="shared" ref="F3:F35" si="2">I3/$I$3</f>
        <v>1</v>
      </c>
      <c r="G3" s="7">
        <f>[1]!i_dq_close(G$2,$A3)</f>
        <v>4096.5820999999996</v>
      </c>
      <c r="H3" s="7">
        <f>[1]!i_dq_close(H$2,$A3)</f>
        <v>5267.6621999999998</v>
      </c>
      <c r="I3" s="7">
        <f>[1]!i_dq_close(I$2,$A3)</f>
        <v>1798.1180999999999</v>
      </c>
      <c r="J3" s="7"/>
      <c r="K3" s="7">
        <f t="shared" ref="K3:K35" si="3">IF(B3&gt;K2,B3,K2)</f>
        <v>1</v>
      </c>
      <c r="L3" s="7">
        <f t="shared" ref="L3:L35" si="4">B3/K3-1</f>
        <v>0</v>
      </c>
      <c r="N3" s="55"/>
      <c r="O3" s="56" t="s">
        <v>76</v>
      </c>
      <c r="P3" s="56" t="s">
        <v>77</v>
      </c>
      <c r="Q3" s="58" t="s">
        <v>79</v>
      </c>
    </row>
    <row r="4" spans="1:26">
      <c r="A4" s="8">
        <v>43861</v>
      </c>
      <c r="B4" s="72">
        <v>1.042</v>
      </c>
      <c r="C4" s="53">
        <v>48</v>
      </c>
      <c r="D4" s="48">
        <f t="shared" si="0"/>
        <v>0.97737606674598332</v>
      </c>
      <c r="E4" s="48">
        <f t="shared" si="1"/>
        <v>1.0208971068797845</v>
      </c>
      <c r="F4" s="48">
        <f t="shared" si="2"/>
        <v>1.0720885352302501</v>
      </c>
      <c r="G4" s="7">
        <f>[1]!i_dq_close(G$2,$A4)</f>
        <v>4003.9013</v>
      </c>
      <c r="H4" s="7">
        <f>[1]!i_dq_close(H$2,$A4)</f>
        <v>5377.7411000000002</v>
      </c>
      <c r="I4" s="7">
        <f>[1]!i_dq_close(I$2,$A4)</f>
        <v>1927.7418</v>
      </c>
      <c r="K4" s="7">
        <f t="shared" si="3"/>
        <v>1.042</v>
      </c>
      <c r="L4" s="7">
        <f t="shared" si="4"/>
        <v>0</v>
      </c>
      <c r="N4" s="59" t="s">
        <v>80</v>
      </c>
      <c r="O4" s="60">
        <f>MIN(L24:L35)</f>
        <v>-0.1005705444347742</v>
      </c>
      <c r="P4" s="60">
        <f>MIN(L12:L35)</f>
        <v>-0.1005705444347742</v>
      </c>
      <c r="Q4" s="61">
        <f>MIN(L4:L35)</f>
        <v>-0.1005705444347742</v>
      </c>
    </row>
    <row r="5" spans="1:26">
      <c r="A5" s="16">
        <v>43889</v>
      </c>
      <c r="B5" s="72">
        <v>1.133</v>
      </c>
      <c r="C5" s="53">
        <v>34.71</v>
      </c>
      <c r="D5" s="48">
        <f t="shared" si="0"/>
        <v>0.96178929259101154</v>
      </c>
      <c r="E5" s="48">
        <f t="shared" si="1"/>
        <v>1.0348593917051099</v>
      </c>
      <c r="F5" s="48">
        <f t="shared" si="2"/>
        <v>1.1520747719518534</v>
      </c>
      <c r="G5" s="7">
        <f>[1]!i_dq_close(G$2,$A5)</f>
        <v>3940.0488</v>
      </c>
      <c r="H5" s="7">
        <f>[1]!i_dq_close(H$2,$A5)</f>
        <v>5451.2897000000003</v>
      </c>
      <c r="I5" s="7">
        <f>[1]!i_dq_close(I$2,$A5)</f>
        <v>2071.5664999999999</v>
      </c>
      <c r="J5" s="7">
        <f t="shared" ref="J5:J35" si="5">B5/B4-1</f>
        <v>8.7332053742802174E-2</v>
      </c>
      <c r="K5" s="7">
        <f t="shared" si="3"/>
        <v>1.133</v>
      </c>
      <c r="L5" s="7">
        <f t="shared" si="4"/>
        <v>0</v>
      </c>
      <c r="N5" s="59" t="s">
        <v>81</v>
      </c>
      <c r="O5" s="12">
        <f>(B35/B23)^(12/COUNT(B24:B35))-1</f>
        <v>0.16683266932270913</v>
      </c>
      <c r="P5" s="12">
        <f>(B35/B11)^(12/COUNT(B12:B35))-1</f>
        <v>0.2315043712372542</v>
      </c>
      <c r="Q5" s="13">
        <f>(B35/B3)^(12/COUNT(B4:B35))-1</f>
        <v>0.37614630452532838</v>
      </c>
    </row>
    <row r="6" spans="1:26">
      <c r="A6" s="16">
        <v>43921</v>
      </c>
      <c r="B6" s="72">
        <v>1.0580000000000001</v>
      </c>
      <c r="C6" s="53">
        <v>19.895199999999999</v>
      </c>
      <c r="D6" s="48">
        <f t="shared" si="0"/>
        <v>0.8998123337989492</v>
      </c>
      <c r="E6" s="48">
        <f t="shared" si="1"/>
        <v>0.9570570793244868</v>
      </c>
      <c r="F6" s="48">
        <f t="shared" si="2"/>
        <v>1.0410425210668866</v>
      </c>
      <c r="G6" s="7">
        <f>[1]!i_dq_close(G$2,$A6)</f>
        <v>3686.1550999999999</v>
      </c>
      <c r="H6" s="7">
        <f>[1]!i_dq_close(H$2,$A6)</f>
        <v>5041.4534000000003</v>
      </c>
      <c r="I6" s="7">
        <f>[1]!i_dq_close(I$2,$A6)</f>
        <v>1871.9174</v>
      </c>
      <c r="J6" s="7">
        <f t="shared" si="5"/>
        <v>-6.619593998234774E-2</v>
      </c>
      <c r="K6" s="7">
        <f t="shared" si="3"/>
        <v>1.133</v>
      </c>
      <c r="L6" s="7">
        <f t="shared" si="4"/>
        <v>-6.619593998234774E-2</v>
      </c>
      <c r="N6" s="59" t="s">
        <v>82</v>
      </c>
      <c r="O6" s="73">
        <f>O5/O7</f>
        <v>0.73965822394194891</v>
      </c>
      <c r="P6" s="73">
        <f>P5/P7</f>
        <v>1.1882559125246916</v>
      </c>
      <c r="Q6" s="73">
        <f>Q5/Q7</f>
        <v>1.5620614983734582</v>
      </c>
    </row>
    <row r="7" spans="1:26">
      <c r="A7" s="16">
        <v>43951</v>
      </c>
      <c r="B7" s="72">
        <v>1.0820000000000001</v>
      </c>
      <c r="C7" s="53">
        <v>40.606000000000002</v>
      </c>
      <c r="D7" s="48">
        <f t="shared" si="0"/>
        <v>0.95508331201271435</v>
      </c>
      <c r="E7" s="48">
        <f t="shared" si="1"/>
        <v>1.0163634828368455</v>
      </c>
      <c r="F7" s="48">
        <f t="shared" si="2"/>
        <v>1.1508877531459141</v>
      </c>
      <c r="G7" s="7">
        <f>[1]!i_dq_close(G$2,$A7)</f>
        <v>3912.5772000000002</v>
      </c>
      <c r="H7" s="7">
        <f>[1]!i_dq_close(H$2,$A7)</f>
        <v>5353.8594999999996</v>
      </c>
      <c r="I7" s="7">
        <f>[1]!i_dq_close(I$2,$A7)</f>
        <v>2069.4321</v>
      </c>
      <c r="J7" s="7">
        <f t="shared" si="5"/>
        <v>2.2684310018903586E-2</v>
      </c>
      <c r="K7" s="7">
        <f t="shared" si="3"/>
        <v>1.133</v>
      </c>
      <c r="L7" s="7">
        <f t="shared" si="4"/>
        <v>-4.5013239187996379E-2</v>
      </c>
      <c r="N7" s="63" t="s">
        <v>83</v>
      </c>
      <c r="O7" s="14">
        <f>STDEV(J24:J35)*(12^0.5)</f>
        <v>0.2255537272790504</v>
      </c>
      <c r="P7" s="14">
        <f>STDEV(J12:J35)*(12^0.5)</f>
        <v>0.19482703077435232</v>
      </c>
      <c r="Q7" s="15">
        <f>STDEV(J4:J35)*(12^0.5)</f>
        <v>0.2408012135994656</v>
      </c>
    </row>
    <row r="8" spans="1:26">
      <c r="A8" s="16">
        <v>43982</v>
      </c>
      <c r="B8" s="72">
        <v>1.1319999999999999</v>
      </c>
      <c r="C8" s="53">
        <v>56.701000000000001</v>
      </c>
      <c r="D8" s="48">
        <f t="shared" si="0"/>
        <v>0.94396331029225566</v>
      </c>
      <c r="E8" s="48">
        <f t="shared" si="1"/>
        <v>1.0263263084713368</v>
      </c>
      <c r="F8" s="48">
        <f t="shared" si="2"/>
        <v>1.1604720513074198</v>
      </c>
      <c r="G8" s="7">
        <f>[1]!i_dq_close(G$2,$A8)</f>
        <v>3867.0232000000001</v>
      </c>
      <c r="H8" s="7">
        <f>[1]!i_dq_close(H$2,$A8)</f>
        <v>5406.3402999999998</v>
      </c>
      <c r="I8" s="7">
        <f>[1]!i_dq_close(I$2,$A8)</f>
        <v>2086.6658000000002</v>
      </c>
      <c r="J8" s="7">
        <f t="shared" si="5"/>
        <v>4.621072088724576E-2</v>
      </c>
      <c r="K8" s="7">
        <f t="shared" si="3"/>
        <v>1.133</v>
      </c>
      <c r="L8" s="7">
        <f t="shared" si="4"/>
        <v>-8.8261253309807053E-4</v>
      </c>
    </row>
    <row r="9" spans="1:26">
      <c r="A9" s="16">
        <v>44012</v>
      </c>
      <c r="B9" s="72">
        <v>1.2589999999999999</v>
      </c>
      <c r="C9" s="53">
        <v>61.2669</v>
      </c>
      <c r="D9" s="48">
        <f t="shared" si="0"/>
        <v>1.0164482484068855</v>
      </c>
      <c r="E9" s="48">
        <f t="shared" si="1"/>
        <v>1.1132863455063615</v>
      </c>
      <c r="F9" s="48">
        <f t="shared" si="2"/>
        <v>1.3559713903107922</v>
      </c>
      <c r="G9" s="7">
        <f>[1]!i_dq_close(G$2,$A9)</f>
        <v>4163.9637000000002</v>
      </c>
      <c r="H9" s="7">
        <f>[1]!i_dq_close(H$2,$A9)</f>
        <v>5864.4164000000001</v>
      </c>
      <c r="I9" s="7">
        <f>[1]!i_dq_close(I$2,$A9)</f>
        <v>2438.1967</v>
      </c>
      <c r="J9" s="7">
        <f t="shared" si="5"/>
        <v>0.11219081272084797</v>
      </c>
      <c r="K9" s="7">
        <f t="shared" si="3"/>
        <v>1.2589999999999999</v>
      </c>
      <c r="L9" s="7">
        <f t="shared" si="4"/>
        <v>0</v>
      </c>
    </row>
    <row r="10" spans="1:26">
      <c r="A10" s="16">
        <v>44043</v>
      </c>
      <c r="B10" s="72">
        <v>1.5712999999999999</v>
      </c>
      <c r="C10" s="53">
        <v>74.1106656317193</v>
      </c>
      <c r="D10" s="48">
        <f t="shared" si="0"/>
        <v>1.146088638135679</v>
      </c>
      <c r="E10" s="48">
        <f t="shared" si="1"/>
        <v>1.249068248909355</v>
      </c>
      <c r="F10" s="48">
        <f t="shared" si="2"/>
        <v>1.5546252495873325</v>
      </c>
      <c r="G10" s="7">
        <f>[1]!i_dq_close(G$2,$A10)</f>
        <v>4695.0461999999998</v>
      </c>
      <c r="H10" s="7">
        <f>[1]!i_dq_close(H$2,$A10)</f>
        <v>6579.6696000000002</v>
      </c>
      <c r="I10" s="7">
        <f>[1]!i_dq_close(I$2,$A10)</f>
        <v>2795.3998000000001</v>
      </c>
      <c r="J10" s="7">
        <f t="shared" si="5"/>
        <v>0.24805401111993652</v>
      </c>
      <c r="K10" s="7">
        <f t="shared" si="3"/>
        <v>1.5712999999999999</v>
      </c>
      <c r="L10" s="7">
        <f t="shared" si="4"/>
        <v>0</v>
      </c>
    </row>
    <row r="11" spans="1:26">
      <c r="A11" s="16">
        <v>44074</v>
      </c>
      <c r="B11" s="72">
        <v>1.5448999999999999</v>
      </c>
      <c r="C11" s="53">
        <v>56.228464175702698</v>
      </c>
      <c r="D11" s="48">
        <f t="shared" si="0"/>
        <v>1.1756667344711584</v>
      </c>
      <c r="E11" s="48">
        <f t="shared" si="1"/>
        <v>1.2659188928249805</v>
      </c>
      <c r="F11" s="48">
        <f t="shared" si="2"/>
        <v>1.5173160205661687</v>
      </c>
      <c r="G11" s="7">
        <f>[1]!i_dq_close(G$2,$A11)</f>
        <v>4816.2152999999998</v>
      </c>
      <c r="H11" s="7">
        <f>[1]!i_dq_close(H$2,$A11)</f>
        <v>6668.4331000000002</v>
      </c>
      <c r="I11" s="7">
        <f>[1]!i_dq_close(I$2,$A11)</f>
        <v>2728.3134</v>
      </c>
      <c r="J11" s="7">
        <f t="shared" si="5"/>
        <v>-1.6801374657926527E-2</v>
      </c>
      <c r="K11" s="7">
        <f t="shared" si="3"/>
        <v>1.5712999999999999</v>
      </c>
      <c r="L11" s="7">
        <f t="shared" si="4"/>
        <v>-1.6801374657926527E-2</v>
      </c>
    </row>
    <row r="12" spans="1:26">
      <c r="A12" s="16">
        <v>44104</v>
      </c>
      <c r="B12" s="72">
        <v>1.4501999999999999</v>
      </c>
      <c r="C12" s="53">
        <v>51.589202140264803</v>
      </c>
      <c r="D12" s="48">
        <f t="shared" si="0"/>
        <v>1.1198104146380956</v>
      </c>
      <c r="E12" s="48">
        <f t="shared" si="1"/>
        <v>1.1755697812209751</v>
      </c>
      <c r="F12" s="48">
        <f t="shared" si="2"/>
        <v>1.4319183484110416</v>
      </c>
      <c r="G12" s="7">
        <f>[1]!i_dq_close(G$2,$A12)</f>
        <v>4587.3953000000001</v>
      </c>
      <c r="H12" s="7">
        <f>[1]!i_dq_close(H$2,$A12)</f>
        <v>6192.5045</v>
      </c>
      <c r="I12" s="7">
        <f>[1]!i_dq_close(I$2,$A12)</f>
        <v>2574.7583</v>
      </c>
      <c r="J12" s="7">
        <f t="shared" si="5"/>
        <v>-6.1298465920124334E-2</v>
      </c>
      <c r="K12" s="7">
        <f t="shared" si="3"/>
        <v>1.5712999999999999</v>
      </c>
      <c r="L12" s="7">
        <f t="shared" si="4"/>
        <v>-7.7069942086170684E-2</v>
      </c>
      <c r="Z12">
        <v>1</v>
      </c>
    </row>
    <row r="13" spans="1:26">
      <c r="A13" s="16">
        <v>44134</v>
      </c>
      <c r="B13" s="72">
        <v>1.415</v>
      </c>
      <c r="C13" s="53">
        <v>49.027963357092297</v>
      </c>
      <c r="D13" s="48">
        <f t="shared" si="0"/>
        <v>1.1461588430023166</v>
      </c>
      <c r="E13" s="48">
        <f t="shared" si="1"/>
        <v>1.1601883469293077</v>
      </c>
      <c r="F13" s="48">
        <f t="shared" si="2"/>
        <v>1.4770245625134411</v>
      </c>
      <c r="G13" s="7">
        <f>[1]!i_dq_close(G$2,$A13)</f>
        <v>4695.3338000000003</v>
      </c>
      <c r="H13" s="7">
        <f>[1]!i_dq_close(H$2,$A13)</f>
        <v>6111.4803000000002</v>
      </c>
      <c r="I13" s="7">
        <f>[1]!i_dq_close(I$2,$A13)</f>
        <v>2655.8645999999999</v>
      </c>
      <c r="J13" s="7">
        <f t="shared" si="5"/>
        <v>-2.4272514135981194E-2</v>
      </c>
      <c r="K13" s="7">
        <f t="shared" si="3"/>
        <v>1.5712999999999999</v>
      </c>
      <c r="L13" s="7">
        <f t="shared" si="4"/>
        <v>-9.9471774963405979E-2</v>
      </c>
    </row>
    <row r="14" spans="1:26">
      <c r="A14" s="16">
        <v>44165</v>
      </c>
      <c r="B14" s="72">
        <v>1.429</v>
      </c>
      <c r="C14" s="53">
        <v>59.180612561242498</v>
      </c>
      <c r="D14" s="48">
        <f t="shared" si="0"/>
        <v>1.2108269232539</v>
      </c>
      <c r="E14" s="48">
        <f t="shared" si="1"/>
        <v>1.1999524381043265</v>
      </c>
      <c r="F14" s="48">
        <f t="shared" si="2"/>
        <v>1.463691011174405</v>
      </c>
      <c r="G14" s="7">
        <f>[1]!i_dq_close(G$2,$A14)</f>
        <v>4960.2519000000002</v>
      </c>
      <c r="H14" s="7">
        <f>[1]!i_dq_close(H$2,$A14)</f>
        <v>6320.9440999999997</v>
      </c>
      <c r="I14" s="7">
        <f>[1]!i_dq_close(I$2,$A14)</f>
        <v>2631.8892999999998</v>
      </c>
      <c r="J14" s="7">
        <f t="shared" si="5"/>
        <v>9.8939929328623055E-3</v>
      </c>
      <c r="K14" s="7">
        <f t="shared" si="3"/>
        <v>1.5712999999999999</v>
      </c>
      <c r="L14" s="7">
        <f t="shared" si="4"/>
        <v>-9.056195506905107E-2</v>
      </c>
    </row>
    <row r="15" spans="1:26">
      <c r="A15" s="16">
        <v>44196</v>
      </c>
      <c r="B15" s="72">
        <v>1.4945999999999999</v>
      </c>
      <c r="C15" s="53">
        <v>62.2</v>
      </c>
      <c r="D15" s="48">
        <f t="shared" si="0"/>
        <v>1.2721064469817411</v>
      </c>
      <c r="E15" s="48">
        <f t="shared" si="1"/>
        <v>1.2087173889016649</v>
      </c>
      <c r="F15" s="48">
        <f t="shared" si="2"/>
        <v>1.6496448703786477</v>
      </c>
      <c r="G15" s="7">
        <f>[1]!i_dq_close(G$2,$A15)</f>
        <v>5211.2884999999997</v>
      </c>
      <c r="H15" s="7">
        <f>[1]!i_dq_close(H$2,$A15)</f>
        <v>6367.1148999999996</v>
      </c>
      <c r="I15" s="7">
        <f>[1]!i_dq_close(I$2,$A15)</f>
        <v>2966.2563</v>
      </c>
      <c r="J15" s="7">
        <f t="shared" si="5"/>
        <v>4.5906228131560534E-2</v>
      </c>
      <c r="K15" s="7">
        <f t="shared" si="3"/>
        <v>1.5712999999999999</v>
      </c>
      <c r="L15" s="7">
        <f t="shared" si="4"/>
        <v>-4.8813084706930576E-2</v>
      </c>
    </row>
    <row r="16" spans="1:26">
      <c r="A16" s="6">
        <v>44225</v>
      </c>
      <c r="B16" s="72">
        <v>1.5751999999999999</v>
      </c>
      <c r="C16" s="53">
        <v>60.588107591921499</v>
      </c>
      <c r="D16" s="48">
        <f t="shared" si="0"/>
        <v>1.306446317773053</v>
      </c>
      <c r="E16" s="48">
        <f t="shared" si="1"/>
        <v>1.2047350150888567</v>
      </c>
      <c r="F16" s="48">
        <f t="shared" si="2"/>
        <v>1.7400775288341741</v>
      </c>
      <c r="G16" s="7">
        <f>[1]!i_dq_close(G$2,$A16)</f>
        <v>5351.9646000000002</v>
      </c>
      <c r="H16" s="7">
        <f>[1]!i_dq_close(H$2,$A16)</f>
        <v>6346.1370999999999</v>
      </c>
      <c r="I16" s="7">
        <f>[1]!i_dq_close(I$2,$A16)</f>
        <v>3128.8649</v>
      </c>
      <c r="J16" s="7">
        <f t="shared" si="5"/>
        <v>5.3927472233373575E-2</v>
      </c>
      <c r="K16" s="7">
        <f t="shared" si="3"/>
        <v>1.5751999999999999</v>
      </c>
      <c r="L16" s="7">
        <f t="shared" si="4"/>
        <v>0</v>
      </c>
    </row>
    <row r="17" spans="1:12">
      <c r="A17" s="6">
        <v>44253</v>
      </c>
      <c r="B17" s="72">
        <v>1.5268999999999999</v>
      </c>
      <c r="C17" s="53">
        <v>36.299999999999997</v>
      </c>
      <c r="D17" s="48">
        <f t="shared" si="0"/>
        <v>1.3027350043832884</v>
      </c>
      <c r="E17" s="48">
        <f t="shared" si="1"/>
        <v>1.208193057633802</v>
      </c>
      <c r="F17" s="48">
        <f t="shared" si="2"/>
        <v>1.6206458852730532</v>
      </c>
      <c r="G17" s="7">
        <f>[1]!i_dq_close(G$2,$A17)</f>
        <v>5336.7609000000002</v>
      </c>
      <c r="H17" s="7">
        <f>[1]!i_dq_close(H$2,$A17)</f>
        <v>6364.3528999999999</v>
      </c>
      <c r="I17" s="7">
        <f>[1]!i_dq_close(I$2,$A17)</f>
        <v>2914.1127000000001</v>
      </c>
      <c r="J17" s="7">
        <f t="shared" si="5"/>
        <v>-3.0662772981208786E-2</v>
      </c>
      <c r="K17" s="7">
        <f t="shared" si="3"/>
        <v>1.5751999999999999</v>
      </c>
      <c r="L17" s="7">
        <f t="shared" si="4"/>
        <v>-3.0662772981208786E-2</v>
      </c>
    </row>
    <row r="18" spans="1:12">
      <c r="A18" s="6">
        <v>44286</v>
      </c>
      <c r="B18" s="72">
        <v>1.5041</v>
      </c>
      <c r="C18" s="53">
        <v>34.9</v>
      </c>
      <c r="D18" s="48">
        <f t="shared" si="0"/>
        <v>1.2323348041773654</v>
      </c>
      <c r="E18" s="48">
        <f t="shared" si="1"/>
        <v>1.187257128978392</v>
      </c>
      <c r="F18" s="48">
        <f t="shared" si="2"/>
        <v>1.5341047398388348</v>
      </c>
      <c r="G18" s="7">
        <f>[1]!i_dq_close(G$2,$A18)</f>
        <v>5048.3607000000002</v>
      </c>
      <c r="H18" s="7">
        <f>[1]!i_dq_close(H$2,$A18)</f>
        <v>6254.0694999999996</v>
      </c>
      <c r="I18" s="7">
        <f>[1]!i_dq_close(I$2,$A18)</f>
        <v>2758.5014999999999</v>
      </c>
      <c r="J18" s="7">
        <f t="shared" si="5"/>
        <v>-1.4932215600235721E-2</v>
      </c>
      <c r="K18" s="7">
        <f t="shared" si="3"/>
        <v>1.5751999999999999</v>
      </c>
      <c r="L18" s="7">
        <f t="shared" si="4"/>
        <v>-4.5137125444387971E-2</v>
      </c>
    </row>
    <row r="19" spans="1:12">
      <c r="A19" s="6">
        <v>44316</v>
      </c>
      <c r="B19" s="72">
        <v>1.5468999999999999</v>
      </c>
      <c r="C19" s="53">
        <v>45.5</v>
      </c>
      <c r="D19" s="48">
        <f t="shared" si="0"/>
        <v>1.2506740680236825</v>
      </c>
      <c r="E19" s="48">
        <f t="shared" si="1"/>
        <v>1.2312307155914441</v>
      </c>
      <c r="F19" s="48">
        <f t="shared" si="2"/>
        <v>1.719239242405713</v>
      </c>
      <c r="G19" s="7">
        <f>[1]!i_dq_close(G$2,$A19)</f>
        <v>5123.4889999999996</v>
      </c>
      <c r="H19" s="7">
        <f>[1]!i_dq_close(H$2,$A19)</f>
        <v>6485.7075000000004</v>
      </c>
      <c r="I19" s="7">
        <f>[1]!i_dq_close(I$2,$A19)</f>
        <v>3091.3951999999999</v>
      </c>
      <c r="J19" s="7">
        <f t="shared" si="5"/>
        <v>2.8455554816833928E-2</v>
      </c>
      <c r="K19" s="7">
        <f t="shared" si="3"/>
        <v>1.5751999999999999</v>
      </c>
      <c r="L19" s="7">
        <f t="shared" si="4"/>
        <v>-1.7965972574911171E-2</v>
      </c>
    </row>
    <row r="20" spans="1:12">
      <c r="A20" s="6">
        <v>44347</v>
      </c>
      <c r="B20" s="72">
        <v>1.6379999999999999</v>
      </c>
      <c r="C20" s="53">
        <v>65.7</v>
      </c>
      <c r="D20" s="48">
        <f t="shared" si="0"/>
        <v>1.3014677772477696</v>
      </c>
      <c r="E20" s="48">
        <f t="shared" si="1"/>
        <v>1.2774149792672735</v>
      </c>
      <c r="F20" s="48">
        <f t="shared" si="2"/>
        <v>1.840295695816643</v>
      </c>
      <c r="G20" s="7">
        <f>[1]!i_dq_close(G$2,$A20)</f>
        <v>5331.5695999999998</v>
      </c>
      <c r="H20" s="7">
        <f>[1]!i_dq_close(H$2,$A20)</f>
        <v>6728.9906000000001</v>
      </c>
      <c r="I20" s="7">
        <f>[1]!i_dq_close(I$2,$A20)</f>
        <v>3309.069</v>
      </c>
      <c r="J20" s="7">
        <f t="shared" si="5"/>
        <v>5.8891977503393811E-2</v>
      </c>
      <c r="K20" s="7">
        <f t="shared" si="3"/>
        <v>1.6379999999999999</v>
      </c>
      <c r="L20" s="7">
        <f t="shared" si="4"/>
        <v>0</v>
      </c>
    </row>
    <row r="21" spans="1:12">
      <c r="A21" s="6">
        <v>44377</v>
      </c>
      <c r="B21" s="72">
        <v>1.7370000000000001</v>
      </c>
      <c r="C21" s="53">
        <v>70.7</v>
      </c>
      <c r="D21" s="48">
        <f t="shared" si="0"/>
        <v>1.2752194079059225</v>
      </c>
      <c r="E21" s="48">
        <f t="shared" si="1"/>
        <v>1.2924486881486061</v>
      </c>
      <c r="F21" s="48">
        <f t="shared" si="2"/>
        <v>1.93378727459559</v>
      </c>
      <c r="G21" s="7">
        <f>[1]!i_dq_close(G$2,$A21)</f>
        <v>5224.0410000000002</v>
      </c>
      <c r="H21" s="7">
        <f>[1]!i_dq_close(H$2,$A21)</f>
        <v>6808.1831000000002</v>
      </c>
      <c r="I21" s="7">
        <f>[1]!i_dq_close(I$2,$A21)</f>
        <v>3477.1779000000001</v>
      </c>
      <c r="J21" s="7">
        <f t="shared" si="5"/>
        <v>6.0439560439560669E-2</v>
      </c>
      <c r="K21" s="7">
        <f t="shared" si="3"/>
        <v>1.7370000000000001</v>
      </c>
      <c r="L21" s="7">
        <f t="shared" si="4"/>
        <v>0</v>
      </c>
    </row>
    <row r="22" spans="1:12">
      <c r="A22" s="6">
        <v>44407</v>
      </c>
      <c r="B22" s="72">
        <v>1.925</v>
      </c>
      <c r="C22" s="53">
        <v>67.099999999999994</v>
      </c>
      <c r="D22" s="48">
        <f t="shared" si="0"/>
        <v>1.1744350247490465</v>
      </c>
      <c r="E22" s="48">
        <f t="shared" si="1"/>
        <v>1.2846905786783367</v>
      </c>
      <c r="F22" s="48">
        <f t="shared" si="2"/>
        <v>1.9132123190351069</v>
      </c>
      <c r="G22" s="7">
        <f>[1]!i_dq_close(G$2,$A22)</f>
        <v>4811.1695</v>
      </c>
      <c r="H22" s="7">
        <f>[1]!i_dq_close(H$2,$A22)</f>
        <v>6767.3159999999998</v>
      </c>
      <c r="I22" s="7">
        <f>[1]!i_dq_close(I$2,$A22)</f>
        <v>3440.1817000000001</v>
      </c>
      <c r="J22" s="7">
        <f t="shared" si="5"/>
        <v>0.10823258491652266</v>
      </c>
      <c r="K22" s="7">
        <f t="shared" si="3"/>
        <v>1.925</v>
      </c>
      <c r="L22" s="7">
        <f t="shared" si="4"/>
        <v>0</v>
      </c>
    </row>
    <row r="23" spans="1:12">
      <c r="A23" s="6">
        <v>44439</v>
      </c>
      <c r="B23" s="72">
        <v>2.008</v>
      </c>
      <c r="C23" s="53">
        <v>63.4</v>
      </c>
      <c r="D23" s="48">
        <f t="shared" si="0"/>
        <v>1.1730778933980113</v>
      </c>
      <c r="E23" s="48">
        <f t="shared" si="1"/>
        <v>1.3773361928940699</v>
      </c>
      <c r="F23" s="48">
        <f t="shared" si="2"/>
        <v>1.787489320084148</v>
      </c>
      <c r="G23" s="7">
        <f>[1]!i_dq_close(G$2,$A23)</f>
        <v>4805.6099000000004</v>
      </c>
      <c r="H23" s="7">
        <f>[1]!i_dq_close(H$2,$A23)</f>
        <v>7255.3418000000001</v>
      </c>
      <c r="I23" s="7">
        <f>[1]!i_dq_close(I$2,$A23)</f>
        <v>3214.1169</v>
      </c>
      <c r="J23" s="7">
        <f t="shared" si="5"/>
        <v>4.3116883116883109E-2</v>
      </c>
      <c r="K23" s="7">
        <f t="shared" si="3"/>
        <v>2.008</v>
      </c>
      <c r="L23" s="7">
        <f t="shared" si="4"/>
        <v>0</v>
      </c>
    </row>
    <row r="24" spans="1:12">
      <c r="A24" s="6">
        <v>44469</v>
      </c>
      <c r="B24" s="72">
        <v>1.8650020723334899</v>
      </c>
      <c r="C24" s="53">
        <v>42.567704038911401</v>
      </c>
      <c r="D24" s="48">
        <f t="shared" si="0"/>
        <v>1.1879128700972452</v>
      </c>
      <c r="E24" s="48">
        <f t="shared" si="1"/>
        <v>1.3485313466000155</v>
      </c>
      <c r="F24" s="48">
        <f t="shared" si="2"/>
        <v>1.8044674040042199</v>
      </c>
      <c r="G24" s="7">
        <f>[1]!i_dq_close(G$2,$A24)</f>
        <v>4866.3825999999999</v>
      </c>
      <c r="H24" s="7">
        <f>[1]!i_dq_close(H$2,$A24)</f>
        <v>7103.6076000000003</v>
      </c>
      <c r="I24" s="7">
        <f>[1]!i_dq_close(I$2,$A24)</f>
        <v>3244.6455000000001</v>
      </c>
      <c r="J24" s="7">
        <f t="shared" si="5"/>
        <v>-7.1214107403640536E-2</v>
      </c>
      <c r="K24" s="7">
        <f t="shared" si="3"/>
        <v>2.008</v>
      </c>
      <c r="L24" s="7">
        <f t="shared" si="4"/>
        <v>-7.1214107403640536E-2</v>
      </c>
    </row>
    <row r="25" spans="1:12">
      <c r="A25" s="6">
        <v>44498</v>
      </c>
      <c r="B25" s="72">
        <v>2.0682</v>
      </c>
      <c r="C25" s="53">
        <v>49.9877924232431</v>
      </c>
      <c r="D25" s="48">
        <f t="shared" si="0"/>
        <v>1.1982599103774827</v>
      </c>
      <c r="E25" s="48">
        <f t="shared" si="1"/>
        <v>1.3331339279880172</v>
      </c>
      <c r="F25" s="48">
        <f t="shared" si="2"/>
        <v>1.8634287703349408</v>
      </c>
      <c r="G25" s="7">
        <f>[1]!i_dq_close(G$2,$A25)</f>
        <v>4908.7700999999997</v>
      </c>
      <c r="H25" s="7">
        <f>[1]!i_dq_close(H$2,$A25)</f>
        <v>7022.4992000000002</v>
      </c>
      <c r="I25" s="7">
        <f>[1]!i_dq_close(I$2,$A25)</f>
        <v>3350.665</v>
      </c>
      <c r="J25" s="7">
        <f t="shared" si="5"/>
        <v>0.10895319135611947</v>
      </c>
      <c r="K25" s="7">
        <f t="shared" si="3"/>
        <v>2.0682</v>
      </c>
      <c r="L25" s="7">
        <f t="shared" si="4"/>
        <v>0</v>
      </c>
    </row>
    <row r="26" spans="1:12">
      <c r="A26" s="6">
        <v>44530</v>
      </c>
      <c r="B26" s="72">
        <v>1.9956</v>
      </c>
      <c r="C26" s="53">
        <v>50.511309837034801</v>
      </c>
      <c r="D26" s="48">
        <f t="shared" si="0"/>
        <v>1.1795262201629013</v>
      </c>
      <c r="E26" s="48">
        <f t="shared" si="1"/>
        <v>1.376845159129604</v>
      </c>
      <c r="F26" s="48">
        <f t="shared" si="2"/>
        <v>1.9440283705502992</v>
      </c>
      <c r="G26" s="7">
        <f>[1]!i_dq_close(G$2,$A26)</f>
        <v>4832.0259999999998</v>
      </c>
      <c r="H26" s="7">
        <f>[1]!i_dq_close(H$2,$A26)</f>
        <v>7252.7551999999996</v>
      </c>
      <c r="I26" s="7">
        <f>[1]!i_dq_close(I$2,$A26)</f>
        <v>3495.5925999999999</v>
      </c>
      <c r="J26" s="7">
        <f t="shared" si="5"/>
        <v>-3.5102988105599087E-2</v>
      </c>
      <c r="K26" s="7">
        <f t="shared" si="3"/>
        <v>2.0682</v>
      </c>
      <c r="L26" s="7">
        <f t="shared" si="4"/>
        <v>-3.5102988105599087E-2</v>
      </c>
    </row>
    <row r="27" spans="1:12">
      <c r="A27" s="6">
        <v>44561</v>
      </c>
      <c r="B27" s="72">
        <v>1.8828</v>
      </c>
      <c r="C27" s="53">
        <v>0</v>
      </c>
      <c r="D27" s="48">
        <f t="shared" si="0"/>
        <v>1.2059744390329687</v>
      </c>
      <c r="E27" s="48">
        <f t="shared" si="1"/>
        <v>1.3970908005452589</v>
      </c>
      <c r="F27" s="48">
        <f t="shared" si="2"/>
        <v>1.8478611054524172</v>
      </c>
      <c r="G27" s="7">
        <f>[1]!i_dq_close(G$2,$A27)</f>
        <v>4940.3733000000002</v>
      </c>
      <c r="H27" s="7">
        <f>[1]!i_dq_close(H$2,$A27)</f>
        <v>7359.4023999999999</v>
      </c>
      <c r="I27" s="7">
        <f>[1]!i_dq_close(I$2,$A27)</f>
        <v>3322.6725000000001</v>
      </c>
      <c r="J27" s="7">
        <f t="shared" si="5"/>
        <v>-5.6524353577871334E-2</v>
      </c>
      <c r="K27" s="7">
        <f t="shared" si="3"/>
        <v>2.0682</v>
      </c>
      <c r="L27" s="7">
        <f t="shared" si="4"/>
        <v>-8.9643167972149662E-2</v>
      </c>
    </row>
    <row r="28" spans="1:12">
      <c r="A28" s="6">
        <v>44589</v>
      </c>
      <c r="B28" s="72">
        <v>1.8835999999999999</v>
      </c>
      <c r="C28" s="53">
        <v>0</v>
      </c>
      <c r="D28" s="48">
        <f t="shared" si="0"/>
        <v>1.1140438269258659</v>
      </c>
      <c r="E28" s="48">
        <f t="shared" si="1"/>
        <v>1.2492315851232829</v>
      </c>
      <c r="F28" s="48">
        <f t="shared" si="2"/>
        <v>1.6177718248873645</v>
      </c>
      <c r="G28" s="7">
        <f>[1]!i_dq_close(G$2,$A28)</f>
        <v>4563.7719999999999</v>
      </c>
      <c r="H28" s="7">
        <f>[1]!i_dq_close(H$2,$A28)</f>
        <v>6580.53</v>
      </c>
      <c r="I28" s="7">
        <f>[1]!i_dq_close(I$2,$A28)</f>
        <v>2908.9448000000002</v>
      </c>
      <c r="J28" s="7">
        <f t="shared" si="5"/>
        <v>4.2489908646681229E-4</v>
      </c>
      <c r="K28" s="7">
        <f t="shared" si="3"/>
        <v>2.0682</v>
      </c>
      <c r="L28" s="7">
        <f t="shared" si="4"/>
        <v>-8.9256358185862195E-2</v>
      </c>
    </row>
    <row r="29" spans="1:12">
      <c r="A29" s="6">
        <v>44620</v>
      </c>
      <c r="B29" s="72">
        <v>1.8857999999999999</v>
      </c>
      <c r="C29" s="53">
        <v>0</v>
      </c>
      <c r="D29" s="48">
        <f t="shared" si="0"/>
        <v>1.1184069519807747</v>
      </c>
      <c r="E29" s="48">
        <f t="shared" si="1"/>
        <v>1.3010151068532831</v>
      </c>
      <c r="F29" s="48">
        <f t="shared" si="2"/>
        <v>1.6024011437291024</v>
      </c>
      <c r="G29" s="7">
        <f>[1]!i_dq_close(G$2,$A29)</f>
        <v>4581.6459000000004</v>
      </c>
      <c r="H29" s="7">
        <f>[1]!i_dq_close(H$2,$A29)</f>
        <v>6853.3081000000002</v>
      </c>
      <c r="I29" s="7">
        <f>[1]!i_dq_close(I$2,$A29)</f>
        <v>2881.3065000000001</v>
      </c>
      <c r="J29" s="7">
        <f t="shared" si="5"/>
        <v>1.1679762157570384E-3</v>
      </c>
      <c r="K29" s="7">
        <f t="shared" si="3"/>
        <v>2.0682</v>
      </c>
      <c r="L29" s="7">
        <f t="shared" si="4"/>
        <v>-8.8192631273571243E-2</v>
      </c>
    </row>
    <row r="30" spans="1:12">
      <c r="A30" s="6">
        <v>44651</v>
      </c>
      <c r="B30" s="72">
        <v>1.8889</v>
      </c>
      <c r="C30" s="53">
        <v>0</v>
      </c>
      <c r="D30" s="48">
        <f t="shared" si="0"/>
        <v>1.0307609360495913</v>
      </c>
      <c r="E30" s="48">
        <f t="shared" si="1"/>
        <v>1.2007149775093779</v>
      </c>
      <c r="F30" s="48">
        <f t="shared" si="2"/>
        <v>1.4790421719240798</v>
      </c>
      <c r="G30" s="7">
        <f>[1]!i_dq_close(G$2,$A30)</f>
        <v>4222.5968000000003</v>
      </c>
      <c r="H30" s="7">
        <f>[1]!i_dq_close(H$2,$A30)</f>
        <v>6324.9609</v>
      </c>
      <c r="I30" s="7">
        <f>[1]!i_dq_close(I$2,$A30)</f>
        <v>2659.4924999999998</v>
      </c>
      <c r="J30" s="7">
        <f t="shared" si="5"/>
        <v>1.6438646728178519E-3</v>
      </c>
      <c r="K30" s="7">
        <f t="shared" si="3"/>
        <v>2.0682</v>
      </c>
      <c r="L30" s="7">
        <f t="shared" si="4"/>
        <v>-8.6693743351706765E-2</v>
      </c>
    </row>
    <row r="31" spans="1:12">
      <c r="A31" s="6">
        <v>44680</v>
      </c>
      <c r="B31" s="72">
        <v>1.8602000000000001</v>
      </c>
      <c r="C31" s="53">
        <v>0</v>
      </c>
      <c r="D31" s="48">
        <f t="shared" si="0"/>
        <v>0.98038826074058183</v>
      </c>
      <c r="E31" s="48">
        <f t="shared" si="1"/>
        <v>1.0683870541281102</v>
      </c>
      <c r="F31" s="48">
        <f t="shared" si="2"/>
        <v>1.2897578863145864</v>
      </c>
      <c r="G31" s="7">
        <f>[1]!i_dq_close(G$2,$A31)</f>
        <v>4016.241</v>
      </c>
      <c r="H31" s="7">
        <f>[1]!i_dq_close(H$2,$A31)</f>
        <v>5627.9021000000002</v>
      </c>
      <c r="I31" s="7">
        <f>[1]!i_dq_close(I$2,$A31)</f>
        <v>2319.1370000000002</v>
      </c>
      <c r="J31" s="7">
        <f t="shared" si="5"/>
        <v>-1.5194028270421933E-2</v>
      </c>
      <c r="K31" s="7">
        <f t="shared" si="3"/>
        <v>2.0682</v>
      </c>
      <c r="L31" s="7">
        <f t="shared" si="4"/>
        <v>-0.1005705444347742</v>
      </c>
    </row>
    <row r="32" spans="1:12">
      <c r="A32" s="6">
        <v>44712</v>
      </c>
      <c r="B32" s="72">
        <v>1.9174</v>
      </c>
      <c r="C32" s="53">
        <v>56</v>
      </c>
      <c r="D32" s="48">
        <f t="shared" si="0"/>
        <v>0.99876372549692105</v>
      </c>
      <c r="E32" s="48">
        <f t="shared" si="1"/>
        <v>1.1440060260507974</v>
      </c>
      <c r="F32" s="48">
        <f t="shared" si="2"/>
        <v>1.3375566933006235</v>
      </c>
      <c r="G32" s="7">
        <f>[1]!i_dq_close(G$2,$A32)</f>
        <v>4091.5176000000001</v>
      </c>
      <c r="H32" s="7">
        <f>[1]!i_dq_close(H$2,$A32)</f>
        <v>6026.2372999999998</v>
      </c>
      <c r="I32" s="7">
        <f>[1]!i_dq_close(I$2,$A32)</f>
        <v>2405.0848999999998</v>
      </c>
      <c r="J32" s="7">
        <f t="shared" si="5"/>
        <v>3.0749381786904673E-2</v>
      </c>
      <c r="K32" s="7">
        <f t="shared" si="3"/>
        <v>2.0682</v>
      </c>
      <c r="L32" s="7">
        <f t="shared" si="4"/>
        <v>-7.2913644715211334E-2</v>
      </c>
    </row>
    <row r="33" spans="1:12">
      <c r="A33" s="6">
        <v>44742</v>
      </c>
      <c r="B33" s="72">
        <v>2.1415000000000002</v>
      </c>
      <c r="C33" s="53">
        <v>79.869129509822898</v>
      </c>
      <c r="D33" s="48">
        <f t="shared" si="0"/>
        <v>1.0948177506316792</v>
      </c>
      <c r="E33" s="48">
        <f t="shared" si="1"/>
        <v>1.2252262113542514</v>
      </c>
      <c r="F33" s="48">
        <f t="shared" si="2"/>
        <v>1.5630792549165708</v>
      </c>
      <c r="G33" s="7">
        <f>[1]!i_dq_close(G$2,$A33)</f>
        <v>4485.0108</v>
      </c>
      <c r="H33" s="7">
        <f>[1]!i_dq_close(H$2,$A33)</f>
        <v>6454.0778</v>
      </c>
      <c r="I33" s="7">
        <f>[1]!i_dq_close(I$2,$A33)</f>
        <v>2810.6010999999999</v>
      </c>
      <c r="J33" s="7">
        <f t="shared" si="5"/>
        <v>0.11687702096589137</v>
      </c>
      <c r="K33" s="7">
        <f t="shared" si="3"/>
        <v>2.1415000000000002</v>
      </c>
      <c r="L33" s="7">
        <f t="shared" si="4"/>
        <v>0</v>
      </c>
    </row>
    <row r="34" spans="1:12">
      <c r="A34" s="6">
        <v>44771</v>
      </c>
      <c r="B34" s="72">
        <v>2.3835000000000002</v>
      </c>
      <c r="C34" s="53">
        <v>98.331383052845396</v>
      </c>
      <c r="D34" s="48">
        <f t="shared" si="0"/>
        <v>1.0179466194513713</v>
      </c>
      <c r="E34" s="48">
        <f t="shared" si="1"/>
        <v>1.1948591540285178</v>
      </c>
      <c r="F34" s="48">
        <f t="shared" si="2"/>
        <v>1.4851364323622569</v>
      </c>
      <c r="G34" s="7">
        <f>[1]!i_dq_close(G$2,$A34)</f>
        <v>4170.1018999999997</v>
      </c>
      <c r="H34" s="7">
        <f>[1]!i_dq_close(H$2,$A34)</f>
        <v>6294.1144000000004</v>
      </c>
      <c r="I34" s="7">
        <f>[1]!i_dq_close(I$2,$A34)</f>
        <v>2670.4506999999999</v>
      </c>
      <c r="J34" s="7">
        <f t="shared" si="5"/>
        <v>0.11300490310529998</v>
      </c>
      <c r="K34" s="7">
        <f t="shared" si="3"/>
        <v>2.3835000000000002</v>
      </c>
      <c r="L34" s="7">
        <f t="shared" si="4"/>
        <v>0</v>
      </c>
    </row>
    <row r="35" spans="1:12">
      <c r="A35" s="6">
        <v>44804</v>
      </c>
      <c r="B35" s="75">
        <v>2.343</v>
      </c>
      <c r="C35" s="53">
        <v>53.479941675157697</v>
      </c>
      <c r="D35" s="65">
        <f t="shared" si="0"/>
        <v>0.99566909692838834</v>
      </c>
      <c r="E35" s="65">
        <f t="shared" si="1"/>
        <v>1.1685915433225769</v>
      </c>
      <c r="F35" s="65">
        <f t="shared" si="2"/>
        <v>1.4295028229792026</v>
      </c>
      <c r="G35" s="43">
        <f>[1]!i_dq_close(G$2,$A35)</f>
        <v>4078.8402000000001</v>
      </c>
      <c r="H35" s="43">
        <f>[1]!i_dq_close(H$2,$A35)</f>
        <v>6155.7455</v>
      </c>
      <c r="I35" s="43">
        <f>[1]!i_dq_close(I$2,$A35)</f>
        <v>2570.4149000000002</v>
      </c>
      <c r="J35" s="43">
        <f t="shared" si="5"/>
        <v>-1.6991818753933408E-2</v>
      </c>
      <c r="K35" s="43">
        <f t="shared" si="3"/>
        <v>2.3835000000000002</v>
      </c>
      <c r="L35" s="43">
        <f t="shared" si="4"/>
        <v>-1.6991818753933408E-2</v>
      </c>
    </row>
    <row r="42" spans="1:12" s="3" customFormat="1"/>
    <row r="43" spans="1:12" s="3" customFormat="1"/>
    <row r="44" spans="1:12" s="3" customFormat="1">
      <c r="A44" s="67"/>
      <c r="B44" s="47"/>
      <c r="C44" s="47"/>
      <c r="D44" s="48"/>
      <c r="H44" s="48"/>
      <c r="I44" s="48"/>
    </row>
    <row r="45" spans="1:12" s="3" customFormat="1">
      <c r="A45" s="67"/>
      <c r="B45" s="68"/>
      <c r="C45" s="47"/>
      <c r="D45" s="48"/>
      <c r="H45" s="48"/>
      <c r="I45" s="48"/>
    </row>
    <row r="46" spans="1:12" s="3" customFormat="1">
      <c r="A46" s="67"/>
      <c r="B46" s="47"/>
      <c r="C46" s="47"/>
      <c r="D46" s="48"/>
      <c r="H46" s="48"/>
      <c r="I46" s="48"/>
    </row>
    <row r="47" spans="1:12" s="3" customFormat="1">
      <c r="A47" s="67"/>
      <c r="B47" s="47"/>
      <c r="C47" s="47"/>
      <c r="D47" s="48"/>
      <c r="H47" s="48"/>
      <c r="I47" s="48"/>
    </row>
    <row r="48" spans="1:12" s="3" customFormat="1">
      <c r="A48" s="67"/>
      <c r="B48" s="47"/>
      <c r="C48" s="47"/>
      <c r="D48" s="48"/>
      <c r="H48" s="48"/>
      <c r="I48" s="48"/>
    </row>
    <row r="49" spans="1:31" s="3" customFormat="1">
      <c r="A49" s="67"/>
      <c r="B49" s="47"/>
      <c r="C49" s="47"/>
      <c r="D49" s="48"/>
      <c r="H49" s="48"/>
      <c r="I49" s="48"/>
    </row>
    <row r="50" spans="1:31" s="3" customFormat="1">
      <c r="A50" s="67"/>
      <c r="B50" s="47"/>
      <c r="C50" s="47"/>
      <c r="D50" s="48"/>
      <c r="H50" s="48"/>
      <c r="I50" s="48"/>
    </row>
    <row r="51" spans="1:31" s="3" customFormat="1">
      <c r="A51" s="67"/>
      <c r="B51" s="47"/>
      <c r="C51" s="47"/>
      <c r="D51" s="48"/>
      <c r="H51" s="48"/>
      <c r="I51" s="48"/>
    </row>
    <row r="52" spans="1:31" s="3" customFormat="1">
      <c r="A52" s="67"/>
      <c r="B52" s="47"/>
      <c r="C52" s="47"/>
      <c r="D52" s="48"/>
      <c r="H52" s="48"/>
      <c r="I52" s="48"/>
      <c r="AE52" s="3">
        <v>1</v>
      </c>
    </row>
    <row r="53" spans="1:31" s="3" customFormat="1">
      <c r="A53" s="67"/>
      <c r="B53" s="47"/>
      <c r="C53" s="47"/>
      <c r="D53" s="48"/>
      <c r="H53" s="48"/>
      <c r="I53" s="48"/>
    </row>
    <row r="54" spans="1:31" s="3" customFormat="1">
      <c r="A54" s="67"/>
      <c r="B54" s="47"/>
      <c r="C54" s="47"/>
      <c r="D54" s="48"/>
      <c r="H54" s="48"/>
      <c r="I54" s="48"/>
    </row>
    <row r="55" spans="1:31" s="3" customFormat="1">
      <c r="A55" s="67"/>
      <c r="B55" s="47"/>
      <c r="C55" s="47"/>
      <c r="D55" s="48"/>
      <c r="H55" s="48"/>
      <c r="I55" s="48"/>
    </row>
    <row r="56" spans="1:31" s="3" customFormat="1">
      <c r="A56" s="67"/>
      <c r="B56" s="47"/>
      <c r="C56" s="47"/>
      <c r="D56" s="48"/>
      <c r="H56" s="48"/>
      <c r="I56" s="48"/>
    </row>
    <row r="57" spans="1:31" s="3" customFormat="1">
      <c r="A57" s="67"/>
      <c r="B57" s="47"/>
      <c r="C57" s="47"/>
      <c r="D57" s="48"/>
      <c r="H57" s="48"/>
      <c r="I57" s="48"/>
    </row>
    <row r="58" spans="1:31" s="3" customFormat="1">
      <c r="A58" s="67"/>
      <c r="B58" s="47"/>
      <c r="C58" s="47"/>
      <c r="D58" s="48"/>
      <c r="H58" s="48"/>
      <c r="I58" s="48"/>
    </row>
    <row r="59" spans="1:31" s="3" customFormat="1">
      <c r="A59" s="67"/>
      <c r="B59" s="47"/>
      <c r="C59" s="47"/>
      <c r="D59" s="48"/>
      <c r="H59" s="48"/>
      <c r="I59" s="48"/>
    </row>
    <row r="60" spans="1:31" s="3" customFormat="1">
      <c r="A60" s="67"/>
      <c r="B60" s="47"/>
      <c r="C60" s="47"/>
      <c r="D60" s="48"/>
      <c r="H60" s="48"/>
      <c r="I60" s="48"/>
    </row>
    <row r="61" spans="1:31" s="3" customFormat="1">
      <c r="A61" s="67"/>
      <c r="B61" s="47"/>
      <c r="C61" s="47"/>
      <c r="D61" s="48"/>
      <c r="H61" s="48"/>
      <c r="I61" s="48"/>
    </row>
    <row r="62" spans="1:31" s="3" customFormat="1">
      <c r="A62" s="67"/>
      <c r="B62" s="47"/>
      <c r="C62" s="47"/>
      <c r="D62" s="48"/>
      <c r="H62" s="48"/>
      <c r="I62" s="48"/>
    </row>
    <row r="63" spans="1:31" s="3" customFormat="1">
      <c r="A63" s="67"/>
      <c r="B63" s="47"/>
      <c r="C63" s="47"/>
      <c r="D63" s="48"/>
      <c r="H63" s="48"/>
      <c r="I63" s="48"/>
    </row>
    <row r="64" spans="1:31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D371" s="48"/>
      <c r="H371" s="48"/>
      <c r="I371" s="48"/>
    </row>
    <row r="372" spans="1:9" s="3" customFormat="1">
      <c r="A372" s="67"/>
      <c r="B372" s="47"/>
      <c r="C372" s="47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3" customFormat="1">
      <c r="A376" s="67"/>
      <c r="B376" s="47"/>
      <c r="C376" s="47"/>
      <c r="H376" s="48"/>
      <c r="I376" s="48"/>
    </row>
    <row r="377" spans="1:9" s="3" customFormat="1">
      <c r="A377" s="67"/>
      <c r="B377" s="47"/>
      <c r="C377" s="47"/>
      <c r="H377" s="48"/>
      <c r="I377" s="48"/>
    </row>
    <row r="378" spans="1:9" s="47" customFormat="1">
      <c r="A378" s="67"/>
      <c r="D378" s="3"/>
      <c r="E378" s="3"/>
      <c r="F378" s="3"/>
      <c r="G378" s="3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  <row r="415" spans="1:9" s="47" customFormat="1">
      <c r="A415" s="67"/>
      <c r="D415" s="3"/>
      <c r="E415" s="3"/>
      <c r="F415" s="3"/>
      <c r="G415" s="3"/>
      <c r="H415" s="48"/>
      <c r="I415" s="48"/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9" tint="-0.249977111117893"/>
  </sheetPr>
  <dimension ref="A1:AE416"/>
  <sheetViews>
    <sheetView zoomScale="90" zoomScaleNormal="90" workbookViewId="0">
      <pane xSplit="1" ySplit="2" topLeftCell="B6" activePane="bottomRight" state="frozen"/>
      <selection pane="topRight"/>
      <selection pane="bottomLeft"/>
      <selection pane="bottomRight" activeCell="C30" sqref="C30:C33"/>
    </sheetView>
  </sheetViews>
  <sheetFormatPr defaultColWidth="9" defaultRowHeight="13.5"/>
  <cols>
    <col min="1" max="1" width="15" style="4" customWidth="1"/>
    <col min="2" max="2" width="13.875" style="47" customWidth="1"/>
    <col min="3" max="3" width="9.625" style="47" customWidth="1"/>
    <col min="4" max="6" width="9.625" style="3" customWidth="1"/>
    <col min="7" max="7" width="10.5" style="3" customWidth="1"/>
    <col min="8" max="9" width="11.625" style="48" customWidth="1"/>
  </cols>
  <sheetData>
    <row r="1" spans="1:26" s="1" customFormat="1" ht="15.6" customHeight="1">
      <c r="A1" s="5" t="s">
        <v>91</v>
      </c>
      <c r="B1" s="49" t="s">
        <v>94</v>
      </c>
      <c r="C1" s="49" t="s">
        <v>69</v>
      </c>
      <c r="D1" s="50" t="s">
        <v>70</v>
      </c>
      <c r="E1" s="50" t="s">
        <v>71</v>
      </c>
      <c r="F1" s="50" t="s">
        <v>72</v>
      </c>
      <c r="G1" s="50" t="s">
        <v>70</v>
      </c>
      <c r="H1" s="50" t="s">
        <v>71</v>
      </c>
      <c r="I1" s="50" t="s">
        <v>72</v>
      </c>
    </row>
    <row r="2" spans="1:26">
      <c r="G2" s="3" t="s">
        <v>88</v>
      </c>
      <c r="H2" s="48" t="s">
        <v>86</v>
      </c>
      <c r="I2" s="48" t="s">
        <v>75</v>
      </c>
      <c r="J2" s="48"/>
      <c r="K2" s="51">
        <v>1</v>
      </c>
      <c r="L2" s="48"/>
    </row>
    <row r="3" spans="1:26">
      <c r="A3" s="8">
        <v>43830</v>
      </c>
      <c r="B3" s="72">
        <v>1</v>
      </c>
      <c r="C3" s="53">
        <v>0</v>
      </c>
      <c r="D3" s="48">
        <f t="shared" ref="D3:D28" si="0">G3/$G$3</f>
        <v>1</v>
      </c>
      <c r="E3" s="48">
        <f t="shared" ref="E3:E28" si="1">H3/$H$3</f>
        <v>1</v>
      </c>
      <c r="F3" s="48">
        <f t="shared" ref="F3:F28" si="2">I3/$I$3</f>
        <v>1</v>
      </c>
      <c r="G3" s="7">
        <f>[1]!i_dq_close(G$2,$A3)</f>
        <v>4096.5820999999996</v>
      </c>
      <c r="H3" s="7">
        <f>[1]!i_dq_close(H$2,$A3)</f>
        <v>5267.6621999999998</v>
      </c>
      <c r="I3" s="7">
        <f>[1]!i_dq_close(I$2,$A3)</f>
        <v>1798.1180999999999</v>
      </c>
      <c r="K3" s="7">
        <f t="shared" ref="K3:K35" si="3">IF(B3&gt;K2,B3,K2)</f>
        <v>1</v>
      </c>
      <c r="L3" s="7">
        <f t="shared" ref="L3:L35" si="4">B3/K3-1</f>
        <v>0</v>
      </c>
      <c r="N3" s="55"/>
      <c r="O3" s="56" t="s">
        <v>76</v>
      </c>
      <c r="P3" s="56" t="s">
        <v>77</v>
      </c>
      <c r="Q3" s="58" t="s">
        <v>79</v>
      </c>
    </row>
    <row r="4" spans="1:26">
      <c r="A4" s="8">
        <v>43861</v>
      </c>
      <c r="B4" s="72">
        <v>1.032</v>
      </c>
      <c r="C4" s="53">
        <v>40.86</v>
      </c>
      <c r="D4" s="48">
        <f t="shared" si="0"/>
        <v>0.97737606674598332</v>
      </c>
      <c r="E4" s="48">
        <f t="shared" si="1"/>
        <v>1.0208971068797845</v>
      </c>
      <c r="F4" s="48">
        <f t="shared" si="2"/>
        <v>1.0720885352302501</v>
      </c>
      <c r="G4" s="7">
        <f>[1]!i_dq_close(G$2,$A4)</f>
        <v>4003.9013</v>
      </c>
      <c r="H4" s="7">
        <f>[1]!i_dq_close(H$2,$A4)</f>
        <v>5377.7411000000002</v>
      </c>
      <c r="I4" s="7">
        <f>[1]!i_dq_close(I$2,$A4)</f>
        <v>1927.7418</v>
      </c>
      <c r="J4" s="7">
        <f t="shared" ref="J4:J35" si="5">B4/B3-1</f>
        <v>3.2000000000000028E-2</v>
      </c>
      <c r="K4" s="7">
        <f t="shared" si="3"/>
        <v>1.032</v>
      </c>
      <c r="L4" s="7">
        <f t="shared" si="4"/>
        <v>0</v>
      </c>
      <c r="N4" s="59" t="s">
        <v>80</v>
      </c>
      <c r="O4" s="60">
        <f>MIN(L24:L35)</f>
        <v>-0.21464762782128044</v>
      </c>
      <c r="P4" s="60">
        <f>MIN(L12:L35)</f>
        <v>-0.21464762782128044</v>
      </c>
      <c r="Q4" s="61">
        <f>MIN(L4:L35)</f>
        <v>-0.21464762782128044</v>
      </c>
    </row>
    <row r="5" spans="1:26">
      <c r="A5" s="16">
        <v>43889</v>
      </c>
      <c r="B5" s="72">
        <v>1.133</v>
      </c>
      <c r="C5" s="53">
        <v>31.53</v>
      </c>
      <c r="D5" s="48">
        <f t="shared" si="0"/>
        <v>0.96178929259101154</v>
      </c>
      <c r="E5" s="48">
        <f t="shared" si="1"/>
        <v>1.0348593917051099</v>
      </c>
      <c r="F5" s="48">
        <f t="shared" si="2"/>
        <v>1.1520747719518534</v>
      </c>
      <c r="G5" s="7">
        <f>[1]!i_dq_close(G$2,$A5)</f>
        <v>3940.0488</v>
      </c>
      <c r="H5" s="7">
        <f>[1]!i_dq_close(H$2,$A5)</f>
        <v>5451.2897000000003</v>
      </c>
      <c r="I5" s="7">
        <f>[1]!i_dq_close(I$2,$A5)</f>
        <v>2071.5664999999999</v>
      </c>
      <c r="J5" s="7">
        <f t="shared" si="5"/>
        <v>9.7868217054263518E-2</v>
      </c>
      <c r="K5" s="7">
        <f t="shared" si="3"/>
        <v>1.133</v>
      </c>
      <c r="L5" s="7">
        <f t="shared" si="4"/>
        <v>0</v>
      </c>
      <c r="N5" s="59" t="s">
        <v>81</v>
      </c>
      <c r="O5" s="12">
        <f>(B35/B23)^(12/COUNT(B24:B35))-1</f>
        <v>-0.13873961895456777</v>
      </c>
      <c r="P5" s="12">
        <f>(B35/B11)^(12/COUNT(B12:B35))-1</f>
        <v>8.9589549878938302E-2</v>
      </c>
      <c r="Q5" s="13">
        <f>(B35/B3)^(12/COUNT(B4:B35))-1</f>
        <v>0.23692855958639636</v>
      </c>
    </row>
    <row r="6" spans="1:26">
      <c r="A6" s="16">
        <v>43921</v>
      </c>
      <c r="B6" s="72">
        <v>1.0640000000000001</v>
      </c>
      <c r="C6" s="53">
        <v>15.8</v>
      </c>
      <c r="D6" s="48">
        <f t="shared" si="0"/>
        <v>0.8998123337989492</v>
      </c>
      <c r="E6" s="48">
        <f t="shared" si="1"/>
        <v>0.9570570793244868</v>
      </c>
      <c r="F6" s="48">
        <f t="shared" si="2"/>
        <v>1.0410425210668866</v>
      </c>
      <c r="G6" s="7">
        <f>[1]!i_dq_close(G$2,$A6)</f>
        <v>3686.1550999999999</v>
      </c>
      <c r="H6" s="7">
        <f>[1]!i_dq_close(H$2,$A6)</f>
        <v>5041.4534000000003</v>
      </c>
      <c r="I6" s="7">
        <f>[1]!i_dq_close(I$2,$A6)</f>
        <v>1871.9174</v>
      </c>
      <c r="J6" s="7">
        <f t="shared" si="5"/>
        <v>-6.0900264783759872E-2</v>
      </c>
      <c r="K6" s="7">
        <f t="shared" si="3"/>
        <v>1.133</v>
      </c>
      <c r="L6" s="7">
        <f t="shared" si="4"/>
        <v>-6.0900264783759872E-2</v>
      </c>
      <c r="N6" s="59" t="s">
        <v>82</v>
      </c>
      <c r="O6" s="73">
        <f>O5/O7</f>
        <v>-0.77344153479614419</v>
      </c>
      <c r="P6" s="73">
        <f>P5/P7</f>
        <v>0.50095768625981818</v>
      </c>
      <c r="Q6" s="73">
        <f>Q5/Q7</f>
        <v>1.0483667491175876</v>
      </c>
    </row>
    <row r="7" spans="1:26">
      <c r="A7" s="16">
        <v>43951</v>
      </c>
      <c r="B7" s="72">
        <v>1.0820000000000001</v>
      </c>
      <c r="C7" s="53">
        <v>39.618738139915997</v>
      </c>
      <c r="D7" s="48">
        <f t="shared" si="0"/>
        <v>0.95508331201271435</v>
      </c>
      <c r="E7" s="48">
        <f t="shared" si="1"/>
        <v>1.0163634828368455</v>
      </c>
      <c r="F7" s="48">
        <f t="shared" si="2"/>
        <v>1.1508877531459141</v>
      </c>
      <c r="G7" s="7">
        <f>[1]!i_dq_close(G$2,$A7)</f>
        <v>3912.5772000000002</v>
      </c>
      <c r="H7" s="7">
        <f>[1]!i_dq_close(H$2,$A7)</f>
        <v>5353.8594999999996</v>
      </c>
      <c r="I7" s="7">
        <f>[1]!i_dq_close(I$2,$A7)</f>
        <v>2069.4321</v>
      </c>
      <c r="J7" s="7">
        <f t="shared" si="5"/>
        <v>1.6917293233082775E-2</v>
      </c>
      <c r="K7" s="7">
        <f t="shared" si="3"/>
        <v>1.133</v>
      </c>
      <c r="L7" s="7">
        <f t="shared" si="4"/>
        <v>-4.5013239187996379E-2</v>
      </c>
      <c r="N7" s="63" t="s">
        <v>83</v>
      </c>
      <c r="O7" s="14">
        <f>STDEV(J24:J35)*(12^0.5)</f>
        <v>0.1793795816656463</v>
      </c>
      <c r="P7" s="14">
        <f>STDEV(J12:J35)*(12^0.5)</f>
        <v>0.17883656112319496</v>
      </c>
      <c r="Q7" s="15">
        <f>STDEV(J4:J35)*(12^0.5)</f>
        <v>0.22599778158341971</v>
      </c>
    </row>
    <row r="8" spans="1:26">
      <c r="A8" s="16">
        <v>43982</v>
      </c>
      <c r="B8" s="72">
        <v>1.123</v>
      </c>
      <c r="C8" s="53">
        <v>55.661110505312699</v>
      </c>
      <c r="D8" s="48">
        <f t="shared" si="0"/>
        <v>0.94396331029225566</v>
      </c>
      <c r="E8" s="48">
        <f t="shared" si="1"/>
        <v>1.0263263084713368</v>
      </c>
      <c r="F8" s="48">
        <f t="shared" si="2"/>
        <v>1.1604720513074198</v>
      </c>
      <c r="G8" s="7">
        <f>[1]!i_dq_close(G$2,$A8)</f>
        <v>3867.0232000000001</v>
      </c>
      <c r="H8" s="7">
        <f>[1]!i_dq_close(H$2,$A8)</f>
        <v>5406.3402999999998</v>
      </c>
      <c r="I8" s="7">
        <f>[1]!i_dq_close(I$2,$A8)</f>
        <v>2086.6658000000002</v>
      </c>
      <c r="J8" s="7">
        <f t="shared" si="5"/>
        <v>3.7892791127541514E-2</v>
      </c>
      <c r="K8" s="7">
        <f t="shared" si="3"/>
        <v>1.133</v>
      </c>
      <c r="L8" s="7">
        <f t="shared" si="4"/>
        <v>-8.8261253309797061E-3</v>
      </c>
    </row>
    <row r="9" spans="1:26">
      <c r="A9" s="16">
        <v>44012</v>
      </c>
      <c r="B9" s="72">
        <v>1.24</v>
      </c>
      <c r="C9" s="53">
        <v>55.874277860909999</v>
      </c>
      <c r="D9" s="48">
        <f t="shared" si="0"/>
        <v>1.0164482484068855</v>
      </c>
      <c r="E9" s="48">
        <f t="shared" si="1"/>
        <v>1.1132863455063615</v>
      </c>
      <c r="F9" s="48">
        <f t="shared" si="2"/>
        <v>1.3559713903107922</v>
      </c>
      <c r="G9" s="7">
        <f>[1]!i_dq_close(G$2,$A9)</f>
        <v>4163.9637000000002</v>
      </c>
      <c r="H9" s="7">
        <f>[1]!i_dq_close(H$2,$A9)</f>
        <v>5864.4164000000001</v>
      </c>
      <c r="I9" s="7">
        <f>[1]!i_dq_close(I$2,$A9)</f>
        <v>2438.1967</v>
      </c>
      <c r="J9" s="7">
        <f t="shared" si="5"/>
        <v>0.10418521816562776</v>
      </c>
      <c r="K9" s="7">
        <f t="shared" si="3"/>
        <v>1.24</v>
      </c>
      <c r="L9" s="7">
        <f t="shared" si="4"/>
        <v>0</v>
      </c>
    </row>
    <row r="10" spans="1:26">
      <c r="A10" s="16">
        <v>44043</v>
      </c>
      <c r="B10" s="72">
        <v>1.52773192061163</v>
      </c>
      <c r="C10" s="53">
        <v>72.8549749754944</v>
      </c>
      <c r="D10" s="48">
        <f t="shared" si="0"/>
        <v>1.146088638135679</v>
      </c>
      <c r="E10" s="48">
        <f t="shared" si="1"/>
        <v>1.249068248909355</v>
      </c>
      <c r="F10" s="48">
        <f t="shared" si="2"/>
        <v>1.5546252495873325</v>
      </c>
      <c r="G10" s="7">
        <f>[1]!i_dq_close(G$2,$A10)</f>
        <v>4695.0461999999998</v>
      </c>
      <c r="H10" s="7">
        <f>[1]!i_dq_close(H$2,$A10)</f>
        <v>6579.6696000000002</v>
      </c>
      <c r="I10" s="7">
        <f>[1]!i_dq_close(I$2,$A10)</f>
        <v>2795.3998000000001</v>
      </c>
      <c r="J10" s="7">
        <f t="shared" si="5"/>
        <v>0.23204187146099198</v>
      </c>
      <c r="K10" s="7">
        <f t="shared" si="3"/>
        <v>1.52773192061163</v>
      </c>
      <c r="L10" s="7">
        <f t="shared" si="4"/>
        <v>0</v>
      </c>
    </row>
    <row r="11" spans="1:26">
      <c r="A11" s="16">
        <v>44074</v>
      </c>
      <c r="B11" s="72">
        <v>1.4850000000000001</v>
      </c>
      <c r="C11" s="53">
        <v>54.050906329427697</v>
      </c>
      <c r="D11" s="48">
        <f t="shared" si="0"/>
        <v>1.1756667344711584</v>
      </c>
      <c r="E11" s="48">
        <f t="shared" si="1"/>
        <v>1.2659188928249805</v>
      </c>
      <c r="F11" s="48">
        <f t="shared" si="2"/>
        <v>1.5173160205661687</v>
      </c>
      <c r="G11" s="7">
        <f>[1]!i_dq_close(G$2,$A11)</f>
        <v>4816.2152999999998</v>
      </c>
      <c r="H11" s="7">
        <f>[1]!i_dq_close(H$2,$A11)</f>
        <v>6668.4331000000002</v>
      </c>
      <c r="I11" s="7">
        <f>[1]!i_dq_close(I$2,$A11)</f>
        <v>2728.3134</v>
      </c>
      <c r="J11" s="7">
        <f t="shared" si="5"/>
        <v>-2.797082396139372E-2</v>
      </c>
      <c r="K11" s="7">
        <f t="shared" si="3"/>
        <v>1.52773192061163</v>
      </c>
      <c r="L11" s="7">
        <f t="shared" si="4"/>
        <v>-2.797082396139372E-2</v>
      </c>
    </row>
    <row r="12" spans="1:26">
      <c r="A12" s="16">
        <v>44104</v>
      </c>
      <c r="B12" s="72">
        <v>1.4450000000000001</v>
      </c>
      <c r="C12" s="53">
        <v>46.4655080612864</v>
      </c>
      <c r="D12" s="48">
        <f t="shared" si="0"/>
        <v>1.1198104146380956</v>
      </c>
      <c r="E12" s="48">
        <f t="shared" si="1"/>
        <v>1.1755697812209751</v>
      </c>
      <c r="F12" s="48">
        <f t="shared" si="2"/>
        <v>1.4319183484110416</v>
      </c>
      <c r="G12" s="7">
        <f>[1]!i_dq_close(G$2,$A12)</f>
        <v>4587.3953000000001</v>
      </c>
      <c r="H12" s="7">
        <f>[1]!i_dq_close(H$2,$A12)</f>
        <v>6192.5045</v>
      </c>
      <c r="I12" s="7">
        <f>[1]!i_dq_close(I$2,$A12)</f>
        <v>2574.7583</v>
      </c>
      <c r="J12" s="7">
        <f t="shared" si="5"/>
        <v>-2.6936026936026924E-2</v>
      </c>
      <c r="K12" s="7">
        <f t="shared" si="3"/>
        <v>1.52773192061163</v>
      </c>
      <c r="L12" s="7">
        <f t="shared" si="4"/>
        <v>-5.4153428029773742E-2</v>
      </c>
      <c r="Z12">
        <v>1</v>
      </c>
    </row>
    <row r="13" spans="1:26">
      <c r="A13" s="16">
        <v>44134</v>
      </c>
      <c r="B13" s="72">
        <v>1.41</v>
      </c>
      <c r="C13" s="53">
        <v>43.457555511895102</v>
      </c>
      <c r="D13" s="48">
        <f t="shared" si="0"/>
        <v>1.1461588430023166</v>
      </c>
      <c r="E13" s="48">
        <f t="shared" si="1"/>
        <v>1.1601883469293077</v>
      </c>
      <c r="F13" s="48">
        <f t="shared" si="2"/>
        <v>1.4770245625134411</v>
      </c>
      <c r="G13" s="7">
        <f>[1]!i_dq_close(G$2,$A13)</f>
        <v>4695.3338000000003</v>
      </c>
      <c r="H13" s="7">
        <f>[1]!i_dq_close(H$2,$A13)</f>
        <v>6111.4803000000002</v>
      </c>
      <c r="I13" s="7">
        <f>[1]!i_dq_close(I$2,$A13)</f>
        <v>2655.8645999999999</v>
      </c>
      <c r="J13" s="7">
        <f t="shared" si="5"/>
        <v>-2.4221453287197381E-2</v>
      </c>
      <c r="K13" s="7">
        <f t="shared" si="3"/>
        <v>1.52773192061163</v>
      </c>
      <c r="L13" s="7">
        <f t="shared" si="4"/>
        <v>-7.7063206589606303E-2</v>
      </c>
    </row>
    <row r="14" spans="1:26">
      <c r="A14" s="16">
        <v>44165</v>
      </c>
      <c r="B14" s="72">
        <v>1.421</v>
      </c>
      <c r="C14" s="53">
        <v>56.350256891869599</v>
      </c>
      <c r="D14" s="48">
        <f t="shared" si="0"/>
        <v>1.2108269232539</v>
      </c>
      <c r="E14" s="48">
        <f t="shared" si="1"/>
        <v>1.1999524381043265</v>
      </c>
      <c r="F14" s="48">
        <f t="shared" si="2"/>
        <v>1.463691011174405</v>
      </c>
      <c r="G14" s="7">
        <f>[1]!i_dq_close(G$2,$A14)</f>
        <v>4960.2519000000002</v>
      </c>
      <c r="H14" s="7">
        <f>[1]!i_dq_close(H$2,$A14)</f>
        <v>6320.9440999999997</v>
      </c>
      <c r="I14" s="7">
        <f>[1]!i_dq_close(I$2,$A14)</f>
        <v>2631.8892999999998</v>
      </c>
      <c r="J14" s="7">
        <f t="shared" si="5"/>
        <v>7.8014184397163788E-3</v>
      </c>
      <c r="K14" s="7">
        <f t="shared" si="3"/>
        <v>1.52773192061163</v>
      </c>
      <c r="L14" s="7">
        <f t="shared" si="4"/>
        <v>-6.9862990470801689E-2</v>
      </c>
    </row>
    <row r="15" spans="1:26">
      <c r="A15" s="16">
        <v>44196</v>
      </c>
      <c r="B15" s="72">
        <v>1.488</v>
      </c>
      <c r="C15" s="53">
        <v>64</v>
      </c>
      <c r="D15" s="48">
        <f t="shared" si="0"/>
        <v>1.2721064469817411</v>
      </c>
      <c r="E15" s="48">
        <f t="shared" si="1"/>
        <v>1.2087173889016649</v>
      </c>
      <c r="F15" s="48">
        <f t="shared" si="2"/>
        <v>1.6496448703786477</v>
      </c>
      <c r="G15" s="7">
        <f>[1]!i_dq_close(G$2,$A15)</f>
        <v>5211.2884999999997</v>
      </c>
      <c r="H15" s="7">
        <f>[1]!i_dq_close(H$2,$A15)</f>
        <v>6367.1148999999996</v>
      </c>
      <c r="I15" s="7">
        <f>[1]!i_dq_close(I$2,$A15)</f>
        <v>2966.2563</v>
      </c>
      <c r="J15" s="7">
        <f t="shared" si="5"/>
        <v>4.7149894440534856E-2</v>
      </c>
      <c r="K15" s="7">
        <f t="shared" si="3"/>
        <v>1.52773192061163</v>
      </c>
      <c r="L15" s="7">
        <f t="shared" si="4"/>
        <v>-2.600712865626531E-2</v>
      </c>
    </row>
    <row r="16" spans="1:26">
      <c r="A16" s="6">
        <v>44225</v>
      </c>
      <c r="B16" s="72">
        <v>1.5649999999999999</v>
      </c>
      <c r="C16" s="53">
        <v>61.236862700739003</v>
      </c>
      <c r="D16" s="48">
        <f t="shared" si="0"/>
        <v>1.306446317773053</v>
      </c>
      <c r="E16" s="48">
        <f t="shared" si="1"/>
        <v>1.2047350150888567</v>
      </c>
      <c r="F16" s="48">
        <f t="shared" si="2"/>
        <v>1.7400775288341741</v>
      </c>
      <c r="G16" s="7">
        <f>[1]!i_dq_close(G$2,$A16)</f>
        <v>5351.9646000000002</v>
      </c>
      <c r="H16" s="7">
        <f>[1]!i_dq_close(H$2,$A16)</f>
        <v>6346.1370999999999</v>
      </c>
      <c r="I16" s="7">
        <f>[1]!i_dq_close(I$2,$A16)</f>
        <v>3128.8649</v>
      </c>
      <c r="J16" s="7">
        <f t="shared" si="5"/>
        <v>5.1747311827956999E-2</v>
      </c>
      <c r="K16" s="7">
        <f t="shared" si="3"/>
        <v>1.5649999999999999</v>
      </c>
      <c r="L16" s="7">
        <f t="shared" si="4"/>
        <v>0</v>
      </c>
    </row>
    <row r="17" spans="1:12">
      <c r="A17" s="6">
        <v>44253</v>
      </c>
      <c r="B17" s="72">
        <v>1.512</v>
      </c>
      <c r="C17" s="53">
        <v>35.299999999999997</v>
      </c>
      <c r="D17" s="48">
        <f t="shared" si="0"/>
        <v>1.3027350043832884</v>
      </c>
      <c r="E17" s="48">
        <f t="shared" si="1"/>
        <v>1.208193057633802</v>
      </c>
      <c r="F17" s="48">
        <f t="shared" si="2"/>
        <v>1.6206458852730532</v>
      </c>
      <c r="G17" s="7">
        <f>[1]!i_dq_close(G$2,$A17)</f>
        <v>5336.7609000000002</v>
      </c>
      <c r="H17" s="7">
        <f>[1]!i_dq_close(H$2,$A17)</f>
        <v>6364.3528999999999</v>
      </c>
      <c r="I17" s="7">
        <f>[1]!i_dq_close(I$2,$A17)</f>
        <v>2914.1127000000001</v>
      </c>
      <c r="J17" s="7">
        <f t="shared" si="5"/>
        <v>-3.386581469648553E-2</v>
      </c>
      <c r="K17" s="7">
        <f t="shared" si="3"/>
        <v>1.5649999999999999</v>
      </c>
      <c r="L17" s="7">
        <f t="shared" si="4"/>
        <v>-3.386581469648553E-2</v>
      </c>
    </row>
    <row r="18" spans="1:12">
      <c r="A18" s="6">
        <v>44286</v>
      </c>
      <c r="B18" s="72">
        <v>1.502</v>
      </c>
      <c r="C18" s="53">
        <v>35.6</v>
      </c>
      <c r="D18" s="48">
        <f t="shared" si="0"/>
        <v>1.2323348041773654</v>
      </c>
      <c r="E18" s="48">
        <f t="shared" si="1"/>
        <v>1.187257128978392</v>
      </c>
      <c r="F18" s="48">
        <f t="shared" si="2"/>
        <v>1.5341047398388348</v>
      </c>
      <c r="G18" s="7">
        <f>[1]!i_dq_close(G$2,$A18)</f>
        <v>5048.3607000000002</v>
      </c>
      <c r="H18" s="7">
        <f>[1]!i_dq_close(H$2,$A18)</f>
        <v>6254.0694999999996</v>
      </c>
      <c r="I18" s="7">
        <f>[1]!i_dq_close(I$2,$A18)</f>
        <v>2758.5014999999999</v>
      </c>
      <c r="J18" s="7">
        <f t="shared" si="5"/>
        <v>-6.6137566137566273E-3</v>
      </c>
      <c r="K18" s="7">
        <f t="shared" si="3"/>
        <v>1.5649999999999999</v>
      </c>
      <c r="L18" s="7">
        <f t="shared" si="4"/>
        <v>-4.0255591054313089E-2</v>
      </c>
    </row>
    <row r="19" spans="1:12">
      <c r="A19" s="6">
        <v>44316</v>
      </c>
      <c r="B19" s="72">
        <v>1.5429999999999999</v>
      </c>
      <c r="C19" s="53">
        <v>45.2</v>
      </c>
      <c r="D19" s="48">
        <f t="shared" si="0"/>
        <v>1.2506740680236825</v>
      </c>
      <c r="E19" s="48">
        <f t="shared" si="1"/>
        <v>1.2312307155914441</v>
      </c>
      <c r="F19" s="48">
        <f t="shared" si="2"/>
        <v>1.719239242405713</v>
      </c>
      <c r="G19" s="7">
        <f>[1]!i_dq_close(G$2,$A19)</f>
        <v>5123.4889999999996</v>
      </c>
      <c r="H19" s="7">
        <f>[1]!i_dq_close(H$2,$A19)</f>
        <v>6485.7075000000004</v>
      </c>
      <c r="I19" s="7">
        <f>[1]!i_dq_close(I$2,$A19)</f>
        <v>3091.3951999999999</v>
      </c>
      <c r="J19" s="7">
        <f t="shared" si="5"/>
        <v>2.7296937416777523E-2</v>
      </c>
      <c r="K19" s="7">
        <f t="shared" si="3"/>
        <v>1.5649999999999999</v>
      </c>
      <c r="L19" s="7">
        <f t="shared" si="4"/>
        <v>-1.4057507987220497E-2</v>
      </c>
    </row>
    <row r="20" spans="1:12">
      <c r="A20" s="6">
        <v>44347</v>
      </c>
      <c r="B20" s="72">
        <v>1.631</v>
      </c>
      <c r="C20" s="53">
        <v>64.8</v>
      </c>
      <c r="D20" s="48">
        <f t="shared" si="0"/>
        <v>1.3014677772477696</v>
      </c>
      <c r="E20" s="48">
        <f t="shared" si="1"/>
        <v>1.2774149792672735</v>
      </c>
      <c r="F20" s="48">
        <f t="shared" si="2"/>
        <v>1.840295695816643</v>
      </c>
      <c r="G20" s="7">
        <f>[1]!i_dq_close(G$2,$A20)</f>
        <v>5331.5695999999998</v>
      </c>
      <c r="H20" s="7">
        <f>[1]!i_dq_close(H$2,$A20)</f>
        <v>6728.9906000000001</v>
      </c>
      <c r="I20" s="7">
        <f>[1]!i_dq_close(I$2,$A20)</f>
        <v>3309.069</v>
      </c>
      <c r="J20" s="7">
        <f t="shared" si="5"/>
        <v>5.7031756318859372E-2</v>
      </c>
      <c r="K20" s="7">
        <f t="shared" si="3"/>
        <v>1.631</v>
      </c>
      <c r="L20" s="7">
        <f t="shared" si="4"/>
        <v>0</v>
      </c>
    </row>
    <row r="21" spans="1:12">
      <c r="A21" s="6">
        <v>44377</v>
      </c>
      <c r="B21" s="72">
        <v>1.7629999999999999</v>
      </c>
      <c r="C21" s="53">
        <v>67.900000000000006</v>
      </c>
      <c r="D21" s="48">
        <f t="shared" si="0"/>
        <v>1.2752194079059225</v>
      </c>
      <c r="E21" s="48">
        <f t="shared" si="1"/>
        <v>1.2924486881486061</v>
      </c>
      <c r="F21" s="48">
        <f t="shared" si="2"/>
        <v>1.93378727459559</v>
      </c>
      <c r="G21" s="7">
        <f>[1]!i_dq_close(G$2,$A21)</f>
        <v>5224.0410000000002</v>
      </c>
      <c r="H21" s="7">
        <f>[1]!i_dq_close(H$2,$A21)</f>
        <v>6808.1831000000002</v>
      </c>
      <c r="I21" s="7">
        <f>[1]!i_dq_close(I$2,$A21)</f>
        <v>3477.1779000000001</v>
      </c>
      <c r="J21" s="7">
        <f t="shared" si="5"/>
        <v>8.093194359288769E-2</v>
      </c>
      <c r="K21" s="7">
        <f t="shared" si="3"/>
        <v>1.7629999999999999</v>
      </c>
      <c r="L21" s="7">
        <f t="shared" si="4"/>
        <v>0</v>
      </c>
    </row>
    <row r="22" spans="1:12">
      <c r="A22" s="6">
        <v>44407</v>
      </c>
      <c r="B22" s="72">
        <v>1.954</v>
      </c>
      <c r="C22" s="53">
        <v>63.3</v>
      </c>
      <c r="D22" s="48">
        <f t="shared" si="0"/>
        <v>1.1744350247490465</v>
      </c>
      <c r="E22" s="48">
        <f t="shared" si="1"/>
        <v>1.2846905786783367</v>
      </c>
      <c r="F22" s="48">
        <f t="shared" si="2"/>
        <v>1.9132123190351069</v>
      </c>
      <c r="G22" s="7">
        <f>[1]!i_dq_close(G$2,$A22)</f>
        <v>4811.1695</v>
      </c>
      <c r="H22" s="7">
        <f>[1]!i_dq_close(H$2,$A22)</f>
        <v>6767.3159999999998</v>
      </c>
      <c r="I22" s="7">
        <f>[1]!i_dq_close(I$2,$A22)</f>
        <v>3440.1817000000001</v>
      </c>
      <c r="J22" s="7">
        <f t="shared" si="5"/>
        <v>0.10833806012478742</v>
      </c>
      <c r="K22" s="7">
        <f t="shared" si="3"/>
        <v>1.954</v>
      </c>
      <c r="L22" s="7">
        <f t="shared" si="4"/>
        <v>0</v>
      </c>
    </row>
    <row r="23" spans="1:12">
      <c r="A23" s="6">
        <v>44439</v>
      </c>
      <c r="B23" s="72">
        <v>2.0470000000000002</v>
      </c>
      <c r="C23" s="53">
        <v>62.4</v>
      </c>
      <c r="D23" s="48">
        <f t="shared" si="0"/>
        <v>1.1730778933980113</v>
      </c>
      <c r="E23" s="48">
        <f t="shared" si="1"/>
        <v>1.3773361928940699</v>
      </c>
      <c r="F23" s="48">
        <f t="shared" si="2"/>
        <v>1.787489320084148</v>
      </c>
      <c r="G23" s="7">
        <f>[1]!i_dq_close(G$2,$A23)</f>
        <v>4805.6099000000004</v>
      </c>
      <c r="H23" s="7">
        <f>[1]!i_dq_close(H$2,$A23)</f>
        <v>7255.3418000000001</v>
      </c>
      <c r="I23" s="7">
        <f>[1]!i_dq_close(I$2,$A23)</f>
        <v>3214.1169</v>
      </c>
      <c r="J23" s="7">
        <f t="shared" si="5"/>
        <v>4.7594677584442246E-2</v>
      </c>
      <c r="K23" s="7">
        <f t="shared" si="3"/>
        <v>2.0470000000000002</v>
      </c>
      <c r="L23" s="7">
        <f t="shared" si="4"/>
        <v>0</v>
      </c>
    </row>
    <row r="24" spans="1:12">
      <c r="A24" s="6">
        <v>44469</v>
      </c>
      <c r="B24" s="72">
        <v>1.9639526900436499</v>
      </c>
      <c r="C24" s="53">
        <v>40.659031272674703</v>
      </c>
      <c r="D24" s="48">
        <f t="shared" si="0"/>
        <v>1.1879128700972452</v>
      </c>
      <c r="E24" s="48">
        <f t="shared" si="1"/>
        <v>1.3485313466000155</v>
      </c>
      <c r="F24" s="48">
        <f t="shared" si="2"/>
        <v>1.8044674040042199</v>
      </c>
      <c r="G24" s="7">
        <f>[1]!i_dq_close(G$2,$A24)</f>
        <v>4866.3825999999999</v>
      </c>
      <c r="H24" s="7">
        <f>[1]!i_dq_close(H$2,$A24)</f>
        <v>7103.6076000000003</v>
      </c>
      <c r="I24" s="7">
        <f>[1]!i_dq_close(I$2,$A24)</f>
        <v>3244.6455000000001</v>
      </c>
      <c r="J24" s="7">
        <f t="shared" si="5"/>
        <v>-4.0570254008964413E-2</v>
      </c>
      <c r="K24" s="7">
        <f t="shared" si="3"/>
        <v>2.0470000000000002</v>
      </c>
      <c r="L24" s="7">
        <f t="shared" si="4"/>
        <v>-4.0570254008964413E-2</v>
      </c>
    </row>
    <row r="25" spans="1:12">
      <c r="A25" s="6">
        <v>44498</v>
      </c>
      <c r="B25" s="72">
        <v>2.1709999999999998</v>
      </c>
      <c r="C25" s="53">
        <v>49.096201987961798</v>
      </c>
      <c r="D25" s="48">
        <f t="shared" si="0"/>
        <v>1.1982599103774827</v>
      </c>
      <c r="E25" s="48">
        <f t="shared" si="1"/>
        <v>1.3331339279880172</v>
      </c>
      <c r="F25" s="48">
        <f t="shared" si="2"/>
        <v>1.8634287703349408</v>
      </c>
      <c r="G25" s="7">
        <f>[1]!i_dq_close(G$2,$A25)</f>
        <v>4908.7700999999997</v>
      </c>
      <c r="H25" s="7">
        <f>[1]!i_dq_close(H$2,$A25)</f>
        <v>7022.4992000000002</v>
      </c>
      <c r="I25" s="7">
        <f>[1]!i_dq_close(I$2,$A25)</f>
        <v>3350.665</v>
      </c>
      <c r="J25" s="7">
        <f t="shared" si="5"/>
        <v>0.10542377675693815</v>
      </c>
      <c r="K25" s="7">
        <f t="shared" si="3"/>
        <v>2.1709999999999998</v>
      </c>
      <c r="L25" s="7">
        <f t="shared" si="4"/>
        <v>0</v>
      </c>
    </row>
    <row r="26" spans="1:12">
      <c r="A26" s="6">
        <v>44530</v>
      </c>
      <c r="B26" s="72">
        <v>2.1</v>
      </c>
      <c r="C26" s="53">
        <v>51.356175265090002</v>
      </c>
      <c r="D26" s="48">
        <f t="shared" si="0"/>
        <v>1.1795262201629013</v>
      </c>
      <c r="E26" s="48">
        <f t="shared" si="1"/>
        <v>1.376845159129604</v>
      </c>
      <c r="F26" s="48">
        <f t="shared" si="2"/>
        <v>1.9440283705502992</v>
      </c>
      <c r="G26" s="7">
        <f>[1]!i_dq_close(G$2,$A26)</f>
        <v>4832.0259999999998</v>
      </c>
      <c r="H26" s="7">
        <f>[1]!i_dq_close(H$2,$A26)</f>
        <v>7252.7551999999996</v>
      </c>
      <c r="I26" s="7">
        <f>[1]!i_dq_close(I$2,$A26)</f>
        <v>3495.5925999999999</v>
      </c>
      <c r="J26" s="7">
        <f t="shared" si="5"/>
        <v>-3.2703823122984699E-2</v>
      </c>
      <c r="K26" s="7">
        <f t="shared" si="3"/>
        <v>2.1709999999999998</v>
      </c>
      <c r="L26" s="7">
        <f t="shared" si="4"/>
        <v>-3.2703823122984699E-2</v>
      </c>
    </row>
    <row r="27" spans="1:12">
      <c r="A27" s="6">
        <v>44561</v>
      </c>
      <c r="B27" s="72">
        <v>1.948</v>
      </c>
      <c r="C27" s="53">
        <v>46.587916064085498</v>
      </c>
      <c r="D27" s="48">
        <f t="shared" si="0"/>
        <v>1.2059744390329687</v>
      </c>
      <c r="E27" s="48">
        <f t="shared" si="1"/>
        <v>1.3970908005452589</v>
      </c>
      <c r="F27" s="48">
        <f t="shared" si="2"/>
        <v>1.8478611054524172</v>
      </c>
      <c r="G27" s="7">
        <f>[1]!i_dq_close(G$2,$A27)</f>
        <v>4940.3733000000002</v>
      </c>
      <c r="H27" s="7">
        <f>[1]!i_dq_close(H$2,$A27)</f>
        <v>7359.4023999999999</v>
      </c>
      <c r="I27" s="7">
        <f>[1]!i_dq_close(I$2,$A27)</f>
        <v>3322.6725000000001</v>
      </c>
      <c r="J27" s="7">
        <f t="shared" si="5"/>
        <v>-7.2380952380952435E-2</v>
      </c>
      <c r="K27" s="7">
        <f t="shared" si="3"/>
        <v>2.1709999999999998</v>
      </c>
      <c r="L27" s="7">
        <f t="shared" si="4"/>
        <v>-0.10271764163979724</v>
      </c>
    </row>
    <row r="28" spans="1:12">
      <c r="A28" s="6">
        <v>44589</v>
      </c>
      <c r="B28" s="72">
        <v>1.8280000000000001</v>
      </c>
      <c r="C28" s="53">
        <v>38.848020081512303</v>
      </c>
      <c r="D28" s="48">
        <f t="shared" si="0"/>
        <v>1.1140438269258659</v>
      </c>
      <c r="E28" s="48">
        <f t="shared" si="1"/>
        <v>1.2492315851232829</v>
      </c>
      <c r="F28" s="48">
        <f t="shared" si="2"/>
        <v>1.6177718248873645</v>
      </c>
      <c r="G28" s="7">
        <f>[1]!i_dq_close(G$2,$A28)</f>
        <v>4563.7719999999999</v>
      </c>
      <c r="H28" s="7">
        <f>[1]!i_dq_close(H$2,$A28)</f>
        <v>6580.53</v>
      </c>
      <c r="I28" s="7">
        <f>[1]!i_dq_close(I$2,$A28)</f>
        <v>2908.9448000000002</v>
      </c>
      <c r="J28" s="7">
        <f t="shared" si="5"/>
        <v>-6.1601642710472193E-2</v>
      </c>
      <c r="K28" s="7">
        <f t="shared" si="3"/>
        <v>2.1709999999999998</v>
      </c>
      <c r="L28" s="7">
        <f t="shared" si="4"/>
        <v>-0.15799170888991243</v>
      </c>
    </row>
    <row r="29" spans="1:12" ht="14.25" customHeight="1">
      <c r="A29" s="6">
        <v>44620</v>
      </c>
      <c r="B29" s="84">
        <v>1.845</v>
      </c>
      <c r="C29" s="53">
        <v>39.394361240731897</v>
      </c>
      <c r="D29" s="48">
        <f>G29/G$3</f>
        <v>1.1184069519807747</v>
      </c>
      <c r="E29" s="48">
        <f>H29/H$3</f>
        <v>1.3010151068532831</v>
      </c>
      <c r="F29" s="48">
        <f>I29/I$3</f>
        <v>1.6024011437291024</v>
      </c>
      <c r="G29" s="54">
        <f>[1]!i_dq_close(G$2,$A29)</f>
        <v>4581.6459000000004</v>
      </c>
      <c r="H29" s="54">
        <f>[1]!i_dq_close(H$2,$A29)</f>
        <v>6853.3081000000002</v>
      </c>
      <c r="I29" s="54">
        <f>[1]!i_dq_close(I$2,$A29)</f>
        <v>2881.3065000000001</v>
      </c>
      <c r="J29" s="7">
        <f t="shared" si="5"/>
        <v>9.2997811816191156E-3</v>
      </c>
      <c r="K29" s="7">
        <f t="shared" si="3"/>
        <v>2.1709999999999998</v>
      </c>
      <c r="L29" s="7">
        <f t="shared" si="4"/>
        <v>-0.15016121602947941</v>
      </c>
    </row>
    <row r="30" spans="1:12">
      <c r="A30" s="6">
        <v>44651</v>
      </c>
      <c r="B30" s="84">
        <v>1.754</v>
      </c>
      <c r="C30" s="85">
        <v>27.386352384383201</v>
      </c>
      <c r="D30" s="48">
        <f t="shared" ref="D30:D35" si="6">G30/$G$3</f>
        <v>1.0307609360495913</v>
      </c>
      <c r="E30" s="48">
        <f t="shared" ref="E30:E35" si="7">H30/$H$3</f>
        <v>1.2007149775093779</v>
      </c>
      <c r="F30" s="48">
        <f t="shared" ref="F30:F35" si="8">I30/$I$3</f>
        <v>1.4790421719240798</v>
      </c>
      <c r="G30" s="54">
        <f>[1]!i_dq_close(G$2,$A30)</f>
        <v>4222.5968000000003</v>
      </c>
      <c r="H30" s="54">
        <f>[1]!i_dq_close(H$2,$A30)</f>
        <v>6324.9609</v>
      </c>
      <c r="I30" s="54">
        <f>[1]!i_dq_close(I$2,$A30)</f>
        <v>2659.4924999999998</v>
      </c>
      <c r="J30" s="7">
        <f t="shared" si="5"/>
        <v>-4.9322493224932207E-2</v>
      </c>
      <c r="K30" s="7">
        <f t="shared" si="3"/>
        <v>2.1709999999999998</v>
      </c>
      <c r="L30" s="7">
        <f t="shared" si="4"/>
        <v>-0.19207738369415006</v>
      </c>
    </row>
    <row r="31" spans="1:12">
      <c r="A31" s="6">
        <v>44680</v>
      </c>
      <c r="B31" s="84">
        <v>1.7050000000000001</v>
      </c>
      <c r="C31" s="85">
        <v>27.841165370554901</v>
      </c>
      <c r="D31" s="48">
        <f t="shared" si="6"/>
        <v>0.98038826074058183</v>
      </c>
      <c r="E31" s="48">
        <f t="shared" si="7"/>
        <v>1.0683870541281102</v>
      </c>
      <c r="F31" s="48">
        <f t="shared" si="8"/>
        <v>1.2897578863145864</v>
      </c>
      <c r="G31" s="54">
        <f>[1]!i_dq_close(G$2,$A31)</f>
        <v>4016.241</v>
      </c>
      <c r="H31" s="54">
        <f>[1]!i_dq_close(H$2,$A31)</f>
        <v>5627.9021000000002</v>
      </c>
      <c r="I31" s="54">
        <f>[1]!i_dq_close(I$2,$A31)</f>
        <v>2319.1370000000002</v>
      </c>
      <c r="J31" s="7">
        <f t="shared" si="5"/>
        <v>-2.793614595210947E-2</v>
      </c>
      <c r="K31" s="7">
        <f t="shared" si="3"/>
        <v>2.1709999999999998</v>
      </c>
      <c r="L31" s="7">
        <f t="shared" si="4"/>
        <v>-0.21464762782128044</v>
      </c>
    </row>
    <row r="32" spans="1:12">
      <c r="A32" s="6">
        <v>44712</v>
      </c>
      <c r="B32" s="84">
        <v>1.7110000000000001</v>
      </c>
      <c r="C32" s="85">
        <v>37.600484427727302</v>
      </c>
      <c r="D32" s="48">
        <f t="shared" si="6"/>
        <v>0.99876372549692105</v>
      </c>
      <c r="E32" s="48">
        <f t="shared" si="7"/>
        <v>1.1440060260507974</v>
      </c>
      <c r="F32" s="48">
        <f t="shared" si="8"/>
        <v>1.3375566933006235</v>
      </c>
      <c r="G32" s="54">
        <f>[1]!i_dq_close(G$2,$A32)</f>
        <v>4091.5176000000001</v>
      </c>
      <c r="H32" s="54">
        <f>[1]!i_dq_close(H$2,$A32)</f>
        <v>6026.2372999999998</v>
      </c>
      <c r="I32" s="54">
        <f>[1]!i_dq_close(I$2,$A32)</f>
        <v>2405.0848999999998</v>
      </c>
      <c r="J32" s="7">
        <f t="shared" si="5"/>
        <v>3.5190615835776207E-3</v>
      </c>
      <c r="K32" s="7">
        <f t="shared" si="3"/>
        <v>2.1709999999999998</v>
      </c>
      <c r="L32" s="7">
        <f t="shared" si="4"/>
        <v>-0.21188392445877469</v>
      </c>
    </row>
    <row r="33" spans="1:12">
      <c r="A33" s="6">
        <v>44742</v>
      </c>
      <c r="B33" s="84">
        <v>1.79</v>
      </c>
      <c r="C33" s="53">
        <v>63.6717409431714</v>
      </c>
      <c r="D33" s="48">
        <f t="shared" si="6"/>
        <v>1.0948177506316792</v>
      </c>
      <c r="E33" s="48">
        <f t="shared" si="7"/>
        <v>1.2252262113542514</v>
      </c>
      <c r="F33" s="48">
        <f t="shared" si="8"/>
        <v>1.5630792549165708</v>
      </c>
      <c r="G33" s="54">
        <f>[1]!i_dq_close(G$2,$A33)</f>
        <v>4485.0108</v>
      </c>
      <c r="H33" s="54">
        <f>[1]!i_dq_close(H$2,$A33)</f>
        <v>6454.0778</v>
      </c>
      <c r="I33" s="54">
        <f>[1]!i_dq_close(I$2,$A33)</f>
        <v>2810.6010999999999</v>
      </c>
      <c r="J33" s="7">
        <f t="shared" si="5"/>
        <v>4.6171829339567427E-2</v>
      </c>
      <c r="K33" s="7">
        <f t="shared" si="3"/>
        <v>2.1709999999999998</v>
      </c>
      <c r="L33" s="7">
        <f t="shared" si="4"/>
        <v>-0.17549516351911554</v>
      </c>
    </row>
    <row r="34" spans="1:12">
      <c r="A34" s="6">
        <v>44771</v>
      </c>
      <c r="B34" s="84">
        <v>1.8420000000000001</v>
      </c>
      <c r="C34" s="53">
        <v>69.182222503972199</v>
      </c>
      <c r="D34" s="48">
        <f t="shared" si="6"/>
        <v>1.0179466194513713</v>
      </c>
      <c r="E34" s="48">
        <f t="shared" si="7"/>
        <v>1.1948591540285178</v>
      </c>
      <c r="F34" s="48">
        <f t="shared" si="8"/>
        <v>1.4851364323622569</v>
      </c>
      <c r="G34" s="54">
        <f>[1]!i_dq_close(G$2,$A34)</f>
        <v>4170.1018999999997</v>
      </c>
      <c r="H34" s="54">
        <f>[1]!i_dq_close(H$2,$A34)</f>
        <v>6294.1144000000004</v>
      </c>
      <c r="I34" s="54">
        <f>[1]!i_dq_close(I$2,$A34)</f>
        <v>2670.4506999999999</v>
      </c>
      <c r="J34" s="7">
        <f t="shared" si="5"/>
        <v>2.9050279329609019E-2</v>
      </c>
      <c r="K34" s="7">
        <f t="shared" si="3"/>
        <v>2.1709999999999998</v>
      </c>
      <c r="L34" s="7">
        <f t="shared" si="4"/>
        <v>-0.15154306771073223</v>
      </c>
    </row>
    <row r="35" spans="1:12">
      <c r="A35" s="6">
        <v>44804</v>
      </c>
      <c r="B35" s="84">
        <v>1.7629999999999999</v>
      </c>
      <c r="C35" s="53">
        <v>46.533690405179797</v>
      </c>
      <c r="D35" s="65">
        <f t="shared" si="6"/>
        <v>0.99566909692838834</v>
      </c>
      <c r="E35" s="65">
        <f t="shared" si="7"/>
        <v>1.1685915433225769</v>
      </c>
      <c r="F35" s="65">
        <f t="shared" si="8"/>
        <v>1.4295028229792026</v>
      </c>
      <c r="G35" s="66">
        <f>[1]!i_dq_close(G$2,$A35)</f>
        <v>4078.8402000000001</v>
      </c>
      <c r="H35" s="66">
        <f>[1]!i_dq_close(H$2,$A35)</f>
        <v>6155.7455</v>
      </c>
      <c r="I35" s="66">
        <f>[1]!i_dq_close(I$2,$A35)</f>
        <v>2570.4149000000002</v>
      </c>
      <c r="J35" s="43">
        <f t="shared" si="5"/>
        <v>-4.2888165038002302E-2</v>
      </c>
      <c r="K35" s="43">
        <f t="shared" si="3"/>
        <v>2.1709999999999998</v>
      </c>
      <c r="L35" s="43">
        <f t="shared" si="4"/>
        <v>-0.18793182865039149</v>
      </c>
    </row>
    <row r="43" spans="1:12" s="3" customFormat="1"/>
    <row r="44" spans="1:12" s="3" customFormat="1"/>
    <row r="45" spans="1:12" s="3" customFormat="1"/>
    <row r="46" spans="1:12" s="3" customFormat="1"/>
    <row r="47" spans="1:12" s="3" customFormat="1">
      <c r="A47" s="67"/>
      <c r="B47" s="47"/>
      <c r="C47" s="47"/>
      <c r="D47" s="48"/>
      <c r="H47" s="48"/>
      <c r="I47" s="48"/>
    </row>
    <row r="48" spans="1:12" s="3" customFormat="1">
      <c r="A48" s="67"/>
      <c r="B48" s="47"/>
      <c r="C48" s="47"/>
      <c r="D48" s="48"/>
      <c r="H48" s="48"/>
      <c r="I48" s="48"/>
    </row>
    <row r="49" spans="1:31" s="3" customFormat="1">
      <c r="A49" s="67"/>
      <c r="B49" s="47"/>
      <c r="C49" s="47"/>
      <c r="D49" s="48"/>
      <c r="H49" s="48"/>
      <c r="I49" s="48"/>
    </row>
    <row r="50" spans="1:31" s="3" customFormat="1">
      <c r="A50" s="67"/>
      <c r="B50" s="47"/>
      <c r="C50" s="47"/>
      <c r="D50" s="48"/>
      <c r="H50" s="48"/>
      <c r="I50" s="48"/>
      <c r="AE50" s="3">
        <v>1</v>
      </c>
    </row>
    <row r="51" spans="1:31" s="3" customFormat="1">
      <c r="A51" s="67"/>
      <c r="B51" s="47"/>
      <c r="C51" s="47"/>
      <c r="D51" s="48"/>
      <c r="H51" s="48"/>
      <c r="I51" s="48"/>
    </row>
    <row r="52" spans="1:31" s="3" customFormat="1">
      <c r="A52" s="67"/>
      <c r="B52" s="47"/>
      <c r="C52" s="47"/>
      <c r="D52" s="48"/>
      <c r="H52" s="48"/>
      <c r="I52" s="48"/>
    </row>
    <row r="53" spans="1:31" s="3" customFormat="1">
      <c r="A53" s="67"/>
      <c r="B53" s="47"/>
      <c r="C53" s="47"/>
      <c r="D53" s="48"/>
      <c r="H53" s="48"/>
      <c r="I53" s="48"/>
    </row>
    <row r="54" spans="1:31" s="3" customFormat="1">
      <c r="A54" s="67"/>
      <c r="B54" s="47"/>
      <c r="C54" s="47"/>
      <c r="D54" s="48"/>
      <c r="H54" s="48"/>
      <c r="I54" s="48"/>
    </row>
    <row r="55" spans="1:31" s="3" customFormat="1">
      <c r="A55" s="67"/>
      <c r="B55" s="47"/>
      <c r="C55" s="47"/>
      <c r="D55" s="48"/>
      <c r="H55" s="48"/>
      <c r="I55" s="48"/>
    </row>
    <row r="56" spans="1:31" s="3" customFormat="1">
      <c r="A56" s="67"/>
      <c r="B56" s="47"/>
      <c r="C56" s="47"/>
      <c r="D56" s="48"/>
      <c r="H56" s="48"/>
      <c r="I56" s="48"/>
    </row>
    <row r="57" spans="1:31" s="3" customFormat="1">
      <c r="A57" s="67"/>
      <c r="B57" s="47"/>
      <c r="C57" s="47"/>
      <c r="D57" s="48"/>
      <c r="H57" s="48"/>
      <c r="I57" s="48"/>
    </row>
    <row r="58" spans="1:31" s="3" customFormat="1">
      <c r="A58" s="67"/>
      <c r="B58" s="47"/>
      <c r="C58" s="47"/>
      <c r="D58" s="48"/>
      <c r="H58" s="48"/>
      <c r="I58" s="48"/>
    </row>
    <row r="59" spans="1:31" s="3" customFormat="1">
      <c r="A59" s="67"/>
      <c r="B59" s="47"/>
      <c r="C59" s="47"/>
      <c r="D59" s="48"/>
      <c r="H59" s="48"/>
      <c r="I59" s="48"/>
    </row>
    <row r="60" spans="1:31" s="3" customFormat="1">
      <c r="A60" s="67"/>
      <c r="B60" s="47"/>
      <c r="C60" s="47"/>
      <c r="D60" s="48"/>
      <c r="H60" s="48"/>
      <c r="I60" s="48"/>
    </row>
    <row r="61" spans="1:31" s="3" customFormat="1">
      <c r="A61" s="67"/>
      <c r="B61" s="47"/>
      <c r="C61" s="47"/>
      <c r="D61" s="48"/>
      <c r="H61" s="48"/>
      <c r="I61" s="48"/>
    </row>
    <row r="62" spans="1:31" s="3" customFormat="1">
      <c r="A62" s="67"/>
      <c r="B62" s="47"/>
      <c r="C62" s="47"/>
      <c r="D62" s="48"/>
      <c r="H62" s="48"/>
      <c r="I62" s="48"/>
    </row>
    <row r="63" spans="1:31" s="3" customFormat="1">
      <c r="A63" s="67"/>
      <c r="B63" s="47"/>
      <c r="C63" s="47"/>
      <c r="D63" s="48"/>
      <c r="H63" s="48"/>
      <c r="I63" s="48"/>
    </row>
    <row r="64" spans="1:31" s="3" customFormat="1">
      <c r="A64" s="67"/>
      <c r="B64" s="47"/>
      <c r="C64" s="47"/>
      <c r="D64" s="48"/>
      <c r="H64" s="48"/>
      <c r="I64" s="48"/>
    </row>
    <row r="65" spans="1:9" s="3" customFormat="1">
      <c r="A65" s="67"/>
      <c r="B65" s="47"/>
      <c r="C65" s="47"/>
      <c r="D65" s="48"/>
      <c r="H65" s="48"/>
      <c r="I65" s="48"/>
    </row>
    <row r="66" spans="1:9" s="3" customFormat="1">
      <c r="A66" s="67"/>
      <c r="B66" s="47"/>
      <c r="C66" s="47"/>
      <c r="D66" s="48"/>
      <c r="H66" s="48"/>
      <c r="I66" s="48"/>
    </row>
    <row r="67" spans="1:9" s="3" customFormat="1">
      <c r="A67" s="67"/>
      <c r="B67" s="47"/>
      <c r="C67" s="47"/>
      <c r="D67" s="48"/>
      <c r="H67" s="48"/>
      <c r="I67" s="48"/>
    </row>
    <row r="68" spans="1:9" s="3" customFormat="1">
      <c r="A68" s="67"/>
      <c r="B68" s="47"/>
      <c r="C68" s="47"/>
      <c r="D68" s="48"/>
      <c r="H68" s="48"/>
      <c r="I68" s="48"/>
    </row>
    <row r="69" spans="1:9" s="3" customFormat="1">
      <c r="A69" s="67"/>
      <c r="B69" s="47"/>
      <c r="C69" s="47"/>
      <c r="D69" s="48"/>
      <c r="H69" s="48"/>
      <c r="I69" s="48"/>
    </row>
    <row r="70" spans="1:9" s="3" customFormat="1">
      <c r="A70" s="67"/>
      <c r="B70" s="47"/>
      <c r="C70" s="47"/>
      <c r="D70" s="48"/>
      <c r="H70" s="48"/>
      <c r="I70" s="48"/>
    </row>
    <row r="71" spans="1:9" s="3" customFormat="1">
      <c r="A71" s="67"/>
      <c r="B71" s="47"/>
      <c r="C71" s="47"/>
      <c r="D71" s="48"/>
      <c r="H71" s="48"/>
      <c r="I71" s="48"/>
    </row>
    <row r="72" spans="1:9" s="3" customFormat="1">
      <c r="A72" s="67"/>
      <c r="B72" s="47"/>
      <c r="C72" s="47"/>
      <c r="D72" s="48"/>
      <c r="H72" s="48"/>
      <c r="I72" s="48"/>
    </row>
    <row r="73" spans="1:9" s="3" customFormat="1">
      <c r="A73" s="67"/>
      <c r="B73" s="47"/>
      <c r="C73" s="47"/>
      <c r="D73" s="48"/>
      <c r="H73" s="48"/>
      <c r="I73" s="48"/>
    </row>
    <row r="74" spans="1:9" s="3" customFormat="1">
      <c r="A74" s="67"/>
      <c r="B74" s="47"/>
      <c r="C74" s="47"/>
      <c r="D74" s="48"/>
      <c r="H74" s="48"/>
      <c r="I74" s="48"/>
    </row>
    <row r="75" spans="1:9" s="3" customFormat="1">
      <c r="A75" s="67"/>
      <c r="B75" s="47"/>
      <c r="C75" s="47"/>
      <c r="D75" s="48"/>
      <c r="H75" s="48"/>
      <c r="I75" s="48"/>
    </row>
    <row r="76" spans="1:9" s="3" customFormat="1">
      <c r="A76" s="67"/>
      <c r="B76" s="47"/>
      <c r="C76" s="47"/>
      <c r="D76" s="48"/>
      <c r="H76" s="48"/>
      <c r="I76" s="48"/>
    </row>
    <row r="77" spans="1:9" s="3" customFormat="1">
      <c r="A77" s="67"/>
      <c r="B77" s="47"/>
      <c r="C77" s="47"/>
      <c r="D77" s="48"/>
      <c r="H77" s="48"/>
      <c r="I77" s="48"/>
    </row>
    <row r="78" spans="1:9" s="3" customFormat="1">
      <c r="A78" s="67"/>
      <c r="B78" s="47"/>
      <c r="C78" s="47"/>
      <c r="D78" s="48"/>
      <c r="H78" s="48"/>
      <c r="I78" s="48"/>
    </row>
    <row r="79" spans="1:9" s="3" customFormat="1">
      <c r="A79" s="67"/>
      <c r="B79" s="47"/>
      <c r="C79" s="47"/>
      <c r="D79" s="48"/>
      <c r="H79" s="48"/>
      <c r="I79" s="48"/>
    </row>
    <row r="80" spans="1:9" s="3" customFormat="1">
      <c r="A80" s="67"/>
      <c r="B80" s="47"/>
      <c r="C80" s="47"/>
      <c r="D80" s="48"/>
      <c r="H80" s="48"/>
      <c r="I80" s="48"/>
    </row>
    <row r="81" spans="1:9" s="3" customFormat="1">
      <c r="A81" s="67"/>
      <c r="B81" s="47"/>
      <c r="C81" s="47"/>
      <c r="D81" s="48"/>
      <c r="H81" s="48"/>
      <c r="I81" s="48"/>
    </row>
    <row r="82" spans="1:9" s="3" customFormat="1">
      <c r="A82" s="67"/>
      <c r="B82" s="47"/>
      <c r="C82" s="47"/>
      <c r="D82" s="48"/>
      <c r="H82" s="48"/>
      <c r="I82" s="48"/>
    </row>
    <row r="83" spans="1:9" s="3" customFormat="1">
      <c r="A83" s="67"/>
      <c r="B83" s="47"/>
      <c r="C83" s="47"/>
      <c r="D83" s="48"/>
      <c r="H83" s="48"/>
      <c r="I83" s="48"/>
    </row>
    <row r="84" spans="1:9" s="3" customFormat="1">
      <c r="A84" s="67"/>
      <c r="B84" s="47"/>
      <c r="C84" s="47"/>
      <c r="D84" s="48"/>
      <c r="H84" s="48"/>
      <c r="I84" s="48"/>
    </row>
    <row r="85" spans="1:9" s="3" customFormat="1">
      <c r="A85" s="67"/>
      <c r="B85" s="47"/>
      <c r="C85" s="47"/>
      <c r="D85" s="48"/>
      <c r="H85" s="48"/>
      <c r="I85" s="48"/>
    </row>
    <row r="86" spans="1:9" s="3" customFormat="1">
      <c r="A86" s="67"/>
      <c r="B86" s="47"/>
      <c r="C86" s="47"/>
      <c r="D86" s="48"/>
      <c r="H86" s="48"/>
      <c r="I86" s="48"/>
    </row>
    <row r="87" spans="1:9" s="3" customFormat="1">
      <c r="A87" s="67"/>
      <c r="B87" s="47"/>
      <c r="C87" s="47"/>
      <c r="D87" s="48"/>
      <c r="H87" s="48"/>
      <c r="I87" s="48"/>
    </row>
    <row r="88" spans="1:9" s="3" customFormat="1">
      <c r="A88" s="67"/>
      <c r="B88" s="47"/>
      <c r="C88" s="47"/>
      <c r="D88" s="48"/>
      <c r="H88" s="48"/>
      <c r="I88" s="48"/>
    </row>
    <row r="89" spans="1:9" s="3" customFormat="1">
      <c r="A89" s="67"/>
      <c r="B89" s="47"/>
      <c r="C89" s="47"/>
      <c r="D89" s="48"/>
      <c r="H89" s="48"/>
      <c r="I89" s="48"/>
    </row>
    <row r="90" spans="1:9" s="3" customFormat="1">
      <c r="A90" s="67"/>
      <c r="B90" s="47"/>
      <c r="C90" s="47"/>
      <c r="D90" s="48"/>
      <c r="H90" s="48"/>
      <c r="I90" s="48"/>
    </row>
    <row r="91" spans="1:9" s="3" customFormat="1">
      <c r="A91" s="67"/>
      <c r="B91" s="47"/>
      <c r="C91" s="47"/>
      <c r="D91" s="48"/>
      <c r="H91" s="48"/>
      <c r="I91" s="48"/>
    </row>
    <row r="92" spans="1:9" s="3" customFormat="1">
      <c r="A92" s="67"/>
      <c r="B92" s="47"/>
      <c r="C92" s="47"/>
      <c r="D92" s="48"/>
      <c r="H92" s="48"/>
      <c r="I92" s="48"/>
    </row>
    <row r="93" spans="1:9" s="3" customFormat="1">
      <c r="A93" s="67"/>
      <c r="B93" s="47"/>
      <c r="C93" s="47"/>
      <c r="D93" s="48"/>
      <c r="H93" s="48"/>
      <c r="I93" s="48"/>
    </row>
    <row r="94" spans="1:9" s="3" customFormat="1">
      <c r="A94" s="67"/>
      <c r="B94" s="47"/>
      <c r="C94" s="47"/>
      <c r="D94" s="48"/>
      <c r="H94" s="48"/>
      <c r="I94" s="48"/>
    </row>
    <row r="95" spans="1:9" s="3" customFormat="1">
      <c r="A95" s="67"/>
      <c r="B95" s="47"/>
      <c r="C95" s="47"/>
      <c r="D95" s="48"/>
      <c r="H95" s="48"/>
      <c r="I95" s="48"/>
    </row>
    <row r="96" spans="1:9" s="3" customFormat="1">
      <c r="A96" s="67"/>
      <c r="B96" s="47"/>
      <c r="C96" s="47"/>
      <c r="D96" s="48"/>
      <c r="H96" s="48"/>
      <c r="I96" s="48"/>
    </row>
    <row r="97" spans="1:9" s="3" customFormat="1">
      <c r="A97" s="67"/>
      <c r="B97" s="47"/>
      <c r="C97" s="47"/>
      <c r="D97" s="48"/>
      <c r="H97" s="48"/>
      <c r="I97" s="48"/>
    </row>
    <row r="98" spans="1:9" s="3" customFormat="1">
      <c r="A98" s="67"/>
      <c r="B98" s="47"/>
      <c r="C98" s="47"/>
      <c r="D98" s="48"/>
      <c r="H98" s="48"/>
      <c r="I98" s="48"/>
    </row>
    <row r="99" spans="1:9" s="3" customFormat="1">
      <c r="A99" s="67"/>
      <c r="B99" s="47"/>
      <c r="C99" s="47"/>
      <c r="D99" s="48"/>
      <c r="H99" s="48"/>
      <c r="I99" s="48"/>
    </row>
    <row r="100" spans="1:9" s="3" customFormat="1">
      <c r="A100" s="67"/>
      <c r="B100" s="47"/>
      <c r="C100" s="47"/>
      <c r="D100" s="48"/>
      <c r="H100" s="48"/>
      <c r="I100" s="48"/>
    </row>
    <row r="101" spans="1:9" s="3" customFormat="1">
      <c r="A101" s="67"/>
      <c r="B101" s="47"/>
      <c r="C101" s="47"/>
      <c r="D101" s="48"/>
      <c r="H101" s="48"/>
      <c r="I101" s="48"/>
    </row>
    <row r="102" spans="1:9" s="3" customFormat="1">
      <c r="A102" s="67"/>
      <c r="B102" s="47"/>
      <c r="C102" s="47"/>
      <c r="D102" s="48"/>
      <c r="H102" s="48"/>
      <c r="I102" s="48"/>
    </row>
    <row r="103" spans="1:9" s="3" customFormat="1">
      <c r="A103" s="67"/>
      <c r="B103" s="47"/>
      <c r="C103" s="47"/>
      <c r="D103" s="48"/>
      <c r="H103" s="48"/>
      <c r="I103" s="48"/>
    </row>
    <row r="104" spans="1:9" s="3" customFormat="1">
      <c r="A104" s="67"/>
      <c r="B104" s="47"/>
      <c r="C104" s="47"/>
      <c r="D104" s="48"/>
      <c r="H104" s="48"/>
      <c r="I104" s="48"/>
    </row>
    <row r="105" spans="1:9" s="3" customFormat="1">
      <c r="A105" s="67"/>
      <c r="B105" s="47"/>
      <c r="C105" s="47"/>
      <c r="D105" s="48"/>
      <c r="H105" s="48"/>
      <c r="I105" s="48"/>
    </row>
    <row r="106" spans="1:9" s="3" customFormat="1">
      <c r="A106" s="67"/>
      <c r="B106" s="47"/>
      <c r="C106" s="47"/>
      <c r="D106" s="48"/>
      <c r="H106" s="48"/>
      <c r="I106" s="48"/>
    </row>
    <row r="107" spans="1:9" s="3" customFormat="1">
      <c r="A107" s="67"/>
      <c r="B107" s="47"/>
      <c r="C107" s="47"/>
      <c r="D107" s="48"/>
      <c r="H107" s="48"/>
      <c r="I107" s="48"/>
    </row>
    <row r="108" spans="1:9" s="3" customFormat="1">
      <c r="A108" s="67"/>
      <c r="B108" s="47"/>
      <c r="C108" s="47"/>
      <c r="D108" s="48"/>
      <c r="H108" s="48"/>
      <c r="I108" s="48"/>
    </row>
    <row r="109" spans="1:9" s="3" customFormat="1">
      <c r="A109" s="67"/>
      <c r="B109" s="47"/>
      <c r="C109" s="47"/>
      <c r="D109" s="48"/>
      <c r="H109" s="48"/>
      <c r="I109" s="48"/>
    </row>
    <row r="110" spans="1:9" s="3" customFormat="1">
      <c r="A110" s="67"/>
      <c r="B110" s="47"/>
      <c r="C110" s="47"/>
      <c r="D110" s="48"/>
      <c r="H110" s="48"/>
      <c r="I110" s="48"/>
    </row>
    <row r="111" spans="1:9" s="3" customFormat="1">
      <c r="A111" s="67"/>
      <c r="B111" s="47"/>
      <c r="C111" s="47"/>
      <c r="D111" s="48"/>
      <c r="H111" s="48"/>
      <c r="I111" s="48"/>
    </row>
    <row r="112" spans="1:9" s="3" customFormat="1">
      <c r="A112" s="67"/>
      <c r="B112" s="47"/>
      <c r="C112" s="47"/>
      <c r="D112" s="48"/>
      <c r="H112" s="48"/>
      <c r="I112" s="48"/>
    </row>
    <row r="113" spans="1:9" s="3" customFormat="1">
      <c r="A113" s="67"/>
      <c r="B113" s="47"/>
      <c r="C113" s="47"/>
      <c r="D113" s="48"/>
      <c r="H113" s="48"/>
      <c r="I113" s="48"/>
    </row>
    <row r="114" spans="1:9" s="3" customFormat="1">
      <c r="A114" s="67"/>
      <c r="B114" s="47"/>
      <c r="C114" s="47"/>
      <c r="D114" s="48"/>
      <c r="H114" s="48"/>
      <c r="I114" s="48"/>
    </row>
    <row r="115" spans="1:9" s="3" customFormat="1">
      <c r="A115" s="67"/>
      <c r="B115" s="47"/>
      <c r="C115" s="47"/>
      <c r="D115" s="48"/>
      <c r="H115" s="48"/>
      <c r="I115" s="48"/>
    </row>
    <row r="116" spans="1:9" s="3" customFormat="1">
      <c r="A116" s="67"/>
      <c r="B116" s="47"/>
      <c r="C116" s="47"/>
      <c r="D116" s="48"/>
      <c r="H116" s="48"/>
      <c r="I116" s="48"/>
    </row>
    <row r="117" spans="1:9" s="3" customFormat="1">
      <c r="A117" s="67"/>
      <c r="B117" s="47"/>
      <c r="C117" s="47"/>
      <c r="D117" s="48"/>
      <c r="H117" s="48"/>
      <c r="I117" s="48"/>
    </row>
    <row r="118" spans="1:9" s="3" customFormat="1">
      <c r="A118" s="67"/>
      <c r="B118" s="47"/>
      <c r="C118" s="47"/>
      <c r="D118" s="48"/>
      <c r="H118" s="48"/>
      <c r="I118" s="48"/>
    </row>
    <row r="119" spans="1:9" s="3" customFormat="1">
      <c r="A119" s="67"/>
      <c r="B119" s="47"/>
      <c r="C119" s="47"/>
      <c r="D119" s="48"/>
      <c r="H119" s="48"/>
      <c r="I119" s="48"/>
    </row>
    <row r="120" spans="1:9" s="3" customFormat="1">
      <c r="A120" s="67"/>
      <c r="B120" s="47"/>
      <c r="C120" s="47"/>
      <c r="D120" s="48"/>
      <c r="H120" s="48"/>
      <c r="I120" s="48"/>
    </row>
    <row r="121" spans="1:9" s="3" customFormat="1">
      <c r="A121" s="67"/>
      <c r="B121" s="47"/>
      <c r="C121" s="47"/>
      <c r="D121" s="48"/>
      <c r="H121" s="48"/>
      <c r="I121" s="48"/>
    </row>
    <row r="122" spans="1:9" s="3" customFormat="1">
      <c r="A122" s="67"/>
      <c r="B122" s="47"/>
      <c r="C122" s="47"/>
      <c r="D122" s="48"/>
      <c r="H122" s="48"/>
      <c r="I122" s="48"/>
    </row>
    <row r="123" spans="1:9" s="3" customFormat="1">
      <c r="A123" s="67"/>
      <c r="B123" s="47"/>
      <c r="C123" s="47"/>
      <c r="D123" s="48"/>
      <c r="H123" s="48"/>
      <c r="I123" s="48"/>
    </row>
    <row r="124" spans="1:9" s="3" customFormat="1">
      <c r="A124" s="67"/>
      <c r="B124" s="47"/>
      <c r="C124" s="47"/>
      <c r="D124" s="48"/>
      <c r="H124" s="48"/>
      <c r="I124" s="48"/>
    </row>
    <row r="125" spans="1:9" s="3" customFormat="1">
      <c r="A125" s="67"/>
      <c r="B125" s="47"/>
      <c r="C125" s="47"/>
      <c r="D125" s="48"/>
      <c r="H125" s="48"/>
      <c r="I125" s="48"/>
    </row>
    <row r="126" spans="1:9" s="3" customFormat="1">
      <c r="A126" s="67"/>
      <c r="B126" s="47"/>
      <c r="C126" s="47"/>
      <c r="D126" s="48"/>
      <c r="H126" s="48"/>
      <c r="I126" s="48"/>
    </row>
    <row r="127" spans="1:9" s="3" customFormat="1">
      <c r="A127" s="67"/>
      <c r="B127" s="47"/>
      <c r="C127" s="47"/>
      <c r="D127" s="48"/>
      <c r="H127" s="48"/>
      <c r="I127" s="48"/>
    </row>
    <row r="128" spans="1:9" s="3" customFormat="1">
      <c r="A128" s="67"/>
      <c r="B128" s="47"/>
      <c r="C128" s="47"/>
      <c r="D128" s="48"/>
      <c r="H128" s="48"/>
      <c r="I128" s="48"/>
    </row>
    <row r="129" spans="1:9" s="3" customFormat="1">
      <c r="A129" s="67"/>
      <c r="B129" s="47"/>
      <c r="C129" s="47"/>
      <c r="D129" s="48"/>
      <c r="H129" s="48"/>
      <c r="I129" s="48"/>
    </row>
    <row r="130" spans="1:9" s="3" customFormat="1">
      <c r="A130" s="67"/>
      <c r="B130" s="47"/>
      <c r="C130" s="47"/>
      <c r="D130" s="48"/>
      <c r="H130" s="48"/>
      <c r="I130" s="48"/>
    </row>
    <row r="131" spans="1:9" s="3" customFormat="1">
      <c r="A131" s="67"/>
      <c r="B131" s="47"/>
      <c r="C131" s="47"/>
      <c r="D131" s="48"/>
      <c r="H131" s="48"/>
      <c r="I131" s="48"/>
    </row>
    <row r="132" spans="1:9" s="3" customFormat="1">
      <c r="A132" s="67"/>
      <c r="B132" s="47"/>
      <c r="C132" s="47"/>
      <c r="D132" s="48"/>
      <c r="H132" s="48"/>
      <c r="I132" s="48"/>
    </row>
    <row r="133" spans="1:9" s="3" customFormat="1">
      <c r="A133" s="67"/>
      <c r="B133" s="47"/>
      <c r="C133" s="47"/>
      <c r="D133" s="48"/>
      <c r="H133" s="48"/>
      <c r="I133" s="48"/>
    </row>
    <row r="134" spans="1:9" s="3" customFormat="1">
      <c r="A134" s="67"/>
      <c r="B134" s="47"/>
      <c r="C134" s="47"/>
      <c r="D134" s="48"/>
      <c r="H134" s="48"/>
      <c r="I134" s="48"/>
    </row>
    <row r="135" spans="1:9" s="3" customFormat="1">
      <c r="A135" s="67"/>
      <c r="B135" s="47"/>
      <c r="C135" s="47"/>
      <c r="D135" s="48"/>
      <c r="H135" s="48"/>
      <c r="I135" s="48"/>
    </row>
    <row r="136" spans="1:9" s="3" customFormat="1">
      <c r="A136" s="67"/>
      <c r="B136" s="47"/>
      <c r="C136" s="47"/>
      <c r="D136" s="48"/>
      <c r="H136" s="48"/>
      <c r="I136" s="48"/>
    </row>
    <row r="137" spans="1:9" s="3" customFormat="1">
      <c r="A137" s="67"/>
      <c r="B137" s="47"/>
      <c r="C137" s="47"/>
      <c r="D137" s="48"/>
      <c r="H137" s="48"/>
      <c r="I137" s="48"/>
    </row>
    <row r="138" spans="1:9" s="3" customFormat="1">
      <c r="A138" s="67"/>
      <c r="B138" s="47"/>
      <c r="C138" s="47"/>
      <c r="D138" s="48"/>
      <c r="H138" s="48"/>
      <c r="I138" s="48"/>
    </row>
    <row r="139" spans="1:9" s="3" customFormat="1">
      <c r="A139" s="67"/>
      <c r="B139" s="47"/>
      <c r="C139" s="47"/>
      <c r="D139" s="48"/>
      <c r="H139" s="48"/>
      <c r="I139" s="48"/>
    </row>
    <row r="140" spans="1:9" s="3" customFormat="1">
      <c r="A140" s="67"/>
      <c r="B140" s="47"/>
      <c r="C140" s="47"/>
      <c r="D140" s="48"/>
      <c r="H140" s="48"/>
      <c r="I140" s="48"/>
    </row>
    <row r="141" spans="1:9" s="3" customFormat="1">
      <c r="A141" s="67"/>
      <c r="B141" s="47"/>
      <c r="C141" s="47"/>
      <c r="D141" s="48"/>
      <c r="H141" s="48"/>
      <c r="I141" s="48"/>
    </row>
    <row r="142" spans="1:9" s="3" customFormat="1">
      <c r="A142" s="67"/>
      <c r="B142" s="47"/>
      <c r="C142" s="47"/>
      <c r="D142" s="48"/>
      <c r="H142" s="48"/>
      <c r="I142" s="48"/>
    </row>
    <row r="143" spans="1:9" s="3" customFormat="1">
      <c r="A143" s="67"/>
      <c r="B143" s="47"/>
      <c r="C143" s="47"/>
      <c r="D143" s="48"/>
      <c r="H143" s="48"/>
      <c r="I143" s="48"/>
    </row>
    <row r="144" spans="1:9" s="3" customFormat="1">
      <c r="A144" s="67"/>
      <c r="B144" s="47"/>
      <c r="C144" s="47"/>
      <c r="D144" s="48"/>
      <c r="H144" s="48"/>
      <c r="I144" s="48"/>
    </row>
    <row r="145" spans="1:9" s="3" customFormat="1">
      <c r="A145" s="67"/>
      <c r="B145" s="47"/>
      <c r="C145" s="47"/>
      <c r="D145" s="48"/>
      <c r="H145" s="48"/>
      <c r="I145" s="48"/>
    </row>
    <row r="146" spans="1:9" s="3" customFormat="1">
      <c r="A146" s="67"/>
      <c r="B146" s="47"/>
      <c r="C146" s="47"/>
      <c r="D146" s="48"/>
      <c r="H146" s="48"/>
      <c r="I146" s="48"/>
    </row>
    <row r="147" spans="1:9" s="3" customFormat="1">
      <c r="A147" s="67"/>
      <c r="B147" s="47"/>
      <c r="C147" s="47"/>
      <c r="D147" s="48"/>
      <c r="H147" s="48"/>
      <c r="I147" s="48"/>
    </row>
    <row r="148" spans="1:9" s="3" customFormat="1">
      <c r="A148" s="67"/>
      <c r="B148" s="47"/>
      <c r="C148" s="47"/>
      <c r="D148" s="48"/>
      <c r="H148" s="48"/>
      <c r="I148" s="48"/>
    </row>
    <row r="149" spans="1:9" s="3" customFormat="1">
      <c r="A149" s="67"/>
      <c r="B149" s="47"/>
      <c r="C149" s="47"/>
      <c r="D149" s="48"/>
      <c r="H149" s="48"/>
      <c r="I149" s="48"/>
    </row>
    <row r="150" spans="1:9" s="3" customFormat="1">
      <c r="A150" s="67"/>
      <c r="B150" s="47"/>
      <c r="C150" s="47"/>
      <c r="D150" s="48"/>
      <c r="H150" s="48"/>
      <c r="I150" s="48"/>
    </row>
    <row r="151" spans="1:9" s="3" customFormat="1">
      <c r="A151" s="67"/>
      <c r="B151" s="47"/>
      <c r="C151" s="47"/>
      <c r="D151" s="48"/>
      <c r="H151" s="48"/>
      <c r="I151" s="48"/>
    </row>
    <row r="152" spans="1:9" s="3" customFormat="1">
      <c r="A152" s="67"/>
      <c r="B152" s="47"/>
      <c r="C152" s="47"/>
      <c r="D152" s="48"/>
      <c r="H152" s="48"/>
      <c r="I152" s="48"/>
    </row>
    <row r="153" spans="1:9" s="3" customFormat="1">
      <c r="A153" s="67"/>
      <c r="B153" s="47"/>
      <c r="C153" s="47"/>
      <c r="D153" s="48"/>
      <c r="H153" s="48"/>
      <c r="I153" s="48"/>
    </row>
    <row r="154" spans="1:9" s="3" customFormat="1">
      <c r="A154" s="67"/>
      <c r="B154" s="47"/>
      <c r="C154" s="47"/>
      <c r="D154" s="48"/>
      <c r="H154" s="48"/>
      <c r="I154" s="48"/>
    </row>
    <row r="155" spans="1:9" s="3" customFormat="1">
      <c r="A155" s="67"/>
      <c r="B155" s="47"/>
      <c r="C155" s="47"/>
      <c r="D155" s="48"/>
      <c r="H155" s="48"/>
      <c r="I155" s="48"/>
    </row>
    <row r="156" spans="1:9" s="3" customFormat="1">
      <c r="A156" s="67"/>
      <c r="B156" s="47"/>
      <c r="C156" s="47"/>
      <c r="D156" s="48"/>
      <c r="H156" s="48"/>
      <c r="I156" s="48"/>
    </row>
    <row r="157" spans="1:9" s="3" customFormat="1">
      <c r="A157" s="67"/>
      <c r="B157" s="47"/>
      <c r="C157" s="47"/>
      <c r="D157" s="48"/>
      <c r="H157" s="48"/>
      <c r="I157" s="48"/>
    </row>
    <row r="158" spans="1:9" s="3" customFormat="1">
      <c r="A158" s="67"/>
      <c r="B158" s="47"/>
      <c r="C158" s="47"/>
      <c r="D158" s="48"/>
      <c r="H158" s="48"/>
      <c r="I158" s="48"/>
    </row>
    <row r="159" spans="1:9" s="3" customFormat="1">
      <c r="A159" s="67"/>
      <c r="B159" s="47"/>
      <c r="C159" s="47"/>
      <c r="D159" s="48"/>
      <c r="H159" s="48"/>
      <c r="I159" s="48"/>
    </row>
    <row r="160" spans="1:9" s="3" customFormat="1">
      <c r="A160" s="67"/>
      <c r="B160" s="47"/>
      <c r="C160" s="47"/>
      <c r="D160" s="48"/>
      <c r="H160" s="48"/>
      <c r="I160" s="48"/>
    </row>
    <row r="161" spans="1:9" s="3" customFormat="1">
      <c r="A161" s="67"/>
      <c r="B161" s="47"/>
      <c r="C161" s="47"/>
      <c r="D161" s="48"/>
      <c r="H161" s="48"/>
      <c r="I161" s="48"/>
    </row>
    <row r="162" spans="1:9" s="3" customFormat="1">
      <c r="A162" s="67"/>
      <c r="B162" s="47"/>
      <c r="C162" s="47"/>
      <c r="D162" s="48"/>
      <c r="H162" s="48"/>
      <c r="I162" s="48"/>
    </row>
    <row r="163" spans="1:9" s="3" customFormat="1">
      <c r="A163" s="67"/>
      <c r="B163" s="47"/>
      <c r="C163" s="47"/>
      <c r="D163" s="48"/>
      <c r="H163" s="48"/>
      <c r="I163" s="48"/>
    </row>
    <row r="164" spans="1:9" s="3" customFormat="1">
      <c r="A164" s="67"/>
      <c r="B164" s="47"/>
      <c r="C164" s="47"/>
      <c r="D164" s="48"/>
      <c r="H164" s="48"/>
      <c r="I164" s="48"/>
    </row>
    <row r="165" spans="1:9" s="3" customFormat="1">
      <c r="A165" s="67"/>
      <c r="B165" s="47"/>
      <c r="C165" s="47"/>
      <c r="D165" s="48"/>
      <c r="H165" s="48"/>
      <c r="I165" s="48"/>
    </row>
    <row r="166" spans="1:9" s="3" customFormat="1">
      <c r="A166" s="67"/>
      <c r="B166" s="47"/>
      <c r="C166" s="47"/>
      <c r="D166" s="48"/>
      <c r="H166" s="48"/>
      <c r="I166" s="48"/>
    </row>
    <row r="167" spans="1:9" s="3" customFormat="1">
      <c r="A167" s="67"/>
      <c r="B167" s="47"/>
      <c r="C167" s="47"/>
      <c r="D167" s="48"/>
      <c r="H167" s="48"/>
      <c r="I167" s="48"/>
    </row>
    <row r="168" spans="1:9" s="3" customFormat="1">
      <c r="A168" s="67"/>
      <c r="B168" s="47"/>
      <c r="C168" s="47"/>
      <c r="D168" s="48"/>
      <c r="H168" s="48"/>
      <c r="I168" s="48"/>
    </row>
    <row r="169" spans="1:9" s="3" customFormat="1">
      <c r="A169" s="67"/>
      <c r="B169" s="47"/>
      <c r="C169" s="47"/>
      <c r="D169" s="48"/>
      <c r="H169" s="48"/>
      <c r="I169" s="48"/>
    </row>
    <row r="170" spans="1:9" s="3" customFormat="1">
      <c r="A170" s="67"/>
      <c r="B170" s="47"/>
      <c r="C170" s="47"/>
      <c r="D170" s="48"/>
      <c r="H170" s="48"/>
      <c r="I170" s="48"/>
    </row>
    <row r="171" spans="1:9" s="3" customFormat="1">
      <c r="A171" s="67"/>
      <c r="B171" s="47"/>
      <c r="C171" s="47"/>
      <c r="D171" s="48"/>
      <c r="H171" s="48"/>
      <c r="I171" s="48"/>
    </row>
    <row r="172" spans="1:9" s="3" customFormat="1">
      <c r="A172" s="67"/>
      <c r="B172" s="47"/>
      <c r="C172" s="47"/>
      <c r="D172" s="48"/>
      <c r="H172" s="48"/>
      <c r="I172" s="48"/>
    </row>
    <row r="173" spans="1:9" s="3" customFormat="1">
      <c r="A173" s="67"/>
      <c r="B173" s="47"/>
      <c r="C173" s="47"/>
      <c r="D173" s="48"/>
      <c r="H173" s="48"/>
      <c r="I173" s="48"/>
    </row>
    <row r="174" spans="1:9" s="3" customFormat="1">
      <c r="A174" s="67"/>
      <c r="B174" s="47"/>
      <c r="C174" s="47"/>
      <c r="D174" s="48"/>
      <c r="H174" s="48"/>
      <c r="I174" s="48"/>
    </row>
    <row r="175" spans="1:9" s="3" customFormat="1">
      <c r="A175" s="67"/>
      <c r="B175" s="47"/>
      <c r="C175" s="47"/>
      <c r="D175" s="48"/>
      <c r="H175" s="48"/>
      <c r="I175" s="48"/>
    </row>
    <row r="176" spans="1:9" s="3" customFormat="1">
      <c r="A176" s="67"/>
      <c r="B176" s="47"/>
      <c r="C176" s="47"/>
      <c r="D176" s="48"/>
      <c r="H176" s="48"/>
      <c r="I176" s="48"/>
    </row>
    <row r="177" spans="1:9" s="3" customFormat="1">
      <c r="A177" s="67"/>
      <c r="B177" s="47"/>
      <c r="C177" s="47"/>
      <c r="D177" s="48"/>
      <c r="H177" s="48"/>
      <c r="I177" s="48"/>
    </row>
    <row r="178" spans="1:9" s="3" customFormat="1">
      <c r="A178" s="67"/>
      <c r="B178" s="47"/>
      <c r="C178" s="47"/>
      <c r="D178" s="48"/>
      <c r="H178" s="48"/>
      <c r="I178" s="48"/>
    </row>
    <row r="179" spans="1:9" s="3" customFormat="1">
      <c r="A179" s="67"/>
      <c r="B179" s="47"/>
      <c r="C179" s="47"/>
      <c r="D179" s="48"/>
      <c r="H179" s="48"/>
      <c r="I179" s="48"/>
    </row>
    <row r="180" spans="1:9" s="3" customFormat="1">
      <c r="A180" s="67"/>
      <c r="B180" s="47"/>
      <c r="C180" s="47"/>
      <c r="D180" s="48"/>
      <c r="H180" s="48"/>
      <c r="I180" s="48"/>
    </row>
    <row r="181" spans="1:9" s="3" customFormat="1">
      <c r="A181" s="67"/>
      <c r="B181" s="47"/>
      <c r="C181" s="47"/>
      <c r="D181" s="48"/>
      <c r="H181" s="48"/>
      <c r="I181" s="48"/>
    </row>
    <row r="182" spans="1:9" s="3" customFormat="1">
      <c r="A182" s="67"/>
      <c r="B182" s="47"/>
      <c r="C182" s="47"/>
      <c r="D182" s="48"/>
      <c r="H182" s="48"/>
      <c r="I182" s="48"/>
    </row>
    <row r="183" spans="1:9" s="3" customFormat="1">
      <c r="A183" s="67"/>
      <c r="B183" s="47"/>
      <c r="C183" s="47"/>
      <c r="D183" s="48"/>
      <c r="H183" s="48"/>
      <c r="I183" s="48"/>
    </row>
    <row r="184" spans="1:9" s="3" customFormat="1">
      <c r="A184" s="67"/>
      <c r="B184" s="47"/>
      <c r="C184" s="47"/>
      <c r="D184" s="48"/>
      <c r="H184" s="48"/>
      <c r="I184" s="48"/>
    </row>
    <row r="185" spans="1:9" s="3" customFormat="1">
      <c r="A185" s="67"/>
      <c r="B185" s="47"/>
      <c r="C185" s="47"/>
      <c r="D185" s="48"/>
      <c r="H185" s="48"/>
      <c r="I185" s="48"/>
    </row>
    <row r="186" spans="1:9" s="3" customFormat="1">
      <c r="A186" s="67"/>
      <c r="B186" s="47"/>
      <c r="C186" s="47"/>
      <c r="D186" s="48"/>
      <c r="H186" s="48"/>
      <c r="I186" s="48"/>
    </row>
    <row r="187" spans="1:9" s="3" customFormat="1">
      <c r="A187" s="67"/>
      <c r="B187" s="47"/>
      <c r="C187" s="47"/>
      <c r="D187" s="48"/>
      <c r="H187" s="48"/>
      <c r="I187" s="48"/>
    </row>
    <row r="188" spans="1:9" s="3" customFormat="1">
      <c r="A188" s="67"/>
      <c r="B188" s="47"/>
      <c r="C188" s="47"/>
      <c r="D188" s="48"/>
      <c r="H188" s="48"/>
      <c r="I188" s="48"/>
    </row>
    <row r="189" spans="1:9" s="3" customFormat="1">
      <c r="A189" s="67"/>
      <c r="B189" s="47"/>
      <c r="C189" s="47"/>
      <c r="D189" s="48"/>
      <c r="H189" s="48"/>
      <c r="I189" s="48"/>
    </row>
    <row r="190" spans="1:9" s="3" customFormat="1">
      <c r="A190" s="67"/>
      <c r="B190" s="47"/>
      <c r="C190" s="47"/>
      <c r="D190" s="48"/>
      <c r="H190" s="48"/>
      <c r="I190" s="48"/>
    </row>
    <row r="191" spans="1:9" s="3" customFormat="1">
      <c r="A191" s="67"/>
      <c r="B191" s="47"/>
      <c r="C191" s="47"/>
      <c r="D191" s="48"/>
      <c r="H191" s="48"/>
      <c r="I191" s="48"/>
    </row>
    <row r="192" spans="1:9" s="3" customFormat="1">
      <c r="A192" s="67"/>
      <c r="B192" s="47"/>
      <c r="C192" s="47"/>
      <c r="D192" s="48"/>
      <c r="H192" s="48"/>
      <c r="I192" s="48"/>
    </row>
    <row r="193" spans="1:9" s="3" customFormat="1">
      <c r="A193" s="67"/>
      <c r="B193" s="47"/>
      <c r="C193" s="47"/>
      <c r="D193" s="48"/>
      <c r="H193" s="48"/>
      <c r="I193" s="48"/>
    </row>
    <row r="194" spans="1:9" s="3" customFormat="1">
      <c r="A194" s="67"/>
      <c r="B194" s="47"/>
      <c r="C194" s="47"/>
      <c r="D194" s="48"/>
      <c r="H194" s="48"/>
      <c r="I194" s="48"/>
    </row>
    <row r="195" spans="1:9" s="3" customFormat="1">
      <c r="A195" s="67"/>
      <c r="B195" s="47"/>
      <c r="C195" s="47"/>
      <c r="D195" s="48"/>
      <c r="H195" s="48"/>
      <c r="I195" s="48"/>
    </row>
    <row r="196" spans="1:9" s="3" customFormat="1">
      <c r="A196" s="67"/>
      <c r="B196" s="47"/>
      <c r="C196" s="47"/>
      <c r="D196" s="48"/>
      <c r="H196" s="48"/>
      <c r="I196" s="48"/>
    </row>
    <row r="197" spans="1:9" s="3" customFormat="1">
      <c r="A197" s="67"/>
      <c r="B197" s="47"/>
      <c r="C197" s="47"/>
      <c r="D197" s="48"/>
      <c r="H197" s="48"/>
      <c r="I197" s="48"/>
    </row>
    <row r="198" spans="1:9" s="3" customFormat="1">
      <c r="A198" s="67"/>
      <c r="B198" s="47"/>
      <c r="C198" s="47"/>
      <c r="D198" s="48"/>
      <c r="H198" s="48"/>
      <c r="I198" s="48"/>
    </row>
    <row r="199" spans="1:9" s="3" customFormat="1">
      <c r="A199" s="67"/>
      <c r="B199" s="47"/>
      <c r="C199" s="47"/>
      <c r="D199" s="48"/>
      <c r="H199" s="48"/>
      <c r="I199" s="48"/>
    </row>
    <row r="200" spans="1:9" s="3" customFormat="1">
      <c r="A200" s="67"/>
      <c r="B200" s="47"/>
      <c r="C200" s="47"/>
      <c r="D200" s="48"/>
      <c r="H200" s="48"/>
      <c r="I200" s="48"/>
    </row>
    <row r="201" spans="1:9" s="3" customFormat="1">
      <c r="A201" s="67"/>
      <c r="B201" s="47"/>
      <c r="C201" s="47"/>
      <c r="D201" s="48"/>
      <c r="H201" s="48"/>
      <c r="I201" s="48"/>
    </row>
    <row r="202" spans="1:9" s="3" customFormat="1">
      <c r="A202" s="67"/>
      <c r="B202" s="47"/>
      <c r="C202" s="47"/>
      <c r="D202" s="48"/>
      <c r="H202" s="48"/>
      <c r="I202" s="48"/>
    </row>
    <row r="203" spans="1:9" s="3" customFormat="1">
      <c r="A203" s="67"/>
      <c r="B203" s="47"/>
      <c r="C203" s="47"/>
      <c r="D203" s="48"/>
      <c r="H203" s="48"/>
      <c r="I203" s="48"/>
    </row>
    <row r="204" spans="1:9" s="3" customFormat="1">
      <c r="A204" s="67"/>
      <c r="B204" s="47"/>
      <c r="C204" s="47"/>
      <c r="D204" s="48"/>
      <c r="H204" s="48"/>
      <c r="I204" s="48"/>
    </row>
    <row r="205" spans="1:9" s="3" customFormat="1">
      <c r="A205" s="67"/>
      <c r="B205" s="47"/>
      <c r="C205" s="47"/>
      <c r="D205" s="48"/>
      <c r="H205" s="48"/>
      <c r="I205" s="48"/>
    </row>
    <row r="206" spans="1:9" s="3" customFormat="1">
      <c r="A206" s="67"/>
      <c r="B206" s="47"/>
      <c r="C206" s="47"/>
      <c r="D206" s="48"/>
      <c r="H206" s="48"/>
      <c r="I206" s="48"/>
    </row>
    <row r="207" spans="1:9" s="3" customFormat="1">
      <c r="A207" s="67"/>
      <c r="B207" s="47"/>
      <c r="C207" s="47"/>
      <c r="D207" s="48"/>
      <c r="H207" s="48"/>
      <c r="I207" s="48"/>
    </row>
    <row r="208" spans="1:9" s="3" customFormat="1">
      <c r="A208" s="67"/>
      <c r="B208" s="47"/>
      <c r="C208" s="47"/>
      <c r="D208" s="48"/>
      <c r="H208" s="48"/>
      <c r="I208" s="48"/>
    </row>
    <row r="209" spans="1:9" s="3" customFormat="1">
      <c r="A209" s="67"/>
      <c r="B209" s="47"/>
      <c r="C209" s="47"/>
      <c r="D209" s="48"/>
      <c r="H209" s="48"/>
      <c r="I209" s="48"/>
    </row>
    <row r="210" spans="1:9" s="3" customFormat="1">
      <c r="A210" s="67"/>
      <c r="B210" s="47"/>
      <c r="C210" s="47"/>
      <c r="D210" s="48"/>
      <c r="H210" s="48"/>
      <c r="I210" s="48"/>
    </row>
    <row r="211" spans="1:9" s="3" customFormat="1">
      <c r="A211" s="67"/>
      <c r="B211" s="47"/>
      <c r="C211" s="47"/>
      <c r="D211" s="48"/>
      <c r="H211" s="48"/>
      <c r="I211" s="48"/>
    </row>
    <row r="212" spans="1:9" s="3" customFormat="1">
      <c r="A212" s="67"/>
      <c r="B212" s="47"/>
      <c r="C212" s="47"/>
      <c r="D212" s="48"/>
      <c r="H212" s="48"/>
      <c r="I212" s="48"/>
    </row>
    <row r="213" spans="1:9" s="3" customFormat="1">
      <c r="A213" s="67"/>
      <c r="B213" s="47"/>
      <c r="C213" s="47"/>
      <c r="D213" s="48"/>
      <c r="H213" s="48"/>
      <c r="I213" s="48"/>
    </row>
    <row r="214" spans="1:9" s="3" customFormat="1">
      <c r="A214" s="67"/>
      <c r="B214" s="47"/>
      <c r="C214" s="47"/>
      <c r="D214" s="48"/>
      <c r="H214" s="48"/>
      <c r="I214" s="48"/>
    </row>
    <row r="215" spans="1:9" s="3" customFormat="1">
      <c r="A215" s="67"/>
      <c r="B215" s="47"/>
      <c r="C215" s="47"/>
      <c r="D215" s="48"/>
      <c r="H215" s="48"/>
      <c r="I215" s="48"/>
    </row>
    <row r="216" spans="1:9" s="3" customFormat="1">
      <c r="A216" s="67"/>
      <c r="B216" s="47"/>
      <c r="C216" s="47"/>
      <c r="D216" s="48"/>
      <c r="H216" s="48"/>
      <c r="I216" s="48"/>
    </row>
    <row r="217" spans="1:9" s="3" customFormat="1">
      <c r="A217" s="67"/>
      <c r="B217" s="47"/>
      <c r="C217" s="47"/>
      <c r="D217" s="48"/>
      <c r="H217" s="48"/>
      <c r="I217" s="48"/>
    </row>
    <row r="218" spans="1:9" s="3" customFormat="1">
      <c r="A218" s="67"/>
      <c r="B218" s="47"/>
      <c r="C218" s="47"/>
      <c r="D218" s="48"/>
      <c r="H218" s="48"/>
      <c r="I218" s="48"/>
    </row>
    <row r="219" spans="1:9" s="3" customFormat="1">
      <c r="A219" s="67"/>
      <c r="B219" s="47"/>
      <c r="C219" s="47"/>
      <c r="D219" s="48"/>
      <c r="H219" s="48"/>
      <c r="I219" s="48"/>
    </row>
    <row r="220" spans="1:9" s="3" customFormat="1">
      <c r="A220" s="67"/>
      <c r="B220" s="47"/>
      <c r="C220" s="47"/>
      <c r="D220" s="48"/>
      <c r="H220" s="48"/>
      <c r="I220" s="48"/>
    </row>
    <row r="221" spans="1:9" s="3" customFormat="1">
      <c r="A221" s="67"/>
      <c r="B221" s="47"/>
      <c r="C221" s="47"/>
      <c r="D221" s="48"/>
      <c r="H221" s="48"/>
      <c r="I221" s="48"/>
    </row>
    <row r="222" spans="1:9" s="3" customFormat="1">
      <c r="A222" s="67"/>
      <c r="B222" s="47"/>
      <c r="C222" s="47"/>
      <c r="D222" s="48"/>
      <c r="H222" s="48"/>
      <c r="I222" s="48"/>
    </row>
    <row r="223" spans="1:9" s="3" customFormat="1">
      <c r="A223" s="67"/>
      <c r="B223" s="47"/>
      <c r="C223" s="47"/>
      <c r="D223" s="48"/>
      <c r="H223" s="48"/>
      <c r="I223" s="48"/>
    </row>
    <row r="224" spans="1:9" s="3" customFormat="1">
      <c r="A224" s="67"/>
      <c r="B224" s="47"/>
      <c r="C224" s="47"/>
      <c r="D224" s="48"/>
      <c r="H224" s="48"/>
      <c r="I224" s="48"/>
    </row>
    <row r="225" spans="1:9" s="3" customFormat="1">
      <c r="A225" s="67"/>
      <c r="B225" s="47"/>
      <c r="C225" s="47"/>
      <c r="D225" s="48"/>
      <c r="H225" s="48"/>
      <c r="I225" s="48"/>
    </row>
    <row r="226" spans="1:9" s="3" customFormat="1">
      <c r="A226" s="67"/>
      <c r="B226" s="47"/>
      <c r="C226" s="47"/>
      <c r="D226" s="48"/>
      <c r="H226" s="48"/>
      <c r="I226" s="48"/>
    </row>
    <row r="227" spans="1:9" s="3" customFormat="1">
      <c r="A227" s="67"/>
      <c r="B227" s="47"/>
      <c r="C227" s="47"/>
      <c r="D227" s="48"/>
      <c r="H227" s="48"/>
      <c r="I227" s="48"/>
    </row>
    <row r="228" spans="1:9" s="3" customFormat="1">
      <c r="A228" s="67"/>
      <c r="B228" s="47"/>
      <c r="C228" s="47"/>
      <c r="D228" s="48"/>
      <c r="H228" s="48"/>
      <c r="I228" s="48"/>
    </row>
    <row r="229" spans="1:9" s="3" customFormat="1">
      <c r="A229" s="67"/>
      <c r="B229" s="47"/>
      <c r="C229" s="47"/>
      <c r="D229" s="48"/>
      <c r="H229" s="48"/>
      <c r="I229" s="48"/>
    </row>
    <row r="230" spans="1:9" s="3" customFormat="1">
      <c r="A230" s="67"/>
      <c r="B230" s="47"/>
      <c r="C230" s="47"/>
      <c r="D230" s="48"/>
      <c r="H230" s="48"/>
      <c r="I230" s="48"/>
    </row>
    <row r="231" spans="1:9" s="3" customFormat="1">
      <c r="A231" s="67"/>
      <c r="B231" s="47"/>
      <c r="C231" s="47"/>
      <c r="D231" s="48"/>
      <c r="H231" s="48"/>
      <c r="I231" s="48"/>
    </row>
    <row r="232" spans="1:9" s="3" customFormat="1">
      <c r="A232" s="67"/>
      <c r="B232" s="47"/>
      <c r="C232" s="47"/>
      <c r="D232" s="48"/>
      <c r="H232" s="48"/>
      <c r="I232" s="48"/>
    </row>
    <row r="233" spans="1:9" s="3" customFormat="1">
      <c r="A233" s="67"/>
      <c r="B233" s="47"/>
      <c r="C233" s="47"/>
      <c r="D233" s="48"/>
      <c r="H233" s="48"/>
      <c r="I233" s="48"/>
    </row>
    <row r="234" spans="1:9" s="3" customFormat="1">
      <c r="A234" s="67"/>
      <c r="B234" s="47"/>
      <c r="C234" s="47"/>
      <c r="D234" s="48"/>
      <c r="H234" s="48"/>
      <c r="I234" s="48"/>
    </row>
    <row r="235" spans="1:9" s="3" customFormat="1">
      <c r="A235" s="67"/>
      <c r="B235" s="47"/>
      <c r="C235" s="47"/>
      <c r="D235" s="48"/>
      <c r="H235" s="48"/>
      <c r="I235" s="48"/>
    </row>
    <row r="236" spans="1:9" s="3" customFormat="1">
      <c r="A236" s="67"/>
      <c r="B236" s="47"/>
      <c r="C236" s="47"/>
      <c r="D236" s="48"/>
      <c r="H236" s="48"/>
      <c r="I236" s="48"/>
    </row>
    <row r="237" spans="1:9" s="3" customFormat="1">
      <c r="A237" s="67"/>
      <c r="B237" s="47"/>
      <c r="C237" s="47"/>
      <c r="D237" s="48"/>
      <c r="H237" s="48"/>
      <c r="I237" s="48"/>
    </row>
    <row r="238" spans="1:9" s="3" customFormat="1">
      <c r="A238" s="67"/>
      <c r="B238" s="47"/>
      <c r="C238" s="47"/>
      <c r="D238" s="48"/>
      <c r="H238" s="48"/>
      <c r="I238" s="48"/>
    </row>
    <row r="239" spans="1:9" s="3" customFormat="1">
      <c r="A239" s="67"/>
      <c r="B239" s="47"/>
      <c r="C239" s="47"/>
      <c r="D239" s="48"/>
      <c r="H239" s="48"/>
      <c r="I239" s="48"/>
    </row>
    <row r="240" spans="1:9" s="3" customFormat="1">
      <c r="A240" s="67"/>
      <c r="B240" s="47"/>
      <c r="C240" s="47"/>
      <c r="D240" s="48"/>
      <c r="H240" s="48"/>
      <c r="I240" s="48"/>
    </row>
    <row r="241" spans="1:9" s="3" customFormat="1">
      <c r="A241" s="67"/>
      <c r="B241" s="47"/>
      <c r="C241" s="47"/>
      <c r="D241" s="48"/>
      <c r="H241" s="48"/>
      <c r="I241" s="48"/>
    </row>
    <row r="242" spans="1:9" s="3" customFormat="1">
      <c r="A242" s="67"/>
      <c r="B242" s="47"/>
      <c r="C242" s="47"/>
      <c r="D242" s="48"/>
      <c r="H242" s="48"/>
      <c r="I242" s="48"/>
    </row>
    <row r="243" spans="1:9" s="3" customFormat="1">
      <c r="A243" s="67"/>
      <c r="B243" s="47"/>
      <c r="C243" s="47"/>
      <c r="D243" s="48"/>
      <c r="H243" s="48"/>
      <c r="I243" s="48"/>
    </row>
    <row r="244" spans="1:9" s="3" customFormat="1">
      <c r="A244" s="67"/>
      <c r="B244" s="47"/>
      <c r="C244" s="47"/>
      <c r="D244" s="48"/>
      <c r="H244" s="48"/>
      <c r="I244" s="48"/>
    </row>
    <row r="245" spans="1:9" s="3" customFormat="1">
      <c r="A245" s="67"/>
      <c r="B245" s="47"/>
      <c r="C245" s="47"/>
      <c r="D245" s="48"/>
      <c r="H245" s="48"/>
      <c r="I245" s="48"/>
    </row>
    <row r="246" spans="1:9" s="3" customFormat="1">
      <c r="A246" s="67"/>
      <c r="B246" s="47"/>
      <c r="C246" s="47"/>
      <c r="D246" s="48"/>
      <c r="H246" s="48"/>
      <c r="I246" s="48"/>
    </row>
    <row r="247" spans="1:9" s="3" customFormat="1">
      <c r="A247" s="67"/>
      <c r="B247" s="47"/>
      <c r="C247" s="47"/>
      <c r="D247" s="48"/>
      <c r="H247" s="48"/>
      <c r="I247" s="48"/>
    </row>
    <row r="248" spans="1:9" s="3" customFormat="1">
      <c r="A248" s="67"/>
      <c r="B248" s="47"/>
      <c r="C248" s="47"/>
      <c r="D248" s="48"/>
      <c r="H248" s="48"/>
      <c r="I248" s="48"/>
    </row>
    <row r="249" spans="1:9" s="3" customFormat="1">
      <c r="A249" s="67"/>
      <c r="B249" s="47"/>
      <c r="C249" s="47"/>
      <c r="D249" s="48"/>
      <c r="H249" s="48"/>
      <c r="I249" s="48"/>
    </row>
    <row r="250" spans="1:9" s="3" customFormat="1">
      <c r="A250" s="67"/>
      <c r="B250" s="47"/>
      <c r="C250" s="47"/>
      <c r="D250" s="48"/>
      <c r="H250" s="48"/>
      <c r="I250" s="48"/>
    </row>
    <row r="251" spans="1:9" s="3" customFormat="1">
      <c r="A251" s="67"/>
      <c r="B251" s="47"/>
      <c r="C251" s="47"/>
      <c r="D251" s="48"/>
      <c r="H251" s="48"/>
      <c r="I251" s="48"/>
    </row>
    <row r="252" spans="1:9" s="3" customFormat="1">
      <c r="A252" s="67"/>
      <c r="B252" s="47"/>
      <c r="C252" s="47"/>
      <c r="D252" s="48"/>
      <c r="H252" s="48"/>
      <c r="I252" s="48"/>
    </row>
    <row r="253" spans="1:9" s="3" customFormat="1">
      <c r="A253" s="67"/>
      <c r="B253" s="47"/>
      <c r="C253" s="47"/>
      <c r="D253" s="48"/>
      <c r="H253" s="48"/>
      <c r="I253" s="48"/>
    </row>
    <row r="254" spans="1:9" s="3" customFormat="1">
      <c r="A254" s="67"/>
      <c r="B254" s="47"/>
      <c r="C254" s="47"/>
      <c r="D254" s="48"/>
      <c r="H254" s="48"/>
      <c r="I254" s="48"/>
    </row>
    <row r="255" spans="1:9" s="3" customFormat="1">
      <c r="A255" s="67"/>
      <c r="B255" s="47"/>
      <c r="C255" s="47"/>
      <c r="D255" s="48"/>
      <c r="H255" s="48"/>
      <c r="I255" s="48"/>
    </row>
    <row r="256" spans="1:9" s="3" customFormat="1">
      <c r="A256" s="67"/>
      <c r="B256" s="47"/>
      <c r="C256" s="47"/>
      <c r="D256" s="48"/>
      <c r="H256" s="48"/>
      <c r="I256" s="48"/>
    </row>
    <row r="257" spans="1:9" s="3" customFormat="1">
      <c r="A257" s="67"/>
      <c r="B257" s="47"/>
      <c r="C257" s="47"/>
      <c r="D257" s="48"/>
      <c r="H257" s="48"/>
      <c r="I257" s="48"/>
    </row>
    <row r="258" spans="1:9" s="3" customFormat="1">
      <c r="A258" s="67"/>
      <c r="B258" s="47"/>
      <c r="C258" s="47"/>
      <c r="D258" s="48"/>
      <c r="H258" s="48"/>
      <c r="I258" s="48"/>
    </row>
    <row r="259" spans="1:9" s="3" customFormat="1">
      <c r="A259" s="67"/>
      <c r="B259" s="47"/>
      <c r="C259" s="47"/>
      <c r="D259" s="48"/>
      <c r="H259" s="48"/>
      <c r="I259" s="48"/>
    </row>
    <row r="260" spans="1:9" s="3" customFormat="1">
      <c r="A260" s="67"/>
      <c r="B260" s="47"/>
      <c r="C260" s="47"/>
      <c r="D260" s="48"/>
      <c r="H260" s="48"/>
      <c r="I260" s="48"/>
    </row>
    <row r="261" spans="1:9" s="3" customFormat="1">
      <c r="A261" s="67"/>
      <c r="B261" s="47"/>
      <c r="C261" s="47"/>
      <c r="D261" s="48"/>
      <c r="H261" s="48"/>
      <c r="I261" s="48"/>
    </row>
    <row r="262" spans="1:9" s="3" customFormat="1">
      <c r="A262" s="67"/>
      <c r="B262" s="47"/>
      <c r="C262" s="47"/>
      <c r="D262" s="48"/>
      <c r="H262" s="48"/>
      <c r="I262" s="48"/>
    </row>
    <row r="263" spans="1:9" s="3" customFormat="1">
      <c r="A263" s="67"/>
      <c r="B263" s="47"/>
      <c r="C263" s="47"/>
      <c r="D263" s="48"/>
      <c r="H263" s="48"/>
      <c r="I263" s="48"/>
    </row>
    <row r="264" spans="1:9" s="3" customFormat="1">
      <c r="A264" s="67"/>
      <c r="B264" s="47"/>
      <c r="C264" s="47"/>
      <c r="D264" s="48"/>
      <c r="H264" s="48"/>
      <c r="I264" s="48"/>
    </row>
    <row r="265" spans="1:9" s="3" customFormat="1">
      <c r="A265" s="67"/>
      <c r="B265" s="47"/>
      <c r="C265" s="47"/>
      <c r="D265" s="48"/>
      <c r="H265" s="48"/>
      <c r="I265" s="48"/>
    </row>
    <row r="266" spans="1:9" s="3" customFormat="1">
      <c r="A266" s="67"/>
      <c r="B266" s="47"/>
      <c r="C266" s="47"/>
      <c r="D266" s="48"/>
      <c r="H266" s="48"/>
      <c r="I266" s="48"/>
    </row>
    <row r="267" spans="1:9" s="3" customFormat="1">
      <c r="A267" s="67"/>
      <c r="B267" s="47"/>
      <c r="C267" s="47"/>
      <c r="D267" s="48"/>
      <c r="H267" s="48"/>
      <c r="I267" s="48"/>
    </row>
    <row r="268" spans="1:9" s="3" customFormat="1">
      <c r="A268" s="67"/>
      <c r="B268" s="47"/>
      <c r="C268" s="47"/>
      <c r="D268" s="48"/>
      <c r="H268" s="48"/>
      <c r="I268" s="48"/>
    </row>
    <row r="269" spans="1:9" s="3" customFormat="1">
      <c r="A269" s="67"/>
      <c r="B269" s="47"/>
      <c r="C269" s="47"/>
      <c r="D269" s="48"/>
      <c r="H269" s="48"/>
      <c r="I269" s="48"/>
    </row>
    <row r="270" spans="1:9" s="3" customFormat="1">
      <c r="A270" s="67"/>
      <c r="B270" s="47"/>
      <c r="C270" s="47"/>
      <c r="D270" s="48"/>
      <c r="H270" s="48"/>
      <c r="I270" s="48"/>
    </row>
    <row r="271" spans="1:9" s="3" customFormat="1">
      <c r="A271" s="67"/>
      <c r="B271" s="47"/>
      <c r="C271" s="47"/>
      <c r="D271" s="48"/>
      <c r="H271" s="48"/>
      <c r="I271" s="48"/>
    </row>
    <row r="272" spans="1:9" s="3" customFormat="1">
      <c r="A272" s="67"/>
      <c r="B272" s="47"/>
      <c r="C272" s="47"/>
      <c r="D272" s="48"/>
      <c r="H272" s="48"/>
      <c r="I272" s="48"/>
    </row>
    <row r="273" spans="1:9" s="3" customFormat="1">
      <c r="A273" s="67"/>
      <c r="B273" s="47"/>
      <c r="C273" s="47"/>
      <c r="D273" s="48"/>
      <c r="H273" s="48"/>
      <c r="I273" s="48"/>
    </row>
    <row r="274" spans="1:9" s="3" customFormat="1">
      <c r="A274" s="67"/>
      <c r="B274" s="47"/>
      <c r="C274" s="47"/>
      <c r="D274" s="48"/>
      <c r="H274" s="48"/>
      <c r="I274" s="48"/>
    </row>
    <row r="275" spans="1:9" s="3" customFormat="1">
      <c r="A275" s="67"/>
      <c r="B275" s="47"/>
      <c r="C275" s="47"/>
      <c r="D275" s="48"/>
      <c r="H275" s="48"/>
      <c r="I275" s="48"/>
    </row>
    <row r="276" spans="1:9" s="3" customFormat="1">
      <c r="A276" s="67"/>
      <c r="B276" s="47"/>
      <c r="C276" s="47"/>
      <c r="D276" s="48"/>
      <c r="H276" s="48"/>
      <c r="I276" s="48"/>
    </row>
    <row r="277" spans="1:9" s="3" customFormat="1">
      <c r="A277" s="67"/>
      <c r="B277" s="47"/>
      <c r="C277" s="47"/>
      <c r="D277" s="48"/>
      <c r="H277" s="48"/>
      <c r="I277" s="48"/>
    </row>
    <row r="278" spans="1:9" s="3" customFormat="1">
      <c r="A278" s="67"/>
      <c r="B278" s="47"/>
      <c r="C278" s="47"/>
      <c r="D278" s="48"/>
      <c r="H278" s="48"/>
      <c r="I278" s="48"/>
    </row>
    <row r="279" spans="1:9" s="3" customFormat="1">
      <c r="A279" s="67"/>
      <c r="B279" s="47"/>
      <c r="C279" s="47"/>
      <c r="D279" s="48"/>
      <c r="H279" s="48"/>
      <c r="I279" s="48"/>
    </row>
    <row r="280" spans="1:9" s="3" customFormat="1">
      <c r="A280" s="67"/>
      <c r="B280" s="47"/>
      <c r="C280" s="47"/>
      <c r="D280" s="48"/>
      <c r="H280" s="48"/>
      <c r="I280" s="48"/>
    </row>
    <row r="281" spans="1:9" s="3" customFormat="1">
      <c r="A281" s="67"/>
      <c r="B281" s="47"/>
      <c r="C281" s="47"/>
      <c r="D281" s="48"/>
      <c r="H281" s="48"/>
      <c r="I281" s="48"/>
    </row>
    <row r="282" spans="1:9" s="3" customFormat="1">
      <c r="A282" s="67"/>
      <c r="B282" s="47"/>
      <c r="C282" s="47"/>
      <c r="D282" s="48"/>
      <c r="H282" s="48"/>
      <c r="I282" s="48"/>
    </row>
    <row r="283" spans="1:9" s="3" customFormat="1">
      <c r="A283" s="67"/>
      <c r="B283" s="47"/>
      <c r="C283" s="47"/>
      <c r="D283" s="48"/>
      <c r="H283" s="48"/>
      <c r="I283" s="48"/>
    </row>
    <row r="284" spans="1:9" s="3" customFormat="1">
      <c r="A284" s="67"/>
      <c r="B284" s="47"/>
      <c r="C284" s="47"/>
      <c r="D284" s="48"/>
      <c r="H284" s="48"/>
      <c r="I284" s="48"/>
    </row>
    <row r="285" spans="1:9" s="3" customFormat="1">
      <c r="A285" s="67"/>
      <c r="B285" s="47"/>
      <c r="C285" s="47"/>
      <c r="D285" s="48"/>
      <c r="H285" s="48"/>
      <c r="I285" s="48"/>
    </row>
    <row r="286" spans="1:9" s="3" customFormat="1">
      <c r="A286" s="67"/>
      <c r="B286" s="47"/>
      <c r="C286" s="47"/>
      <c r="D286" s="48"/>
      <c r="H286" s="48"/>
      <c r="I286" s="48"/>
    </row>
    <row r="287" spans="1:9" s="3" customFormat="1">
      <c r="A287" s="67"/>
      <c r="B287" s="47"/>
      <c r="C287" s="47"/>
      <c r="D287" s="48"/>
      <c r="H287" s="48"/>
      <c r="I287" s="48"/>
    </row>
    <row r="288" spans="1:9" s="3" customFormat="1">
      <c r="A288" s="67"/>
      <c r="B288" s="47"/>
      <c r="C288" s="47"/>
      <c r="D288" s="48"/>
      <c r="H288" s="48"/>
      <c r="I288" s="48"/>
    </row>
    <row r="289" spans="1:9" s="3" customFormat="1">
      <c r="A289" s="67"/>
      <c r="B289" s="47"/>
      <c r="C289" s="47"/>
      <c r="D289" s="48"/>
      <c r="H289" s="48"/>
      <c r="I289" s="48"/>
    </row>
    <row r="290" spans="1:9" s="3" customFormat="1">
      <c r="A290" s="67"/>
      <c r="B290" s="47"/>
      <c r="C290" s="47"/>
      <c r="D290" s="48"/>
      <c r="H290" s="48"/>
      <c r="I290" s="48"/>
    </row>
    <row r="291" spans="1:9" s="3" customFormat="1">
      <c r="A291" s="67"/>
      <c r="B291" s="47"/>
      <c r="C291" s="47"/>
      <c r="D291" s="48"/>
      <c r="H291" s="48"/>
      <c r="I291" s="48"/>
    </row>
    <row r="292" spans="1:9" s="3" customFormat="1">
      <c r="A292" s="67"/>
      <c r="B292" s="47"/>
      <c r="C292" s="47"/>
      <c r="D292" s="48"/>
      <c r="H292" s="48"/>
      <c r="I292" s="48"/>
    </row>
    <row r="293" spans="1:9" s="3" customFormat="1">
      <c r="A293" s="67"/>
      <c r="B293" s="47"/>
      <c r="C293" s="47"/>
      <c r="D293" s="48"/>
      <c r="H293" s="48"/>
      <c r="I293" s="48"/>
    </row>
    <row r="294" spans="1:9" s="3" customFormat="1">
      <c r="A294" s="67"/>
      <c r="B294" s="47"/>
      <c r="C294" s="47"/>
      <c r="D294" s="48"/>
      <c r="H294" s="48"/>
      <c r="I294" s="48"/>
    </row>
    <row r="295" spans="1:9" s="3" customFormat="1">
      <c r="A295" s="67"/>
      <c r="B295" s="47"/>
      <c r="C295" s="47"/>
      <c r="D295" s="48"/>
      <c r="H295" s="48"/>
      <c r="I295" s="48"/>
    </row>
    <row r="296" spans="1:9" s="3" customFormat="1">
      <c r="A296" s="67"/>
      <c r="B296" s="47"/>
      <c r="C296" s="47"/>
      <c r="D296" s="48"/>
      <c r="H296" s="48"/>
      <c r="I296" s="48"/>
    </row>
    <row r="297" spans="1:9" s="3" customFormat="1">
      <c r="A297" s="67"/>
      <c r="B297" s="47"/>
      <c r="C297" s="47"/>
      <c r="D297" s="48"/>
      <c r="H297" s="48"/>
      <c r="I297" s="48"/>
    </row>
    <row r="298" spans="1:9" s="3" customFormat="1">
      <c r="A298" s="67"/>
      <c r="B298" s="47"/>
      <c r="C298" s="47"/>
      <c r="D298" s="48"/>
      <c r="H298" s="48"/>
      <c r="I298" s="48"/>
    </row>
    <row r="299" spans="1:9" s="3" customFormat="1">
      <c r="A299" s="67"/>
      <c r="B299" s="47"/>
      <c r="C299" s="47"/>
      <c r="D299" s="48"/>
      <c r="H299" s="48"/>
      <c r="I299" s="48"/>
    </row>
    <row r="300" spans="1:9" s="3" customFormat="1">
      <c r="A300" s="67"/>
      <c r="B300" s="47"/>
      <c r="C300" s="47"/>
      <c r="D300" s="48"/>
      <c r="H300" s="48"/>
      <c r="I300" s="48"/>
    </row>
    <row r="301" spans="1:9" s="3" customFormat="1">
      <c r="A301" s="67"/>
      <c r="B301" s="47"/>
      <c r="C301" s="47"/>
      <c r="D301" s="48"/>
      <c r="H301" s="48"/>
      <c r="I301" s="48"/>
    </row>
    <row r="302" spans="1:9" s="3" customFormat="1">
      <c r="A302" s="67"/>
      <c r="B302" s="47"/>
      <c r="C302" s="47"/>
      <c r="D302" s="48"/>
      <c r="H302" s="48"/>
      <c r="I302" s="48"/>
    </row>
    <row r="303" spans="1:9" s="3" customFormat="1">
      <c r="A303" s="67"/>
      <c r="B303" s="47"/>
      <c r="C303" s="47"/>
      <c r="D303" s="48"/>
      <c r="H303" s="48"/>
      <c r="I303" s="48"/>
    </row>
    <row r="304" spans="1:9" s="3" customFormat="1">
      <c r="A304" s="67"/>
      <c r="B304" s="47"/>
      <c r="C304" s="47"/>
      <c r="D304" s="48"/>
      <c r="H304" s="48"/>
      <c r="I304" s="48"/>
    </row>
    <row r="305" spans="1:9" s="3" customFormat="1">
      <c r="A305" s="67"/>
      <c r="B305" s="47"/>
      <c r="C305" s="47"/>
      <c r="D305" s="48"/>
      <c r="H305" s="48"/>
      <c r="I305" s="48"/>
    </row>
    <row r="306" spans="1:9" s="3" customFormat="1">
      <c r="A306" s="67"/>
      <c r="B306" s="47"/>
      <c r="C306" s="47"/>
      <c r="D306" s="48"/>
      <c r="H306" s="48"/>
      <c r="I306" s="48"/>
    </row>
    <row r="307" spans="1:9" s="3" customFormat="1">
      <c r="A307" s="67"/>
      <c r="B307" s="47"/>
      <c r="C307" s="47"/>
      <c r="D307" s="48"/>
      <c r="H307" s="48"/>
      <c r="I307" s="48"/>
    </row>
    <row r="308" spans="1:9" s="3" customFormat="1">
      <c r="A308" s="67"/>
      <c r="B308" s="47"/>
      <c r="C308" s="47"/>
      <c r="D308" s="48"/>
      <c r="H308" s="48"/>
      <c r="I308" s="48"/>
    </row>
    <row r="309" spans="1:9" s="3" customFormat="1">
      <c r="A309" s="67"/>
      <c r="B309" s="47"/>
      <c r="C309" s="47"/>
      <c r="D309" s="48"/>
      <c r="H309" s="48"/>
      <c r="I309" s="48"/>
    </row>
    <row r="310" spans="1:9" s="3" customFormat="1">
      <c r="A310" s="67"/>
      <c r="B310" s="47"/>
      <c r="C310" s="47"/>
      <c r="D310" s="48"/>
      <c r="H310" s="48"/>
      <c r="I310" s="48"/>
    </row>
    <row r="311" spans="1:9" s="3" customFormat="1">
      <c r="A311" s="67"/>
      <c r="B311" s="47"/>
      <c r="C311" s="47"/>
      <c r="D311" s="48"/>
      <c r="H311" s="48"/>
      <c r="I311" s="48"/>
    </row>
    <row r="312" spans="1:9" s="3" customFormat="1">
      <c r="A312" s="67"/>
      <c r="B312" s="47"/>
      <c r="C312" s="47"/>
      <c r="D312" s="48"/>
      <c r="H312" s="48"/>
      <c r="I312" s="48"/>
    </row>
    <row r="313" spans="1:9" s="3" customFormat="1">
      <c r="A313" s="67"/>
      <c r="B313" s="47"/>
      <c r="C313" s="47"/>
      <c r="D313" s="48"/>
      <c r="H313" s="48"/>
      <c r="I313" s="48"/>
    </row>
    <row r="314" spans="1:9" s="3" customFormat="1">
      <c r="A314" s="67"/>
      <c r="B314" s="47"/>
      <c r="C314" s="47"/>
      <c r="D314" s="48"/>
      <c r="H314" s="48"/>
      <c r="I314" s="48"/>
    </row>
    <row r="315" spans="1:9" s="3" customFormat="1">
      <c r="A315" s="67"/>
      <c r="B315" s="47"/>
      <c r="C315" s="47"/>
      <c r="D315" s="48"/>
      <c r="H315" s="48"/>
      <c r="I315" s="48"/>
    </row>
    <row r="316" spans="1:9" s="3" customFormat="1">
      <c r="A316" s="67"/>
      <c r="B316" s="47"/>
      <c r="C316" s="47"/>
      <c r="D316" s="48"/>
      <c r="H316" s="48"/>
      <c r="I316" s="48"/>
    </row>
    <row r="317" spans="1:9" s="3" customFormat="1">
      <c r="A317" s="67"/>
      <c r="B317" s="47"/>
      <c r="C317" s="47"/>
      <c r="D317" s="48"/>
      <c r="H317" s="48"/>
      <c r="I317" s="48"/>
    </row>
    <row r="318" spans="1:9" s="3" customFormat="1">
      <c r="A318" s="67"/>
      <c r="B318" s="47"/>
      <c r="C318" s="47"/>
      <c r="D318" s="48"/>
      <c r="H318" s="48"/>
      <c r="I318" s="48"/>
    </row>
    <row r="319" spans="1:9" s="3" customFormat="1">
      <c r="A319" s="67"/>
      <c r="B319" s="47"/>
      <c r="C319" s="47"/>
      <c r="D319" s="48"/>
      <c r="H319" s="48"/>
      <c r="I319" s="48"/>
    </row>
    <row r="320" spans="1:9" s="3" customFormat="1">
      <c r="A320" s="67"/>
      <c r="B320" s="47"/>
      <c r="C320" s="47"/>
      <c r="D320" s="48"/>
      <c r="H320" s="48"/>
      <c r="I320" s="48"/>
    </row>
    <row r="321" spans="1:9" s="3" customFormat="1">
      <c r="A321" s="67"/>
      <c r="B321" s="47"/>
      <c r="C321" s="47"/>
      <c r="D321" s="48"/>
      <c r="H321" s="48"/>
      <c r="I321" s="48"/>
    </row>
    <row r="322" spans="1:9" s="3" customFormat="1">
      <c r="A322" s="67"/>
      <c r="B322" s="47"/>
      <c r="C322" s="47"/>
      <c r="D322" s="48"/>
      <c r="H322" s="48"/>
      <c r="I322" s="48"/>
    </row>
    <row r="323" spans="1:9" s="3" customFormat="1">
      <c r="A323" s="67"/>
      <c r="B323" s="47"/>
      <c r="C323" s="47"/>
      <c r="D323" s="48"/>
      <c r="H323" s="48"/>
      <c r="I323" s="48"/>
    </row>
    <row r="324" spans="1:9" s="3" customFormat="1">
      <c r="A324" s="67"/>
      <c r="B324" s="47"/>
      <c r="C324" s="47"/>
      <c r="D324" s="48"/>
      <c r="H324" s="48"/>
      <c r="I324" s="48"/>
    </row>
    <row r="325" spans="1:9" s="3" customFormat="1">
      <c r="A325" s="67"/>
      <c r="B325" s="47"/>
      <c r="C325" s="47"/>
      <c r="D325" s="48"/>
      <c r="H325" s="48"/>
      <c r="I325" s="48"/>
    </row>
    <row r="326" spans="1:9" s="3" customFormat="1">
      <c r="A326" s="67"/>
      <c r="B326" s="47"/>
      <c r="C326" s="47"/>
      <c r="D326" s="48"/>
      <c r="H326" s="48"/>
      <c r="I326" s="48"/>
    </row>
    <row r="327" spans="1:9" s="3" customFormat="1">
      <c r="A327" s="67"/>
      <c r="B327" s="47"/>
      <c r="C327" s="47"/>
      <c r="D327" s="48"/>
      <c r="H327" s="48"/>
      <c r="I327" s="48"/>
    </row>
    <row r="328" spans="1:9" s="3" customFormat="1">
      <c r="A328" s="67"/>
      <c r="B328" s="47"/>
      <c r="C328" s="47"/>
      <c r="D328" s="48"/>
      <c r="H328" s="48"/>
      <c r="I328" s="48"/>
    </row>
    <row r="329" spans="1:9" s="3" customFormat="1">
      <c r="A329" s="67"/>
      <c r="B329" s="47"/>
      <c r="C329" s="47"/>
      <c r="D329" s="48"/>
      <c r="H329" s="48"/>
      <c r="I329" s="48"/>
    </row>
    <row r="330" spans="1:9" s="3" customFormat="1">
      <c r="A330" s="67"/>
      <c r="B330" s="47"/>
      <c r="C330" s="47"/>
      <c r="D330" s="48"/>
      <c r="H330" s="48"/>
      <c r="I330" s="48"/>
    </row>
    <row r="331" spans="1:9" s="3" customFormat="1">
      <c r="A331" s="67"/>
      <c r="B331" s="47"/>
      <c r="C331" s="47"/>
      <c r="D331" s="48"/>
      <c r="H331" s="48"/>
      <c r="I331" s="48"/>
    </row>
    <row r="332" spans="1:9" s="3" customFormat="1">
      <c r="A332" s="67"/>
      <c r="B332" s="47"/>
      <c r="C332" s="47"/>
      <c r="D332" s="48"/>
      <c r="H332" s="48"/>
      <c r="I332" s="48"/>
    </row>
    <row r="333" spans="1:9" s="3" customFormat="1">
      <c r="A333" s="67"/>
      <c r="B333" s="47"/>
      <c r="C333" s="47"/>
      <c r="D333" s="48"/>
      <c r="H333" s="48"/>
      <c r="I333" s="48"/>
    </row>
    <row r="334" spans="1:9" s="3" customFormat="1">
      <c r="A334" s="67"/>
      <c r="B334" s="47"/>
      <c r="C334" s="47"/>
      <c r="D334" s="48"/>
      <c r="H334" s="48"/>
      <c r="I334" s="48"/>
    </row>
    <row r="335" spans="1:9" s="3" customFormat="1">
      <c r="A335" s="67"/>
      <c r="B335" s="47"/>
      <c r="C335" s="47"/>
      <c r="D335" s="48"/>
      <c r="H335" s="48"/>
      <c r="I335" s="48"/>
    </row>
    <row r="336" spans="1:9" s="3" customFormat="1">
      <c r="A336" s="67"/>
      <c r="B336" s="47"/>
      <c r="C336" s="47"/>
      <c r="D336" s="48"/>
      <c r="H336" s="48"/>
      <c r="I336" s="48"/>
    </row>
    <row r="337" spans="1:9" s="3" customFormat="1">
      <c r="A337" s="67"/>
      <c r="B337" s="47"/>
      <c r="C337" s="47"/>
      <c r="D337" s="48"/>
      <c r="H337" s="48"/>
      <c r="I337" s="48"/>
    </row>
    <row r="338" spans="1:9" s="3" customFormat="1">
      <c r="A338" s="67"/>
      <c r="B338" s="47"/>
      <c r="C338" s="47"/>
      <c r="D338" s="48"/>
      <c r="H338" s="48"/>
      <c r="I338" s="48"/>
    </row>
    <row r="339" spans="1:9" s="3" customFormat="1">
      <c r="A339" s="67"/>
      <c r="B339" s="47"/>
      <c r="C339" s="47"/>
      <c r="D339" s="48"/>
      <c r="H339" s="48"/>
      <c r="I339" s="48"/>
    </row>
    <row r="340" spans="1:9" s="3" customFormat="1">
      <c r="A340" s="67"/>
      <c r="B340" s="47"/>
      <c r="C340" s="47"/>
      <c r="D340" s="48"/>
      <c r="H340" s="48"/>
      <c r="I340" s="48"/>
    </row>
    <row r="341" spans="1:9" s="3" customFormat="1">
      <c r="A341" s="67"/>
      <c r="B341" s="47"/>
      <c r="C341" s="47"/>
      <c r="D341" s="48"/>
      <c r="H341" s="48"/>
      <c r="I341" s="48"/>
    </row>
    <row r="342" spans="1:9" s="3" customFormat="1">
      <c r="A342" s="67"/>
      <c r="B342" s="47"/>
      <c r="C342" s="47"/>
      <c r="D342" s="48"/>
      <c r="H342" s="48"/>
      <c r="I342" s="48"/>
    </row>
    <row r="343" spans="1:9" s="3" customFormat="1">
      <c r="A343" s="67"/>
      <c r="B343" s="47"/>
      <c r="C343" s="47"/>
      <c r="D343" s="48"/>
      <c r="H343" s="48"/>
      <c r="I343" s="48"/>
    </row>
    <row r="344" spans="1:9" s="3" customFormat="1">
      <c r="A344" s="67"/>
      <c r="B344" s="47"/>
      <c r="C344" s="47"/>
      <c r="D344" s="48"/>
      <c r="H344" s="48"/>
      <c r="I344" s="48"/>
    </row>
    <row r="345" spans="1:9" s="3" customFormat="1">
      <c r="A345" s="67"/>
      <c r="B345" s="47"/>
      <c r="C345" s="47"/>
      <c r="D345" s="48"/>
      <c r="H345" s="48"/>
      <c r="I345" s="48"/>
    </row>
    <row r="346" spans="1:9" s="3" customFormat="1">
      <c r="A346" s="67"/>
      <c r="B346" s="47"/>
      <c r="C346" s="47"/>
      <c r="D346" s="48"/>
      <c r="H346" s="48"/>
      <c r="I346" s="48"/>
    </row>
    <row r="347" spans="1:9" s="3" customFormat="1">
      <c r="A347" s="67"/>
      <c r="B347" s="47"/>
      <c r="C347" s="47"/>
      <c r="D347" s="48"/>
      <c r="H347" s="48"/>
      <c r="I347" s="48"/>
    </row>
    <row r="348" spans="1:9" s="3" customFormat="1">
      <c r="A348" s="67"/>
      <c r="B348" s="47"/>
      <c r="C348" s="47"/>
      <c r="D348" s="48"/>
      <c r="H348" s="48"/>
      <c r="I348" s="48"/>
    </row>
    <row r="349" spans="1:9" s="3" customFormat="1">
      <c r="A349" s="67"/>
      <c r="B349" s="47"/>
      <c r="C349" s="47"/>
      <c r="D349" s="48"/>
      <c r="H349" s="48"/>
      <c r="I349" s="48"/>
    </row>
    <row r="350" spans="1:9" s="3" customFormat="1">
      <c r="A350" s="67"/>
      <c r="B350" s="47"/>
      <c r="C350" s="47"/>
      <c r="D350" s="48"/>
      <c r="H350" s="48"/>
      <c r="I350" s="48"/>
    </row>
    <row r="351" spans="1:9" s="3" customFormat="1">
      <c r="A351" s="67"/>
      <c r="B351" s="47"/>
      <c r="C351" s="47"/>
      <c r="D351" s="48"/>
      <c r="H351" s="48"/>
      <c r="I351" s="48"/>
    </row>
    <row r="352" spans="1:9" s="3" customFormat="1">
      <c r="A352" s="67"/>
      <c r="B352" s="47"/>
      <c r="C352" s="47"/>
      <c r="D352" s="48"/>
      <c r="H352" s="48"/>
      <c r="I352" s="48"/>
    </row>
    <row r="353" spans="1:9" s="3" customFormat="1">
      <c r="A353" s="67"/>
      <c r="B353" s="47"/>
      <c r="C353" s="47"/>
      <c r="D353" s="48"/>
      <c r="H353" s="48"/>
      <c r="I353" s="48"/>
    </row>
    <row r="354" spans="1:9" s="3" customFormat="1">
      <c r="A354" s="67"/>
      <c r="B354" s="47"/>
      <c r="C354" s="47"/>
      <c r="D354" s="48"/>
      <c r="H354" s="48"/>
      <c r="I354" s="48"/>
    </row>
    <row r="355" spans="1:9" s="3" customFormat="1">
      <c r="A355" s="67"/>
      <c r="B355" s="47"/>
      <c r="C355" s="47"/>
      <c r="D355" s="48"/>
      <c r="H355" s="48"/>
      <c r="I355" s="48"/>
    </row>
    <row r="356" spans="1:9" s="3" customFormat="1">
      <c r="A356" s="67"/>
      <c r="B356" s="47"/>
      <c r="C356" s="47"/>
      <c r="D356" s="48"/>
      <c r="H356" s="48"/>
      <c r="I356" s="48"/>
    </row>
    <row r="357" spans="1:9" s="3" customFormat="1">
      <c r="A357" s="67"/>
      <c r="B357" s="47"/>
      <c r="C357" s="47"/>
      <c r="D357" s="48"/>
      <c r="H357" s="48"/>
      <c r="I357" s="48"/>
    </row>
    <row r="358" spans="1:9" s="3" customFormat="1">
      <c r="A358" s="67"/>
      <c r="B358" s="47"/>
      <c r="C358" s="47"/>
      <c r="D358" s="48"/>
      <c r="H358" s="48"/>
      <c r="I358" s="48"/>
    </row>
    <row r="359" spans="1:9" s="3" customFormat="1">
      <c r="A359" s="67"/>
      <c r="B359" s="47"/>
      <c r="C359" s="47"/>
      <c r="D359" s="48"/>
      <c r="H359" s="48"/>
      <c r="I359" s="48"/>
    </row>
    <row r="360" spans="1:9" s="3" customFormat="1">
      <c r="A360" s="67"/>
      <c r="B360" s="47"/>
      <c r="C360" s="47"/>
      <c r="D360" s="48"/>
      <c r="H360" s="48"/>
      <c r="I360" s="48"/>
    </row>
    <row r="361" spans="1:9" s="3" customFormat="1">
      <c r="A361" s="67"/>
      <c r="B361" s="47"/>
      <c r="C361" s="47"/>
      <c r="D361" s="48"/>
      <c r="H361" s="48"/>
      <c r="I361" s="48"/>
    </row>
    <row r="362" spans="1:9" s="3" customFormat="1">
      <c r="A362" s="67"/>
      <c r="B362" s="47"/>
      <c r="C362" s="47"/>
      <c r="D362" s="48"/>
      <c r="H362" s="48"/>
      <c r="I362" s="48"/>
    </row>
    <row r="363" spans="1:9" s="3" customFormat="1">
      <c r="A363" s="67"/>
      <c r="B363" s="47"/>
      <c r="C363" s="47"/>
      <c r="D363" s="48"/>
      <c r="H363" s="48"/>
      <c r="I363" s="48"/>
    </row>
    <row r="364" spans="1:9" s="3" customFormat="1">
      <c r="A364" s="67"/>
      <c r="B364" s="47"/>
      <c r="C364" s="47"/>
      <c r="D364" s="48"/>
      <c r="H364" s="48"/>
      <c r="I364" s="48"/>
    </row>
    <row r="365" spans="1:9" s="3" customFormat="1">
      <c r="A365" s="67"/>
      <c r="B365" s="47"/>
      <c r="C365" s="47"/>
      <c r="D365" s="48"/>
      <c r="H365" s="48"/>
      <c r="I365" s="48"/>
    </row>
    <row r="366" spans="1:9" s="3" customFormat="1">
      <c r="A366" s="67"/>
      <c r="B366" s="47"/>
      <c r="C366" s="47"/>
      <c r="D366" s="48"/>
      <c r="H366" s="48"/>
      <c r="I366" s="48"/>
    </row>
    <row r="367" spans="1:9" s="3" customFormat="1">
      <c r="A367" s="67"/>
      <c r="B367" s="47"/>
      <c r="C367" s="47"/>
      <c r="D367" s="48"/>
      <c r="H367" s="48"/>
      <c r="I367" s="48"/>
    </row>
    <row r="368" spans="1:9" s="3" customFormat="1">
      <c r="A368" s="67"/>
      <c r="B368" s="47"/>
      <c r="C368" s="47"/>
      <c r="D368" s="48"/>
      <c r="H368" s="48"/>
      <c r="I368" s="48"/>
    </row>
    <row r="369" spans="1:9" s="3" customFormat="1">
      <c r="A369" s="67"/>
      <c r="B369" s="47"/>
      <c r="C369" s="47"/>
      <c r="D369" s="48"/>
      <c r="H369" s="48"/>
      <c r="I369" s="48"/>
    </row>
    <row r="370" spans="1:9" s="3" customFormat="1">
      <c r="A370" s="67"/>
      <c r="B370" s="47"/>
      <c r="C370" s="47"/>
      <c r="D370" s="48"/>
      <c r="H370" s="48"/>
      <c r="I370" s="48"/>
    </row>
    <row r="371" spans="1:9" s="3" customFormat="1">
      <c r="A371" s="67"/>
      <c r="B371" s="47"/>
      <c r="C371" s="47"/>
      <c r="D371" s="48"/>
      <c r="H371" s="48"/>
      <c r="I371" s="48"/>
    </row>
    <row r="372" spans="1:9" s="3" customFormat="1">
      <c r="A372" s="67"/>
      <c r="B372" s="47"/>
      <c r="C372" s="47"/>
      <c r="D372" s="48"/>
      <c r="H372" s="48"/>
      <c r="I372" s="48"/>
    </row>
    <row r="373" spans="1:9" s="3" customFormat="1">
      <c r="A373" s="67"/>
      <c r="B373" s="47"/>
      <c r="C373" s="47"/>
      <c r="H373" s="48"/>
      <c r="I373" s="48"/>
    </row>
    <row r="374" spans="1:9" s="3" customFormat="1">
      <c r="A374" s="67"/>
      <c r="B374" s="47"/>
      <c r="C374" s="47"/>
      <c r="H374" s="48"/>
      <c r="I374" s="48"/>
    </row>
    <row r="375" spans="1:9" s="3" customFormat="1">
      <c r="A375" s="67"/>
      <c r="B375" s="47"/>
      <c r="C375" s="47"/>
      <c r="H375" s="48"/>
      <c r="I375" s="48"/>
    </row>
    <row r="376" spans="1:9" s="3" customFormat="1">
      <c r="A376" s="67"/>
      <c r="B376" s="47"/>
      <c r="C376" s="47"/>
      <c r="H376" s="48"/>
      <c r="I376" s="48"/>
    </row>
    <row r="377" spans="1:9" s="3" customFormat="1">
      <c r="A377" s="67"/>
      <c r="B377" s="47"/>
      <c r="C377" s="47"/>
      <c r="H377" s="48"/>
      <c r="I377" s="48"/>
    </row>
    <row r="378" spans="1:9" s="3" customFormat="1">
      <c r="A378" s="67"/>
      <c r="B378" s="47"/>
      <c r="C378" s="47"/>
      <c r="H378" s="48"/>
      <c r="I378" s="48"/>
    </row>
    <row r="379" spans="1:9" s="47" customFormat="1">
      <c r="A379" s="67"/>
      <c r="D379" s="3"/>
      <c r="E379" s="3"/>
      <c r="F379" s="3"/>
      <c r="G379" s="3"/>
      <c r="H379" s="48"/>
      <c r="I379" s="48"/>
    </row>
    <row r="380" spans="1:9" s="47" customFormat="1">
      <c r="A380" s="67"/>
      <c r="D380" s="3"/>
      <c r="E380" s="3"/>
      <c r="F380" s="3"/>
      <c r="G380" s="3"/>
      <c r="H380" s="48"/>
      <c r="I380" s="48"/>
    </row>
    <row r="381" spans="1:9" s="47" customFormat="1">
      <c r="A381" s="67"/>
      <c r="D381" s="3"/>
      <c r="E381" s="3"/>
      <c r="F381" s="3"/>
      <c r="G381" s="3"/>
      <c r="H381" s="48"/>
      <c r="I381" s="48"/>
    </row>
    <row r="382" spans="1:9" s="47" customFormat="1">
      <c r="A382" s="67"/>
      <c r="D382" s="3"/>
      <c r="E382" s="3"/>
      <c r="F382" s="3"/>
      <c r="G382" s="3"/>
      <c r="H382" s="48"/>
      <c r="I382" s="48"/>
    </row>
    <row r="383" spans="1:9" s="47" customFormat="1">
      <c r="A383" s="67"/>
      <c r="D383" s="3"/>
      <c r="E383" s="3"/>
      <c r="F383" s="3"/>
      <c r="G383" s="3"/>
      <c r="H383" s="48"/>
      <c r="I383" s="48"/>
    </row>
    <row r="384" spans="1:9" s="47" customFormat="1">
      <c r="A384" s="67"/>
      <c r="D384" s="3"/>
      <c r="E384" s="3"/>
      <c r="F384" s="3"/>
      <c r="G384" s="3"/>
      <c r="H384" s="48"/>
      <c r="I384" s="48"/>
    </row>
    <row r="385" spans="1:9" s="47" customFormat="1">
      <c r="A385" s="67"/>
      <c r="D385" s="3"/>
      <c r="E385" s="3"/>
      <c r="F385" s="3"/>
      <c r="G385" s="3"/>
      <c r="H385" s="48"/>
      <c r="I385" s="48"/>
    </row>
    <row r="386" spans="1:9" s="47" customFormat="1">
      <c r="A386" s="67"/>
      <c r="D386" s="3"/>
      <c r="E386" s="3"/>
      <c r="F386" s="3"/>
      <c r="G386" s="3"/>
      <c r="H386" s="48"/>
      <c r="I386" s="48"/>
    </row>
    <row r="387" spans="1:9" s="47" customFormat="1">
      <c r="A387" s="67"/>
      <c r="D387" s="3"/>
      <c r="E387" s="3"/>
      <c r="F387" s="3"/>
      <c r="G387" s="3"/>
      <c r="H387" s="48"/>
      <c r="I387" s="48"/>
    </row>
    <row r="388" spans="1:9" s="47" customFormat="1">
      <c r="A388" s="67"/>
      <c r="D388" s="3"/>
      <c r="E388" s="3"/>
      <c r="F388" s="3"/>
      <c r="G388" s="3"/>
      <c r="H388" s="48"/>
      <c r="I388" s="48"/>
    </row>
    <row r="389" spans="1:9" s="47" customFormat="1">
      <c r="A389" s="67"/>
      <c r="D389" s="3"/>
      <c r="E389" s="3"/>
      <c r="F389" s="3"/>
      <c r="G389" s="3"/>
      <c r="H389" s="48"/>
      <c r="I389" s="48"/>
    </row>
    <row r="390" spans="1:9" s="47" customFormat="1">
      <c r="A390" s="67"/>
      <c r="D390" s="3"/>
      <c r="E390" s="3"/>
      <c r="F390" s="3"/>
      <c r="G390" s="3"/>
      <c r="H390" s="48"/>
      <c r="I390" s="48"/>
    </row>
    <row r="391" spans="1:9" s="47" customFormat="1">
      <c r="A391" s="67"/>
      <c r="D391" s="3"/>
      <c r="E391" s="3"/>
      <c r="F391" s="3"/>
      <c r="G391" s="3"/>
      <c r="H391" s="48"/>
      <c r="I391" s="48"/>
    </row>
    <row r="392" spans="1:9" s="47" customFormat="1">
      <c r="A392" s="67"/>
      <c r="D392" s="3"/>
      <c r="E392" s="3"/>
      <c r="F392" s="3"/>
      <c r="G392" s="3"/>
      <c r="H392" s="48"/>
      <c r="I392" s="48"/>
    </row>
    <row r="393" spans="1:9" s="47" customFormat="1">
      <c r="A393" s="67"/>
      <c r="D393" s="3"/>
      <c r="E393" s="3"/>
      <c r="F393" s="3"/>
      <c r="G393" s="3"/>
      <c r="H393" s="48"/>
      <c r="I393" s="48"/>
    </row>
    <row r="394" spans="1:9" s="47" customFormat="1">
      <c r="A394" s="67"/>
      <c r="D394" s="3"/>
      <c r="E394" s="3"/>
      <c r="F394" s="3"/>
      <c r="G394" s="3"/>
      <c r="H394" s="48"/>
      <c r="I394" s="48"/>
    </row>
    <row r="395" spans="1:9" s="47" customFormat="1">
      <c r="A395" s="67"/>
      <c r="D395" s="3"/>
      <c r="E395" s="3"/>
      <c r="F395" s="3"/>
      <c r="G395" s="3"/>
      <c r="H395" s="48"/>
      <c r="I395" s="48"/>
    </row>
    <row r="396" spans="1:9" s="47" customFormat="1">
      <c r="A396" s="67"/>
      <c r="D396" s="3"/>
      <c r="E396" s="3"/>
      <c r="F396" s="3"/>
      <c r="G396" s="3"/>
      <c r="H396" s="48"/>
      <c r="I396" s="48"/>
    </row>
    <row r="397" spans="1:9" s="47" customFormat="1">
      <c r="A397" s="67"/>
      <c r="D397" s="3"/>
      <c r="E397" s="3"/>
      <c r="F397" s="3"/>
      <c r="G397" s="3"/>
      <c r="H397" s="48"/>
      <c r="I397" s="48"/>
    </row>
    <row r="398" spans="1:9" s="47" customFormat="1">
      <c r="A398" s="67"/>
      <c r="D398" s="3"/>
      <c r="E398" s="3"/>
      <c r="F398" s="3"/>
      <c r="G398" s="3"/>
      <c r="H398" s="48"/>
      <c r="I398" s="48"/>
    </row>
    <row r="399" spans="1:9" s="47" customFormat="1">
      <c r="A399" s="67"/>
      <c r="D399" s="3"/>
      <c r="E399" s="3"/>
      <c r="F399" s="3"/>
      <c r="G399" s="3"/>
      <c r="H399" s="48"/>
      <c r="I399" s="48"/>
    </row>
    <row r="400" spans="1:9" s="47" customFormat="1">
      <c r="A400" s="67"/>
      <c r="D400" s="3"/>
      <c r="E400" s="3"/>
      <c r="F400" s="3"/>
      <c r="G400" s="3"/>
      <c r="H400" s="48"/>
      <c r="I400" s="48"/>
    </row>
    <row r="401" spans="1:9" s="47" customFormat="1">
      <c r="A401" s="67"/>
      <c r="D401" s="3"/>
      <c r="E401" s="3"/>
      <c r="F401" s="3"/>
      <c r="G401" s="3"/>
      <c r="H401" s="48"/>
      <c r="I401" s="48"/>
    </row>
    <row r="402" spans="1:9" s="47" customFormat="1">
      <c r="A402" s="67"/>
      <c r="D402" s="3"/>
      <c r="E402" s="3"/>
      <c r="F402" s="3"/>
      <c r="G402" s="3"/>
      <c r="H402" s="48"/>
      <c r="I402" s="48"/>
    </row>
    <row r="403" spans="1:9" s="47" customFormat="1">
      <c r="A403" s="67"/>
      <c r="D403" s="3"/>
      <c r="E403" s="3"/>
      <c r="F403" s="3"/>
      <c r="G403" s="3"/>
      <c r="H403" s="48"/>
      <c r="I403" s="48"/>
    </row>
    <row r="404" spans="1:9" s="47" customFormat="1">
      <c r="A404" s="67"/>
      <c r="D404" s="3"/>
      <c r="E404" s="3"/>
      <c r="F404" s="3"/>
      <c r="G404" s="3"/>
      <c r="H404" s="48"/>
      <c r="I404" s="48"/>
    </row>
    <row r="405" spans="1:9" s="47" customFormat="1">
      <c r="A405" s="67"/>
      <c r="D405" s="3"/>
      <c r="E405" s="3"/>
      <c r="F405" s="3"/>
      <c r="G405" s="3"/>
      <c r="H405" s="48"/>
      <c r="I405" s="48"/>
    </row>
    <row r="406" spans="1:9" s="47" customFormat="1">
      <c r="A406" s="67"/>
      <c r="D406" s="3"/>
      <c r="E406" s="3"/>
      <c r="F406" s="3"/>
      <c r="G406" s="3"/>
      <c r="H406" s="48"/>
      <c r="I406" s="48"/>
    </row>
    <row r="407" spans="1:9" s="47" customFormat="1">
      <c r="A407" s="67"/>
      <c r="D407" s="3"/>
      <c r="E407" s="3"/>
      <c r="F407" s="3"/>
      <c r="G407" s="3"/>
      <c r="H407" s="48"/>
      <c r="I407" s="48"/>
    </row>
    <row r="408" spans="1:9" s="47" customFormat="1">
      <c r="A408" s="67"/>
      <c r="D408" s="3"/>
      <c r="E408" s="3"/>
      <c r="F408" s="3"/>
      <c r="G408" s="3"/>
      <c r="H408" s="48"/>
      <c r="I408" s="48"/>
    </row>
    <row r="409" spans="1:9" s="47" customFormat="1">
      <c r="A409" s="67"/>
      <c r="D409" s="3"/>
      <c r="E409" s="3"/>
      <c r="F409" s="3"/>
      <c r="G409" s="3"/>
      <c r="H409" s="48"/>
      <c r="I409" s="48"/>
    </row>
    <row r="410" spans="1:9" s="47" customFormat="1">
      <c r="A410" s="67"/>
      <c r="D410" s="3"/>
      <c r="E410" s="3"/>
      <c r="F410" s="3"/>
      <c r="G410" s="3"/>
      <c r="H410" s="48"/>
      <c r="I410" s="48"/>
    </row>
    <row r="411" spans="1:9" s="47" customFormat="1">
      <c r="A411" s="67"/>
      <c r="D411" s="3"/>
      <c r="E411" s="3"/>
      <c r="F411" s="3"/>
      <c r="G411" s="3"/>
      <c r="H411" s="48"/>
      <c r="I411" s="48"/>
    </row>
    <row r="412" spans="1:9" s="47" customFormat="1">
      <c r="A412" s="67"/>
      <c r="D412" s="3"/>
      <c r="E412" s="3"/>
      <c r="F412" s="3"/>
      <c r="G412" s="3"/>
      <c r="H412" s="48"/>
      <c r="I412" s="48"/>
    </row>
    <row r="413" spans="1:9" s="47" customFormat="1">
      <c r="A413" s="67"/>
      <c r="D413" s="3"/>
      <c r="E413" s="3"/>
      <c r="F413" s="3"/>
      <c r="G413" s="3"/>
      <c r="H413" s="48"/>
      <c r="I413" s="48"/>
    </row>
    <row r="414" spans="1:9" s="47" customFormat="1">
      <c r="A414" s="67"/>
      <c r="D414" s="3"/>
      <c r="E414" s="3"/>
      <c r="F414" s="3"/>
      <c r="G414" s="3"/>
      <c r="H414" s="48"/>
      <c r="I414" s="48"/>
    </row>
    <row r="415" spans="1:9" s="47" customFormat="1">
      <c r="A415" s="67"/>
      <c r="D415" s="3"/>
      <c r="E415" s="3"/>
      <c r="F415" s="3"/>
      <c r="G415" s="3"/>
      <c r="H415" s="48"/>
      <c r="I415" s="48"/>
    </row>
    <row r="416" spans="1:9" s="47" customFormat="1">
      <c r="A416" s="67"/>
      <c r="D416" s="3"/>
      <c r="E416" s="3"/>
      <c r="F416" s="3"/>
      <c r="G416" s="3"/>
      <c r="H416" s="48"/>
      <c r="I416" s="48"/>
    </row>
  </sheetData>
  <phoneticPr fontId="18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月报产品汇总</vt:lpstr>
      <vt:lpstr>睿扬精选2号</vt:lpstr>
      <vt:lpstr>睿扬尊享1号</vt:lpstr>
      <vt:lpstr>睿扬专享1号</vt:lpstr>
      <vt:lpstr>睿扬多策略1号</vt:lpstr>
      <vt:lpstr>睿扬多策略2号</vt:lpstr>
      <vt:lpstr>睿扬专享3号 </vt:lpstr>
      <vt:lpstr>睿扬科技成长 </vt:lpstr>
      <vt:lpstr>睿扬精选3号</vt:lpstr>
      <vt:lpstr>睿扬尊享2号</vt:lpstr>
      <vt:lpstr>睿扬专享5号 </vt:lpstr>
      <vt:lpstr>睿扬尊享7号 </vt:lpstr>
      <vt:lpstr>睿扬尊享3号 </vt:lpstr>
      <vt:lpstr>睿扬尊享6号  </vt:lpstr>
      <vt:lpstr>睿扬多策略3号 </vt:lpstr>
      <vt:lpstr>睿扬尊享8号 </vt:lpstr>
      <vt:lpstr>睿扬尊享5号  </vt:lpstr>
      <vt:lpstr>睿扬多策略5号 </vt:lpstr>
      <vt:lpstr>睿扬尊享11号 </vt:lpstr>
      <vt:lpstr>睿扬专享6号 </vt:lpstr>
      <vt:lpstr>睿扬专享7号 </vt:lpstr>
      <vt:lpstr>睿扬专享11号  </vt:lpstr>
      <vt:lpstr>睿扬精选6号  </vt:lpstr>
      <vt:lpstr>睿扬尊享16号  </vt:lpstr>
      <vt:lpstr>睿扬尊享15号  </vt:lpstr>
      <vt:lpstr>睿扬尊享17号 </vt:lpstr>
      <vt:lpstr>睿扬尊享17号A期</vt:lpstr>
      <vt:lpstr>睿扬精选7号</vt:lpstr>
      <vt:lpstr>睿扬精选7号A期、B期</vt:lpstr>
      <vt:lpstr>睿扬尊享18号</vt:lpstr>
      <vt:lpstr>睿扬尊享19号</vt:lpstr>
      <vt:lpstr>睿扬新兴成长</vt:lpstr>
      <vt:lpstr>睿扬专享8号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Jeremy</cp:lastModifiedBy>
  <dcterms:created xsi:type="dcterms:W3CDTF">2006-09-16T00:00:00Z</dcterms:created>
  <dcterms:modified xsi:type="dcterms:W3CDTF">2022-10-09T10:14:51Z</dcterms:modified>
</cp:coreProperties>
</file>