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20" yWindow="-20500" windowWidth="29920" windowHeight="16960" tabRatio="600" firstSheet="0" activeTab="1" autoFilterDateGrouping="1"/>
  </bookViews>
  <sheets>
    <sheet name="Distance Database" sheetId="1" state="visible" r:id="rId1"/>
    <sheet name="Parameters" sheetId="2" state="visible" r:id="rId2"/>
    <sheet name="Trucks" sheetId="3" state="visible" r:id="rId3"/>
    <sheet name="Demand (KG)" sheetId="4" state="visible" r:id="rId4"/>
    <sheet name="Time Constraint" sheetId="5" state="visible" r:id="rId5"/>
    <sheet name="Distance (KM)" sheetId="6" state="visible" r:id="rId6"/>
    <sheet name="VRP Results" sheetId="7" state="visible" r:id="rId7"/>
    <sheet name="Cumulative Delivery Time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hh:mm"/>
  </numFmts>
  <fonts count="6">
    <font>
      <name val="Aptos Narrow"/>
      <color indexed="8"/>
      <sz val="11"/>
    </font>
    <font>
      <name val="Aptos Narrow"/>
      <family val="2"/>
      <b val="1"/>
      <color indexed="8"/>
      <sz val="11"/>
    </font>
    <font>
      <name val="Aptos Narrow"/>
      <family val="2"/>
      <color indexed="8"/>
      <sz val="11"/>
    </font>
    <font>
      <name val="Helvetica Neue"/>
      <family val="2"/>
      <b val="1"/>
      <color theme="1"/>
      <sz val="11"/>
      <scheme val="minor"/>
    </font>
    <font>
      <name val="Aptos Narrow"/>
      <family val="2"/>
      <sz val="8"/>
    </font>
    <font>
      <b val="1"/>
    </font>
  </fonts>
  <fills count="10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5"/>
  </cellStyleXfs>
  <cellXfs count="53">
    <xf numFmtId="0" fontId="0" fillId="0" borderId="0" pivotButton="0" quotePrefix="0" xfId="0"/>
    <xf numFmtId="49" fontId="0" fillId="2" borderId="1" applyAlignment="1" pivotButton="0" quotePrefix="0" xfId="0">
      <alignment horizontal="center" vertical="center"/>
    </xf>
    <xf numFmtId="49" fontId="0" fillId="2" borderId="2" applyAlignment="1" pivotButton="0" quotePrefix="0" xfId="0">
      <alignment horizontal="center"/>
    </xf>
    <xf numFmtId="0" fontId="0" fillId="2" borderId="3" pivotButton="0" quotePrefix="0" xfId="0"/>
    <xf numFmtId="49" fontId="0" fillId="2" borderId="2" pivotButton="0" quotePrefix="0" xfId="0"/>
    <xf numFmtId="0" fontId="0" fillId="2" borderId="4" pivotButton="0" quotePrefix="0" xfId="0"/>
    <xf numFmtId="0" fontId="0" fillId="3" borderId="2" applyAlignment="1" pivotButton="0" quotePrefix="0" xfId="0">
      <alignment horizontal="center"/>
    </xf>
    <xf numFmtId="0" fontId="0" fillId="2" borderId="5" pivotButton="0" quotePrefix="0" xfId="0"/>
    <xf numFmtId="49" fontId="0" fillId="4" borderId="2" applyAlignment="1" pivotButton="0" quotePrefix="0" xfId="0">
      <alignment horizontal="center"/>
    </xf>
    <xf numFmtId="164" fontId="0" fillId="3" borderId="2" applyAlignment="1" pivotButton="0" quotePrefix="0" xfId="0">
      <alignment horizontal="center"/>
    </xf>
    <xf numFmtId="49" fontId="1" fillId="4" borderId="2" applyAlignment="1" pivotButton="0" quotePrefix="0" xfId="0">
      <alignment horizontal="center" vertical="top"/>
    </xf>
    <xf numFmtId="49" fontId="1" fillId="5" borderId="2" applyAlignment="1" pivotButton="0" quotePrefix="0" xfId="0">
      <alignment horizontal="center" vertical="top"/>
    </xf>
    <xf numFmtId="49" fontId="0" fillId="5" borderId="2" pivotButton="0" quotePrefix="0" xfId="0"/>
    <xf numFmtId="0" fontId="0" fillId="2" borderId="2" pivotButton="0" quotePrefix="0" xfId="0"/>
    <xf numFmtId="0" fontId="1" fillId="4" borderId="2" applyAlignment="1" pivotButton="0" quotePrefix="0" xfId="0">
      <alignment horizontal="center" vertical="top"/>
    </xf>
    <xf numFmtId="49" fontId="1" fillId="4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49" fontId="0" fillId="5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49" fontId="0" fillId="2" borderId="7" pivotButton="0" quotePrefix="0" xfId="0"/>
    <xf numFmtId="49" fontId="0" fillId="2" borderId="6" pivotButton="0" quotePrefix="0" xfId="0"/>
    <xf numFmtId="49" fontId="0" fillId="2" borderId="7" applyAlignment="1" pivotButton="0" quotePrefix="0" xfId="0">
      <alignment horizontal="center"/>
    </xf>
    <xf numFmtId="49" fontId="0" fillId="2" borderId="6" applyAlignment="1" pivotButton="0" quotePrefix="0" xfId="0">
      <alignment horizontal="center"/>
    </xf>
    <xf numFmtId="0" fontId="0" fillId="0" borderId="5" pivotButton="0" quotePrefix="0" xfId="0"/>
    <xf numFmtId="49" fontId="0" fillId="2" borderId="5" pivotButton="0" quotePrefix="0" xfId="0"/>
    <xf numFmtId="49" fontId="2" fillId="2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49" fontId="2" fillId="5" borderId="2" pivotButton="0" quotePrefix="0" xfId="0"/>
    <xf numFmtId="0" fontId="3" fillId="6" borderId="5" applyAlignment="1" pivotButton="0" quotePrefix="0" xfId="0">
      <alignment horizontal="center"/>
    </xf>
    <xf numFmtId="0" fontId="3" fillId="7" borderId="5" applyAlignment="1" pivotButton="0" quotePrefix="0" xfId="0">
      <alignment horizontal="center"/>
    </xf>
    <xf numFmtId="0" fontId="3" fillId="8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1" fontId="0" fillId="3" borderId="2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2" fillId="2" borderId="6" pivotButton="0" quotePrefix="0" xfId="0"/>
    <xf numFmtId="0" fontId="0" fillId="3" borderId="7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9" borderId="6" applyAlignment="1" pivotButton="0" quotePrefix="0" xfId="0">
      <alignment horizontal="center"/>
    </xf>
    <xf numFmtId="49" fontId="1" fillId="5" borderId="8" applyAlignment="1" pivotButton="0" quotePrefix="0" xfId="0">
      <alignment horizontal="center" vertical="top"/>
    </xf>
    <xf numFmtId="165" fontId="0" fillId="2" borderId="8" pivotButton="0" quotePrefix="0" xfId="0"/>
    <xf numFmtId="49" fontId="1" fillId="5" borderId="6" applyAlignment="1" pivotButton="0" quotePrefix="0" xfId="0">
      <alignment horizontal="center" vertical="top"/>
    </xf>
    <xf numFmtId="0" fontId="2" fillId="0" borderId="6" pivotButton="0" quotePrefix="0" xfId="0"/>
    <xf numFmtId="165" fontId="0" fillId="2" borderId="6" pivotButton="0" quotePrefix="0" xfId="0"/>
    <xf numFmtId="0" fontId="2" fillId="5" borderId="2" applyAlignment="1" pivotButton="0" quotePrefix="0" xfId="0">
      <alignment horizontal="center"/>
    </xf>
    <xf numFmtId="0" fontId="0" fillId="6" borderId="5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7" borderId="5" applyAlignment="1" pivotButton="0" quotePrefix="0" xfId="0">
      <alignment horizontal="center"/>
    </xf>
    <xf numFmtId="0" fontId="0" fillId="8" borderId="5" applyAlignment="1" pivotButton="0" quotePrefix="0" xfId="0">
      <alignment horizontal="center"/>
    </xf>
    <xf numFmtId="49" fontId="2" fillId="4" borderId="2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3" fillId="7" borderId="5" applyAlignment="1" pivotButton="0" quotePrefix="0" xfId="0">
      <alignment horizontal="center"/>
    </xf>
    <xf numFmtId="0" fontId="5" fillId="0" borderId="9" applyAlignment="1" pivotButton="0" quotePrefix="0" xfId="0">
      <alignment horizontal="center" vertical="top"/>
    </xf>
  </cellXfs>
  <cellStyles count="1">
    <cellStyle name="Normal" xfId="0" builtinId="0"/>
  </cellStyles>
  <dxfs count="9"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7" tint="0.7999816888943144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"/>
        </patternFill>
      </fill>
    </dxf>
    <dxf>
      <fill>
        <patternFill>
          <bgColor theme="9" tint="0.7999816888943144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D4E9"/>
      <rgbColor rgb="FFD0E1D3"/>
      <rgbColor rgb="FFE6E9E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F31" sqref="F31"/>
    </sheetView>
  </sheetViews>
  <sheetFormatPr baseColWidth="10" defaultColWidth="9" defaultRowHeight="15"/>
  <cols>
    <col width="5.5" bestFit="1" customWidth="1" style="50" min="1" max="1"/>
    <col width="27.6640625" bestFit="1" customWidth="1" style="50" min="2" max="2"/>
    <col width="34.33203125" bestFit="1" customWidth="1" style="50" min="3" max="4"/>
    <col width="24.83203125" bestFit="1" customWidth="1" style="50" min="5" max="5"/>
    <col width="22.33203125" bestFit="1" customWidth="1" style="50" min="6" max="6"/>
    <col width="24.1640625" bestFit="1" customWidth="1" style="50" min="7" max="8"/>
    <col width="23.1640625" bestFit="1" customWidth="1" style="50" min="9" max="9"/>
    <col width="24.1640625" bestFit="1" customWidth="1" style="50" min="10" max="10"/>
    <col width="22" bestFit="1" customWidth="1" style="50" min="11" max="11"/>
    <col width="24" bestFit="1" customWidth="1" style="50" min="12" max="12"/>
    <col width="23.5" bestFit="1" customWidth="1" style="50" min="13" max="13"/>
    <col width="24" bestFit="1" customWidth="1" style="50" min="14" max="14"/>
    <col width="27.6640625" bestFit="1" customWidth="1" style="50" min="15" max="15"/>
    <col width="24.83203125" bestFit="1" customWidth="1" style="50" min="16" max="16"/>
    <col width="24.1640625" bestFit="1" customWidth="1" style="50" min="17" max="17"/>
    <col width="25.83203125" bestFit="1" customWidth="1" style="50" min="18" max="18"/>
    <col width="24.83203125" bestFit="1" customWidth="1" style="50" min="19" max="19"/>
    <col width="21.83203125" bestFit="1" customWidth="1" style="50" min="20" max="20"/>
    <col width="24.1640625" bestFit="1" customWidth="1" style="50" min="21" max="21"/>
    <col width="23.5" bestFit="1" customWidth="1" style="50" min="22" max="22"/>
    <col width="9" customWidth="1" style="50" min="23" max="16384"/>
  </cols>
  <sheetData>
    <row r="1">
      <c r="A1" s="44" t="n"/>
      <c r="B1" s="44" t="n"/>
      <c r="C1" s="49" t="inlineStr">
        <is>
          <t>S/N</t>
        </is>
      </c>
      <c r="D1" s="44" t="inlineStr">
        <is>
          <t>DC</t>
        </is>
      </c>
      <c r="E1" s="44" t="n">
        <v>1</v>
      </c>
      <c r="F1" s="44" t="n">
        <v>2</v>
      </c>
      <c r="G1" s="44" t="n">
        <v>3</v>
      </c>
      <c r="H1" s="44" t="n">
        <v>4</v>
      </c>
      <c r="I1" s="44" t="n">
        <v>5</v>
      </c>
      <c r="J1" s="44" t="n">
        <v>6</v>
      </c>
      <c r="K1" s="44" t="n">
        <v>7</v>
      </c>
      <c r="L1" s="44" t="n">
        <v>8</v>
      </c>
      <c r="M1" s="44" t="n">
        <v>9</v>
      </c>
      <c r="N1" s="44" t="n">
        <v>10</v>
      </c>
      <c r="O1" s="44" t="n">
        <v>11</v>
      </c>
      <c r="P1" s="44" t="n">
        <v>12</v>
      </c>
      <c r="Q1" s="44" t="n">
        <v>13</v>
      </c>
      <c r="R1" s="44" t="n">
        <v>14</v>
      </c>
      <c r="S1" s="44" t="n">
        <v>15</v>
      </c>
      <c r="T1" s="44" t="n">
        <v>16</v>
      </c>
      <c r="U1" s="44" t="n">
        <v>17</v>
      </c>
      <c r="V1" s="44" t="n">
        <v>18</v>
      </c>
    </row>
    <row r="2">
      <c r="A2" s="49" t="inlineStr">
        <is>
          <t>S/N</t>
        </is>
      </c>
      <c r="B2" s="51" t="inlineStr">
        <is>
          <t>Customer name</t>
        </is>
      </c>
      <c r="C2" s="51" t="inlineStr">
        <is>
          <t>Customer name</t>
        </is>
      </c>
      <c r="D2" s="46" t="inlineStr">
        <is>
          <t>Osan DC</t>
        </is>
      </c>
      <c r="E2" s="46" t="inlineStr">
        <is>
          <t>이솝(금천가산)</t>
        </is>
      </c>
      <c r="F2" s="46" t="inlineStr">
        <is>
          <t>보조기전(부산사상괘법)</t>
        </is>
      </c>
      <c r="G2" s="46" t="inlineStr">
        <is>
          <t>대현시그마(서초방배)</t>
        </is>
      </c>
      <c r="H2" s="46" t="inlineStr">
        <is>
          <t>다스코리아(화성기산)</t>
        </is>
      </c>
      <c r="I2" s="46" t="inlineStr">
        <is>
          <t>에티버스(용인처인)</t>
        </is>
      </c>
      <c r="J2" s="46" t="inlineStr">
        <is>
          <t>에티버스이앤엘(용인백봉)</t>
        </is>
      </c>
      <c r="K2" s="46" t="inlineStr">
        <is>
          <t>근우(안성죽산)</t>
        </is>
      </c>
      <c r="L2" s="46" t="inlineStr">
        <is>
          <t>인택(인천서구)</t>
        </is>
      </c>
      <c r="M2" s="46" t="inlineStr">
        <is>
          <t>진주일렉콤(군포당정)</t>
        </is>
      </c>
      <c r="N2" s="46" t="inlineStr">
        <is>
          <t>조일물류(평택서탄)</t>
        </is>
      </c>
      <c r="O2" s="46" t="inlineStr">
        <is>
          <t>제이에스시스템(안성공도용두)</t>
        </is>
      </c>
      <c r="P2" s="46" t="inlineStr">
        <is>
          <t>KTE(부산강서)</t>
        </is>
      </c>
      <c r="Q2" s="46" t="inlineStr">
        <is>
          <t>로지비스(용인백봉)</t>
        </is>
      </c>
      <c r="R2" s="46" t="inlineStr">
        <is>
          <t>알에스오토메이션(평택진위)</t>
        </is>
      </c>
      <c r="S2" s="46" t="inlineStr">
        <is>
          <t>서광엔비에이(금천가산)</t>
        </is>
      </c>
      <c r="T2" s="46" t="inlineStr">
        <is>
          <t>세림디티에스(금천가산)</t>
        </is>
      </c>
      <c r="U2" s="46" t="inlineStr">
        <is>
          <t>유니템(화성영천)</t>
        </is>
      </c>
      <c r="V2" s="46" t="inlineStr">
        <is>
          <t>발렉스코리아(이천부발)</t>
        </is>
      </c>
    </row>
    <row r="3">
      <c r="C3" s="30" t="inlineStr">
        <is>
          <t>Coordinates</t>
        </is>
      </c>
      <c r="D3" s="47" t="inlineStr">
        <is>
          <t>127.06731537791,37.1401911759859</t>
        </is>
      </c>
      <c r="E3" s="47" t="inlineStr">
        <is>
          <t>126.8857798,37.4767039</t>
        </is>
      </c>
      <c r="F3" s="47" t="inlineStr">
        <is>
          <t>128.9794912,35.159761</t>
        </is>
      </c>
      <c r="G3" s="47" t="inlineStr">
        <is>
          <t>126.9842762,37.4925716</t>
        </is>
      </c>
      <c r="H3" s="47" t="inlineStr">
        <is>
          <t>127.0630476,37.2301426</t>
        </is>
      </c>
      <c r="I3" s="47" t="inlineStr">
        <is>
          <t>127.3332297,37.187464</t>
        </is>
      </c>
      <c r="J3" s="47" t="inlineStr">
        <is>
          <t>127.3794348,37.1537392</t>
        </is>
      </c>
      <c r="K3" s="47" t="inlineStr">
        <is>
          <t>127.4342549,37.10429</t>
        </is>
      </c>
      <c r="L3" s="47" t="inlineStr">
        <is>
          <t>126.6403233,37.5517137</t>
        </is>
      </c>
      <c r="M3" s="47" t="inlineStr">
        <is>
          <t>126.953478,37.3485888</t>
        </is>
      </c>
      <c r="N3" s="47" t="inlineStr">
        <is>
          <t>127.0459156,37.1092505</t>
        </is>
      </c>
      <c r="O3" s="47" t="inlineStr">
        <is>
          <t>126.8898042,37.5422744</t>
        </is>
      </c>
      <c r="P3" s="47" t="inlineStr">
        <is>
          <t>128.8309489,35.0923737</t>
        </is>
      </c>
      <c r="Q3" s="47" t="inlineStr">
        <is>
          <t>127.3794348,37.1537392</t>
        </is>
      </c>
      <c r="R3" s="47" t="inlineStr">
        <is>
          <t>127.0836683,37.1223781</t>
        </is>
      </c>
      <c r="S3" s="47" t="inlineStr">
        <is>
          <t>126.8859774,37.4722248</t>
        </is>
      </c>
      <c r="T3" s="47" t="inlineStr">
        <is>
          <t>126.886642,37.47982</t>
        </is>
      </c>
      <c r="U3" s="47" t="inlineStr">
        <is>
          <t>127.4025742,36.3649613</t>
        </is>
      </c>
      <c r="V3" s="47" t="inlineStr">
        <is>
          <t>127.5263855,37.260333</t>
        </is>
      </c>
    </row>
    <row r="4">
      <c r="A4" s="44" t="inlineStr">
        <is>
          <t>DC</t>
        </is>
      </c>
      <c r="B4" s="46" t="inlineStr">
        <is>
          <t>Osan DC</t>
        </is>
      </c>
      <c r="C4" s="47" t="inlineStr">
        <is>
          <t>127.06731537791,37.1401911759859</t>
        </is>
      </c>
      <c r="D4" s="50" t="n">
        <v>0</v>
      </c>
      <c r="E4" s="50" t="n">
        <v>45.24</v>
      </c>
      <c r="F4" s="50" t="n">
        <v>344.94</v>
      </c>
      <c r="G4" s="50" t="n">
        <v>48.28</v>
      </c>
      <c r="H4" s="50" t="n">
        <v>13.35</v>
      </c>
      <c r="I4" s="50" t="n">
        <v>37.46</v>
      </c>
      <c r="J4" s="50" t="n">
        <v>44.02</v>
      </c>
      <c r="K4" s="50" t="n">
        <v>51.07</v>
      </c>
      <c r="L4" s="50" t="n">
        <v>73.90000000000001</v>
      </c>
      <c r="M4" s="50" t="n">
        <v>29.33</v>
      </c>
      <c r="N4" s="50" t="n">
        <v>5.35</v>
      </c>
      <c r="O4" s="50" t="n">
        <v>59.71</v>
      </c>
      <c r="P4" s="50" t="n">
        <v>337.3</v>
      </c>
      <c r="Q4" s="50" t="n">
        <v>44.02</v>
      </c>
      <c r="R4" s="50" t="n">
        <v>3.16</v>
      </c>
      <c r="S4" s="50" t="n">
        <v>43.99</v>
      </c>
      <c r="T4" s="50" t="n">
        <v>45.21</v>
      </c>
      <c r="U4" s="50" t="n">
        <v>108.71</v>
      </c>
      <c r="V4" s="50" t="n">
        <v>57.92</v>
      </c>
    </row>
    <row r="5">
      <c r="A5" s="44" t="n">
        <v>1</v>
      </c>
      <c r="B5" s="46" t="inlineStr">
        <is>
          <t>이솝(금천가산)</t>
        </is>
      </c>
      <c r="C5" s="47" t="inlineStr">
        <is>
          <t>126.8857798,37.4767039</t>
        </is>
      </c>
      <c r="D5" s="50" t="n">
        <v>45.4</v>
      </c>
      <c r="E5" s="50" t="n">
        <v>0</v>
      </c>
      <c r="F5" s="50" t="n">
        <v>388.19</v>
      </c>
      <c r="G5" s="50" t="n">
        <v>10.63</v>
      </c>
      <c r="H5" s="50" t="n">
        <v>36.68</v>
      </c>
      <c r="I5" s="50" t="n">
        <v>59.46</v>
      </c>
      <c r="J5" s="50" t="n">
        <v>66.02</v>
      </c>
      <c r="K5" s="50" t="n">
        <v>73.06999999999999</v>
      </c>
      <c r="L5" s="50" t="n">
        <v>29.65</v>
      </c>
      <c r="M5" s="50" t="n">
        <v>19.04</v>
      </c>
      <c r="N5" s="50" t="n">
        <v>57</v>
      </c>
      <c r="O5" s="50" t="n">
        <v>8.69</v>
      </c>
      <c r="P5" s="50" t="n">
        <v>380.54</v>
      </c>
      <c r="Q5" s="50" t="n">
        <v>66.02</v>
      </c>
      <c r="R5" s="50" t="n">
        <v>47.68</v>
      </c>
      <c r="S5" s="50" t="n">
        <v>1.45</v>
      </c>
      <c r="T5" s="50" t="n">
        <v>0.48</v>
      </c>
      <c r="U5" s="50" t="n">
        <v>162.7</v>
      </c>
      <c r="V5" s="50" t="n">
        <v>70.55</v>
      </c>
    </row>
    <row r="6">
      <c r="A6" s="44" t="n">
        <v>2</v>
      </c>
      <c r="B6" s="46" t="inlineStr">
        <is>
          <t>보조기전(부산사상괘법)</t>
        </is>
      </c>
      <c r="C6" s="47" t="inlineStr">
        <is>
          <t>128.9794912,35.159761</t>
        </is>
      </c>
      <c r="D6" s="50" t="n">
        <v>345.7</v>
      </c>
      <c r="E6" s="50" t="n">
        <v>387.98</v>
      </c>
      <c r="F6" s="50" t="n">
        <v>0</v>
      </c>
      <c r="G6" s="50" t="n">
        <v>384.39</v>
      </c>
      <c r="H6" s="50" t="n">
        <v>356.71</v>
      </c>
      <c r="I6" s="50" t="n">
        <v>334.45</v>
      </c>
      <c r="J6" s="50" t="n">
        <v>328.23</v>
      </c>
      <c r="K6" s="50" t="n">
        <v>320.56</v>
      </c>
      <c r="L6" s="50" t="n">
        <v>419.11</v>
      </c>
      <c r="M6" s="50" t="n">
        <v>372.07</v>
      </c>
      <c r="N6" s="50" t="n">
        <v>350.84</v>
      </c>
      <c r="O6" s="50" t="n">
        <v>395.82</v>
      </c>
      <c r="P6" s="50" t="n">
        <v>21.49</v>
      </c>
      <c r="Q6" s="50" t="n">
        <v>328.23</v>
      </c>
      <c r="R6" s="50" t="n">
        <v>347.27</v>
      </c>
      <c r="S6" s="50" t="n">
        <v>386.73</v>
      </c>
      <c r="T6" s="50" t="n">
        <v>387.95</v>
      </c>
      <c r="U6" s="50" t="n">
        <v>252.82</v>
      </c>
      <c r="V6" s="50" t="n">
        <v>320.35</v>
      </c>
    </row>
    <row r="7">
      <c r="A7" s="44" t="n">
        <v>3</v>
      </c>
      <c r="B7" s="46" t="inlineStr">
        <is>
          <t>대현시그마(서초방배)</t>
        </is>
      </c>
      <c r="C7" s="47" t="inlineStr">
        <is>
          <t>126.9842762,37.4925716</t>
        </is>
      </c>
      <c r="D7" s="50" t="n">
        <v>46.94</v>
      </c>
      <c r="E7" s="50" t="n">
        <v>12.56</v>
      </c>
      <c r="F7" s="50" t="n">
        <v>383.86</v>
      </c>
      <c r="G7" s="50" t="n">
        <v>0</v>
      </c>
      <c r="H7" s="50" t="n">
        <v>40.89</v>
      </c>
      <c r="I7" s="50" t="n">
        <v>55.13</v>
      </c>
      <c r="J7" s="50" t="n">
        <v>61.69</v>
      </c>
      <c r="K7" s="50" t="n">
        <v>68.73999999999999</v>
      </c>
      <c r="L7" s="50" t="n">
        <v>35.94</v>
      </c>
      <c r="M7" s="50" t="n">
        <v>19.93</v>
      </c>
      <c r="N7" s="50" t="n">
        <v>52.08</v>
      </c>
      <c r="O7" s="50" t="n">
        <v>12.35</v>
      </c>
      <c r="P7" s="50" t="n">
        <v>376.22</v>
      </c>
      <c r="Q7" s="50" t="n">
        <v>61.69</v>
      </c>
      <c r="R7" s="50" t="n">
        <v>48.51</v>
      </c>
      <c r="S7" s="50" t="n">
        <v>13.49</v>
      </c>
      <c r="T7" s="50" t="n">
        <v>12.32</v>
      </c>
      <c r="U7" s="50" t="n">
        <v>152.63</v>
      </c>
      <c r="V7" s="50" t="n">
        <v>62.91</v>
      </c>
    </row>
    <row r="8">
      <c r="A8" s="44" t="n">
        <v>4</v>
      </c>
      <c r="B8" s="46" t="inlineStr">
        <is>
          <t>다스코리아(화성기산)</t>
        </is>
      </c>
      <c r="C8" s="47" t="inlineStr">
        <is>
          <t>127.0630476,37.2301426</t>
        </is>
      </c>
      <c r="D8" s="50" t="n">
        <v>13.31</v>
      </c>
      <c r="E8" s="50" t="n">
        <v>36.52</v>
      </c>
      <c r="F8" s="50" t="n">
        <v>355.42</v>
      </c>
      <c r="G8" s="50" t="n">
        <v>41.49</v>
      </c>
      <c r="H8" s="50" t="n">
        <v>0</v>
      </c>
      <c r="I8" s="50" t="n">
        <v>36.14</v>
      </c>
      <c r="J8" s="50" t="n">
        <v>42.71</v>
      </c>
      <c r="K8" s="50" t="n">
        <v>49.76</v>
      </c>
      <c r="L8" s="50" t="n">
        <v>65.18000000000001</v>
      </c>
      <c r="M8" s="50" t="n">
        <v>20.61</v>
      </c>
      <c r="N8" s="50" t="n">
        <v>18.36</v>
      </c>
      <c r="O8" s="50" t="n">
        <v>44.93</v>
      </c>
      <c r="P8" s="50" t="n">
        <v>347.78</v>
      </c>
      <c r="Q8" s="50" t="n">
        <v>42.71</v>
      </c>
      <c r="R8" s="50" t="n">
        <v>14.77</v>
      </c>
      <c r="S8" s="50" t="n">
        <v>35.26</v>
      </c>
      <c r="T8" s="50" t="n">
        <v>36.49</v>
      </c>
      <c r="U8" s="50" t="n">
        <v>119.19</v>
      </c>
      <c r="V8" s="50" t="n">
        <v>56.61</v>
      </c>
    </row>
    <row r="9">
      <c r="A9" s="44" t="n">
        <v>5</v>
      </c>
      <c r="B9" s="46" t="inlineStr">
        <is>
          <t>에티버스(용인처인)</t>
        </is>
      </c>
      <c r="C9" s="47" t="inlineStr">
        <is>
          <t>127.3332297,37.187464</t>
        </is>
      </c>
      <c r="D9" s="50" t="n">
        <v>38.37</v>
      </c>
      <c r="E9" s="50" t="n">
        <v>59.09</v>
      </c>
      <c r="F9" s="50" t="n">
        <v>334.07</v>
      </c>
      <c r="G9" s="50" t="n">
        <v>55.49</v>
      </c>
      <c r="H9" s="50" t="n">
        <v>36.96</v>
      </c>
      <c r="I9" s="50" t="n">
        <v>0</v>
      </c>
      <c r="J9" s="50" t="n">
        <v>7.36</v>
      </c>
      <c r="K9" s="50" t="n">
        <v>14.41</v>
      </c>
      <c r="L9" s="50" t="n">
        <v>90.20999999999999</v>
      </c>
      <c r="M9" s="50" t="n">
        <v>43.18</v>
      </c>
      <c r="N9" s="50" t="n">
        <v>43.51</v>
      </c>
      <c r="O9" s="50" t="n">
        <v>66.92</v>
      </c>
      <c r="P9" s="50" t="n">
        <v>326.42</v>
      </c>
      <c r="Q9" s="50" t="n">
        <v>7.36</v>
      </c>
      <c r="R9" s="50" t="n">
        <v>39.94</v>
      </c>
      <c r="S9" s="50" t="n">
        <v>57.83</v>
      </c>
      <c r="T9" s="50" t="n">
        <v>59.05</v>
      </c>
      <c r="U9" s="50" t="n">
        <v>108.03</v>
      </c>
      <c r="V9" s="50" t="n">
        <v>35.29</v>
      </c>
    </row>
    <row r="10">
      <c r="A10" s="44" t="n">
        <v>6</v>
      </c>
      <c r="B10" s="46" t="inlineStr">
        <is>
          <t>에티버스이앤엘(용인백봉)</t>
        </is>
      </c>
      <c r="C10" s="47" t="inlineStr">
        <is>
          <t>127.3794348,37.1537392</t>
        </is>
      </c>
      <c r="D10" s="50" t="n">
        <v>45.06</v>
      </c>
      <c r="E10" s="50" t="n">
        <v>65.77</v>
      </c>
      <c r="F10" s="50" t="n">
        <v>327.67</v>
      </c>
      <c r="G10" s="50" t="n">
        <v>62.18</v>
      </c>
      <c r="H10" s="50" t="n">
        <v>43.65</v>
      </c>
      <c r="I10" s="50" t="n">
        <v>7.34</v>
      </c>
      <c r="J10" s="50" t="n">
        <v>0</v>
      </c>
      <c r="K10" s="50" t="n">
        <v>8.01</v>
      </c>
      <c r="L10" s="50" t="n">
        <v>96.90000000000001</v>
      </c>
      <c r="M10" s="50" t="n">
        <v>49.86</v>
      </c>
      <c r="N10" s="50" t="n">
        <v>50.2</v>
      </c>
      <c r="O10" s="50" t="n">
        <v>73.59999999999999</v>
      </c>
      <c r="P10" s="50" t="n">
        <v>320.03</v>
      </c>
      <c r="Q10" s="50" t="n">
        <v>0</v>
      </c>
      <c r="R10" s="50" t="n">
        <v>46.63</v>
      </c>
      <c r="S10" s="50" t="n">
        <v>64.51000000000001</v>
      </c>
      <c r="T10" s="50" t="n">
        <v>65.73</v>
      </c>
      <c r="U10" s="50" t="n">
        <v>101.64</v>
      </c>
      <c r="V10" s="50" t="n">
        <v>27.13</v>
      </c>
    </row>
    <row r="11">
      <c r="A11" s="44" t="n">
        <v>7</v>
      </c>
      <c r="B11" s="46" t="inlineStr">
        <is>
          <t>근우(안성죽산)</t>
        </is>
      </c>
      <c r="C11" s="47" t="inlineStr">
        <is>
          <t>127.4342549,37.10429</t>
        </is>
      </c>
      <c r="D11" s="50" t="n">
        <v>52.16</v>
      </c>
      <c r="E11" s="50" t="n">
        <v>72.88</v>
      </c>
      <c r="F11" s="50" t="n">
        <v>320.27</v>
      </c>
      <c r="G11" s="50" t="n">
        <v>69.28</v>
      </c>
      <c r="H11" s="50" t="n">
        <v>50.76</v>
      </c>
      <c r="I11" s="50" t="n">
        <v>14.45</v>
      </c>
      <c r="J11" s="50" t="n">
        <v>8.23</v>
      </c>
      <c r="K11" s="50" t="n">
        <v>0</v>
      </c>
      <c r="L11" s="50" t="n">
        <v>104.01</v>
      </c>
      <c r="M11" s="50" t="n">
        <v>56.97</v>
      </c>
      <c r="N11" s="50" t="n">
        <v>57.31</v>
      </c>
      <c r="O11" s="50" t="n">
        <v>80.70999999999999</v>
      </c>
      <c r="P11" s="50" t="n">
        <v>312.63</v>
      </c>
      <c r="Q11" s="50" t="n">
        <v>8.23</v>
      </c>
      <c r="R11" s="50" t="n">
        <v>53.73</v>
      </c>
      <c r="S11" s="50" t="n">
        <v>71.62</v>
      </c>
      <c r="T11" s="50" t="n">
        <v>72.84</v>
      </c>
      <c r="U11" s="50" t="n">
        <v>94.23999999999999</v>
      </c>
      <c r="V11" s="50" t="n">
        <v>24.97</v>
      </c>
    </row>
    <row r="12">
      <c r="A12" s="44" t="n">
        <v>8</v>
      </c>
      <c r="B12" s="46" t="inlineStr">
        <is>
          <t>인택(인천서구)</t>
        </is>
      </c>
      <c r="C12" s="47" t="inlineStr">
        <is>
          <t>126.6403233,37.5517137</t>
        </is>
      </c>
      <c r="D12" s="50" t="n">
        <v>72.34999999999999</v>
      </c>
      <c r="E12" s="50" t="n">
        <v>29.03</v>
      </c>
      <c r="F12" s="50" t="n">
        <v>416.7</v>
      </c>
      <c r="G12" s="50" t="n">
        <v>36.11</v>
      </c>
      <c r="H12" s="50" t="n">
        <v>63.63</v>
      </c>
      <c r="I12" s="50" t="n">
        <v>87.97</v>
      </c>
      <c r="J12" s="50" t="n">
        <v>94.54000000000001</v>
      </c>
      <c r="K12" s="50" t="n">
        <v>101.58</v>
      </c>
      <c r="L12" s="50" t="n">
        <v>0</v>
      </c>
      <c r="M12" s="50" t="n">
        <v>46.8</v>
      </c>
      <c r="N12" s="50" t="n">
        <v>83</v>
      </c>
      <c r="O12" s="50" t="n">
        <v>27.15</v>
      </c>
      <c r="P12" s="50" t="n">
        <v>409.06</v>
      </c>
      <c r="Q12" s="50" t="n">
        <v>94.54000000000001</v>
      </c>
      <c r="R12" s="50" t="n">
        <v>74.64</v>
      </c>
      <c r="S12" s="50" t="n">
        <v>28.84</v>
      </c>
      <c r="T12" s="50" t="n">
        <v>29</v>
      </c>
      <c r="U12" s="50" t="n">
        <v>185.62</v>
      </c>
      <c r="V12" s="50" t="n">
        <v>98.16</v>
      </c>
    </row>
    <row r="13">
      <c r="A13" s="44" t="n">
        <v>9</v>
      </c>
      <c r="B13" s="46" t="inlineStr">
        <is>
          <t>진주일렉콤(군포당정)</t>
        </is>
      </c>
      <c r="C13" s="47" t="inlineStr">
        <is>
          <t>126.953478,37.3485888</t>
        </is>
      </c>
      <c r="D13" s="50" t="n">
        <v>29.33</v>
      </c>
      <c r="E13" s="50" t="n">
        <v>18.95</v>
      </c>
      <c r="F13" s="50" t="n">
        <v>372.11</v>
      </c>
      <c r="G13" s="50" t="n">
        <v>19.9</v>
      </c>
      <c r="H13" s="50" t="n">
        <v>20.61</v>
      </c>
      <c r="I13" s="50" t="n">
        <v>43.38</v>
      </c>
      <c r="J13" s="50" t="n">
        <v>49.95</v>
      </c>
      <c r="K13" s="50" t="n">
        <v>56.99</v>
      </c>
      <c r="L13" s="50" t="n">
        <v>47.88</v>
      </c>
      <c r="M13" s="50" t="n">
        <v>0</v>
      </c>
      <c r="N13" s="50" t="n">
        <v>38.66</v>
      </c>
      <c r="O13" s="50" t="n">
        <v>27.36</v>
      </c>
      <c r="P13" s="50" t="n">
        <v>364.47</v>
      </c>
      <c r="Q13" s="50" t="n">
        <v>49.95</v>
      </c>
      <c r="R13" s="50" t="n">
        <v>31.61</v>
      </c>
      <c r="S13" s="50" t="n">
        <v>17.7</v>
      </c>
      <c r="T13" s="50" t="n">
        <v>18.92</v>
      </c>
      <c r="U13" s="50" t="n">
        <v>141.03</v>
      </c>
      <c r="V13" s="50" t="n">
        <v>63.85</v>
      </c>
    </row>
    <row r="14">
      <c r="A14" s="44" t="n">
        <v>10</v>
      </c>
      <c r="B14" s="46" t="inlineStr">
        <is>
          <t>조일물류(평택서탄)</t>
        </is>
      </c>
      <c r="C14" s="47" t="inlineStr">
        <is>
          <t>127.0459156,37.1092505</t>
        </is>
      </c>
      <c r="D14" s="50" t="n">
        <v>5.31</v>
      </c>
      <c r="E14" s="50" t="n">
        <v>53.72</v>
      </c>
      <c r="F14" s="50" t="n">
        <v>350.02</v>
      </c>
      <c r="G14" s="50" t="n">
        <v>53.36</v>
      </c>
      <c r="H14" s="50" t="n">
        <v>18.36</v>
      </c>
      <c r="I14" s="50" t="n">
        <v>42.54</v>
      </c>
      <c r="J14" s="50" t="n">
        <v>49.1</v>
      </c>
      <c r="K14" s="50" t="n">
        <v>56.15</v>
      </c>
      <c r="L14" s="50" t="n">
        <v>82.05</v>
      </c>
      <c r="M14" s="50" t="n">
        <v>35.01</v>
      </c>
      <c r="N14" s="50" t="n">
        <v>0</v>
      </c>
      <c r="O14" s="50" t="n">
        <v>62.13</v>
      </c>
      <c r="P14" s="50" t="n">
        <v>342.38</v>
      </c>
      <c r="Q14" s="50" t="n">
        <v>49.1</v>
      </c>
      <c r="R14" s="50" t="n">
        <v>5.37</v>
      </c>
      <c r="S14" s="50" t="n">
        <v>52.47</v>
      </c>
      <c r="T14" s="50" t="n">
        <v>53.69</v>
      </c>
      <c r="U14" s="50" t="n">
        <v>113.79</v>
      </c>
      <c r="V14" s="50" t="n">
        <v>63</v>
      </c>
    </row>
    <row r="15">
      <c r="A15" s="44" t="n">
        <v>11</v>
      </c>
      <c r="B15" s="46" t="inlineStr">
        <is>
          <t>제이에스시스템(안성공도용두)</t>
        </is>
      </c>
      <c r="C15" s="47" t="inlineStr">
        <is>
          <t>126.8898042,37.5422744</t>
        </is>
      </c>
      <c r="D15" s="50" t="n">
        <v>58.07</v>
      </c>
      <c r="E15" s="50" t="n">
        <v>9.02</v>
      </c>
      <c r="F15" s="50" t="n">
        <v>394.98</v>
      </c>
      <c r="G15" s="50" t="n">
        <v>11.61</v>
      </c>
      <c r="H15" s="50" t="n">
        <v>52.02</v>
      </c>
      <c r="I15" s="50" t="n">
        <v>66.26000000000001</v>
      </c>
      <c r="J15" s="50" t="n">
        <v>72.81999999999999</v>
      </c>
      <c r="K15" s="50" t="n">
        <v>79.87</v>
      </c>
      <c r="L15" s="50" t="n">
        <v>27.57</v>
      </c>
      <c r="M15" s="50" t="n">
        <v>28.24</v>
      </c>
      <c r="N15" s="50" t="n">
        <v>63.21</v>
      </c>
      <c r="O15" s="50" t="n">
        <v>0</v>
      </c>
      <c r="P15" s="50" t="n">
        <v>387.34</v>
      </c>
      <c r="Q15" s="50" t="n">
        <v>72.81999999999999</v>
      </c>
      <c r="R15" s="50" t="n">
        <v>59.64</v>
      </c>
      <c r="S15" s="50" t="n">
        <v>9.800000000000001</v>
      </c>
      <c r="T15" s="50" t="n">
        <v>8.6</v>
      </c>
      <c r="U15" s="50" t="n">
        <v>163.75</v>
      </c>
      <c r="V15" s="50" t="n">
        <v>73.66</v>
      </c>
    </row>
    <row r="16">
      <c r="A16" s="44" t="n">
        <v>12</v>
      </c>
      <c r="B16" s="46" t="inlineStr">
        <is>
          <t>KTE(부산강서)</t>
        </is>
      </c>
      <c r="C16" s="47" t="inlineStr">
        <is>
          <t>128.8309489,35.0923737</t>
        </is>
      </c>
      <c r="D16" s="50" t="n">
        <v>337.26</v>
      </c>
      <c r="E16" s="50" t="n">
        <v>379.54</v>
      </c>
      <c r="F16" s="50" t="n">
        <v>22.6</v>
      </c>
      <c r="G16" s="50" t="n">
        <v>375.95</v>
      </c>
      <c r="H16" s="50" t="n">
        <v>348.27</v>
      </c>
      <c r="I16" s="50" t="n">
        <v>326.01</v>
      </c>
      <c r="J16" s="50" t="n">
        <v>319.79</v>
      </c>
      <c r="K16" s="50" t="n">
        <v>312.12</v>
      </c>
      <c r="L16" s="50" t="n">
        <v>410.67</v>
      </c>
      <c r="M16" s="50" t="n">
        <v>363.63</v>
      </c>
      <c r="N16" s="50" t="n">
        <v>342.4</v>
      </c>
      <c r="O16" s="50" t="n">
        <v>387.38</v>
      </c>
      <c r="P16" s="50" t="n">
        <v>0</v>
      </c>
      <c r="Q16" s="50" t="n">
        <v>319.79</v>
      </c>
      <c r="R16" s="50" t="n">
        <v>338.83</v>
      </c>
      <c r="S16" s="50" t="n">
        <v>378.29</v>
      </c>
      <c r="T16" s="50" t="n">
        <v>379.51</v>
      </c>
      <c r="U16" s="50" t="n">
        <v>234.98</v>
      </c>
      <c r="V16" s="50" t="n">
        <v>311.91</v>
      </c>
    </row>
    <row r="17">
      <c r="A17" s="44" t="n">
        <v>13</v>
      </c>
      <c r="B17" s="46" t="inlineStr">
        <is>
          <t>로지비스(용인백봉)</t>
        </is>
      </c>
      <c r="C17" s="47" t="inlineStr">
        <is>
          <t>127.3794348,37.1537392</t>
        </is>
      </c>
      <c r="D17" s="50" t="n">
        <v>45.06</v>
      </c>
      <c r="E17" s="50" t="n">
        <v>65.77</v>
      </c>
      <c r="F17" s="50" t="n">
        <v>327.67</v>
      </c>
      <c r="G17" s="50" t="n">
        <v>62.18</v>
      </c>
      <c r="H17" s="50" t="n">
        <v>43.65</v>
      </c>
      <c r="I17" s="50" t="n">
        <v>7.34</v>
      </c>
      <c r="J17" s="50" t="n">
        <v>0</v>
      </c>
      <c r="K17" s="50" t="n">
        <v>8.01</v>
      </c>
      <c r="L17" s="50" t="n">
        <v>96.90000000000001</v>
      </c>
      <c r="M17" s="50" t="n">
        <v>49.86</v>
      </c>
      <c r="N17" s="50" t="n">
        <v>50.2</v>
      </c>
      <c r="O17" s="50" t="n">
        <v>73.59999999999999</v>
      </c>
      <c r="P17" s="50" t="n">
        <v>320.03</v>
      </c>
      <c r="Q17" s="50" t="n">
        <v>0</v>
      </c>
      <c r="R17" s="50" t="n">
        <v>46.63</v>
      </c>
      <c r="S17" s="50" t="n">
        <v>64.51000000000001</v>
      </c>
      <c r="T17" s="50" t="n">
        <v>65.73</v>
      </c>
      <c r="U17" s="50" t="n">
        <v>101.64</v>
      </c>
      <c r="V17" s="50" t="n">
        <v>27.13</v>
      </c>
    </row>
    <row r="18">
      <c r="A18" s="44" t="n">
        <v>14</v>
      </c>
      <c r="B18" s="46" t="inlineStr">
        <is>
          <t>알에스오토메이션(평택진위)</t>
        </is>
      </c>
      <c r="C18" s="47" t="inlineStr">
        <is>
          <t>127.0836683,37.1223781</t>
        </is>
      </c>
      <c r="D18" s="50" t="n">
        <v>3.17</v>
      </c>
      <c r="E18" s="50" t="n">
        <v>47.52</v>
      </c>
      <c r="F18" s="50" t="n">
        <v>346.47</v>
      </c>
      <c r="G18" s="50" t="n">
        <v>49.81</v>
      </c>
      <c r="H18" s="50" t="n">
        <v>14.79</v>
      </c>
      <c r="I18" s="50" t="n">
        <v>38.99</v>
      </c>
      <c r="J18" s="50" t="n">
        <v>45.55</v>
      </c>
      <c r="K18" s="50" t="n">
        <v>52.6</v>
      </c>
      <c r="L18" s="50" t="n">
        <v>76.18000000000001</v>
      </c>
      <c r="M18" s="50" t="n">
        <v>31.61</v>
      </c>
      <c r="N18" s="50" t="n">
        <v>5.14</v>
      </c>
      <c r="O18" s="50" t="n">
        <v>61.24</v>
      </c>
      <c r="P18" s="50" t="n">
        <v>338.83</v>
      </c>
      <c r="Q18" s="50" t="n">
        <v>45.55</v>
      </c>
      <c r="R18" s="50" t="n">
        <v>0</v>
      </c>
      <c r="S18" s="50" t="n">
        <v>46.27</v>
      </c>
      <c r="T18" s="50" t="n">
        <v>47.49</v>
      </c>
      <c r="U18" s="50" t="n">
        <v>110.24</v>
      </c>
      <c r="V18" s="50" t="n">
        <v>59.45</v>
      </c>
    </row>
    <row r="19">
      <c r="A19" s="44" t="n">
        <v>15</v>
      </c>
      <c r="B19" s="46" t="inlineStr">
        <is>
          <t>서광엔비에이(금천가산)</t>
        </is>
      </c>
      <c r="C19" s="47" t="inlineStr">
        <is>
          <t>126.8859774,37.4722248</t>
        </is>
      </c>
      <c r="D19" s="50" t="n">
        <v>44.1</v>
      </c>
      <c r="E19" s="50" t="n">
        <v>1.72</v>
      </c>
      <c r="F19" s="50" t="n">
        <v>386.88</v>
      </c>
      <c r="G19" s="50" t="n">
        <v>11.82</v>
      </c>
      <c r="H19" s="50" t="n">
        <v>35.37</v>
      </c>
      <c r="I19" s="50" t="n">
        <v>58.15</v>
      </c>
      <c r="J19" s="50" t="n">
        <v>64.70999999999999</v>
      </c>
      <c r="K19" s="50" t="n">
        <v>71.76000000000001</v>
      </c>
      <c r="L19" s="50" t="n">
        <v>29.13</v>
      </c>
      <c r="M19" s="50" t="n">
        <v>17.73</v>
      </c>
      <c r="N19" s="50" t="n">
        <v>56.94</v>
      </c>
      <c r="O19" s="50" t="n">
        <v>9.58</v>
      </c>
      <c r="P19" s="50" t="n">
        <v>379.24</v>
      </c>
      <c r="Q19" s="50" t="n">
        <v>64.70999999999999</v>
      </c>
      <c r="R19" s="50" t="n">
        <v>46.38</v>
      </c>
      <c r="S19" s="50" t="n">
        <v>0</v>
      </c>
      <c r="T19" s="50" t="n">
        <v>1.68</v>
      </c>
      <c r="U19" s="50" t="n">
        <v>162.64</v>
      </c>
      <c r="V19" s="50" t="n">
        <v>74.48</v>
      </c>
    </row>
    <row r="20">
      <c r="A20" s="44" t="n">
        <v>16</v>
      </c>
      <c r="B20" s="46" t="inlineStr">
        <is>
          <t>세림디티에스(금천가산)</t>
        </is>
      </c>
      <c r="C20" s="47" t="inlineStr">
        <is>
          <t>126.886642,37.47982</t>
        </is>
      </c>
      <c r="D20" s="50" t="n">
        <v>45.51</v>
      </c>
      <c r="E20" s="50" t="n">
        <v>0.62</v>
      </c>
      <c r="F20" s="50" t="n">
        <v>388.29</v>
      </c>
      <c r="G20" s="50" t="n">
        <v>12.28</v>
      </c>
      <c r="H20" s="50" t="n">
        <v>36.78</v>
      </c>
      <c r="I20" s="50" t="n">
        <v>59.56</v>
      </c>
      <c r="J20" s="50" t="n">
        <v>66.12</v>
      </c>
      <c r="K20" s="50" t="n">
        <v>73.17</v>
      </c>
      <c r="L20" s="50" t="n">
        <v>29.23</v>
      </c>
      <c r="M20" s="50" t="n">
        <v>19.14</v>
      </c>
      <c r="N20" s="50" t="n">
        <v>57.1</v>
      </c>
      <c r="O20" s="50" t="n">
        <v>8.199999999999999</v>
      </c>
      <c r="P20" s="50" t="n">
        <v>380.65</v>
      </c>
      <c r="Q20" s="50" t="n">
        <v>66.12</v>
      </c>
      <c r="R20" s="50" t="n">
        <v>47.79</v>
      </c>
      <c r="S20" s="50" t="n">
        <v>1.55</v>
      </c>
      <c r="T20" s="50" t="n">
        <v>0</v>
      </c>
      <c r="U20" s="50" t="n">
        <v>162.8</v>
      </c>
      <c r="V20" s="50" t="n">
        <v>70.55</v>
      </c>
    </row>
    <row r="21">
      <c r="A21" s="44" t="n">
        <v>17</v>
      </c>
      <c r="B21" s="46" t="inlineStr">
        <is>
          <t>유니템(화성영천)</t>
        </is>
      </c>
      <c r="C21" s="47" t="inlineStr">
        <is>
          <t>127.4025742,36.3649613</t>
        </is>
      </c>
      <c r="D21" s="50" t="n">
        <v>108.77</v>
      </c>
      <c r="E21" s="50" t="n">
        <v>163</v>
      </c>
      <c r="F21" s="50" t="n">
        <v>251.96</v>
      </c>
      <c r="G21" s="50" t="n">
        <v>153.21</v>
      </c>
      <c r="H21" s="50" t="n">
        <v>119.78</v>
      </c>
      <c r="I21" s="50" t="n">
        <v>108.25</v>
      </c>
      <c r="J21" s="50" t="n">
        <v>102.03</v>
      </c>
      <c r="K21" s="50" t="n">
        <v>94.36</v>
      </c>
      <c r="L21" s="50" t="n">
        <v>191.33</v>
      </c>
      <c r="M21" s="50" t="n">
        <v>136.86</v>
      </c>
      <c r="N21" s="50" t="n">
        <v>113.91</v>
      </c>
      <c r="O21" s="50" t="n">
        <v>164.64</v>
      </c>
      <c r="P21" s="50" t="n">
        <v>235.16</v>
      </c>
      <c r="Q21" s="50" t="n">
        <v>102.03</v>
      </c>
      <c r="R21" s="50" t="n">
        <v>110.34</v>
      </c>
      <c r="S21" s="50" t="n">
        <v>161.75</v>
      </c>
      <c r="T21" s="50" t="n">
        <v>162.97</v>
      </c>
      <c r="U21" s="50" t="n">
        <v>0</v>
      </c>
      <c r="V21" s="50" t="n">
        <v>120.34</v>
      </c>
    </row>
    <row r="22">
      <c r="A22" s="44" t="n">
        <v>18</v>
      </c>
      <c r="B22" s="46" t="inlineStr">
        <is>
          <t>발렉스코리아(이천부발)</t>
        </is>
      </c>
      <c r="C22" s="47" t="inlineStr">
        <is>
          <t>127.5263855,37.260333</t>
        </is>
      </c>
      <c r="D22" s="50" t="n">
        <v>57.59</v>
      </c>
      <c r="E22" s="50" t="n">
        <v>72.98999999999999</v>
      </c>
      <c r="F22" s="50" t="n">
        <v>320.5</v>
      </c>
      <c r="G22" s="50" t="n">
        <v>63.03</v>
      </c>
      <c r="H22" s="50" t="n">
        <v>56.18</v>
      </c>
      <c r="I22" s="50" t="n">
        <v>34.83</v>
      </c>
      <c r="J22" s="50" t="n">
        <v>24.37</v>
      </c>
      <c r="K22" s="50" t="n">
        <v>25.11</v>
      </c>
      <c r="L22" s="50" t="n">
        <v>101.62</v>
      </c>
      <c r="M22" s="50" t="n">
        <v>62.39</v>
      </c>
      <c r="N22" s="50" t="n">
        <v>62.73</v>
      </c>
      <c r="O22" s="50" t="n">
        <v>75.01000000000001</v>
      </c>
      <c r="P22" s="50" t="n">
        <v>312.86</v>
      </c>
      <c r="Q22" s="50" t="n">
        <v>24.37</v>
      </c>
      <c r="R22" s="50" t="n">
        <v>59.16</v>
      </c>
      <c r="S22" s="50" t="n">
        <v>71.73999999999999</v>
      </c>
      <c r="T22" s="50" t="n">
        <v>72.95999999999999</v>
      </c>
      <c r="U22" s="50" t="n">
        <v>120.47</v>
      </c>
      <c r="V22" s="50" t="n">
        <v>0</v>
      </c>
    </row>
  </sheetData>
  <mergeCells count="2">
    <mergeCell ref="A2:A3"/>
    <mergeCell ref="B2:B3"/>
  </mergeCells>
  <conditionalFormatting sqref="A1:XFD1048576">
    <cfRule type="expression" priority="1" dxfId="4">
      <formula>A1&lt;&gt;""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showGridLines="0" tabSelected="1" zoomScale="160" zoomScaleNormal="160" workbookViewId="0">
      <selection activeCell="E16" sqref="E16"/>
    </sheetView>
  </sheetViews>
  <sheetFormatPr baseColWidth="10" defaultColWidth="8.83203125" defaultRowHeight="14.25" customHeight="1"/>
  <cols>
    <col width="26.5" customWidth="1" style="23" min="1" max="1"/>
    <col width="8.83203125" customWidth="1" style="23" min="2" max="6"/>
    <col width="8.83203125" customWidth="1" style="23" min="7" max="16384"/>
  </cols>
  <sheetData>
    <row r="1" ht="16" customHeight="1">
      <c r="A1" s="1" t="inlineStr">
        <is>
          <t>Factor</t>
        </is>
      </c>
      <c r="B1" s="2" t="inlineStr">
        <is>
          <t>Amount</t>
        </is>
      </c>
      <c r="C1" s="2" t="inlineStr">
        <is>
          <t>Unit</t>
        </is>
      </c>
      <c r="D1" s="3" t="n"/>
      <c r="E1" s="7" t="n"/>
    </row>
    <row r="2" ht="16" customHeight="1">
      <c r="A2" s="25" t="inlineStr">
        <is>
          <t>Rates, KRW</t>
        </is>
      </c>
      <c r="B2" s="32" t="n">
        <v>75</v>
      </c>
      <c r="C2" s="4" t="inlineStr">
        <is>
          <t>/km</t>
        </is>
      </c>
      <c r="D2" s="5" t="n"/>
      <c r="E2" s="7" t="n"/>
    </row>
    <row r="3" ht="16" customHeight="1">
      <c r="A3" s="25" t="inlineStr">
        <is>
          <t>Speed (&gt;70km)</t>
        </is>
      </c>
      <c r="B3" s="6" t="n">
        <v>80</v>
      </c>
      <c r="C3" s="4" t="inlineStr">
        <is>
          <t>km/h</t>
        </is>
      </c>
      <c r="D3" s="5" t="n"/>
      <c r="E3" s="7" t="n"/>
    </row>
    <row r="4" ht="16" customHeight="1">
      <c r="A4" s="25" t="inlineStr">
        <is>
          <t>Speed (&lt;=70km)</t>
        </is>
      </c>
      <c r="B4" s="35" t="n">
        <v>60</v>
      </c>
      <c r="C4" s="4" t="inlineStr">
        <is>
          <t>km/h</t>
        </is>
      </c>
      <c r="D4" s="5" t="n"/>
      <c r="E4" s="7" t="n"/>
    </row>
    <row r="5" ht="16" customHeight="1">
      <c r="A5" s="21" t="inlineStr">
        <is>
          <t>Base Unloading Time</t>
        </is>
      </c>
      <c r="B5" s="35" t="n">
        <v>30</v>
      </c>
      <c r="C5" s="19" t="inlineStr">
        <is>
          <t>min</t>
        </is>
      </c>
      <c r="D5" s="5" t="n"/>
      <c r="E5" s="7" t="n"/>
    </row>
    <row r="6" ht="16" customHeight="1">
      <c r="A6" s="22" t="inlineStr">
        <is>
          <t>Unloading Time Scale Factor</t>
        </is>
      </c>
      <c r="B6" s="36" t="n">
        <v>1</v>
      </c>
      <c r="C6" s="20" t="inlineStr">
        <is>
          <t>min</t>
        </is>
      </c>
      <c r="D6" s="7" t="n"/>
      <c r="E6" s="24" t="inlineStr">
        <is>
          <t>Total Unloading Time=Base Time+(Scale Factor×log(Demand KG+1))</t>
        </is>
      </c>
    </row>
    <row r="7" ht="14.25" customHeight="1">
      <c r="A7" s="33" t="inlineStr">
        <is>
          <t>Recess Length</t>
        </is>
      </c>
      <c r="B7" s="37" t="n">
        <v>30</v>
      </c>
      <c r="C7" s="34" t="inlineStr">
        <is>
          <t>min</t>
        </is>
      </c>
      <c r="D7" s="7" t="n"/>
      <c r="E7" s="7" t="n"/>
    </row>
    <row r="8" ht="14.25" customHeight="1">
      <c r="A8" s="33" t="inlineStr">
        <is>
          <t>Allowed Waiting Time</t>
        </is>
      </c>
      <c r="B8" s="37" t="n">
        <v>0</v>
      </c>
      <c r="C8" s="34" t="inlineStr">
        <is>
          <t>min</t>
        </is>
      </c>
      <c r="D8" s="7" t="n"/>
      <c r="E8" s="7" t="n"/>
    </row>
  </sheetData>
  <pageMargins left="0.7" right="0.7" top="0.75" bottom="0.75" header="0.3" footer="0.3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showGridLines="0" zoomScale="190" zoomScaleNormal="190" workbookViewId="0">
      <selection activeCell="H19" sqref="H19"/>
    </sheetView>
  </sheetViews>
  <sheetFormatPr baseColWidth="10" defaultColWidth="8.83203125" defaultRowHeight="14.25" customHeight="1"/>
  <cols>
    <col width="11.5" customWidth="1" min="1" max="1"/>
    <col width="20.5" customWidth="1" min="2" max="2"/>
    <col width="15.83203125" bestFit="1" customWidth="1" min="3" max="3"/>
    <col width="8.83203125" customWidth="1" min="4" max="6"/>
  </cols>
  <sheetData>
    <row r="1" ht="16" customHeight="1">
      <c r="A1" s="8" t="inlineStr">
        <is>
          <t>Truck ID</t>
        </is>
      </c>
      <c r="B1" s="8" t="inlineStr">
        <is>
          <t>Capacity (KG)</t>
        </is>
      </c>
      <c r="C1" s="48" t="inlineStr">
        <is>
          <t>Fixed Cost ($)</t>
        </is>
      </c>
    </row>
    <row r="2" ht="16" customHeight="1">
      <c r="A2" s="8" t="inlineStr">
        <is>
          <t>Truck 1</t>
        </is>
      </c>
      <c r="B2" s="6" t="n">
        <v>1000</v>
      </c>
      <c r="C2" s="9" t="n">
        <v>6561</v>
      </c>
    </row>
    <row r="3" ht="16" customHeight="1">
      <c r="A3" s="8" t="inlineStr">
        <is>
          <t>Truck 2</t>
        </is>
      </c>
      <c r="B3" s="6" t="n">
        <v>1000</v>
      </c>
      <c r="C3" s="9" t="n">
        <v>6561</v>
      </c>
    </row>
    <row r="4" ht="16" customHeight="1">
      <c r="A4" s="8" t="inlineStr">
        <is>
          <t>Truck 3</t>
        </is>
      </c>
      <c r="B4" s="6" t="n">
        <v>1000</v>
      </c>
      <c r="C4" s="9" t="n">
        <v>6561</v>
      </c>
    </row>
    <row r="5" ht="16" customHeight="1">
      <c r="A5" s="8" t="inlineStr">
        <is>
          <t>Truck 4</t>
        </is>
      </c>
      <c r="B5" s="6" t="n">
        <v>2500</v>
      </c>
      <c r="C5" s="9" t="n">
        <v>8366</v>
      </c>
    </row>
    <row r="6" ht="16" customHeight="1">
      <c r="A6" s="8" t="inlineStr">
        <is>
          <t>Truck 5</t>
        </is>
      </c>
      <c r="B6" s="6" t="n">
        <v>2500</v>
      </c>
      <c r="C6" s="9" t="n">
        <v>8366</v>
      </c>
    </row>
    <row r="7" ht="16" customHeight="1">
      <c r="A7" s="8" t="inlineStr">
        <is>
          <t>Truck 6</t>
        </is>
      </c>
      <c r="B7" s="6" t="n">
        <v>2500</v>
      </c>
      <c r="C7" s="9" t="n">
        <v>8366</v>
      </c>
    </row>
    <row r="8" ht="16" customHeight="1">
      <c r="A8" s="8" t="inlineStr">
        <is>
          <t>Truck 7</t>
        </is>
      </c>
      <c r="B8" s="6" t="n">
        <v>5000</v>
      </c>
      <c r="C8" s="9" t="n">
        <v>10344</v>
      </c>
    </row>
    <row r="9" ht="16" customHeight="1">
      <c r="A9" s="8" t="inlineStr">
        <is>
          <t>Truck 8</t>
        </is>
      </c>
      <c r="B9" s="6" t="n">
        <v>5000</v>
      </c>
      <c r="C9" s="9" t="n">
        <v>10344</v>
      </c>
    </row>
    <row r="10" ht="16" customHeight="1">
      <c r="A10" s="8" t="inlineStr">
        <is>
          <t>Truck 9</t>
        </is>
      </c>
      <c r="B10" s="6" t="n">
        <v>8000</v>
      </c>
      <c r="C10" s="9" t="n">
        <v>12278</v>
      </c>
    </row>
    <row r="11" ht="16" customHeight="1">
      <c r="A11" s="8" t="inlineStr">
        <is>
          <t>Truck 10</t>
        </is>
      </c>
      <c r="B11" s="6" t="n">
        <v>8000</v>
      </c>
      <c r="C11" s="9" t="n">
        <v>12278</v>
      </c>
    </row>
    <row r="12" ht="16" customHeight="1">
      <c r="A12" s="8" t="inlineStr">
        <is>
          <t>Truck 11</t>
        </is>
      </c>
      <c r="B12" s="6" t="n">
        <v>11000</v>
      </c>
      <c r="C12" s="9" t="n">
        <v>17129</v>
      </c>
    </row>
    <row r="13" ht="16" customHeight="1">
      <c r="A13" s="8" t="inlineStr">
        <is>
          <t>Truck 12</t>
        </is>
      </c>
      <c r="B13" s="6" t="n">
        <v>11000</v>
      </c>
      <c r="C13" s="9" t="n">
        <v>17129</v>
      </c>
    </row>
    <row r="14" ht="14.25" customHeight="1">
      <c r="A14" s="8" t="inlineStr">
        <is>
          <t>Truck 13</t>
        </is>
      </c>
      <c r="B14" s="6" t="n">
        <v>11000</v>
      </c>
      <c r="C14" s="9" t="n">
        <v>17129</v>
      </c>
    </row>
  </sheetData>
  <pageMargins left="0.7" right="0.7" top="0.75" bottom="0.75" header="0.3" footer="0.3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showGridLines="0" zoomScale="175" zoomScaleNormal="175" workbookViewId="0">
      <selection activeCell="E25" sqref="E25"/>
    </sheetView>
  </sheetViews>
  <sheetFormatPr baseColWidth="10" defaultColWidth="8.83203125" defaultRowHeight="14.25" customHeight="1"/>
  <cols>
    <col width="4.33203125" customWidth="1" min="1" max="1"/>
    <col width="36.33203125" customWidth="1" min="2" max="2"/>
    <col width="13.1640625" customWidth="1" min="3" max="3"/>
    <col width="8.83203125" customWidth="1" min="4" max="6"/>
  </cols>
  <sheetData>
    <row r="1" ht="16" customHeight="1">
      <c r="A1" s="10" t="inlineStr">
        <is>
          <t>S/N</t>
        </is>
      </c>
      <c r="B1" s="11" t="inlineStr">
        <is>
          <t>Customer name</t>
        </is>
      </c>
      <c r="C1" s="11" t="inlineStr">
        <is>
          <t>Demand (KG)</t>
        </is>
      </c>
    </row>
    <row r="2" ht="16" customHeight="1">
      <c r="A2" s="10" t="inlineStr">
        <is>
          <t>DC</t>
        </is>
      </c>
      <c r="B2" s="12" t="inlineStr">
        <is>
          <t>Osan DC</t>
        </is>
      </c>
      <c r="C2" s="13" t="n">
        <v>0</v>
      </c>
    </row>
    <row r="3" ht="16" customHeight="1">
      <c r="A3" s="14" t="n">
        <v>1</v>
      </c>
      <c r="B3" s="12" t="inlineStr">
        <is>
          <t>이솝(금천가산)</t>
        </is>
      </c>
      <c r="C3" s="13" t="n">
        <v>200</v>
      </c>
    </row>
    <row r="4" ht="16" customHeight="1">
      <c r="A4" s="14" t="n">
        <v>2</v>
      </c>
      <c r="B4" s="12" t="inlineStr">
        <is>
          <t>보조기전(부산사상괘법)</t>
        </is>
      </c>
      <c r="C4" s="13" t="n">
        <v>2000</v>
      </c>
    </row>
    <row r="5" ht="16" customHeight="1">
      <c r="A5" s="14" t="n">
        <v>3</v>
      </c>
      <c r="B5" s="12" t="inlineStr">
        <is>
          <t>대현시그마(서초방배)</t>
        </is>
      </c>
      <c r="C5" s="13" t="n">
        <v>500</v>
      </c>
    </row>
    <row r="6" ht="16" customHeight="1">
      <c r="A6" s="14" t="n">
        <v>4</v>
      </c>
      <c r="B6" s="12" t="inlineStr">
        <is>
          <t>다스코리아(화성기산)</t>
        </is>
      </c>
      <c r="C6" s="13" t="n">
        <v>500</v>
      </c>
    </row>
    <row r="7" ht="16" customHeight="1">
      <c r="A7" s="14" t="n">
        <v>5</v>
      </c>
      <c r="B7" s="12" t="inlineStr">
        <is>
          <t>에티버스(용인처인)</t>
        </is>
      </c>
      <c r="C7" s="13" t="n">
        <v>1250</v>
      </c>
    </row>
    <row r="8" ht="16" customHeight="1">
      <c r="A8" s="14" t="n">
        <v>6</v>
      </c>
      <c r="B8" s="12" t="inlineStr">
        <is>
          <t>에티버스이앤엘(용인백봉)</t>
        </is>
      </c>
      <c r="C8" s="13" t="n">
        <v>750</v>
      </c>
    </row>
    <row r="9" ht="16" customHeight="1">
      <c r="A9" s="14" t="n">
        <v>7</v>
      </c>
      <c r="B9" s="12" t="inlineStr">
        <is>
          <t>근우(안성죽산)</t>
        </is>
      </c>
      <c r="C9" s="13" t="n">
        <v>250</v>
      </c>
    </row>
    <row r="10" ht="16" customHeight="1">
      <c r="A10" s="14" t="n">
        <v>8</v>
      </c>
      <c r="B10" s="12" t="inlineStr">
        <is>
          <t>인택(인천서구)</t>
        </is>
      </c>
      <c r="C10" s="13" t="n">
        <v>1000</v>
      </c>
    </row>
    <row r="11" ht="16" customHeight="1">
      <c r="A11" s="14" t="n">
        <v>9</v>
      </c>
      <c r="B11" s="12" t="inlineStr">
        <is>
          <t>진주일렉콤(군포당정)</t>
        </is>
      </c>
      <c r="C11" s="13" t="n">
        <v>2000</v>
      </c>
    </row>
    <row r="12" ht="16" customHeight="1">
      <c r="A12" s="14" t="n">
        <v>10</v>
      </c>
      <c r="B12" s="12" t="inlineStr">
        <is>
          <t>조일물류(평택서탄)</t>
        </is>
      </c>
      <c r="C12" s="13" t="n">
        <v>1500</v>
      </c>
    </row>
    <row r="13" ht="16" customHeight="1">
      <c r="A13" s="14" t="n">
        <v>11</v>
      </c>
      <c r="B13" s="12" t="inlineStr">
        <is>
          <t>제이에스시스템(안성공도용두)</t>
        </is>
      </c>
      <c r="C13" s="13" t="n">
        <v>3500</v>
      </c>
    </row>
    <row r="14" ht="16" customHeight="1">
      <c r="A14" s="14" t="n">
        <v>12</v>
      </c>
      <c r="B14" s="12" t="inlineStr">
        <is>
          <t>KTE(부산강서)</t>
        </is>
      </c>
      <c r="C14" s="13" t="n">
        <v>2500</v>
      </c>
    </row>
    <row r="15" ht="16" customHeight="1">
      <c r="A15" s="14" t="n">
        <v>13</v>
      </c>
      <c r="B15" s="12" t="inlineStr">
        <is>
          <t>로지비스(용인백봉)</t>
        </is>
      </c>
      <c r="C15" s="13" t="n">
        <v>5000</v>
      </c>
    </row>
    <row r="16" ht="16" customHeight="1">
      <c r="A16" s="14" t="n">
        <v>14</v>
      </c>
      <c r="B16" s="12" t="inlineStr">
        <is>
          <t>알에스오토메이션(평택진위)</t>
        </is>
      </c>
      <c r="C16" s="13" t="n">
        <v>3000</v>
      </c>
    </row>
    <row r="17" ht="16" customHeight="1">
      <c r="A17" s="14" t="n">
        <v>15</v>
      </c>
      <c r="B17" s="12" t="inlineStr">
        <is>
          <t>서광엔비에이(금천가산)</t>
        </is>
      </c>
      <c r="C17" s="13" t="n">
        <v>3000</v>
      </c>
    </row>
    <row r="18" ht="16" customHeight="1">
      <c r="A18" s="14" t="n">
        <v>16</v>
      </c>
      <c r="B18" s="12" t="inlineStr">
        <is>
          <t>세림디티에스(금천가산)</t>
        </is>
      </c>
      <c r="C18" s="13" t="n">
        <v>1000</v>
      </c>
    </row>
    <row r="19" ht="16" customHeight="1">
      <c r="A19" s="14" t="n">
        <v>17</v>
      </c>
      <c r="B19" s="12" t="inlineStr">
        <is>
          <t>유니템(화성영천)</t>
        </is>
      </c>
      <c r="C19" s="13" t="n">
        <v>4000</v>
      </c>
    </row>
    <row r="20" ht="16" customHeight="1">
      <c r="A20" s="14" t="n">
        <v>18</v>
      </c>
      <c r="B20" s="12" t="inlineStr">
        <is>
          <t>발렉스코리아(이천부발)</t>
        </is>
      </c>
      <c r="C20" s="13" t="n">
        <v>8000</v>
      </c>
    </row>
  </sheetData>
  <pageMargins left="0.75" right="0.75" top="1" bottom="1" header="0.5" footer="0.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showGridLines="0" zoomScale="160" zoomScaleNormal="160" workbookViewId="0">
      <selection activeCell="C4" sqref="C4"/>
    </sheetView>
  </sheetViews>
  <sheetFormatPr baseColWidth="10" defaultColWidth="8.83203125" defaultRowHeight="14.25" customHeight="1"/>
  <cols>
    <col width="4.33203125" customWidth="1" min="1" max="1"/>
    <col width="36.33203125" customWidth="1" min="2" max="2"/>
    <col width="26.83203125" customWidth="1" min="3" max="3"/>
    <col width="26" customWidth="1" min="4" max="4"/>
    <col hidden="1" width="13.1640625" customWidth="1" min="5" max="5"/>
    <col width="8.83203125" customWidth="1" min="6" max="6"/>
  </cols>
  <sheetData>
    <row r="1" ht="16" customHeight="1">
      <c r="A1" s="10" t="inlineStr">
        <is>
          <t>S/N</t>
        </is>
      </c>
      <c r="B1" s="11" t="inlineStr">
        <is>
          <t>Customer name</t>
        </is>
      </c>
      <c r="C1" s="38" t="inlineStr">
        <is>
          <t>Start Time Window (HH:MM)</t>
        </is>
      </c>
      <c r="D1" s="40" t="inlineStr">
        <is>
          <t>End Time Window (HH:MM)</t>
        </is>
      </c>
      <c r="E1" s="40" t="inlineStr">
        <is>
          <t>Max Truck Size</t>
        </is>
      </c>
    </row>
    <row r="2" ht="16" customHeight="1">
      <c r="A2" s="14" t="n">
        <v>1</v>
      </c>
      <c r="B2" s="27" t="inlineStr">
        <is>
          <t>이솝(금천가산)</t>
        </is>
      </c>
      <c r="C2" s="39" t="n">
        <v>2.375</v>
      </c>
      <c r="D2" s="42" t="n">
        <v>0.4583333333333333</v>
      </c>
      <c r="E2" s="41" t="n">
        <v>3500</v>
      </c>
    </row>
    <row r="3" ht="16" customHeight="1">
      <c r="A3" s="14" t="n">
        <v>2</v>
      </c>
      <c r="B3" s="12" t="inlineStr">
        <is>
          <t>보조기전(부산사상괘법)</t>
        </is>
      </c>
      <c r="C3" s="39" t="n">
        <v>2.375</v>
      </c>
      <c r="D3" s="42" t="n">
        <v>0.75</v>
      </c>
      <c r="E3" s="41" t="n">
        <v>5000</v>
      </c>
    </row>
    <row r="4" ht="16" customHeight="1">
      <c r="A4" s="14" t="n">
        <v>3</v>
      </c>
      <c r="B4" s="12" t="inlineStr">
        <is>
          <t>대현시그마(서초방배)</t>
        </is>
      </c>
      <c r="C4" s="39" t="n">
        <v>0.6666666666666666</v>
      </c>
      <c r="D4" s="42" t="n">
        <v>0.7083333333333334</v>
      </c>
      <c r="E4" s="41" t="n">
        <v>11000</v>
      </c>
    </row>
    <row r="5" ht="16" customHeight="1">
      <c r="A5" s="14" t="n">
        <v>4</v>
      </c>
      <c r="B5" s="12" t="inlineStr">
        <is>
          <t>다스코리아(화성기산)</t>
        </is>
      </c>
      <c r="C5" s="39" t="n">
        <v>2.375</v>
      </c>
      <c r="D5" s="42" t="n">
        <v>0.75</v>
      </c>
      <c r="E5" s="41" t="n">
        <v>5000</v>
      </c>
    </row>
    <row r="6" ht="16" customHeight="1">
      <c r="A6" s="14" t="n">
        <v>5</v>
      </c>
      <c r="B6" s="12" t="inlineStr">
        <is>
          <t>에티버스(용인처인)</t>
        </is>
      </c>
      <c r="C6" s="39" t="n">
        <v>2.375</v>
      </c>
      <c r="D6" s="42" t="n">
        <v>0.75</v>
      </c>
      <c r="E6" s="41" t="n">
        <v>11000</v>
      </c>
    </row>
    <row r="7" ht="16" customHeight="1">
      <c r="A7" s="14" t="n">
        <v>6</v>
      </c>
      <c r="B7" s="12" t="inlineStr">
        <is>
          <t>에티버스이앤엘(용인백봉)</t>
        </is>
      </c>
      <c r="C7" s="39" t="n">
        <v>2.375</v>
      </c>
      <c r="D7" s="42" t="n">
        <v>0.75</v>
      </c>
      <c r="E7" s="41" t="n">
        <v>11000</v>
      </c>
    </row>
    <row r="8" ht="16" customHeight="1">
      <c r="A8" s="14" t="n">
        <v>7</v>
      </c>
      <c r="B8" s="12" t="inlineStr">
        <is>
          <t>근우(안성죽산)</t>
        </is>
      </c>
      <c r="C8" s="39" t="n">
        <v>2.375</v>
      </c>
      <c r="D8" s="42" t="n">
        <v>0.75</v>
      </c>
      <c r="E8" s="41" t="n">
        <v>11000</v>
      </c>
    </row>
    <row r="9" ht="16" customHeight="1">
      <c r="A9" s="14" t="n">
        <v>8</v>
      </c>
      <c r="B9" s="12" t="inlineStr">
        <is>
          <t>인택(인천서구)</t>
        </is>
      </c>
      <c r="C9" s="39" t="n">
        <v>2.375</v>
      </c>
      <c r="D9" s="42" t="n">
        <v>0.75</v>
      </c>
      <c r="E9" s="41" t="n">
        <v>11000</v>
      </c>
    </row>
    <row r="10" ht="16" customHeight="1">
      <c r="A10" s="14" t="n">
        <v>9</v>
      </c>
      <c r="B10" s="12" t="inlineStr">
        <is>
          <t>진주일렉콤(군포당정)</t>
        </is>
      </c>
      <c r="C10" s="39" t="n">
        <v>0.5416666666666666</v>
      </c>
      <c r="D10" s="42" t="n">
        <v>0.75</v>
      </c>
      <c r="E10" s="41" t="n">
        <v>11000</v>
      </c>
    </row>
    <row r="11" ht="16" customHeight="1">
      <c r="A11" s="14" t="n">
        <v>10</v>
      </c>
      <c r="B11" s="12" t="inlineStr">
        <is>
          <t>조일물류(평택서탄)</t>
        </is>
      </c>
      <c r="C11" s="39" t="n">
        <v>2.375</v>
      </c>
      <c r="D11" s="42" t="n">
        <v>0.75</v>
      </c>
      <c r="E11" s="41" t="n">
        <v>11000</v>
      </c>
    </row>
    <row r="12" ht="16" customHeight="1">
      <c r="A12" s="14" t="n">
        <v>11</v>
      </c>
      <c r="B12" s="12" t="inlineStr">
        <is>
          <t>제이에스시스템(안성공도용두)</t>
        </is>
      </c>
      <c r="C12" s="39" t="n">
        <v>2.375</v>
      </c>
      <c r="D12" s="42" t="n">
        <v>0.75</v>
      </c>
      <c r="E12" s="41" t="n">
        <v>5000</v>
      </c>
    </row>
    <row r="13" ht="16" customHeight="1">
      <c r="A13" s="14" t="n">
        <v>12</v>
      </c>
      <c r="B13" s="12" t="inlineStr">
        <is>
          <t>KTE(부산강서)</t>
        </is>
      </c>
      <c r="C13" s="39" t="n">
        <v>2.375</v>
      </c>
      <c r="D13" s="42" t="n">
        <v>0.75</v>
      </c>
      <c r="E13" s="41" t="n">
        <v>11000</v>
      </c>
    </row>
    <row r="14" ht="16" customHeight="1">
      <c r="A14" s="14" t="n">
        <v>13</v>
      </c>
      <c r="B14" s="12" t="inlineStr">
        <is>
          <t>로지비스(용인백봉)</t>
        </is>
      </c>
      <c r="C14" s="39" t="n">
        <v>2.375</v>
      </c>
      <c r="D14" s="42" t="n">
        <v>0.75</v>
      </c>
      <c r="E14" s="41" t="n">
        <v>11000</v>
      </c>
    </row>
    <row r="15" ht="16" customHeight="1">
      <c r="A15" s="14" t="n">
        <v>14</v>
      </c>
      <c r="B15" s="12" t="inlineStr">
        <is>
          <t>알에스오토메이션(평택진위)</t>
        </is>
      </c>
      <c r="C15" s="39" t="n">
        <v>2.375</v>
      </c>
      <c r="D15" s="42" t="n">
        <v>0.75</v>
      </c>
      <c r="E15" s="41" t="n">
        <v>11000</v>
      </c>
    </row>
    <row r="16" ht="16" customHeight="1">
      <c r="A16" s="14" t="n">
        <v>15</v>
      </c>
      <c r="B16" s="12" t="inlineStr">
        <is>
          <t>서광엔비에이(금천가산)</t>
        </is>
      </c>
      <c r="C16" s="39" t="n">
        <v>2.375</v>
      </c>
      <c r="D16" s="42" t="n">
        <v>0.75</v>
      </c>
      <c r="E16" s="41" t="n">
        <v>3500</v>
      </c>
    </row>
    <row r="17" ht="16" customHeight="1">
      <c r="A17" s="14" t="n">
        <v>16</v>
      </c>
      <c r="B17" s="12" t="inlineStr">
        <is>
          <t>세림디티에스(금천가산)</t>
        </is>
      </c>
      <c r="C17" s="39" t="n">
        <v>0.5833333333333334</v>
      </c>
      <c r="D17" s="42" t="n">
        <v>0.75</v>
      </c>
      <c r="E17" s="41" t="n">
        <v>11000</v>
      </c>
    </row>
    <row r="18" ht="16" customHeight="1">
      <c r="A18" s="14" t="n">
        <v>17</v>
      </c>
      <c r="B18" s="12" t="inlineStr">
        <is>
          <t>유니템(화성영천)</t>
        </is>
      </c>
      <c r="C18" s="39" t="n">
        <v>0.5833333333333334</v>
      </c>
      <c r="D18" s="42" t="n">
        <v>0.75</v>
      </c>
      <c r="E18" s="41" t="n">
        <v>11000</v>
      </c>
    </row>
    <row r="19" ht="16" customHeight="1">
      <c r="A19" s="14" t="n">
        <v>18</v>
      </c>
      <c r="B19" s="12" t="inlineStr">
        <is>
          <t>발렉스코리아(이천부발)</t>
        </is>
      </c>
      <c r="C19" s="39" t="n">
        <v>0.3958333333333333</v>
      </c>
      <c r="D19" s="42" t="n">
        <v>0.6875</v>
      </c>
      <c r="E19" s="41" t="n">
        <v>11000</v>
      </c>
    </row>
  </sheetData>
  <conditionalFormatting sqref="A1:XFD1048576">
    <cfRule type="expression" priority="1" dxfId="4">
      <formula>A1&lt;&gt;""</formula>
    </cfRule>
  </conditionalFormatting>
  <pageMargins left="0.75" right="0.75" top="1" bottom="1" header="0.5" footer="0.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3"/>
  <sheetViews>
    <sheetView showGridLines="0" zoomScale="115" zoomScaleNormal="115" workbookViewId="0">
      <selection activeCell="D30" sqref="D30"/>
    </sheetView>
  </sheetViews>
  <sheetFormatPr baseColWidth="10" defaultColWidth="23.5" defaultRowHeight="14.25" customHeight="1"/>
  <cols>
    <col width="8.1640625" customWidth="1" min="1" max="1"/>
    <col width="27.6640625" customWidth="1" min="2" max="2"/>
    <col width="23.5" bestFit="1" customWidth="1" min="3" max="20"/>
    <col width="23.5" customWidth="1" min="21" max="21"/>
  </cols>
  <sheetData>
    <row r="1" ht="16" customHeight="1">
      <c r="A1" s="15" t="inlineStr">
        <is>
          <t>KM</t>
        </is>
      </c>
      <c r="B1" s="8" t="inlineStr">
        <is>
          <t>S/N</t>
        </is>
      </c>
      <c r="C1" s="8" t="inlineStr">
        <is>
          <t>DC</t>
        </is>
      </c>
      <c r="D1" s="26" t="n">
        <v>1</v>
      </c>
      <c r="E1" s="16" t="n">
        <v>2</v>
      </c>
      <c r="F1" s="16" t="n">
        <v>3</v>
      </c>
      <c r="G1" s="16" t="n">
        <v>4</v>
      </c>
      <c r="H1" s="16" t="n">
        <v>5</v>
      </c>
      <c r="I1" s="16" t="n">
        <v>6</v>
      </c>
      <c r="J1" s="16" t="n">
        <v>7</v>
      </c>
      <c r="K1" s="16" t="n">
        <v>8</v>
      </c>
      <c r="L1" s="16" t="n">
        <v>9</v>
      </c>
      <c r="M1" s="16" t="n">
        <v>10</v>
      </c>
      <c r="N1" s="16" t="n">
        <v>11</v>
      </c>
      <c r="O1" s="16" t="n">
        <v>12</v>
      </c>
      <c r="P1" s="16" t="n">
        <v>13</v>
      </c>
      <c r="Q1" s="16" t="n">
        <v>14</v>
      </c>
      <c r="R1" s="16" t="n">
        <v>15</v>
      </c>
      <c r="S1" s="16" t="n">
        <v>16</v>
      </c>
      <c r="T1" s="16" t="n">
        <v>17</v>
      </c>
      <c r="U1" s="16" t="n">
        <v>18</v>
      </c>
    </row>
    <row r="2" ht="16" customHeight="1">
      <c r="A2" s="8" t="inlineStr">
        <is>
          <t>S/N</t>
        </is>
      </c>
      <c r="B2" s="17" t="inlineStr">
        <is>
          <t>Customer name</t>
        </is>
      </c>
      <c r="C2" s="43">
        <f t="array" ref="C2">IF(ISBLANK(C$1),"",_xlfn.XLOOKUP(C$1,_xlfn._TRO_ALL('Distance Database'!$A:$A),_xlfn._TRO_ALL('Distance Database'!$B:$B),"Not Found",0))</f>
        <v/>
      </c>
      <c r="D2" s="43">
        <f t="array" ref="D2">IF(ISBLANK(D$1),"",_xlfn.XLOOKUP(D$1,_xlfn._TRO_ALL('Distance Database'!$A:$A),_xlfn._TRO_ALL('Distance Database'!$B:$B),"Not Found",0))</f>
        <v/>
      </c>
      <c r="E2" s="43">
        <f t="array" ref="E2">IF(ISBLANK(E$1),"",_xlfn.XLOOKUP(E$1,_xlfn._TRO_ALL('Distance Database'!$A:$A),_xlfn._TRO_ALL('Distance Database'!$B:$B),"Not Found",0))</f>
        <v/>
      </c>
      <c r="F2" s="43">
        <f t="array" ref="F2">IF(ISBLANK(F$1),"",_xlfn.XLOOKUP(F$1,_xlfn._TRO_ALL('Distance Database'!$A:$A),_xlfn._TRO_ALL('Distance Database'!$B:$B),"Not Found",0))</f>
        <v/>
      </c>
      <c r="G2" s="43">
        <f t="array" ref="G2">IF(ISBLANK(G$1),"",_xlfn.XLOOKUP(G$1,_xlfn._TRO_ALL('Distance Database'!$A:$A),_xlfn._TRO_ALL('Distance Database'!$B:$B),"Not Found",0))</f>
        <v/>
      </c>
      <c r="H2" s="43">
        <f t="array" ref="H2">IF(ISBLANK(H$1),"",_xlfn.XLOOKUP(H$1,_xlfn._TRO_ALL('Distance Database'!$A:$A),_xlfn._TRO_ALL('Distance Database'!$B:$B),"Not Found",0))</f>
        <v/>
      </c>
      <c r="I2" s="43">
        <f t="array" ref="I2">IF(ISBLANK(I$1),"",_xlfn.XLOOKUP(I$1,_xlfn._TRO_ALL('Distance Database'!$A:$A),_xlfn._TRO_ALL('Distance Database'!$B:$B),"Not Found",0))</f>
        <v/>
      </c>
      <c r="J2" s="43">
        <f t="array" ref="J2">IF(ISBLANK(J$1),"",_xlfn.XLOOKUP(J$1,_xlfn._TRO_ALL('Distance Database'!$A:$A),_xlfn._TRO_ALL('Distance Database'!$B:$B),"Not Found",0))</f>
        <v/>
      </c>
      <c r="K2" s="43">
        <f t="array" ref="K2">IF(ISBLANK(K$1),"",_xlfn.XLOOKUP(K$1,_xlfn._TRO_ALL('Distance Database'!$A:$A),_xlfn._TRO_ALL('Distance Database'!$B:$B),"Not Found",0))</f>
        <v/>
      </c>
      <c r="L2" s="43">
        <f t="array" ref="L2">IF(ISBLANK(L$1),"",_xlfn.XLOOKUP(L$1,_xlfn._TRO_ALL('Distance Database'!$A:$A),_xlfn._TRO_ALL('Distance Database'!$B:$B),"Not Found",0))</f>
        <v/>
      </c>
      <c r="M2" s="43">
        <f t="array" ref="M2">IF(ISBLANK(M$1),"",_xlfn.XLOOKUP(M$1,_xlfn._TRO_ALL('Distance Database'!$A:$A),_xlfn._TRO_ALL('Distance Database'!$B:$B),"Not Found",0))</f>
        <v/>
      </c>
      <c r="N2" s="43">
        <f t="array" ref="N2">IF(ISBLANK(N$1),"",_xlfn.XLOOKUP(N$1,_xlfn._TRO_ALL('Distance Database'!$A:$A),_xlfn._TRO_ALL('Distance Database'!$B:$B),"Not Found",0))</f>
        <v/>
      </c>
      <c r="O2" s="43">
        <f t="array" ref="O2">IF(ISBLANK(O$1),"",_xlfn.XLOOKUP(O$1,_xlfn._TRO_ALL('Distance Database'!$A:$A),_xlfn._TRO_ALL('Distance Database'!$B:$B),"Not Found",0))</f>
        <v/>
      </c>
      <c r="P2" s="43">
        <f t="array" ref="P2">IF(ISBLANK(P$1),"",_xlfn.XLOOKUP(P$1,_xlfn._TRO_ALL('Distance Database'!$A:$A),_xlfn._TRO_ALL('Distance Database'!$B:$B),"Not Found",0))</f>
        <v/>
      </c>
      <c r="Q2" s="43">
        <f t="array" ref="Q2">IF(ISBLANK(Q$1),"",_xlfn.XLOOKUP(Q$1,_xlfn._TRO_ALL('Distance Database'!$A:$A),_xlfn._TRO_ALL('Distance Database'!$B:$B),"Not Found",0))</f>
        <v/>
      </c>
      <c r="R2" s="43">
        <f t="array" ref="R2">IF(ISBLANK(R$1),"",_xlfn.XLOOKUP(R$1,_xlfn._TRO_ALL('Distance Database'!$A:$A),_xlfn._TRO_ALL('Distance Database'!$B:$B),"Not Found",0))</f>
        <v/>
      </c>
      <c r="S2" s="43">
        <f t="array" ref="S2">IF(ISBLANK(S$1),"",_xlfn.XLOOKUP(S$1,_xlfn._TRO_ALL('Distance Database'!$A:$A),_xlfn._TRO_ALL('Distance Database'!$B:$B),"Not Found",0))</f>
        <v/>
      </c>
      <c r="T2" s="43">
        <f t="array" ref="T2">IF(ISBLANK(T$1),"",_xlfn.XLOOKUP(T$1,_xlfn._TRO_ALL('Distance Database'!$A:$A),_xlfn._TRO_ALL('Distance Database'!$B:$B),"Not Found",0))</f>
        <v/>
      </c>
      <c r="U2" s="43">
        <f t="array" ref="U2">IF(ISBLANK(U$1),"",_xlfn.XLOOKUP(U$1,_xlfn._TRO_ALL('Distance Database'!$A:$A),_xlfn._TRO_ALL('Distance Database'!$B:$B),"Not Found",0))</f>
        <v/>
      </c>
    </row>
    <row r="3" ht="16" customHeight="1">
      <c r="A3" s="8" t="inlineStr">
        <is>
          <t>DC</t>
        </is>
      </c>
      <c r="B3" s="43">
        <f t="array" ref="B3">IF(ISBLANK($A3),"",_xlfn.XLOOKUP($A3,_xlfn._TRO_ALL('Distance Database'!$A:$A),_xlfn._TRO_ALL('Distance Database'!$B:$B),"Not Found",0))</f>
        <v/>
      </c>
      <c r="C3" s="18">
        <f t="array" ref="C3">_xlfn.XLOOKUP($A3,'Distance Database'!$A:$A,_xlfn.XLOOKUP(C$1,'Distance Database'!$1:$1,'Distance Database'!$1:$1048576))</f>
        <v/>
      </c>
      <c r="D3" s="18">
        <f t="array" ref="D3">_xlfn.XLOOKUP($A3,'Distance Database'!$A:$A,_xlfn.XLOOKUP(D$1,'Distance Database'!$1:$1,'Distance Database'!$1:$1048576))</f>
        <v/>
      </c>
      <c r="E3" s="18">
        <f t="array" ref="E3">_xlfn.XLOOKUP($A3,'Distance Database'!$A:$A,_xlfn.XLOOKUP(E$1,'Distance Database'!$1:$1,'Distance Database'!$1:$1048576))</f>
        <v/>
      </c>
      <c r="F3" s="18">
        <f t="array" ref="F3">_xlfn.XLOOKUP($A3,'Distance Database'!$A:$A,_xlfn.XLOOKUP(F$1,'Distance Database'!$1:$1,'Distance Database'!$1:$1048576))</f>
        <v/>
      </c>
      <c r="G3" s="18">
        <f t="array" ref="G3">_xlfn.XLOOKUP($A3,'Distance Database'!$A:$A,_xlfn.XLOOKUP(G$1,'Distance Database'!$1:$1,'Distance Database'!$1:$1048576))</f>
        <v/>
      </c>
      <c r="H3" s="18">
        <f t="array" ref="H3">_xlfn.XLOOKUP($A3,'Distance Database'!$A:$A,_xlfn.XLOOKUP(H$1,'Distance Database'!$1:$1,'Distance Database'!$1:$1048576))</f>
        <v/>
      </c>
      <c r="I3" s="18">
        <f t="array" ref="I3">_xlfn.XLOOKUP($A3,'Distance Database'!$A:$A,_xlfn.XLOOKUP(I$1,'Distance Database'!$1:$1,'Distance Database'!$1:$1048576))</f>
        <v/>
      </c>
      <c r="J3" s="18">
        <f t="array" ref="J3">_xlfn.XLOOKUP($A3,'Distance Database'!$A:$A,_xlfn.XLOOKUP(J$1,'Distance Database'!$1:$1,'Distance Database'!$1:$1048576))</f>
        <v/>
      </c>
      <c r="K3" s="18">
        <f t="array" ref="K3">_xlfn.XLOOKUP($A3,'Distance Database'!$A:$A,_xlfn.XLOOKUP(K$1,'Distance Database'!$1:$1,'Distance Database'!$1:$1048576))</f>
        <v/>
      </c>
      <c r="L3" s="18">
        <f t="array" ref="L3">_xlfn.XLOOKUP($A3,'Distance Database'!$A:$A,_xlfn.XLOOKUP(L$1,'Distance Database'!$1:$1,'Distance Database'!$1:$1048576))</f>
        <v/>
      </c>
      <c r="M3" s="18">
        <f t="array" ref="M3">_xlfn.XLOOKUP($A3,'Distance Database'!$A:$A,_xlfn.XLOOKUP(M$1,'Distance Database'!$1:$1,'Distance Database'!$1:$1048576))</f>
        <v/>
      </c>
      <c r="N3" s="18">
        <f t="array" ref="N3">_xlfn.XLOOKUP($A3,'Distance Database'!$A:$A,_xlfn.XLOOKUP(N$1,'Distance Database'!$1:$1,'Distance Database'!$1:$1048576))</f>
        <v/>
      </c>
      <c r="O3" s="18">
        <f t="array" ref="O3">_xlfn.XLOOKUP($A3,'Distance Database'!$A:$A,_xlfn.XLOOKUP(O$1,'Distance Database'!$1:$1,'Distance Database'!$1:$1048576))</f>
        <v/>
      </c>
      <c r="P3" s="18">
        <f t="array" ref="P3">_xlfn.XLOOKUP($A3,'Distance Database'!$A:$A,_xlfn.XLOOKUP(P$1,'Distance Database'!$1:$1,'Distance Database'!$1:$1048576))</f>
        <v/>
      </c>
      <c r="Q3" s="18">
        <f t="array" ref="Q3">_xlfn.XLOOKUP($A3,'Distance Database'!$A:$A,_xlfn.XLOOKUP(Q$1,'Distance Database'!$1:$1,'Distance Database'!$1:$1048576))</f>
        <v/>
      </c>
      <c r="R3" s="18">
        <f t="array" ref="R3">_xlfn.XLOOKUP($A3,'Distance Database'!$A:$A,_xlfn.XLOOKUP(R$1,'Distance Database'!$1:$1,'Distance Database'!$1:$1048576))</f>
        <v/>
      </c>
      <c r="S3" s="18">
        <f t="array" ref="S3">_xlfn.XLOOKUP($A3,'Distance Database'!$A:$A,_xlfn.XLOOKUP(S$1,'Distance Database'!$1:$1,'Distance Database'!$1:$1048576))</f>
        <v/>
      </c>
      <c r="T3" s="18">
        <f t="array" ref="T3">_xlfn.XLOOKUP($A3,'Distance Database'!$A:$A,_xlfn.XLOOKUP(T$1,'Distance Database'!$1:$1,'Distance Database'!$1:$1048576))</f>
        <v/>
      </c>
      <c r="U3" s="18">
        <f t="array" ref="U3">_xlfn.XLOOKUP($A3,'Distance Database'!$A:$A,_xlfn.XLOOKUP(U$1,'Distance Database'!$1:$1,'Distance Database'!$1:$1048576))</f>
        <v/>
      </c>
    </row>
    <row r="4" ht="16" customHeight="1">
      <c r="A4" s="26" t="n">
        <v>1</v>
      </c>
      <c r="B4" s="43">
        <f t="array" ref="B4">IF(ISBLANK($A4),"",_xlfn.XLOOKUP($A4,_xlfn._TRO_ALL('Distance Database'!$A:$A),_xlfn._TRO_ALL('Distance Database'!$B:$B),"Not Found",0))</f>
        <v/>
      </c>
      <c r="C4" s="18">
        <f t="array" ref="C4">_xlfn.XLOOKUP($A4,'Distance Database'!$A:$A,_xlfn.XLOOKUP(C$1,'Distance Database'!$1:$1,'Distance Database'!$1:$1048576))</f>
        <v/>
      </c>
      <c r="D4" s="18">
        <f t="array" ref="D4">_xlfn.XLOOKUP($A4,'Distance Database'!$A:$A,_xlfn.XLOOKUP(D$1,'Distance Database'!$1:$1,'Distance Database'!$1:$1048576))</f>
        <v/>
      </c>
      <c r="E4" s="18">
        <f t="array" ref="E4">_xlfn.XLOOKUP($A4,'Distance Database'!$A:$A,_xlfn.XLOOKUP(E$1,'Distance Database'!$1:$1,'Distance Database'!$1:$1048576))</f>
        <v/>
      </c>
      <c r="F4" s="18">
        <f t="array" ref="F4">_xlfn.XLOOKUP($A4,'Distance Database'!$A:$A,_xlfn.XLOOKUP(F$1,'Distance Database'!$1:$1,'Distance Database'!$1:$1048576))</f>
        <v/>
      </c>
      <c r="G4" s="18">
        <f t="array" ref="G4">_xlfn.XLOOKUP($A4,'Distance Database'!$A:$A,_xlfn.XLOOKUP(G$1,'Distance Database'!$1:$1,'Distance Database'!$1:$1048576))</f>
        <v/>
      </c>
      <c r="H4" s="18">
        <f t="array" ref="H4">_xlfn.XLOOKUP($A4,'Distance Database'!$A:$A,_xlfn.XLOOKUP(H$1,'Distance Database'!$1:$1,'Distance Database'!$1:$1048576))</f>
        <v/>
      </c>
      <c r="I4" s="18">
        <f t="array" ref="I4">_xlfn.XLOOKUP($A4,'Distance Database'!$A:$A,_xlfn.XLOOKUP(I$1,'Distance Database'!$1:$1,'Distance Database'!$1:$1048576))</f>
        <v/>
      </c>
      <c r="J4" s="18">
        <f t="array" ref="J4">_xlfn.XLOOKUP($A4,'Distance Database'!$A:$A,_xlfn.XLOOKUP(J$1,'Distance Database'!$1:$1,'Distance Database'!$1:$1048576))</f>
        <v/>
      </c>
      <c r="K4" s="18">
        <f t="array" ref="K4">_xlfn.XLOOKUP($A4,'Distance Database'!$A:$A,_xlfn.XLOOKUP(K$1,'Distance Database'!$1:$1,'Distance Database'!$1:$1048576))</f>
        <v/>
      </c>
      <c r="L4" s="18">
        <f t="array" ref="L4">_xlfn.XLOOKUP($A4,'Distance Database'!$A:$A,_xlfn.XLOOKUP(L$1,'Distance Database'!$1:$1,'Distance Database'!$1:$1048576))</f>
        <v/>
      </c>
      <c r="M4" s="18">
        <f t="array" ref="M4">_xlfn.XLOOKUP($A4,'Distance Database'!$A:$A,_xlfn.XLOOKUP(M$1,'Distance Database'!$1:$1,'Distance Database'!$1:$1048576))</f>
        <v/>
      </c>
      <c r="N4" s="18">
        <f t="array" ref="N4">_xlfn.XLOOKUP($A4,'Distance Database'!$A:$A,_xlfn.XLOOKUP(N$1,'Distance Database'!$1:$1,'Distance Database'!$1:$1048576))</f>
        <v/>
      </c>
      <c r="O4" s="18">
        <f t="array" ref="O4">_xlfn.XLOOKUP($A4,'Distance Database'!$A:$A,_xlfn.XLOOKUP(O$1,'Distance Database'!$1:$1,'Distance Database'!$1:$1048576))</f>
        <v/>
      </c>
      <c r="P4" s="18">
        <f t="array" ref="P4">_xlfn.XLOOKUP($A4,'Distance Database'!$A:$A,_xlfn.XLOOKUP(P$1,'Distance Database'!$1:$1,'Distance Database'!$1:$1048576))</f>
        <v/>
      </c>
      <c r="Q4" s="18">
        <f t="array" ref="Q4">_xlfn.XLOOKUP($A4,'Distance Database'!$A:$A,_xlfn.XLOOKUP(Q$1,'Distance Database'!$1:$1,'Distance Database'!$1:$1048576))</f>
        <v/>
      </c>
      <c r="R4" s="18">
        <f t="array" ref="R4">_xlfn.XLOOKUP($A4,'Distance Database'!$A:$A,_xlfn.XLOOKUP(R$1,'Distance Database'!$1:$1,'Distance Database'!$1:$1048576))</f>
        <v/>
      </c>
      <c r="S4" s="18">
        <f t="array" ref="S4">_xlfn.XLOOKUP($A4,'Distance Database'!$A:$A,_xlfn.XLOOKUP(S$1,'Distance Database'!$1:$1,'Distance Database'!$1:$1048576))</f>
        <v/>
      </c>
      <c r="T4" s="18">
        <f t="array" ref="T4">_xlfn.XLOOKUP($A4,'Distance Database'!$A:$A,_xlfn.XLOOKUP(T$1,'Distance Database'!$1:$1,'Distance Database'!$1:$1048576))</f>
        <v/>
      </c>
      <c r="U4" s="18">
        <f t="array" ref="U4">_xlfn.XLOOKUP($A4,'Distance Database'!$A:$A,_xlfn.XLOOKUP(U$1,'Distance Database'!$1:$1,'Distance Database'!$1:$1048576))</f>
        <v/>
      </c>
    </row>
    <row r="5" ht="16" customHeight="1">
      <c r="A5" s="16" t="n">
        <v>2</v>
      </c>
      <c r="B5" s="43">
        <f t="array" ref="B5">IF(ISBLANK($A5),"",_xlfn.XLOOKUP($A5,_xlfn._TRO_ALL('Distance Database'!$A:$A),_xlfn._TRO_ALL('Distance Database'!$B:$B),"Not Found",0))</f>
        <v/>
      </c>
      <c r="C5" s="18">
        <f t="array" ref="C5">_xlfn.XLOOKUP($A5,'Distance Database'!$A:$A,_xlfn.XLOOKUP(C$1,'Distance Database'!$1:$1,'Distance Database'!$1:$1048576))</f>
        <v/>
      </c>
      <c r="D5" s="18">
        <f t="array" ref="D5">_xlfn.XLOOKUP($A5,'Distance Database'!$A:$A,_xlfn.XLOOKUP(D$1,'Distance Database'!$1:$1,'Distance Database'!$1:$1048576))</f>
        <v/>
      </c>
      <c r="E5" s="18">
        <f t="array" ref="E5">_xlfn.XLOOKUP($A5,'Distance Database'!$A:$A,_xlfn.XLOOKUP(E$1,'Distance Database'!$1:$1,'Distance Database'!$1:$1048576))</f>
        <v/>
      </c>
      <c r="F5" s="18">
        <f t="array" ref="F5">_xlfn.XLOOKUP($A5,'Distance Database'!$A:$A,_xlfn.XLOOKUP(F$1,'Distance Database'!$1:$1,'Distance Database'!$1:$1048576))</f>
        <v/>
      </c>
      <c r="G5" s="18">
        <f t="array" ref="G5">_xlfn.XLOOKUP($A5,'Distance Database'!$A:$A,_xlfn.XLOOKUP(G$1,'Distance Database'!$1:$1,'Distance Database'!$1:$1048576))</f>
        <v/>
      </c>
      <c r="H5" s="18">
        <f t="array" ref="H5">_xlfn.XLOOKUP($A5,'Distance Database'!$A:$A,_xlfn.XLOOKUP(H$1,'Distance Database'!$1:$1,'Distance Database'!$1:$1048576))</f>
        <v/>
      </c>
      <c r="I5" s="18">
        <f t="array" ref="I5">_xlfn.XLOOKUP($A5,'Distance Database'!$A:$A,_xlfn.XLOOKUP(I$1,'Distance Database'!$1:$1,'Distance Database'!$1:$1048576))</f>
        <v/>
      </c>
      <c r="J5" s="18">
        <f t="array" ref="J5">_xlfn.XLOOKUP($A5,'Distance Database'!$A:$A,_xlfn.XLOOKUP(J$1,'Distance Database'!$1:$1,'Distance Database'!$1:$1048576))</f>
        <v/>
      </c>
      <c r="K5" s="18">
        <f t="array" ref="K5">_xlfn.XLOOKUP($A5,'Distance Database'!$A:$A,_xlfn.XLOOKUP(K$1,'Distance Database'!$1:$1,'Distance Database'!$1:$1048576))</f>
        <v/>
      </c>
      <c r="L5" s="18">
        <f t="array" ref="L5">_xlfn.XLOOKUP($A5,'Distance Database'!$A:$A,_xlfn.XLOOKUP(L$1,'Distance Database'!$1:$1,'Distance Database'!$1:$1048576))</f>
        <v/>
      </c>
      <c r="M5" s="18">
        <f t="array" ref="M5">_xlfn.XLOOKUP($A5,'Distance Database'!$A:$A,_xlfn.XLOOKUP(M$1,'Distance Database'!$1:$1,'Distance Database'!$1:$1048576))</f>
        <v/>
      </c>
      <c r="N5" s="18">
        <f t="array" ref="N5">_xlfn.XLOOKUP($A5,'Distance Database'!$A:$A,_xlfn.XLOOKUP(N$1,'Distance Database'!$1:$1,'Distance Database'!$1:$1048576))</f>
        <v/>
      </c>
      <c r="O5" s="18">
        <f t="array" ref="O5">_xlfn.XLOOKUP($A5,'Distance Database'!$A:$A,_xlfn.XLOOKUP(O$1,'Distance Database'!$1:$1,'Distance Database'!$1:$1048576))</f>
        <v/>
      </c>
      <c r="P5" s="18">
        <f t="array" ref="P5">_xlfn.XLOOKUP($A5,'Distance Database'!$A:$A,_xlfn.XLOOKUP(P$1,'Distance Database'!$1:$1,'Distance Database'!$1:$1048576))</f>
        <v/>
      </c>
      <c r="Q5" s="18">
        <f t="array" ref="Q5">_xlfn.XLOOKUP($A5,'Distance Database'!$A:$A,_xlfn.XLOOKUP(Q$1,'Distance Database'!$1:$1,'Distance Database'!$1:$1048576))</f>
        <v/>
      </c>
      <c r="R5" s="18">
        <f t="array" ref="R5">_xlfn.XLOOKUP($A5,'Distance Database'!$A:$A,_xlfn.XLOOKUP(R$1,'Distance Database'!$1:$1,'Distance Database'!$1:$1048576))</f>
        <v/>
      </c>
      <c r="S5" s="18">
        <f t="array" ref="S5">_xlfn.XLOOKUP($A5,'Distance Database'!$A:$A,_xlfn.XLOOKUP(S$1,'Distance Database'!$1:$1,'Distance Database'!$1:$1048576))</f>
        <v/>
      </c>
      <c r="T5" s="18">
        <f t="array" ref="T5">_xlfn.XLOOKUP($A5,'Distance Database'!$A:$A,_xlfn.XLOOKUP(T$1,'Distance Database'!$1:$1,'Distance Database'!$1:$1048576))</f>
        <v/>
      </c>
      <c r="U5" s="18">
        <f t="array" ref="U5">_xlfn.XLOOKUP($A5,'Distance Database'!$A:$A,_xlfn.XLOOKUP(U$1,'Distance Database'!$1:$1,'Distance Database'!$1:$1048576))</f>
        <v/>
      </c>
    </row>
    <row r="6" ht="16" customHeight="1">
      <c r="A6" s="16" t="n">
        <v>3</v>
      </c>
      <c r="B6" s="43">
        <f t="array" ref="B6">IF(ISBLANK($A6),"",_xlfn.XLOOKUP($A6,_xlfn._TRO_ALL('Distance Database'!$A:$A),_xlfn._TRO_ALL('Distance Database'!$B:$B),"Not Found",0))</f>
        <v/>
      </c>
      <c r="C6" s="18">
        <f t="array" ref="C6">_xlfn.XLOOKUP($A6,'Distance Database'!$A:$A,_xlfn.XLOOKUP(C$1,'Distance Database'!$1:$1,'Distance Database'!$1:$1048576))</f>
        <v/>
      </c>
      <c r="D6" s="18">
        <f t="array" ref="D6">_xlfn.XLOOKUP($A6,'Distance Database'!$A:$A,_xlfn.XLOOKUP(D$1,'Distance Database'!$1:$1,'Distance Database'!$1:$1048576))</f>
        <v/>
      </c>
      <c r="E6" s="18">
        <f t="array" ref="E6">_xlfn.XLOOKUP($A6,'Distance Database'!$A:$A,_xlfn.XLOOKUP(E$1,'Distance Database'!$1:$1,'Distance Database'!$1:$1048576))</f>
        <v/>
      </c>
      <c r="F6" s="18">
        <f t="array" ref="F6">_xlfn.XLOOKUP($A6,'Distance Database'!$A:$A,_xlfn.XLOOKUP(F$1,'Distance Database'!$1:$1,'Distance Database'!$1:$1048576))</f>
        <v/>
      </c>
      <c r="G6" s="18">
        <f t="array" ref="G6">_xlfn.XLOOKUP($A6,'Distance Database'!$A:$A,_xlfn.XLOOKUP(G$1,'Distance Database'!$1:$1,'Distance Database'!$1:$1048576))</f>
        <v/>
      </c>
      <c r="H6" s="18">
        <f t="array" ref="H6">_xlfn.XLOOKUP($A6,'Distance Database'!$A:$A,_xlfn.XLOOKUP(H$1,'Distance Database'!$1:$1,'Distance Database'!$1:$1048576))</f>
        <v/>
      </c>
      <c r="I6" s="18">
        <f t="array" ref="I6">_xlfn.XLOOKUP($A6,'Distance Database'!$A:$A,_xlfn.XLOOKUP(I$1,'Distance Database'!$1:$1,'Distance Database'!$1:$1048576))</f>
        <v/>
      </c>
      <c r="J6" s="18">
        <f t="array" ref="J6">_xlfn.XLOOKUP($A6,'Distance Database'!$A:$A,_xlfn.XLOOKUP(J$1,'Distance Database'!$1:$1,'Distance Database'!$1:$1048576))</f>
        <v/>
      </c>
      <c r="K6" s="18">
        <f t="array" ref="K6">_xlfn.XLOOKUP($A6,'Distance Database'!$A:$A,_xlfn.XLOOKUP(K$1,'Distance Database'!$1:$1,'Distance Database'!$1:$1048576))</f>
        <v/>
      </c>
      <c r="L6" s="18">
        <f t="array" ref="L6">_xlfn.XLOOKUP($A6,'Distance Database'!$A:$A,_xlfn.XLOOKUP(L$1,'Distance Database'!$1:$1,'Distance Database'!$1:$1048576))</f>
        <v/>
      </c>
      <c r="M6" s="18">
        <f t="array" ref="M6">_xlfn.XLOOKUP($A6,'Distance Database'!$A:$A,_xlfn.XLOOKUP(M$1,'Distance Database'!$1:$1,'Distance Database'!$1:$1048576))</f>
        <v/>
      </c>
      <c r="N6" s="18">
        <f t="array" ref="N6">_xlfn.XLOOKUP($A6,'Distance Database'!$A:$A,_xlfn.XLOOKUP(N$1,'Distance Database'!$1:$1,'Distance Database'!$1:$1048576))</f>
        <v/>
      </c>
      <c r="O6" s="18">
        <f t="array" ref="O6">_xlfn.XLOOKUP($A6,'Distance Database'!$A:$A,_xlfn.XLOOKUP(O$1,'Distance Database'!$1:$1,'Distance Database'!$1:$1048576))</f>
        <v/>
      </c>
      <c r="P6" s="18">
        <f t="array" ref="P6">_xlfn.XLOOKUP($A6,'Distance Database'!$A:$A,_xlfn.XLOOKUP(P$1,'Distance Database'!$1:$1,'Distance Database'!$1:$1048576))</f>
        <v/>
      </c>
      <c r="Q6" s="18">
        <f t="array" ref="Q6">_xlfn.XLOOKUP($A6,'Distance Database'!$A:$A,_xlfn.XLOOKUP(Q$1,'Distance Database'!$1:$1,'Distance Database'!$1:$1048576))</f>
        <v/>
      </c>
      <c r="R6" s="18">
        <f t="array" ref="R6">_xlfn.XLOOKUP($A6,'Distance Database'!$A:$A,_xlfn.XLOOKUP(R$1,'Distance Database'!$1:$1,'Distance Database'!$1:$1048576))</f>
        <v/>
      </c>
      <c r="S6" s="18">
        <f t="array" ref="S6">_xlfn.XLOOKUP($A6,'Distance Database'!$A:$A,_xlfn.XLOOKUP(S$1,'Distance Database'!$1:$1,'Distance Database'!$1:$1048576))</f>
        <v/>
      </c>
      <c r="T6" s="18">
        <f t="array" ref="T6">_xlfn.XLOOKUP($A6,'Distance Database'!$A:$A,_xlfn.XLOOKUP(T$1,'Distance Database'!$1:$1,'Distance Database'!$1:$1048576))</f>
        <v/>
      </c>
      <c r="U6" s="18">
        <f t="array" ref="U6">_xlfn.XLOOKUP($A6,'Distance Database'!$A:$A,_xlfn.XLOOKUP(U$1,'Distance Database'!$1:$1,'Distance Database'!$1:$1048576))</f>
        <v/>
      </c>
    </row>
    <row r="7" ht="16" customHeight="1">
      <c r="A7" s="16" t="n">
        <v>4</v>
      </c>
      <c r="B7" s="43">
        <f t="array" ref="B7">IF(ISBLANK($A7),"",_xlfn.XLOOKUP($A7,_xlfn._TRO_ALL('Distance Database'!$A:$A),_xlfn._TRO_ALL('Distance Database'!$B:$B),"Not Found",0))</f>
        <v/>
      </c>
      <c r="C7" s="18">
        <f t="array" ref="C7">_xlfn.XLOOKUP($A7,'Distance Database'!$A:$A,_xlfn.XLOOKUP(C$1,'Distance Database'!$1:$1,'Distance Database'!$1:$1048576))</f>
        <v/>
      </c>
      <c r="D7" s="18">
        <f t="array" ref="D7">_xlfn.XLOOKUP($A7,'Distance Database'!$A:$A,_xlfn.XLOOKUP(D$1,'Distance Database'!$1:$1,'Distance Database'!$1:$1048576))</f>
        <v/>
      </c>
      <c r="E7" s="18">
        <f t="array" ref="E7">_xlfn.XLOOKUP($A7,'Distance Database'!$A:$A,_xlfn.XLOOKUP(E$1,'Distance Database'!$1:$1,'Distance Database'!$1:$1048576))</f>
        <v/>
      </c>
      <c r="F7" s="18">
        <f t="array" ref="F7">_xlfn.XLOOKUP($A7,'Distance Database'!$A:$A,_xlfn.XLOOKUP(F$1,'Distance Database'!$1:$1,'Distance Database'!$1:$1048576))</f>
        <v/>
      </c>
      <c r="G7" s="18">
        <f t="array" ref="G7">_xlfn.XLOOKUP($A7,'Distance Database'!$A:$A,_xlfn.XLOOKUP(G$1,'Distance Database'!$1:$1,'Distance Database'!$1:$1048576))</f>
        <v/>
      </c>
      <c r="H7" s="18">
        <f t="array" ref="H7">_xlfn.XLOOKUP($A7,'Distance Database'!$A:$A,_xlfn.XLOOKUP(H$1,'Distance Database'!$1:$1,'Distance Database'!$1:$1048576))</f>
        <v/>
      </c>
      <c r="I7" s="18">
        <f t="array" ref="I7">_xlfn.XLOOKUP($A7,'Distance Database'!$A:$A,_xlfn.XLOOKUP(I$1,'Distance Database'!$1:$1,'Distance Database'!$1:$1048576))</f>
        <v/>
      </c>
      <c r="J7" s="18">
        <f t="array" ref="J7">_xlfn.XLOOKUP($A7,'Distance Database'!$A:$A,_xlfn.XLOOKUP(J$1,'Distance Database'!$1:$1,'Distance Database'!$1:$1048576))</f>
        <v/>
      </c>
      <c r="K7" s="18">
        <f t="array" ref="K7">_xlfn.XLOOKUP($A7,'Distance Database'!$A:$A,_xlfn.XLOOKUP(K$1,'Distance Database'!$1:$1,'Distance Database'!$1:$1048576))</f>
        <v/>
      </c>
      <c r="L7" s="18">
        <f t="array" ref="L7">_xlfn.XLOOKUP($A7,'Distance Database'!$A:$A,_xlfn.XLOOKUP(L$1,'Distance Database'!$1:$1,'Distance Database'!$1:$1048576))</f>
        <v/>
      </c>
      <c r="M7" s="18">
        <f t="array" ref="M7">_xlfn.XLOOKUP($A7,'Distance Database'!$A:$A,_xlfn.XLOOKUP(M$1,'Distance Database'!$1:$1,'Distance Database'!$1:$1048576))</f>
        <v/>
      </c>
      <c r="N7" s="18">
        <f t="array" ref="N7">_xlfn.XLOOKUP($A7,'Distance Database'!$A:$A,_xlfn.XLOOKUP(N$1,'Distance Database'!$1:$1,'Distance Database'!$1:$1048576))</f>
        <v/>
      </c>
      <c r="O7" s="18">
        <f t="array" ref="O7">_xlfn.XLOOKUP($A7,'Distance Database'!$A:$A,_xlfn.XLOOKUP(O$1,'Distance Database'!$1:$1,'Distance Database'!$1:$1048576))</f>
        <v/>
      </c>
      <c r="P7" s="18">
        <f t="array" ref="P7">_xlfn.XLOOKUP($A7,'Distance Database'!$A:$A,_xlfn.XLOOKUP(P$1,'Distance Database'!$1:$1,'Distance Database'!$1:$1048576))</f>
        <v/>
      </c>
      <c r="Q7" s="18">
        <f t="array" ref="Q7">_xlfn.XLOOKUP($A7,'Distance Database'!$A:$A,_xlfn.XLOOKUP(Q$1,'Distance Database'!$1:$1,'Distance Database'!$1:$1048576))</f>
        <v/>
      </c>
      <c r="R7" s="18">
        <f t="array" ref="R7">_xlfn.XLOOKUP($A7,'Distance Database'!$A:$A,_xlfn.XLOOKUP(R$1,'Distance Database'!$1:$1,'Distance Database'!$1:$1048576))</f>
        <v/>
      </c>
      <c r="S7" s="18">
        <f t="array" ref="S7">_xlfn.XLOOKUP($A7,'Distance Database'!$A:$A,_xlfn.XLOOKUP(S$1,'Distance Database'!$1:$1,'Distance Database'!$1:$1048576))</f>
        <v/>
      </c>
      <c r="T7" s="18">
        <f t="array" ref="T7">_xlfn.XLOOKUP($A7,'Distance Database'!$A:$A,_xlfn.XLOOKUP(T$1,'Distance Database'!$1:$1,'Distance Database'!$1:$1048576))</f>
        <v/>
      </c>
      <c r="U7" s="18">
        <f t="array" ref="U7">_xlfn.XLOOKUP($A7,'Distance Database'!$A:$A,_xlfn.XLOOKUP(U$1,'Distance Database'!$1:$1,'Distance Database'!$1:$1048576))</f>
        <v/>
      </c>
    </row>
    <row r="8" ht="16" customHeight="1">
      <c r="A8" s="16" t="n">
        <v>5</v>
      </c>
      <c r="B8" s="43">
        <f t="array" ref="B8">IF(ISBLANK($A8),"",_xlfn.XLOOKUP($A8,_xlfn._TRO_ALL('Distance Database'!$A:$A),_xlfn._TRO_ALL('Distance Database'!$B:$B),"Not Found",0))</f>
        <v/>
      </c>
      <c r="C8" s="18">
        <f t="array" ref="C8">_xlfn.XLOOKUP($A8,'Distance Database'!$A:$A,_xlfn.XLOOKUP(C$1,'Distance Database'!$1:$1,'Distance Database'!$1:$1048576))</f>
        <v/>
      </c>
      <c r="D8" s="18">
        <f t="array" ref="D8">_xlfn.XLOOKUP($A8,'Distance Database'!$A:$A,_xlfn.XLOOKUP(D$1,'Distance Database'!$1:$1,'Distance Database'!$1:$1048576))</f>
        <v/>
      </c>
      <c r="E8" s="18">
        <f t="array" ref="E8">_xlfn.XLOOKUP($A8,'Distance Database'!$A:$A,_xlfn.XLOOKUP(E$1,'Distance Database'!$1:$1,'Distance Database'!$1:$1048576))</f>
        <v/>
      </c>
      <c r="F8" s="18">
        <f t="array" ref="F8">_xlfn.XLOOKUP($A8,'Distance Database'!$A:$A,_xlfn.XLOOKUP(F$1,'Distance Database'!$1:$1,'Distance Database'!$1:$1048576))</f>
        <v/>
      </c>
      <c r="G8" s="18">
        <f t="array" ref="G8">_xlfn.XLOOKUP($A8,'Distance Database'!$A:$A,_xlfn.XLOOKUP(G$1,'Distance Database'!$1:$1,'Distance Database'!$1:$1048576))</f>
        <v/>
      </c>
      <c r="H8" s="18">
        <f t="array" ref="H8">_xlfn.XLOOKUP($A8,'Distance Database'!$A:$A,_xlfn.XLOOKUP(H$1,'Distance Database'!$1:$1,'Distance Database'!$1:$1048576))</f>
        <v/>
      </c>
      <c r="I8" s="18">
        <f t="array" ref="I8">_xlfn.XLOOKUP($A8,'Distance Database'!$A:$A,_xlfn.XLOOKUP(I$1,'Distance Database'!$1:$1,'Distance Database'!$1:$1048576))</f>
        <v/>
      </c>
      <c r="J8" s="18">
        <f t="array" ref="J8">_xlfn.XLOOKUP($A8,'Distance Database'!$A:$A,_xlfn.XLOOKUP(J$1,'Distance Database'!$1:$1,'Distance Database'!$1:$1048576))</f>
        <v/>
      </c>
      <c r="K8" s="18">
        <f t="array" ref="K8">_xlfn.XLOOKUP($A8,'Distance Database'!$A:$A,_xlfn.XLOOKUP(K$1,'Distance Database'!$1:$1,'Distance Database'!$1:$1048576))</f>
        <v/>
      </c>
      <c r="L8" s="18">
        <f t="array" ref="L8">_xlfn.XLOOKUP($A8,'Distance Database'!$A:$A,_xlfn.XLOOKUP(L$1,'Distance Database'!$1:$1,'Distance Database'!$1:$1048576))</f>
        <v/>
      </c>
      <c r="M8" s="18">
        <f t="array" ref="M8">_xlfn.XLOOKUP($A8,'Distance Database'!$A:$A,_xlfn.XLOOKUP(M$1,'Distance Database'!$1:$1,'Distance Database'!$1:$1048576))</f>
        <v/>
      </c>
      <c r="N8" s="18">
        <f t="array" ref="N8">_xlfn.XLOOKUP($A8,'Distance Database'!$A:$A,_xlfn.XLOOKUP(N$1,'Distance Database'!$1:$1,'Distance Database'!$1:$1048576))</f>
        <v/>
      </c>
      <c r="O8" s="18">
        <f t="array" ref="O8">_xlfn.XLOOKUP($A8,'Distance Database'!$A:$A,_xlfn.XLOOKUP(O$1,'Distance Database'!$1:$1,'Distance Database'!$1:$1048576))</f>
        <v/>
      </c>
      <c r="P8" s="18">
        <f t="array" ref="P8">_xlfn.XLOOKUP($A8,'Distance Database'!$A:$A,_xlfn.XLOOKUP(P$1,'Distance Database'!$1:$1,'Distance Database'!$1:$1048576))</f>
        <v/>
      </c>
      <c r="Q8" s="18">
        <f t="array" ref="Q8">_xlfn.XLOOKUP($A8,'Distance Database'!$A:$A,_xlfn.XLOOKUP(Q$1,'Distance Database'!$1:$1,'Distance Database'!$1:$1048576))</f>
        <v/>
      </c>
      <c r="R8" s="18">
        <f t="array" ref="R8">_xlfn.XLOOKUP($A8,'Distance Database'!$A:$A,_xlfn.XLOOKUP(R$1,'Distance Database'!$1:$1,'Distance Database'!$1:$1048576))</f>
        <v/>
      </c>
      <c r="S8" s="18">
        <f t="array" ref="S8">_xlfn.XLOOKUP($A8,'Distance Database'!$A:$A,_xlfn.XLOOKUP(S$1,'Distance Database'!$1:$1,'Distance Database'!$1:$1048576))</f>
        <v/>
      </c>
      <c r="T8" s="18">
        <f t="array" ref="T8">_xlfn.XLOOKUP($A8,'Distance Database'!$A:$A,_xlfn.XLOOKUP(T$1,'Distance Database'!$1:$1,'Distance Database'!$1:$1048576))</f>
        <v/>
      </c>
      <c r="U8" s="18">
        <f t="array" ref="U8">_xlfn.XLOOKUP($A8,'Distance Database'!$A:$A,_xlfn.XLOOKUP(U$1,'Distance Database'!$1:$1,'Distance Database'!$1:$1048576))</f>
        <v/>
      </c>
    </row>
    <row r="9" ht="16" customHeight="1">
      <c r="A9" s="16" t="n">
        <v>6</v>
      </c>
      <c r="B9" s="43">
        <f t="array" ref="B9">IF(ISBLANK($A9),"",_xlfn.XLOOKUP($A9,_xlfn._TRO_ALL('Distance Database'!$A:$A),_xlfn._TRO_ALL('Distance Database'!$B:$B),"Not Found",0))</f>
        <v/>
      </c>
      <c r="C9" s="18">
        <f t="array" ref="C9">_xlfn.XLOOKUP($A9,'Distance Database'!$A:$A,_xlfn.XLOOKUP(C$1,'Distance Database'!$1:$1,'Distance Database'!$1:$1048576))</f>
        <v/>
      </c>
      <c r="D9" s="18">
        <f t="array" ref="D9">_xlfn.XLOOKUP($A9,'Distance Database'!$A:$A,_xlfn.XLOOKUP(D$1,'Distance Database'!$1:$1,'Distance Database'!$1:$1048576))</f>
        <v/>
      </c>
      <c r="E9" s="18">
        <f t="array" ref="E9">_xlfn.XLOOKUP($A9,'Distance Database'!$A:$A,_xlfn.XLOOKUP(E$1,'Distance Database'!$1:$1,'Distance Database'!$1:$1048576))</f>
        <v/>
      </c>
      <c r="F9" s="18">
        <f t="array" ref="F9">_xlfn.XLOOKUP($A9,'Distance Database'!$A:$A,_xlfn.XLOOKUP(F$1,'Distance Database'!$1:$1,'Distance Database'!$1:$1048576))</f>
        <v/>
      </c>
      <c r="G9" s="18">
        <f t="array" ref="G9">_xlfn.XLOOKUP($A9,'Distance Database'!$A:$A,_xlfn.XLOOKUP(G$1,'Distance Database'!$1:$1,'Distance Database'!$1:$1048576))</f>
        <v/>
      </c>
      <c r="H9" s="18">
        <f t="array" ref="H9">_xlfn.XLOOKUP($A9,'Distance Database'!$A:$A,_xlfn.XLOOKUP(H$1,'Distance Database'!$1:$1,'Distance Database'!$1:$1048576))</f>
        <v/>
      </c>
      <c r="I9" s="18">
        <f t="array" ref="I9">_xlfn.XLOOKUP($A9,'Distance Database'!$A:$A,_xlfn.XLOOKUP(I$1,'Distance Database'!$1:$1,'Distance Database'!$1:$1048576))</f>
        <v/>
      </c>
      <c r="J9" s="18">
        <f t="array" ref="J9">_xlfn.XLOOKUP($A9,'Distance Database'!$A:$A,_xlfn.XLOOKUP(J$1,'Distance Database'!$1:$1,'Distance Database'!$1:$1048576))</f>
        <v/>
      </c>
      <c r="K9" s="18">
        <f t="array" ref="K9">_xlfn.XLOOKUP($A9,'Distance Database'!$A:$A,_xlfn.XLOOKUP(K$1,'Distance Database'!$1:$1,'Distance Database'!$1:$1048576))</f>
        <v/>
      </c>
      <c r="L9" s="18">
        <f t="array" ref="L9">_xlfn.XLOOKUP($A9,'Distance Database'!$A:$A,_xlfn.XLOOKUP(L$1,'Distance Database'!$1:$1,'Distance Database'!$1:$1048576))</f>
        <v/>
      </c>
      <c r="M9" s="18">
        <f t="array" ref="M9">_xlfn.XLOOKUP($A9,'Distance Database'!$A:$A,_xlfn.XLOOKUP(M$1,'Distance Database'!$1:$1,'Distance Database'!$1:$1048576))</f>
        <v/>
      </c>
      <c r="N9" s="18">
        <f t="array" ref="N9">_xlfn.XLOOKUP($A9,'Distance Database'!$A:$A,_xlfn.XLOOKUP(N$1,'Distance Database'!$1:$1,'Distance Database'!$1:$1048576))</f>
        <v/>
      </c>
      <c r="O9" s="18">
        <f t="array" ref="O9">_xlfn.XLOOKUP($A9,'Distance Database'!$A:$A,_xlfn.XLOOKUP(O$1,'Distance Database'!$1:$1,'Distance Database'!$1:$1048576))</f>
        <v/>
      </c>
      <c r="P9" s="18">
        <f t="array" ref="P9">_xlfn.XLOOKUP($A9,'Distance Database'!$A:$A,_xlfn.XLOOKUP(P$1,'Distance Database'!$1:$1,'Distance Database'!$1:$1048576))</f>
        <v/>
      </c>
      <c r="Q9" s="18">
        <f t="array" ref="Q9">_xlfn.XLOOKUP($A9,'Distance Database'!$A:$A,_xlfn.XLOOKUP(Q$1,'Distance Database'!$1:$1,'Distance Database'!$1:$1048576))</f>
        <v/>
      </c>
      <c r="R9" s="18">
        <f t="array" ref="R9">_xlfn.XLOOKUP($A9,'Distance Database'!$A:$A,_xlfn.XLOOKUP(R$1,'Distance Database'!$1:$1,'Distance Database'!$1:$1048576))</f>
        <v/>
      </c>
      <c r="S9" s="18">
        <f t="array" ref="S9">_xlfn.XLOOKUP($A9,'Distance Database'!$A:$A,_xlfn.XLOOKUP(S$1,'Distance Database'!$1:$1,'Distance Database'!$1:$1048576))</f>
        <v/>
      </c>
      <c r="T9" s="18">
        <f t="array" ref="T9">_xlfn.XLOOKUP($A9,'Distance Database'!$A:$A,_xlfn.XLOOKUP(T$1,'Distance Database'!$1:$1,'Distance Database'!$1:$1048576))</f>
        <v/>
      </c>
      <c r="U9" s="18">
        <f t="array" ref="U9">_xlfn.XLOOKUP($A9,'Distance Database'!$A:$A,_xlfn.XLOOKUP(U$1,'Distance Database'!$1:$1,'Distance Database'!$1:$1048576))</f>
        <v/>
      </c>
    </row>
    <row r="10" ht="16" customHeight="1">
      <c r="A10" s="16" t="n">
        <v>7</v>
      </c>
      <c r="B10" s="43">
        <f t="array" ref="B10">IF(ISBLANK($A10),"",_xlfn.XLOOKUP($A10,_xlfn._TRO_ALL('Distance Database'!$A:$A),_xlfn._TRO_ALL('Distance Database'!$B:$B),"Not Found",0))</f>
        <v/>
      </c>
      <c r="C10" s="18">
        <f t="array" ref="C10">_xlfn.XLOOKUP($A10,'Distance Database'!$A:$A,_xlfn.XLOOKUP(C$1,'Distance Database'!$1:$1,'Distance Database'!$1:$1048576))</f>
        <v/>
      </c>
      <c r="D10" s="18">
        <f t="array" ref="D10">_xlfn.XLOOKUP($A10,'Distance Database'!$A:$A,_xlfn.XLOOKUP(D$1,'Distance Database'!$1:$1,'Distance Database'!$1:$1048576))</f>
        <v/>
      </c>
      <c r="E10" s="18">
        <f t="array" ref="E10">_xlfn.XLOOKUP($A10,'Distance Database'!$A:$A,_xlfn.XLOOKUP(E$1,'Distance Database'!$1:$1,'Distance Database'!$1:$1048576))</f>
        <v/>
      </c>
      <c r="F10" s="18">
        <f t="array" ref="F10">_xlfn.XLOOKUP($A10,'Distance Database'!$A:$A,_xlfn.XLOOKUP(F$1,'Distance Database'!$1:$1,'Distance Database'!$1:$1048576))</f>
        <v/>
      </c>
      <c r="G10" s="18">
        <f t="array" ref="G10">_xlfn.XLOOKUP($A10,'Distance Database'!$A:$A,_xlfn.XLOOKUP(G$1,'Distance Database'!$1:$1,'Distance Database'!$1:$1048576))</f>
        <v/>
      </c>
      <c r="H10" s="18">
        <f t="array" ref="H10">_xlfn.XLOOKUP($A10,'Distance Database'!$A:$A,_xlfn.XLOOKUP(H$1,'Distance Database'!$1:$1,'Distance Database'!$1:$1048576))</f>
        <v/>
      </c>
      <c r="I10" s="18">
        <f t="array" ref="I10">_xlfn.XLOOKUP($A10,'Distance Database'!$A:$A,_xlfn.XLOOKUP(I$1,'Distance Database'!$1:$1,'Distance Database'!$1:$1048576))</f>
        <v/>
      </c>
      <c r="J10" s="18">
        <f t="array" ref="J10">_xlfn.XLOOKUP($A10,'Distance Database'!$A:$A,_xlfn.XLOOKUP(J$1,'Distance Database'!$1:$1,'Distance Database'!$1:$1048576))</f>
        <v/>
      </c>
      <c r="K10" s="18">
        <f t="array" ref="K10">_xlfn.XLOOKUP($A10,'Distance Database'!$A:$A,_xlfn.XLOOKUP(K$1,'Distance Database'!$1:$1,'Distance Database'!$1:$1048576))</f>
        <v/>
      </c>
      <c r="L10" s="18">
        <f t="array" ref="L10">_xlfn.XLOOKUP($A10,'Distance Database'!$A:$A,_xlfn.XLOOKUP(L$1,'Distance Database'!$1:$1,'Distance Database'!$1:$1048576))</f>
        <v/>
      </c>
      <c r="M10" s="18">
        <f t="array" ref="M10">_xlfn.XLOOKUP($A10,'Distance Database'!$A:$A,_xlfn.XLOOKUP(M$1,'Distance Database'!$1:$1,'Distance Database'!$1:$1048576))</f>
        <v/>
      </c>
      <c r="N10" s="18">
        <f t="array" ref="N10">_xlfn.XLOOKUP($A10,'Distance Database'!$A:$A,_xlfn.XLOOKUP(N$1,'Distance Database'!$1:$1,'Distance Database'!$1:$1048576))</f>
        <v/>
      </c>
      <c r="O10" s="18">
        <f t="array" ref="O10">_xlfn.XLOOKUP($A10,'Distance Database'!$A:$A,_xlfn.XLOOKUP(O$1,'Distance Database'!$1:$1,'Distance Database'!$1:$1048576))</f>
        <v/>
      </c>
      <c r="P10" s="18">
        <f t="array" ref="P10">_xlfn.XLOOKUP($A10,'Distance Database'!$A:$A,_xlfn.XLOOKUP(P$1,'Distance Database'!$1:$1,'Distance Database'!$1:$1048576))</f>
        <v/>
      </c>
      <c r="Q10" s="18">
        <f t="array" ref="Q10">_xlfn.XLOOKUP($A10,'Distance Database'!$A:$A,_xlfn.XLOOKUP(Q$1,'Distance Database'!$1:$1,'Distance Database'!$1:$1048576))</f>
        <v/>
      </c>
      <c r="R10" s="18">
        <f t="array" ref="R10">_xlfn.XLOOKUP($A10,'Distance Database'!$A:$A,_xlfn.XLOOKUP(R$1,'Distance Database'!$1:$1,'Distance Database'!$1:$1048576))</f>
        <v/>
      </c>
      <c r="S10" s="18">
        <f t="array" ref="S10">_xlfn.XLOOKUP($A10,'Distance Database'!$A:$A,_xlfn.XLOOKUP(S$1,'Distance Database'!$1:$1,'Distance Database'!$1:$1048576))</f>
        <v/>
      </c>
      <c r="T10" s="18">
        <f t="array" ref="T10">_xlfn.XLOOKUP($A10,'Distance Database'!$A:$A,_xlfn.XLOOKUP(T$1,'Distance Database'!$1:$1,'Distance Database'!$1:$1048576))</f>
        <v/>
      </c>
      <c r="U10" s="18">
        <f t="array" ref="U10">_xlfn.XLOOKUP($A10,'Distance Database'!$A:$A,_xlfn.XLOOKUP(U$1,'Distance Database'!$1:$1,'Distance Database'!$1:$1048576))</f>
        <v/>
      </c>
    </row>
    <row r="11" ht="16" customHeight="1">
      <c r="A11" s="16" t="n">
        <v>8</v>
      </c>
      <c r="B11" s="43">
        <f t="array" ref="B11">IF(ISBLANK($A11),"",_xlfn.XLOOKUP($A11,_xlfn._TRO_ALL('Distance Database'!$A:$A),_xlfn._TRO_ALL('Distance Database'!$B:$B),"Not Found",0))</f>
        <v/>
      </c>
      <c r="C11" s="18">
        <f t="array" ref="C11">_xlfn.XLOOKUP($A11,'Distance Database'!$A:$A,_xlfn.XLOOKUP(C$1,'Distance Database'!$1:$1,'Distance Database'!$1:$1048576))</f>
        <v/>
      </c>
      <c r="D11" s="18">
        <f t="array" ref="D11">_xlfn.XLOOKUP($A11,'Distance Database'!$A:$A,_xlfn.XLOOKUP(D$1,'Distance Database'!$1:$1,'Distance Database'!$1:$1048576))</f>
        <v/>
      </c>
      <c r="E11" s="18">
        <f t="array" ref="E11">_xlfn.XLOOKUP($A11,'Distance Database'!$A:$A,_xlfn.XLOOKUP(E$1,'Distance Database'!$1:$1,'Distance Database'!$1:$1048576))</f>
        <v/>
      </c>
      <c r="F11" s="18">
        <f t="array" ref="F11">_xlfn.XLOOKUP($A11,'Distance Database'!$A:$A,_xlfn.XLOOKUP(F$1,'Distance Database'!$1:$1,'Distance Database'!$1:$1048576))</f>
        <v/>
      </c>
      <c r="G11" s="18">
        <f t="array" ref="G11">_xlfn.XLOOKUP($A11,'Distance Database'!$A:$A,_xlfn.XLOOKUP(G$1,'Distance Database'!$1:$1,'Distance Database'!$1:$1048576))</f>
        <v/>
      </c>
      <c r="H11" s="18">
        <f t="array" ref="H11">_xlfn.XLOOKUP($A11,'Distance Database'!$A:$A,_xlfn.XLOOKUP(H$1,'Distance Database'!$1:$1,'Distance Database'!$1:$1048576))</f>
        <v/>
      </c>
      <c r="I11" s="18">
        <f t="array" ref="I11">_xlfn.XLOOKUP($A11,'Distance Database'!$A:$A,_xlfn.XLOOKUP(I$1,'Distance Database'!$1:$1,'Distance Database'!$1:$1048576))</f>
        <v/>
      </c>
      <c r="J11" s="18">
        <f t="array" ref="J11">_xlfn.XLOOKUP($A11,'Distance Database'!$A:$A,_xlfn.XLOOKUP(J$1,'Distance Database'!$1:$1,'Distance Database'!$1:$1048576))</f>
        <v/>
      </c>
      <c r="K11" s="18">
        <f t="array" ref="K11">_xlfn.XLOOKUP($A11,'Distance Database'!$A:$A,_xlfn.XLOOKUP(K$1,'Distance Database'!$1:$1,'Distance Database'!$1:$1048576))</f>
        <v/>
      </c>
      <c r="L11" s="18">
        <f t="array" ref="L11">_xlfn.XLOOKUP($A11,'Distance Database'!$A:$A,_xlfn.XLOOKUP(L$1,'Distance Database'!$1:$1,'Distance Database'!$1:$1048576))</f>
        <v/>
      </c>
      <c r="M11" s="18">
        <f t="array" ref="M11">_xlfn.XLOOKUP($A11,'Distance Database'!$A:$A,_xlfn.XLOOKUP(M$1,'Distance Database'!$1:$1,'Distance Database'!$1:$1048576))</f>
        <v/>
      </c>
      <c r="N11" s="18">
        <f t="array" ref="N11">_xlfn.XLOOKUP($A11,'Distance Database'!$A:$A,_xlfn.XLOOKUP(N$1,'Distance Database'!$1:$1,'Distance Database'!$1:$1048576))</f>
        <v/>
      </c>
      <c r="O11" s="18">
        <f t="array" ref="O11">_xlfn.XLOOKUP($A11,'Distance Database'!$A:$A,_xlfn.XLOOKUP(O$1,'Distance Database'!$1:$1,'Distance Database'!$1:$1048576))</f>
        <v/>
      </c>
      <c r="P11" s="18">
        <f t="array" ref="P11">_xlfn.XLOOKUP($A11,'Distance Database'!$A:$A,_xlfn.XLOOKUP(P$1,'Distance Database'!$1:$1,'Distance Database'!$1:$1048576))</f>
        <v/>
      </c>
      <c r="Q11" s="18">
        <f t="array" ref="Q11">_xlfn.XLOOKUP($A11,'Distance Database'!$A:$A,_xlfn.XLOOKUP(Q$1,'Distance Database'!$1:$1,'Distance Database'!$1:$1048576))</f>
        <v/>
      </c>
      <c r="R11" s="18">
        <f t="array" ref="R11">_xlfn.XLOOKUP($A11,'Distance Database'!$A:$A,_xlfn.XLOOKUP(R$1,'Distance Database'!$1:$1,'Distance Database'!$1:$1048576))</f>
        <v/>
      </c>
      <c r="S11" s="18">
        <f t="array" ref="S11">_xlfn.XLOOKUP($A11,'Distance Database'!$A:$A,_xlfn.XLOOKUP(S$1,'Distance Database'!$1:$1,'Distance Database'!$1:$1048576))</f>
        <v/>
      </c>
      <c r="T11" s="18">
        <f t="array" ref="T11">_xlfn.XLOOKUP($A11,'Distance Database'!$A:$A,_xlfn.XLOOKUP(T$1,'Distance Database'!$1:$1,'Distance Database'!$1:$1048576))</f>
        <v/>
      </c>
      <c r="U11" s="18">
        <f t="array" ref="U11">_xlfn.XLOOKUP($A11,'Distance Database'!$A:$A,_xlfn.XLOOKUP(U$1,'Distance Database'!$1:$1,'Distance Database'!$1:$1048576))</f>
        <v/>
      </c>
    </row>
    <row r="12" ht="16" customHeight="1">
      <c r="A12" s="16" t="n">
        <v>9</v>
      </c>
      <c r="B12" s="43">
        <f t="array" ref="B12">IF(ISBLANK($A12),"",_xlfn.XLOOKUP($A12,_xlfn._TRO_ALL('Distance Database'!$A:$A),_xlfn._TRO_ALL('Distance Database'!$B:$B),"Not Found",0))</f>
        <v/>
      </c>
      <c r="C12" s="18">
        <f t="array" ref="C12">_xlfn.XLOOKUP($A12,'Distance Database'!$A:$A,_xlfn.XLOOKUP(C$1,'Distance Database'!$1:$1,'Distance Database'!$1:$1048576))</f>
        <v/>
      </c>
      <c r="D12" s="18">
        <f t="array" ref="D12">_xlfn.XLOOKUP($A12,'Distance Database'!$A:$A,_xlfn.XLOOKUP(D$1,'Distance Database'!$1:$1,'Distance Database'!$1:$1048576))</f>
        <v/>
      </c>
      <c r="E12" s="18">
        <f t="array" ref="E12">_xlfn.XLOOKUP($A12,'Distance Database'!$A:$A,_xlfn.XLOOKUP(E$1,'Distance Database'!$1:$1,'Distance Database'!$1:$1048576))</f>
        <v/>
      </c>
      <c r="F12" s="18">
        <f t="array" ref="F12">_xlfn.XLOOKUP($A12,'Distance Database'!$A:$A,_xlfn.XLOOKUP(F$1,'Distance Database'!$1:$1,'Distance Database'!$1:$1048576))</f>
        <v/>
      </c>
      <c r="G12" s="18">
        <f t="array" ref="G12">_xlfn.XLOOKUP($A12,'Distance Database'!$A:$A,_xlfn.XLOOKUP(G$1,'Distance Database'!$1:$1,'Distance Database'!$1:$1048576))</f>
        <v/>
      </c>
      <c r="H12" s="18">
        <f t="array" ref="H12">_xlfn.XLOOKUP($A12,'Distance Database'!$A:$A,_xlfn.XLOOKUP(H$1,'Distance Database'!$1:$1,'Distance Database'!$1:$1048576))</f>
        <v/>
      </c>
      <c r="I12" s="18">
        <f t="array" ref="I12">_xlfn.XLOOKUP($A12,'Distance Database'!$A:$A,_xlfn.XLOOKUP(I$1,'Distance Database'!$1:$1,'Distance Database'!$1:$1048576))</f>
        <v/>
      </c>
      <c r="J12" s="18">
        <f t="array" ref="J12">_xlfn.XLOOKUP($A12,'Distance Database'!$A:$A,_xlfn.XLOOKUP(J$1,'Distance Database'!$1:$1,'Distance Database'!$1:$1048576))</f>
        <v/>
      </c>
      <c r="K12" s="18">
        <f t="array" ref="K12">_xlfn.XLOOKUP($A12,'Distance Database'!$A:$A,_xlfn.XLOOKUP(K$1,'Distance Database'!$1:$1,'Distance Database'!$1:$1048576))</f>
        <v/>
      </c>
      <c r="L12" s="18">
        <f t="array" ref="L12">_xlfn.XLOOKUP($A12,'Distance Database'!$A:$A,_xlfn.XLOOKUP(L$1,'Distance Database'!$1:$1,'Distance Database'!$1:$1048576))</f>
        <v/>
      </c>
      <c r="M12" s="18">
        <f t="array" ref="M12">_xlfn.XLOOKUP($A12,'Distance Database'!$A:$A,_xlfn.XLOOKUP(M$1,'Distance Database'!$1:$1,'Distance Database'!$1:$1048576))</f>
        <v/>
      </c>
      <c r="N12" s="18">
        <f t="array" ref="N12">_xlfn.XLOOKUP($A12,'Distance Database'!$A:$A,_xlfn.XLOOKUP(N$1,'Distance Database'!$1:$1,'Distance Database'!$1:$1048576))</f>
        <v/>
      </c>
      <c r="O12" s="18">
        <f t="array" ref="O12">_xlfn.XLOOKUP($A12,'Distance Database'!$A:$A,_xlfn.XLOOKUP(O$1,'Distance Database'!$1:$1,'Distance Database'!$1:$1048576))</f>
        <v/>
      </c>
      <c r="P12" s="18">
        <f t="array" ref="P12">_xlfn.XLOOKUP($A12,'Distance Database'!$A:$A,_xlfn.XLOOKUP(P$1,'Distance Database'!$1:$1,'Distance Database'!$1:$1048576))</f>
        <v/>
      </c>
      <c r="Q12" s="18">
        <f t="array" ref="Q12">_xlfn.XLOOKUP($A12,'Distance Database'!$A:$A,_xlfn.XLOOKUP(Q$1,'Distance Database'!$1:$1,'Distance Database'!$1:$1048576))</f>
        <v/>
      </c>
      <c r="R12" s="18">
        <f t="array" ref="R12">_xlfn.XLOOKUP($A12,'Distance Database'!$A:$A,_xlfn.XLOOKUP(R$1,'Distance Database'!$1:$1,'Distance Database'!$1:$1048576))</f>
        <v/>
      </c>
      <c r="S12" s="18">
        <f t="array" ref="S12">_xlfn.XLOOKUP($A12,'Distance Database'!$A:$A,_xlfn.XLOOKUP(S$1,'Distance Database'!$1:$1,'Distance Database'!$1:$1048576))</f>
        <v/>
      </c>
      <c r="T12" s="18">
        <f t="array" ref="T12">_xlfn.XLOOKUP($A12,'Distance Database'!$A:$A,_xlfn.XLOOKUP(T$1,'Distance Database'!$1:$1,'Distance Database'!$1:$1048576))</f>
        <v/>
      </c>
      <c r="U12" s="18">
        <f t="array" ref="U12">_xlfn.XLOOKUP($A12,'Distance Database'!$A:$A,_xlfn.XLOOKUP(U$1,'Distance Database'!$1:$1,'Distance Database'!$1:$1048576))</f>
        <v/>
      </c>
    </row>
    <row r="13" ht="16" customHeight="1">
      <c r="A13" s="16" t="n">
        <v>10</v>
      </c>
      <c r="B13" s="43">
        <f t="array" ref="B13">IF(ISBLANK($A13),"",_xlfn.XLOOKUP($A13,_xlfn._TRO_ALL('Distance Database'!$A:$A),_xlfn._TRO_ALL('Distance Database'!$B:$B),"Not Found",0))</f>
        <v/>
      </c>
      <c r="C13" s="18">
        <f t="array" ref="C13">_xlfn.XLOOKUP($A13,'Distance Database'!$A:$A,_xlfn.XLOOKUP(C$1,'Distance Database'!$1:$1,'Distance Database'!$1:$1048576))</f>
        <v/>
      </c>
      <c r="D13" s="18">
        <f t="array" ref="D13">_xlfn.XLOOKUP($A13,'Distance Database'!$A:$A,_xlfn.XLOOKUP(D$1,'Distance Database'!$1:$1,'Distance Database'!$1:$1048576))</f>
        <v/>
      </c>
      <c r="E13" s="18">
        <f t="array" ref="E13">_xlfn.XLOOKUP($A13,'Distance Database'!$A:$A,_xlfn.XLOOKUP(E$1,'Distance Database'!$1:$1,'Distance Database'!$1:$1048576))</f>
        <v/>
      </c>
      <c r="F13" s="18">
        <f t="array" ref="F13">_xlfn.XLOOKUP($A13,'Distance Database'!$A:$A,_xlfn.XLOOKUP(F$1,'Distance Database'!$1:$1,'Distance Database'!$1:$1048576))</f>
        <v/>
      </c>
      <c r="G13" s="18">
        <f t="array" ref="G13">_xlfn.XLOOKUP($A13,'Distance Database'!$A:$A,_xlfn.XLOOKUP(G$1,'Distance Database'!$1:$1,'Distance Database'!$1:$1048576))</f>
        <v/>
      </c>
      <c r="H13" s="18">
        <f t="array" ref="H13">_xlfn.XLOOKUP($A13,'Distance Database'!$A:$A,_xlfn.XLOOKUP(H$1,'Distance Database'!$1:$1,'Distance Database'!$1:$1048576))</f>
        <v/>
      </c>
      <c r="I13" s="18">
        <f t="array" ref="I13">_xlfn.XLOOKUP($A13,'Distance Database'!$A:$A,_xlfn.XLOOKUP(I$1,'Distance Database'!$1:$1,'Distance Database'!$1:$1048576))</f>
        <v/>
      </c>
      <c r="J13" s="18">
        <f t="array" ref="J13">_xlfn.XLOOKUP($A13,'Distance Database'!$A:$A,_xlfn.XLOOKUP(J$1,'Distance Database'!$1:$1,'Distance Database'!$1:$1048576))</f>
        <v/>
      </c>
      <c r="K13" s="18">
        <f t="array" ref="K13">_xlfn.XLOOKUP($A13,'Distance Database'!$A:$A,_xlfn.XLOOKUP(K$1,'Distance Database'!$1:$1,'Distance Database'!$1:$1048576))</f>
        <v/>
      </c>
      <c r="L13" s="18">
        <f t="array" ref="L13">_xlfn.XLOOKUP($A13,'Distance Database'!$A:$A,_xlfn.XLOOKUP(L$1,'Distance Database'!$1:$1,'Distance Database'!$1:$1048576))</f>
        <v/>
      </c>
      <c r="M13" s="18">
        <f t="array" ref="M13">_xlfn.XLOOKUP($A13,'Distance Database'!$A:$A,_xlfn.XLOOKUP(M$1,'Distance Database'!$1:$1,'Distance Database'!$1:$1048576))</f>
        <v/>
      </c>
      <c r="N13" s="18">
        <f t="array" ref="N13">_xlfn.XLOOKUP($A13,'Distance Database'!$A:$A,_xlfn.XLOOKUP(N$1,'Distance Database'!$1:$1,'Distance Database'!$1:$1048576))</f>
        <v/>
      </c>
      <c r="O13" s="18">
        <f t="array" ref="O13">_xlfn.XLOOKUP($A13,'Distance Database'!$A:$A,_xlfn.XLOOKUP(O$1,'Distance Database'!$1:$1,'Distance Database'!$1:$1048576))</f>
        <v/>
      </c>
      <c r="P13" s="18">
        <f t="array" ref="P13">_xlfn.XLOOKUP($A13,'Distance Database'!$A:$A,_xlfn.XLOOKUP(P$1,'Distance Database'!$1:$1,'Distance Database'!$1:$1048576))</f>
        <v/>
      </c>
      <c r="Q13" s="18">
        <f t="array" ref="Q13">_xlfn.XLOOKUP($A13,'Distance Database'!$A:$A,_xlfn.XLOOKUP(Q$1,'Distance Database'!$1:$1,'Distance Database'!$1:$1048576))</f>
        <v/>
      </c>
      <c r="R13" s="18">
        <f t="array" ref="R13">_xlfn.XLOOKUP($A13,'Distance Database'!$A:$A,_xlfn.XLOOKUP(R$1,'Distance Database'!$1:$1,'Distance Database'!$1:$1048576))</f>
        <v/>
      </c>
      <c r="S13" s="18">
        <f t="array" ref="S13">_xlfn.XLOOKUP($A13,'Distance Database'!$A:$A,_xlfn.XLOOKUP(S$1,'Distance Database'!$1:$1,'Distance Database'!$1:$1048576))</f>
        <v/>
      </c>
      <c r="T13" s="18">
        <f t="array" ref="T13">_xlfn.XLOOKUP($A13,'Distance Database'!$A:$A,_xlfn.XLOOKUP(T$1,'Distance Database'!$1:$1,'Distance Database'!$1:$1048576))</f>
        <v/>
      </c>
      <c r="U13" s="18">
        <f t="array" ref="U13">_xlfn.XLOOKUP($A13,'Distance Database'!$A:$A,_xlfn.XLOOKUP(U$1,'Distance Database'!$1:$1,'Distance Database'!$1:$1048576))</f>
        <v/>
      </c>
    </row>
    <row r="14" ht="16" customHeight="1">
      <c r="A14" s="16" t="n">
        <v>11</v>
      </c>
      <c r="B14" s="43">
        <f t="array" ref="B14">IF(ISBLANK($A14),"",_xlfn.XLOOKUP($A14,_xlfn._TRO_ALL('Distance Database'!$A:$A),_xlfn._TRO_ALL('Distance Database'!$B:$B),"Not Found",0))</f>
        <v/>
      </c>
      <c r="C14" s="18">
        <f t="array" ref="C14">_xlfn.XLOOKUP($A14,'Distance Database'!$A:$A,_xlfn.XLOOKUP(C$1,'Distance Database'!$1:$1,'Distance Database'!$1:$1048576))</f>
        <v/>
      </c>
      <c r="D14" s="18">
        <f t="array" ref="D14">_xlfn.XLOOKUP($A14,'Distance Database'!$A:$A,_xlfn.XLOOKUP(D$1,'Distance Database'!$1:$1,'Distance Database'!$1:$1048576))</f>
        <v/>
      </c>
      <c r="E14" s="18">
        <f t="array" ref="E14">_xlfn.XLOOKUP($A14,'Distance Database'!$A:$A,_xlfn.XLOOKUP(E$1,'Distance Database'!$1:$1,'Distance Database'!$1:$1048576))</f>
        <v/>
      </c>
      <c r="F14" s="18">
        <f t="array" ref="F14">_xlfn.XLOOKUP($A14,'Distance Database'!$A:$A,_xlfn.XLOOKUP(F$1,'Distance Database'!$1:$1,'Distance Database'!$1:$1048576))</f>
        <v/>
      </c>
      <c r="G14" s="18">
        <f t="array" ref="G14">_xlfn.XLOOKUP($A14,'Distance Database'!$A:$A,_xlfn.XLOOKUP(G$1,'Distance Database'!$1:$1,'Distance Database'!$1:$1048576))</f>
        <v/>
      </c>
      <c r="H14" s="18">
        <f t="array" ref="H14">_xlfn.XLOOKUP($A14,'Distance Database'!$A:$A,_xlfn.XLOOKUP(H$1,'Distance Database'!$1:$1,'Distance Database'!$1:$1048576))</f>
        <v/>
      </c>
      <c r="I14" s="18">
        <f t="array" ref="I14">_xlfn.XLOOKUP($A14,'Distance Database'!$A:$A,_xlfn.XLOOKUP(I$1,'Distance Database'!$1:$1,'Distance Database'!$1:$1048576))</f>
        <v/>
      </c>
      <c r="J14" s="18">
        <f t="array" ref="J14">_xlfn.XLOOKUP($A14,'Distance Database'!$A:$A,_xlfn.XLOOKUP(J$1,'Distance Database'!$1:$1,'Distance Database'!$1:$1048576))</f>
        <v/>
      </c>
      <c r="K14" s="18">
        <f t="array" ref="K14">_xlfn.XLOOKUP($A14,'Distance Database'!$A:$A,_xlfn.XLOOKUP(K$1,'Distance Database'!$1:$1,'Distance Database'!$1:$1048576))</f>
        <v/>
      </c>
      <c r="L14" s="18">
        <f t="array" ref="L14">_xlfn.XLOOKUP($A14,'Distance Database'!$A:$A,_xlfn.XLOOKUP(L$1,'Distance Database'!$1:$1,'Distance Database'!$1:$1048576))</f>
        <v/>
      </c>
      <c r="M14" s="18">
        <f t="array" ref="M14">_xlfn.XLOOKUP($A14,'Distance Database'!$A:$A,_xlfn.XLOOKUP(M$1,'Distance Database'!$1:$1,'Distance Database'!$1:$1048576))</f>
        <v/>
      </c>
      <c r="N14" s="18">
        <f t="array" ref="N14">_xlfn.XLOOKUP($A14,'Distance Database'!$A:$A,_xlfn.XLOOKUP(N$1,'Distance Database'!$1:$1,'Distance Database'!$1:$1048576))</f>
        <v/>
      </c>
      <c r="O14" s="18">
        <f t="array" ref="O14">_xlfn.XLOOKUP($A14,'Distance Database'!$A:$A,_xlfn.XLOOKUP(O$1,'Distance Database'!$1:$1,'Distance Database'!$1:$1048576))</f>
        <v/>
      </c>
      <c r="P14" s="18">
        <f t="array" ref="P14">_xlfn.XLOOKUP($A14,'Distance Database'!$A:$A,_xlfn.XLOOKUP(P$1,'Distance Database'!$1:$1,'Distance Database'!$1:$1048576))</f>
        <v/>
      </c>
      <c r="Q14" s="18">
        <f t="array" ref="Q14">_xlfn.XLOOKUP($A14,'Distance Database'!$A:$A,_xlfn.XLOOKUP(Q$1,'Distance Database'!$1:$1,'Distance Database'!$1:$1048576))</f>
        <v/>
      </c>
      <c r="R14" s="18">
        <f t="array" ref="R14">_xlfn.XLOOKUP($A14,'Distance Database'!$A:$A,_xlfn.XLOOKUP(R$1,'Distance Database'!$1:$1,'Distance Database'!$1:$1048576))</f>
        <v/>
      </c>
      <c r="S14" s="18">
        <f t="array" ref="S14">_xlfn.XLOOKUP($A14,'Distance Database'!$A:$A,_xlfn.XLOOKUP(S$1,'Distance Database'!$1:$1,'Distance Database'!$1:$1048576))</f>
        <v/>
      </c>
      <c r="T14" s="18">
        <f t="array" ref="T14">_xlfn.XLOOKUP($A14,'Distance Database'!$A:$A,_xlfn.XLOOKUP(T$1,'Distance Database'!$1:$1,'Distance Database'!$1:$1048576))</f>
        <v/>
      </c>
      <c r="U14" s="18">
        <f t="array" ref="U14">_xlfn.XLOOKUP($A14,'Distance Database'!$A:$A,_xlfn.XLOOKUP(U$1,'Distance Database'!$1:$1,'Distance Database'!$1:$1048576))</f>
        <v/>
      </c>
    </row>
    <row r="15" ht="16" customHeight="1">
      <c r="A15" s="16" t="n">
        <v>12</v>
      </c>
      <c r="B15" s="43">
        <f t="array" ref="B15">IF(ISBLANK($A15),"",_xlfn.XLOOKUP($A15,_xlfn._TRO_ALL('Distance Database'!$A:$A),_xlfn._TRO_ALL('Distance Database'!$B:$B),"Not Found",0))</f>
        <v/>
      </c>
      <c r="C15" s="18">
        <f t="array" ref="C15">_xlfn.XLOOKUP($A15,'Distance Database'!$A:$A,_xlfn.XLOOKUP(C$1,'Distance Database'!$1:$1,'Distance Database'!$1:$1048576))</f>
        <v/>
      </c>
      <c r="D15" s="18">
        <f t="array" ref="D15">_xlfn.XLOOKUP($A15,'Distance Database'!$A:$A,_xlfn.XLOOKUP(D$1,'Distance Database'!$1:$1,'Distance Database'!$1:$1048576))</f>
        <v/>
      </c>
      <c r="E15" s="18">
        <f t="array" ref="E15">_xlfn.XLOOKUP($A15,'Distance Database'!$A:$A,_xlfn.XLOOKUP(E$1,'Distance Database'!$1:$1,'Distance Database'!$1:$1048576))</f>
        <v/>
      </c>
      <c r="F15" s="18">
        <f t="array" ref="F15">_xlfn.XLOOKUP($A15,'Distance Database'!$A:$A,_xlfn.XLOOKUP(F$1,'Distance Database'!$1:$1,'Distance Database'!$1:$1048576))</f>
        <v/>
      </c>
      <c r="G15" s="18">
        <f t="array" ref="G15">_xlfn.XLOOKUP($A15,'Distance Database'!$A:$A,_xlfn.XLOOKUP(G$1,'Distance Database'!$1:$1,'Distance Database'!$1:$1048576))</f>
        <v/>
      </c>
      <c r="H15" s="18">
        <f t="array" ref="H15">_xlfn.XLOOKUP($A15,'Distance Database'!$A:$A,_xlfn.XLOOKUP(H$1,'Distance Database'!$1:$1,'Distance Database'!$1:$1048576))</f>
        <v/>
      </c>
      <c r="I15" s="18">
        <f t="array" ref="I15">_xlfn.XLOOKUP($A15,'Distance Database'!$A:$A,_xlfn.XLOOKUP(I$1,'Distance Database'!$1:$1,'Distance Database'!$1:$1048576))</f>
        <v/>
      </c>
      <c r="J15" s="18">
        <f t="array" ref="J15">_xlfn.XLOOKUP($A15,'Distance Database'!$A:$A,_xlfn.XLOOKUP(J$1,'Distance Database'!$1:$1,'Distance Database'!$1:$1048576))</f>
        <v/>
      </c>
      <c r="K15" s="18">
        <f t="array" ref="K15">_xlfn.XLOOKUP($A15,'Distance Database'!$A:$A,_xlfn.XLOOKUP(K$1,'Distance Database'!$1:$1,'Distance Database'!$1:$1048576))</f>
        <v/>
      </c>
      <c r="L15" s="18">
        <f t="array" ref="L15">_xlfn.XLOOKUP($A15,'Distance Database'!$A:$A,_xlfn.XLOOKUP(L$1,'Distance Database'!$1:$1,'Distance Database'!$1:$1048576))</f>
        <v/>
      </c>
      <c r="M15" s="18">
        <f t="array" ref="M15">_xlfn.XLOOKUP($A15,'Distance Database'!$A:$A,_xlfn.XLOOKUP(M$1,'Distance Database'!$1:$1,'Distance Database'!$1:$1048576))</f>
        <v/>
      </c>
      <c r="N15" s="18">
        <f t="array" ref="N15">_xlfn.XLOOKUP($A15,'Distance Database'!$A:$A,_xlfn.XLOOKUP(N$1,'Distance Database'!$1:$1,'Distance Database'!$1:$1048576))</f>
        <v/>
      </c>
      <c r="O15" s="18">
        <f t="array" ref="O15">_xlfn.XLOOKUP($A15,'Distance Database'!$A:$A,_xlfn.XLOOKUP(O$1,'Distance Database'!$1:$1,'Distance Database'!$1:$1048576))</f>
        <v/>
      </c>
      <c r="P15" s="18">
        <f t="array" ref="P15">_xlfn.XLOOKUP($A15,'Distance Database'!$A:$A,_xlfn.XLOOKUP(P$1,'Distance Database'!$1:$1,'Distance Database'!$1:$1048576))</f>
        <v/>
      </c>
      <c r="Q15" s="18">
        <f t="array" ref="Q15">_xlfn.XLOOKUP($A15,'Distance Database'!$A:$A,_xlfn.XLOOKUP(Q$1,'Distance Database'!$1:$1,'Distance Database'!$1:$1048576))</f>
        <v/>
      </c>
      <c r="R15" s="18">
        <f t="array" ref="R15">_xlfn.XLOOKUP($A15,'Distance Database'!$A:$A,_xlfn.XLOOKUP(R$1,'Distance Database'!$1:$1,'Distance Database'!$1:$1048576))</f>
        <v/>
      </c>
      <c r="S15" s="18">
        <f t="array" ref="S15">_xlfn.XLOOKUP($A15,'Distance Database'!$A:$A,_xlfn.XLOOKUP(S$1,'Distance Database'!$1:$1,'Distance Database'!$1:$1048576))</f>
        <v/>
      </c>
      <c r="T15" s="18">
        <f t="array" ref="T15">_xlfn.XLOOKUP($A15,'Distance Database'!$A:$A,_xlfn.XLOOKUP(T$1,'Distance Database'!$1:$1,'Distance Database'!$1:$1048576))</f>
        <v/>
      </c>
      <c r="U15" s="18">
        <f t="array" ref="U15">_xlfn.XLOOKUP($A15,'Distance Database'!$A:$A,_xlfn.XLOOKUP(U$1,'Distance Database'!$1:$1,'Distance Database'!$1:$1048576))</f>
        <v/>
      </c>
    </row>
    <row r="16" ht="16" customHeight="1">
      <c r="A16" s="16" t="n">
        <v>13</v>
      </c>
      <c r="B16" s="43">
        <f t="array" ref="B16">IF(ISBLANK($A16),"",_xlfn.XLOOKUP($A16,_xlfn._TRO_ALL('Distance Database'!$A:$A),_xlfn._TRO_ALL('Distance Database'!$B:$B),"Not Found",0))</f>
        <v/>
      </c>
      <c r="C16" s="18">
        <f t="array" ref="C16">_xlfn.XLOOKUP($A16,'Distance Database'!$A:$A,_xlfn.XLOOKUP(C$1,'Distance Database'!$1:$1,'Distance Database'!$1:$1048576))</f>
        <v/>
      </c>
      <c r="D16" s="18">
        <f t="array" ref="D16">_xlfn.XLOOKUP($A16,'Distance Database'!$A:$A,_xlfn.XLOOKUP(D$1,'Distance Database'!$1:$1,'Distance Database'!$1:$1048576))</f>
        <v/>
      </c>
      <c r="E16" s="18">
        <f t="array" ref="E16">_xlfn.XLOOKUP($A16,'Distance Database'!$A:$A,_xlfn.XLOOKUP(E$1,'Distance Database'!$1:$1,'Distance Database'!$1:$1048576))</f>
        <v/>
      </c>
      <c r="F16" s="18">
        <f t="array" ref="F16">_xlfn.XLOOKUP($A16,'Distance Database'!$A:$A,_xlfn.XLOOKUP(F$1,'Distance Database'!$1:$1,'Distance Database'!$1:$1048576))</f>
        <v/>
      </c>
      <c r="G16" s="18">
        <f t="array" ref="G16">_xlfn.XLOOKUP($A16,'Distance Database'!$A:$A,_xlfn.XLOOKUP(G$1,'Distance Database'!$1:$1,'Distance Database'!$1:$1048576))</f>
        <v/>
      </c>
      <c r="H16" s="18">
        <f t="array" ref="H16">_xlfn.XLOOKUP($A16,'Distance Database'!$A:$A,_xlfn.XLOOKUP(H$1,'Distance Database'!$1:$1,'Distance Database'!$1:$1048576))</f>
        <v/>
      </c>
      <c r="I16" s="18">
        <f t="array" ref="I16">_xlfn.XLOOKUP($A16,'Distance Database'!$A:$A,_xlfn.XLOOKUP(I$1,'Distance Database'!$1:$1,'Distance Database'!$1:$1048576))</f>
        <v/>
      </c>
      <c r="J16" s="18">
        <f t="array" ref="J16">_xlfn.XLOOKUP($A16,'Distance Database'!$A:$A,_xlfn.XLOOKUP(J$1,'Distance Database'!$1:$1,'Distance Database'!$1:$1048576))</f>
        <v/>
      </c>
      <c r="K16" s="18">
        <f t="array" ref="K16">_xlfn.XLOOKUP($A16,'Distance Database'!$A:$A,_xlfn.XLOOKUP(K$1,'Distance Database'!$1:$1,'Distance Database'!$1:$1048576))</f>
        <v/>
      </c>
      <c r="L16" s="18">
        <f t="array" ref="L16">_xlfn.XLOOKUP($A16,'Distance Database'!$A:$A,_xlfn.XLOOKUP(L$1,'Distance Database'!$1:$1,'Distance Database'!$1:$1048576))</f>
        <v/>
      </c>
      <c r="M16" s="18">
        <f t="array" ref="M16">_xlfn.XLOOKUP($A16,'Distance Database'!$A:$A,_xlfn.XLOOKUP(M$1,'Distance Database'!$1:$1,'Distance Database'!$1:$1048576))</f>
        <v/>
      </c>
      <c r="N16" s="18">
        <f t="array" ref="N16">_xlfn.XLOOKUP($A16,'Distance Database'!$A:$A,_xlfn.XLOOKUP(N$1,'Distance Database'!$1:$1,'Distance Database'!$1:$1048576))</f>
        <v/>
      </c>
      <c r="O16" s="18">
        <f t="array" ref="O16">_xlfn.XLOOKUP($A16,'Distance Database'!$A:$A,_xlfn.XLOOKUP(O$1,'Distance Database'!$1:$1,'Distance Database'!$1:$1048576))</f>
        <v/>
      </c>
      <c r="P16" s="18">
        <f t="array" ref="P16">_xlfn.XLOOKUP($A16,'Distance Database'!$A:$A,_xlfn.XLOOKUP(P$1,'Distance Database'!$1:$1,'Distance Database'!$1:$1048576))</f>
        <v/>
      </c>
      <c r="Q16" s="18">
        <f t="array" ref="Q16">_xlfn.XLOOKUP($A16,'Distance Database'!$A:$A,_xlfn.XLOOKUP(Q$1,'Distance Database'!$1:$1,'Distance Database'!$1:$1048576))</f>
        <v/>
      </c>
      <c r="R16" s="18">
        <f t="array" ref="R16">_xlfn.XLOOKUP($A16,'Distance Database'!$A:$A,_xlfn.XLOOKUP(R$1,'Distance Database'!$1:$1,'Distance Database'!$1:$1048576))</f>
        <v/>
      </c>
      <c r="S16" s="18">
        <f t="array" ref="S16">_xlfn.XLOOKUP($A16,'Distance Database'!$A:$A,_xlfn.XLOOKUP(S$1,'Distance Database'!$1:$1,'Distance Database'!$1:$1048576))</f>
        <v/>
      </c>
      <c r="T16" s="18">
        <f t="array" ref="T16">_xlfn.XLOOKUP($A16,'Distance Database'!$A:$A,_xlfn.XLOOKUP(T$1,'Distance Database'!$1:$1,'Distance Database'!$1:$1048576))</f>
        <v/>
      </c>
      <c r="U16" s="18">
        <f t="array" ref="U16">_xlfn.XLOOKUP($A16,'Distance Database'!$A:$A,_xlfn.XLOOKUP(U$1,'Distance Database'!$1:$1,'Distance Database'!$1:$1048576))</f>
        <v/>
      </c>
    </row>
    <row r="17" ht="16" customHeight="1">
      <c r="A17" s="16" t="n">
        <v>14</v>
      </c>
      <c r="B17" s="43">
        <f t="array" ref="B17">IF(ISBLANK($A17),"",_xlfn.XLOOKUP($A17,_xlfn._TRO_ALL('Distance Database'!$A:$A),_xlfn._TRO_ALL('Distance Database'!$B:$B),"Not Found",0))</f>
        <v/>
      </c>
      <c r="C17" s="18">
        <f t="array" ref="C17">_xlfn.XLOOKUP($A17,'Distance Database'!$A:$A,_xlfn.XLOOKUP(C$1,'Distance Database'!$1:$1,'Distance Database'!$1:$1048576))</f>
        <v/>
      </c>
      <c r="D17" s="18">
        <f t="array" ref="D17">_xlfn.XLOOKUP($A17,'Distance Database'!$A:$A,_xlfn.XLOOKUP(D$1,'Distance Database'!$1:$1,'Distance Database'!$1:$1048576))</f>
        <v/>
      </c>
      <c r="E17" s="18">
        <f t="array" ref="E17">_xlfn.XLOOKUP($A17,'Distance Database'!$A:$A,_xlfn.XLOOKUP(E$1,'Distance Database'!$1:$1,'Distance Database'!$1:$1048576))</f>
        <v/>
      </c>
      <c r="F17" s="18">
        <f t="array" ref="F17">_xlfn.XLOOKUP($A17,'Distance Database'!$A:$A,_xlfn.XLOOKUP(F$1,'Distance Database'!$1:$1,'Distance Database'!$1:$1048576))</f>
        <v/>
      </c>
      <c r="G17" s="18">
        <f t="array" ref="G17">_xlfn.XLOOKUP($A17,'Distance Database'!$A:$A,_xlfn.XLOOKUP(G$1,'Distance Database'!$1:$1,'Distance Database'!$1:$1048576))</f>
        <v/>
      </c>
      <c r="H17" s="18">
        <f t="array" ref="H17">_xlfn.XLOOKUP($A17,'Distance Database'!$A:$A,_xlfn.XLOOKUP(H$1,'Distance Database'!$1:$1,'Distance Database'!$1:$1048576))</f>
        <v/>
      </c>
      <c r="I17" s="18">
        <f t="array" ref="I17">_xlfn.XLOOKUP($A17,'Distance Database'!$A:$A,_xlfn.XLOOKUP(I$1,'Distance Database'!$1:$1,'Distance Database'!$1:$1048576))</f>
        <v/>
      </c>
      <c r="J17" s="18">
        <f t="array" ref="J17">_xlfn.XLOOKUP($A17,'Distance Database'!$A:$A,_xlfn.XLOOKUP(J$1,'Distance Database'!$1:$1,'Distance Database'!$1:$1048576))</f>
        <v/>
      </c>
      <c r="K17" s="18">
        <f t="array" ref="K17">_xlfn.XLOOKUP($A17,'Distance Database'!$A:$A,_xlfn.XLOOKUP(K$1,'Distance Database'!$1:$1,'Distance Database'!$1:$1048576))</f>
        <v/>
      </c>
      <c r="L17" s="18">
        <f t="array" ref="L17">_xlfn.XLOOKUP($A17,'Distance Database'!$A:$A,_xlfn.XLOOKUP(L$1,'Distance Database'!$1:$1,'Distance Database'!$1:$1048576))</f>
        <v/>
      </c>
      <c r="M17" s="18">
        <f t="array" ref="M17">_xlfn.XLOOKUP($A17,'Distance Database'!$A:$A,_xlfn.XLOOKUP(M$1,'Distance Database'!$1:$1,'Distance Database'!$1:$1048576))</f>
        <v/>
      </c>
      <c r="N17" s="18">
        <f t="array" ref="N17">_xlfn.XLOOKUP($A17,'Distance Database'!$A:$A,_xlfn.XLOOKUP(N$1,'Distance Database'!$1:$1,'Distance Database'!$1:$1048576))</f>
        <v/>
      </c>
      <c r="O17" s="18">
        <f t="array" ref="O17">_xlfn.XLOOKUP($A17,'Distance Database'!$A:$A,_xlfn.XLOOKUP(O$1,'Distance Database'!$1:$1,'Distance Database'!$1:$1048576))</f>
        <v/>
      </c>
      <c r="P17" s="18">
        <f t="array" ref="P17">_xlfn.XLOOKUP($A17,'Distance Database'!$A:$A,_xlfn.XLOOKUP(P$1,'Distance Database'!$1:$1,'Distance Database'!$1:$1048576))</f>
        <v/>
      </c>
      <c r="Q17" s="18">
        <f t="array" ref="Q17">_xlfn.XLOOKUP($A17,'Distance Database'!$A:$A,_xlfn.XLOOKUP(Q$1,'Distance Database'!$1:$1,'Distance Database'!$1:$1048576))</f>
        <v/>
      </c>
      <c r="R17" s="18">
        <f t="array" ref="R17">_xlfn.XLOOKUP($A17,'Distance Database'!$A:$A,_xlfn.XLOOKUP(R$1,'Distance Database'!$1:$1,'Distance Database'!$1:$1048576))</f>
        <v/>
      </c>
      <c r="S17" s="18">
        <f t="array" ref="S17">_xlfn.XLOOKUP($A17,'Distance Database'!$A:$A,_xlfn.XLOOKUP(S$1,'Distance Database'!$1:$1,'Distance Database'!$1:$1048576))</f>
        <v/>
      </c>
      <c r="T17" s="18">
        <f t="array" ref="T17">_xlfn.XLOOKUP($A17,'Distance Database'!$A:$A,_xlfn.XLOOKUP(T$1,'Distance Database'!$1:$1,'Distance Database'!$1:$1048576))</f>
        <v/>
      </c>
      <c r="U17" s="18">
        <f t="array" ref="U17">_xlfn.XLOOKUP($A17,'Distance Database'!$A:$A,_xlfn.XLOOKUP(U$1,'Distance Database'!$1:$1,'Distance Database'!$1:$1048576))</f>
        <v/>
      </c>
    </row>
    <row r="18" ht="16" customHeight="1">
      <c r="A18" s="16" t="n">
        <v>15</v>
      </c>
      <c r="B18" s="43">
        <f t="array" ref="B18">IF(ISBLANK($A18),"",_xlfn.XLOOKUP($A18,_xlfn._TRO_ALL('Distance Database'!$A:$A),_xlfn._TRO_ALL('Distance Database'!$B:$B),"Not Found",0))</f>
        <v/>
      </c>
      <c r="C18" s="18">
        <f t="array" ref="C18">_xlfn.XLOOKUP($A18,'Distance Database'!$A:$A,_xlfn.XLOOKUP(C$1,'Distance Database'!$1:$1,'Distance Database'!$1:$1048576))</f>
        <v/>
      </c>
      <c r="D18" s="18">
        <f t="array" ref="D18">_xlfn.XLOOKUP($A18,'Distance Database'!$A:$A,_xlfn.XLOOKUP(D$1,'Distance Database'!$1:$1,'Distance Database'!$1:$1048576))</f>
        <v/>
      </c>
      <c r="E18" s="18">
        <f t="array" ref="E18">_xlfn.XLOOKUP($A18,'Distance Database'!$A:$A,_xlfn.XLOOKUP(E$1,'Distance Database'!$1:$1,'Distance Database'!$1:$1048576))</f>
        <v/>
      </c>
      <c r="F18" s="18">
        <f t="array" ref="F18">_xlfn.XLOOKUP($A18,'Distance Database'!$A:$A,_xlfn.XLOOKUP(F$1,'Distance Database'!$1:$1,'Distance Database'!$1:$1048576))</f>
        <v/>
      </c>
      <c r="G18" s="18">
        <f t="array" ref="G18">_xlfn.XLOOKUP($A18,'Distance Database'!$A:$A,_xlfn.XLOOKUP(G$1,'Distance Database'!$1:$1,'Distance Database'!$1:$1048576))</f>
        <v/>
      </c>
      <c r="H18" s="18">
        <f t="array" ref="H18">_xlfn.XLOOKUP($A18,'Distance Database'!$A:$A,_xlfn.XLOOKUP(H$1,'Distance Database'!$1:$1,'Distance Database'!$1:$1048576))</f>
        <v/>
      </c>
      <c r="I18" s="18">
        <f t="array" ref="I18">_xlfn.XLOOKUP($A18,'Distance Database'!$A:$A,_xlfn.XLOOKUP(I$1,'Distance Database'!$1:$1,'Distance Database'!$1:$1048576))</f>
        <v/>
      </c>
      <c r="J18" s="18">
        <f t="array" ref="J18">_xlfn.XLOOKUP($A18,'Distance Database'!$A:$A,_xlfn.XLOOKUP(J$1,'Distance Database'!$1:$1,'Distance Database'!$1:$1048576))</f>
        <v/>
      </c>
      <c r="K18" s="18">
        <f t="array" ref="K18">_xlfn.XLOOKUP($A18,'Distance Database'!$A:$A,_xlfn.XLOOKUP(K$1,'Distance Database'!$1:$1,'Distance Database'!$1:$1048576))</f>
        <v/>
      </c>
      <c r="L18" s="18">
        <f t="array" ref="L18">_xlfn.XLOOKUP($A18,'Distance Database'!$A:$A,_xlfn.XLOOKUP(L$1,'Distance Database'!$1:$1,'Distance Database'!$1:$1048576))</f>
        <v/>
      </c>
      <c r="M18" s="18">
        <f t="array" ref="M18">_xlfn.XLOOKUP($A18,'Distance Database'!$A:$A,_xlfn.XLOOKUP(M$1,'Distance Database'!$1:$1,'Distance Database'!$1:$1048576))</f>
        <v/>
      </c>
      <c r="N18" s="18">
        <f t="array" ref="N18">_xlfn.XLOOKUP($A18,'Distance Database'!$A:$A,_xlfn.XLOOKUP(N$1,'Distance Database'!$1:$1,'Distance Database'!$1:$1048576))</f>
        <v/>
      </c>
      <c r="O18" s="18">
        <f t="array" ref="O18">_xlfn.XLOOKUP($A18,'Distance Database'!$A:$A,_xlfn.XLOOKUP(O$1,'Distance Database'!$1:$1,'Distance Database'!$1:$1048576))</f>
        <v/>
      </c>
      <c r="P18" s="18">
        <f t="array" ref="P18">_xlfn.XLOOKUP($A18,'Distance Database'!$A:$A,_xlfn.XLOOKUP(P$1,'Distance Database'!$1:$1,'Distance Database'!$1:$1048576))</f>
        <v/>
      </c>
      <c r="Q18" s="18">
        <f t="array" ref="Q18">_xlfn.XLOOKUP($A18,'Distance Database'!$A:$A,_xlfn.XLOOKUP(Q$1,'Distance Database'!$1:$1,'Distance Database'!$1:$1048576))</f>
        <v/>
      </c>
      <c r="R18" s="18">
        <f t="array" ref="R18">_xlfn.XLOOKUP($A18,'Distance Database'!$A:$A,_xlfn.XLOOKUP(R$1,'Distance Database'!$1:$1,'Distance Database'!$1:$1048576))</f>
        <v/>
      </c>
      <c r="S18" s="18">
        <f t="array" ref="S18">_xlfn.XLOOKUP($A18,'Distance Database'!$A:$A,_xlfn.XLOOKUP(S$1,'Distance Database'!$1:$1,'Distance Database'!$1:$1048576))</f>
        <v/>
      </c>
      <c r="T18" s="18">
        <f t="array" ref="T18">_xlfn.XLOOKUP($A18,'Distance Database'!$A:$A,_xlfn.XLOOKUP(T$1,'Distance Database'!$1:$1,'Distance Database'!$1:$1048576))</f>
        <v/>
      </c>
      <c r="U18" s="18">
        <f t="array" ref="U18">_xlfn.XLOOKUP($A18,'Distance Database'!$A:$A,_xlfn.XLOOKUP(U$1,'Distance Database'!$1:$1,'Distance Database'!$1:$1048576))</f>
        <v/>
      </c>
    </row>
    <row r="19" ht="16" customHeight="1">
      <c r="A19" s="16" t="n">
        <v>16</v>
      </c>
      <c r="B19" s="43">
        <f t="array" ref="B19">IF(ISBLANK($A19),"",_xlfn.XLOOKUP($A19,_xlfn._TRO_ALL('Distance Database'!$A:$A),_xlfn._TRO_ALL('Distance Database'!$B:$B),"Not Found",0))</f>
        <v/>
      </c>
      <c r="C19" s="18">
        <f t="array" ref="C19">_xlfn.XLOOKUP($A19,'Distance Database'!$A:$A,_xlfn.XLOOKUP(C$1,'Distance Database'!$1:$1,'Distance Database'!$1:$1048576))</f>
        <v/>
      </c>
      <c r="D19" s="18">
        <f t="array" ref="D19">_xlfn.XLOOKUP($A19,'Distance Database'!$A:$A,_xlfn.XLOOKUP(D$1,'Distance Database'!$1:$1,'Distance Database'!$1:$1048576))</f>
        <v/>
      </c>
      <c r="E19" s="18">
        <f t="array" ref="E19">_xlfn.XLOOKUP($A19,'Distance Database'!$A:$A,_xlfn.XLOOKUP(E$1,'Distance Database'!$1:$1,'Distance Database'!$1:$1048576))</f>
        <v/>
      </c>
      <c r="F19" s="18">
        <f t="array" ref="F19">_xlfn.XLOOKUP($A19,'Distance Database'!$A:$A,_xlfn.XLOOKUP(F$1,'Distance Database'!$1:$1,'Distance Database'!$1:$1048576))</f>
        <v/>
      </c>
      <c r="G19" s="18">
        <f t="array" ref="G19">_xlfn.XLOOKUP($A19,'Distance Database'!$A:$A,_xlfn.XLOOKUP(G$1,'Distance Database'!$1:$1,'Distance Database'!$1:$1048576))</f>
        <v/>
      </c>
      <c r="H19" s="18">
        <f t="array" ref="H19">_xlfn.XLOOKUP($A19,'Distance Database'!$A:$A,_xlfn.XLOOKUP(H$1,'Distance Database'!$1:$1,'Distance Database'!$1:$1048576))</f>
        <v/>
      </c>
      <c r="I19" s="18">
        <f t="array" ref="I19">_xlfn.XLOOKUP($A19,'Distance Database'!$A:$A,_xlfn.XLOOKUP(I$1,'Distance Database'!$1:$1,'Distance Database'!$1:$1048576))</f>
        <v/>
      </c>
      <c r="J19" s="18">
        <f t="array" ref="J19">_xlfn.XLOOKUP($A19,'Distance Database'!$A:$A,_xlfn.XLOOKUP(J$1,'Distance Database'!$1:$1,'Distance Database'!$1:$1048576))</f>
        <v/>
      </c>
      <c r="K19" s="18">
        <f t="array" ref="K19">_xlfn.XLOOKUP($A19,'Distance Database'!$A:$A,_xlfn.XLOOKUP(K$1,'Distance Database'!$1:$1,'Distance Database'!$1:$1048576))</f>
        <v/>
      </c>
      <c r="L19" s="18">
        <f t="array" ref="L19">_xlfn.XLOOKUP($A19,'Distance Database'!$A:$A,_xlfn.XLOOKUP(L$1,'Distance Database'!$1:$1,'Distance Database'!$1:$1048576))</f>
        <v/>
      </c>
      <c r="M19" s="18">
        <f t="array" ref="M19">_xlfn.XLOOKUP($A19,'Distance Database'!$A:$A,_xlfn.XLOOKUP(M$1,'Distance Database'!$1:$1,'Distance Database'!$1:$1048576))</f>
        <v/>
      </c>
      <c r="N19" s="18">
        <f t="array" ref="N19">_xlfn.XLOOKUP($A19,'Distance Database'!$A:$A,_xlfn.XLOOKUP(N$1,'Distance Database'!$1:$1,'Distance Database'!$1:$1048576))</f>
        <v/>
      </c>
      <c r="O19" s="18">
        <f t="array" ref="O19">_xlfn.XLOOKUP($A19,'Distance Database'!$A:$A,_xlfn.XLOOKUP(O$1,'Distance Database'!$1:$1,'Distance Database'!$1:$1048576))</f>
        <v/>
      </c>
      <c r="P19" s="18">
        <f t="array" ref="P19">_xlfn.XLOOKUP($A19,'Distance Database'!$A:$A,_xlfn.XLOOKUP(P$1,'Distance Database'!$1:$1,'Distance Database'!$1:$1048576))</f>
        <v/>
      </c>
      <c r="Q19" s="18">
        <f t="array" ref="Q19">_xlfn.XLOOKUP($A19,'Distance Database'!$A:$A,_xlfn.XLOOKUP(Q$1,'Distance Database'!$1:$1,'Distance Database'!$1:$1048576))</f>
        <v/>
      </c>
      <c r="R19" s="18">
        <f t="array" ref="R19">_xlfn.XLOOKUP($A19,'Distance Database'!$A:$A,_xlfn.XLOOKUP(R$1,'Distance Database'!$1:$1,'Distance Database'!$1:$1048576))</f>
        <v/>
      </c>
      <c r="S19" s="18">
        <f t="array" ref="S19">_xlfn.XLOOKUP($A19,'Distance Database'!$A:$A,_xlfn.XLOOKUP(S$1,'Distance Database'!$1:$1,'Distance Database'!$1:$1048576))</f>
        <v/>
      </c>
      <c r="T19" s="18">
        <f t="array" ref="T19">_xlfn.XLOOKUP($A19,'Distance Database'!$A:$A,_xlfn.XLOOKUP(T$1,'Distance Database'!$1:$1,'Distance Database'!$1:$1048576))</f>
        <v/>
      </c>
      <c r="U19" s="18">
        <f t="array" ref="U19">_xlfn.XLOOKUP($A19,'Distance Database'!$A:$A,_xlfn.XLOOKUP(U$1,'Distance Database'!$1:$1,'Distance Database'!$1:$1048576))</f>
        <v/>
      </c>
    </row>
    <row r="20" ht="16" customHeight="1">
      <c r="A20" s="16" t="n">
        <v>17</v>
      </c>
      <c r="B20" s="43">
        <f t="array" ref="B20">IF(ISBLANK($A20),"",_xlfn.XLOOKUP($A20,_xlfn._TRO_ALL('Distance Database'!$A:$A),_xlfn._TRO_ALL('Distance Database'!$B:$B),"Not Found",0))</f>
        <v/>
      </c>
      <c r="C20" s="18">
        <f t="array" ref="C20">_xlfn.XLOOKUP($A20,'Distance Database'!$A:$A,_xlfn.XLOOKUP(C$1,'Distance Database'!$1:$1,'Distance Database'!$1:$1048576))</f>
        <v/>
      </c>
      <c r="D20" s="18">
        <f t="array" ref="D20">_xlfn.XLOOKUP($A20,'Distance Database'!$A:$A,_xlfn.XLOOKUP(D$1,'Distance Database'!$1:$1,'Distance Database'!$1:$1048576))</f>
        <v/>
      </c>
      <c r="E20" s="18">
        <f t="array" ref="E20">_xlfn.XLOOKUP($A20,'Distance Database'!$A:$A,_xlfn.XLOOKUP(E$1,'Distance Database'!$1:$1,'Distance Database'!$1:$1048576))</f>
        <v/>
      </c>
      <c r="F20" s="18">
        <f t="array" ref="F20">_xlfn.XLOOKUP($A20,'Distance Database'!$A:$A,_xlfn.XLOOKUP(F$1,'Distance Database'!$1:$1,'Distance Database'!$1:$1048576))</f>
        <v/>
      </c>
      <c r="G20" s="18">
        <f t="array" ref="G20">_xlfn.XLOOKUP($A20,'Distance Database'!$A:$A,_xlfn.XLOOKUP(G$1,'Distance Database'!$1:$1,'Distance Database'!$1:$1048576))</f>
        <v/>
      </c>
      <c r="H20" s="18">
        <f t="array" ref="H20">_xlfn.XLOOKUP($A20,'Distance Database'!$A:$A,_xlfn.XLOOKUP(H$1,'Distance Database'!$1:$1,'Distance Database'!$1:$1048576))</f>
        <v/>
      </c>
      <c r="I20" s="18">
        <f t="array" ref="I20">_xlfn.XLOOKUP($A20,'Distance Database'!$A:$A,_xlfn.XLOOKUP(I$1,'Distance Database'!$1:$1,'Distance Database'!$1:$1048576))</f>
        <v/>
      </c>
      <c r="J20" s="18">
        <f t="array" ref="J20">_xlfn.XLOOKUP($A20,'Distance Database'!$A:$A,_xlfn.XLOOKUP(J$1,'Distance Database'!$1:$1,'Distance Database'!$1:$1048576))</f>
        <v/>
      </c>
      <c r="K20" s="18">
        <f t="array" ref="K20">_xlfn.XLOOKUP($A20,'Distance Database'!$A:$A,_xlfn.XLOOKUP(K$1,'Distance Database'!$1:$1,'Distance Database'!$1:$1048576))</f>
        <v/>
      </c>
      <c r="L20" s="18">
        <f t="array" ref="L20">_xlfn.XLOOKUP($A20,'Distance Database'!$A:$A,_xlfn.XLOOKUP(L$1,'Distance Database'!$1:$1,'Distance Database'!$1:$1048576))</f>
        <v/>
      </c>
      <c r="M20" s="18">
        <f t="array" ref="M20">_xlfn.XLOOKUP($A20,'Distance Database'!$A:$A,_xlfn.XLOOKUP(M$1,'Distance Database'!$1:$1,'Distance Database'!$1:$1048576))</f>
        <v/>
      </c>
      <c r="N20" s="18">
        <f t="array" ref="N20">_xlfn.XLOOKUP($A20,'Distance Database'!$A:$A,_xlfn.XLOOKUP(N$1,'Distance Database'!$1:$1,'Distance Database'!$1:$1048576))</f>
        <v/>
      </c>
      <c r="O20" s="18">
        <f t="array" ref="O20">_xlfn.XLOOKUP($A20,'Distance Database'!$A:$A,_xlfn.XLOOKUP(O$1,'Distance Database'!$1:$1,'Distance Database'!$1:$1048576))</f>
        <v/>
      </c>
      <c r="P20" s="18">
        <f t="array" ref="P20">_xlfn.XLOOKUP($A20,'Distance Database'!$A:$A,_xlfn.XLOOKUP(P$1,'Distance Database'!$1:$1,'Distance Database'!$1:$1048576))</f>
        <v/>
      </c>
      <c r="Q20" s="18">
        <f t="array" ref="Q20">_xlfn.XLOOKUP($A20,'Distance Database'!$A:$A,_xlfn.XLOOKUP(Q$1,'Distance Database'!$1:$1,'Distance Database'!$1:$1048576))</f>
        <v/>
      </c>
      <c r="R20" s="18">
        <f t="array" ref="R20">_xlfn.XLOOKUP($A20,'Distance Database'!$A:$A,_xlfn.XLOOKUP(R$1,'Distance Database'!$1:$1,'Distance Database'!$1:$1048576))</f>
        <v/>
      </c>
      <c r="S20" s="18">
        <f t="array" ref="S20">_xlfn.XLOOKUP($A20,'Distance Database'!$A:$A,_xlfn.XLOOKUP(S$1,'Distance Database'!$1:$1,'Distance Database'!$1:$1048576))</f>
        <v/>
      </c>
      <c r="T20" s="18">
        <f t="array" ref="T20">_xlfn.XLOOKUP($A20,'Distance Database'!$A:$A,_xlfn.XLOOKUP(T$1,'Distance Database'!$1:$1,'Distance Database'!$1:$1048576))</f>
        <v/>
      </c>
      <c r="U20" s="18">
        <f t="array" ref="U20">_xlfn.XLOOKUP($A20,'Distance Database'!$A:$A,_xlfn.XLOOKUP(U$1,'Distance Database'!$1:$1,'Distance Database'!$1:$1048576))</f>
        <v/>
      </c>
    </row>
    <row r="21" ht="16" customHeight="1">
      <c r="A21" s="16" t="n">
        <v>18</v>
      </c>
      <c r="B21" s="43">
        <f t="array" ref="B21">IF(ISBLANK($A21),"",_xlfn.XLOOKUP($A21,_xlfn._TRO_ALL('Distance Database'!$A:$A),_xlfn._TRO_ALL('Distance Database'!$B:$B),"Not Found",0))</f>
        <v/>
      </c>
      <c r="C21" s="18">
        <f t="array" ref="C21">_xlfn.XLOOKUP($A21,'Distance Database'!$A:$A,_xlfn.XLOOKUP(C$1,'Distance Database'!$1:$1,'Distance Database'!$1:$1048576))</f>
        <v/>
      </c>
      <c r="D21" s="18">
        <f t="array" ref="D21">_xlfn.XLOOKUP($A21,'Distance Database'!$A:$A,_xlfn.XLOOKUP(D$1,'Distance Database'!$1:$1,'Distance Database'!$1:$1048576))</f>
        <v/>
      </c>
      <c r="E21" s="18">
        <f t="array" ref="E21">_xlfn.XLOOKUP($A21,'Distance Database'!$A:$A,_xlfn.XLOOKUP(E$1,'Distance Database'!$1:$1,'Distance Database'!$1:$1048576))</f>
        <v/>
      </c>
      <c r="F21" s="18">
        <f t="array" ref="F21">_xlfn.XLOOKUP($A21,'Distance Database'!$A:$A,_xlfn.XLOOKUP(F$1,'Distance Database'!$1:$1,'Distance Database'!$1:$1048576))</f>
        <v/>
      </c>
      <c r="G21" s="18">
        <f t="array" ref="G21">_xlfn.XLOOKUP($A21,'Distance Database'!$A:$A,_xlfn.XLOOKUP(G$1,'Distance Database'!$1:$1,'Distance Database'!$1:$1048576))</f>
        <v/>
      </c>
      <c r="H21" s="18">
        <f t="array" ref="H21">_xlfn.XLOOKUP($A21,'Distance Database'!$A:$A,_xlfn.XLOOKUP(H$1,'Distance Database'!$1:$1,'Distance Database'!$1:$1048576))</f>
        <v/>
      </c>
      <c r="I21" s="18">
        <f t="array" ref="I21">_xlfn.XLOOKUP($A21,'Distance Database'!$A:$A,_xlfn.XLOOKUP(I$1,'Distance Database'!$1:$1,'Distance Database'!$1:$1048576))</f>
        <v/>
      </c>
      <c r="J21" s="18">
        <f t="array" ref="J21">_xlfn.XLOOKUP($A21,'Distance Database'!$A:$A,_xlfn.XLOOKUP(J$1,'Distance Database'!$1:$1,'Distance Database'!$1:$1048576))</f>
        <v/>
      </c>
      <c r="K21" s="18">
        <f t="array" ref="K21">_xlfn.XLOOKUP($A21,'Distance Database'!$A:$A,_xlfn.XLOOKUP(K$1,'Distance Database'!$1:$1,'Distance Database'!$1:$1048576))</f>
        <v/>
      </c>
      <c r="L21" s="18">
        <f t="array" ref="L21">_xlfn.XLOOKUP($A21,'Distance Database'!$A:$A,_xlfn.XLOOKUP(L$1,'Distance Database'!$1:$1,'Distance Database'!$1:$1048576))</f>
        <v/>
      </c>
      <c r="M21" s="18">
        <f t="array" ref="M21">_xlfn.XLOOKUP($A21,'Distance Database'!$A:$A,_xlfn.XLOOKUP(M$1,'Distance Database'!$1:$1,'Distance Database'!$1:$1048576))</f>
        <v/>
      </c>
      <c r="N21" s="18">
        <f t="array" ref="N21">_xlfn.XLOOKUP($A21,'Distance Database'!$A:$A,_xlfn.XLOOKUP(N$1,'Distance Database'!$1:$1,'Distance Database'!$1:$1048576))</f>
        <v/>
      </c>
      <c r="O21" s="18">
        <f t="array" ref="O21">_xlfn.XLOOKUP($A21,'Distance Database'!$A:$A,_xlfn.XLOOKUP(O$1,'Distance Database'!$1:$1,'Distance Database'!$1:$1048576))</f>
        <v/>
      </c>
      <c r="P21" s="18">
        <f t="array" ref="P21">_xlfn.XLOOKUP($A21,'Distance Database'!$A:$A,_xlfn.XLOOKUP(P$1,'Distance Database'!$1:$1,'Distance Database'!$1:$1048576))</f>
        <v/>
      </c>
      <c r="Q21" s="18">
        <f t="array" ref="Q21">_xlfn.XLOOKUP($A21,'Distance Database'!$A:$A,_xlfn.XLOOKUP(Q$1,'Distance Database'!$1:$1,'Distance Database'!$1:$1048576))</f>
        <v/>
      </c>
      <c r="R21" s="18">
        <f t="array" ref="R21">_xlfn.XLOOKUP($A21,'Distance Database'!$A:$A,_xlfn.XLOOKUP(R$1,'Distance Database'!$1:$1,'Distance Database'!$1:$1048576))</f>
        <v/>
      </c>
      <c r="S21" s="18">
        <f t="array" ref="S21">_xlfn.XLOOKUP($A21,'Distance Database'!$A:$A,_xlfn.XLOOKUP(S$1,'Distance Database'!$1:$1,'Distance Database'!$1:$1048576))</f>
        <v/>
      </c>
      <c r="T21" s="18">
        <f t="array" ref="T21">_xlfn.XLOOKUP($A21,'Distance Database'!$A:$A,_xlfn.XLOOKUP(T$1,'Distance Database'!$1:$1,'Distance Database'!$1:$1048576))</f>
        <v/>
      </c>
      <c r="U21" s="18">
        <f t="array" ref="U21">_xlfn.XLOOKUP($A21,'Distance Database'!$A:$A,_xlfn.XLOOKUP(U$1,'Distance Database'!$1:$1,'Distance Database'!$1:$1048576))</f>
        <v/>
      </c>
    </row>
    <row r="23" ht="14.25" customHeight="1">
      <c r="G23" s="31" t="n"/>
    </row>
  </sheetData>
  <conditionalFormatting sqref="A1:A1048576">
    <cfRule type="expression" priority="6" dxfId="1">
      <formula>$A1&lt;&gt;""</formula>
    </cfRule>
  </conditionalFormatting>
  <conditionalFormatting sqref="A1:XFD1">
    <cfRule type="expression" priority="5" dxfId="1">
      <formula>A$1&lt;&gt;""</formula>
    </cfRule>
  </conditionalFormatting>
  <conditionalFormatting sqref="A1:XFD1048576">
    <cfRule type="expression" priority="4" dxfId="4">
      <formula>A1&lt;&gt;""</formula>
    </cfRule>
  </conditionalFormatting>
  <conditionalFormatting sqref="A2:XFD2">
    <cfRule type="expression" priority="9" dxfId="0">
      <formula>A$2&lt;&gt;""</formula>
    </cfRule>
  </conditionalFormatting>
  <conditionalFormatting sqref="B1:B1048576">
    <cfRule type="expression" priority="7" dxfId="0">
      <formula>$B1&lt;&gt;""</formula>
    </cfRule>
  </conditionalFormatting>
  <conditionalFormatting sqref="C1:U1">
    <cfRule type="expression" priority="2" dxfId="1">
      <formula>$A1&lt;&gt;""</formula>
    </cfRule>
  </conditionalFormatting>
  <conditionalFormatting sqref="C2:U2">
    <cfRule type="expression" priority="1" dxfId="0">
      <formula>$B2&lt;&gt;""</formula>
    </cfRule>
  </conditionalFormatting>
  <pageMargins left="0.7" right="0.7" top="0.75" bottom="0.75" header="0.3" footer="0.3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Truck</t>
        </is>
      </c>
      <c r="B1" s="52" t="inlineStr">
        <is>
          <t>Route</t>
        </is>
      </c>
      <c r="C1" s="52" t="inlineStr">
        <is>
          <t>Capacity Used (KG)</t>
        </is>
      </c>
      <c r="D1" s="52" t="inlineStr">
        <is>
          <t>Variable Cost ($)</t>
        </is>
      </c>
      <c r="E1" s="52" t="inlineStr">
        <is>
          <t>Fixed Cost ($)</t>
        </is>
      </c>
      <c r="F1" s="52" t="inlineStr">
        <is>
          <t>Total Cost ($)</t>
        </is>
      </c>
    </row>
    <row r="2">
      <c r="A2" t="n">
        <v>7</v>
      </c>
      <c r="B2" t="inlineStr">
        <is>
          <t>0 -&gt; 2 -&gt; 12</t>
        </is>
      </c>
      <c r="C2" t="n">
        <v>4500</v>
      </c>
      <c r="D2" t="n">
        <v>27482.25</v>
      </c>
      <c r="E2" t="n">
        <v>10344</v>
      </c>
      <c r="F2" t="n">
        <v>37826.25</v>
      </c>
    </row>
    <row r="3">
      <c r="A3" t="n">
        <v>8</v>
      </c>
      <c r="B3" t="inlineStr">
        <is>
          <t>0 -&gt; 1 -&gt; 11 -&gt; 8</t>
        </is>
      </c>
      <c r="C3" t="n">
        <v>4700</v>
      </c>
      <c r="D3" t="n">
        <v>6112.5</v>
      </c>
      <c r="E3" t="n">
        <v>10344</v>
      </c>
      <c r="F3" t="n">
        <v>16456.5</v>
      </c>
    </row>
    <row r="4">
      <c r="A4" t="n">
        <v>9</v>
      </c>
      <c r="B4" t="inlineStr">
        <is>
          <t>0 -&gt; 7 -&gt; 6 -&gt; 13 -&gt; 5</t>
        </is>
      </c>
      <c r="C4" t="n">
        <v>7250</v>
      </c>
      <c r="D4" t="n">
        <v>4998</v>
      </c>
      <c r="E4" t="n">
        <v>12278</v>
      </c>
      <c r="F4" t="n">
        <v>17276</v>
      </c>
    </row>
    <row r="5">
      <c r="A5" t="n">
        <v>10</v>
      </c>
      <c r="B5" t="inlineStr">
        <is>
          <t>0 -&gt; 4 -&gt; 9 -&gt; 15 -&gt; 16 -&gt; 3</t>
        </is>
      </c>
      <c r="C5" t="n">
        <v>7000</v>
      </c>
      <c r="D5" t="n">
        <v>4921.5</v>
      </c>
      <c r="E5" t="n">
        <v>12278</v>
      </c>
      <c r="F5" t="n">
        <v>17199.5</v>
      </c>
    </row>
    <row r="6">
      <c r="A6" t="n">
        <v>11</v>
      </c>
      <c r="B6" t="inlineStr">
        <is>
          <t>0 -&gt; 10 -&gt; 14 -&gt; 17</t>
        </is>
      </c>
      <c r="C6" t="n">
        <v>8500</v>
      </c>
      <c r="D6" t="n">
        <v>9072</v>
      </c>
      <c r="E6" t="n">
        <v>17129</v>
      </c>
      <c r="F6" t="n">
        <v>26201</v>
      </c>
    </row>
    <row r="7">
      <c r="A7" t="n">
        <v>12</v>
      </c>
      <c r="B7" t="inlineStr">
        <is>
          <t>0 -&gt; 18</t>
        </is>
      </c>
      <c r="C7" t="n">
        <v>8000</v>
      </c>
      <c r="D7" t="n">
        <v>4344</v>
      </c>
      <c r="E7" t="n">
        <v>17129</v>
      </c>
      <c r="F7" t="n">
        <v>21473</v>
      </c>
    </row>
    <row r="8">
      <c r="A8" t="inlineStr">
        <is>
          <t>Total</t>
        </is>
      </c>
      <c r="B8" t="inlineStr"/>
      <c r="C8" t="n">
        <v>39950</v>
      </c>
      <c r="D8" t="n">
        <v>56930.25</v>
      </c>
      <c r="E8" t="n">
        <v>79502</v>
      </c>
      <c r="F8" t="n">
        <v>136432.25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Truck ID</t>
        </is>
      </c>
      <c r="B1" s="52" t="inlineStr">
        <is>
          <t>Stop Order</t>
        </is>
      </c>
      <c r="C1" s="52" t="inlineStr">
        <is>
          <t>Node</t>
        </is>
      </c>
      <c r="D1" s="52" t="inlineStr">
        <is>
          <t>Demand (KG)</t>
        </is>
      </c>
      <c r="E1" s="52" t="inlineStr">
        <is>
          <t>Segment Distance (KM)</t>
        </is>
      </c>
      <c r="F1" s="52" t="inlineStr">
        <is>
          <t>Segment Cost (KRW)</t>
        </is>
      </c>
      <c r="G1" s="52" t="inlineStr">
        <is>
          <t>Arrival Time (HH:MM)</t>
        </is>
      </c>
      <c r="H1" s="52" t="inlineStr">
        <is>
          <t>Departure Time (HH:MM)</t>
        </is>
      </c>
      <c r="I1" s="52" t="inlineStr">
        <is>
          <t>Computed Cumulative Time (hr)</t>
        </is>
      </c>
      <c r="J1" s="52" t="inlineStr">
        <is>
          <t>Unloading Time (min)</t>
        </is>
      </c>
      <c r="K1" s="52" t="inlineStr">
        <is>
          <t>Lunch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09:00</t>
        </is>
      </c>
      <c r="H2" t="inlineStr">
        <is>
          <t>09:00</t>
        </is>
      </c>
      <c r="I2" t="n">
        <v>0</v>
      </c>
      <c r="J2" t="n">
        <v>0</v>
      </c>
      <c r="K2" t="inlineStr">
        <is>
          <t>N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09:00</t>
        </is>
      </c>
      <c r="H3" t="inlineStr">
        <is>
          <t>09:00</t>
        </is>
      </c>
      <c r="I3" t="n">
        <v>0</v>
      </c>
      <c r="J3" t="n">
        <v>0</v>
      </c>
      <c r="K3" t="inlineStr">
        <is>
          <t>N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09:00</t>
        </is>
      </c>
      <c r="H4" t="inlineStr">
        <is>
          <t>09:00</t>
        </is>
      </c>
      <c r="I4" t="n">
        <v>0</v>
      </c>
      <c r="J4" t="n">
        <v>0</v>
      </c>
      <c r="K4" t="inlineStr">
        <is>
          <t>N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09:00</t>
        </is>
      </c>
      <c r="H5" t="inlineStr">
        <is>
          <t>09:00</t>
        </is>
      </c>
      <c r="I5" t="n">
        <v>0</v>
      </c>
      <c r="J5" t="n">
        <v>0</v>
      </c>
      <c r="K5" t="inlineStr">
        <is>
          <t>N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09:00</t>
        </is>
      </c>
      <c r="H6" t="inlineStr">
        <is>
          <t>09:00</t>
        </is>
      </c>
      <c r="I6" t="n">
        <v>0</v>
      </c>
      <c r="J6" t="n">
        <v>0</v>
      </c>
      <c r="K6" t="inlineStr">
        <is>
          <t>N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09:00</t>
        </is>
      </c>
      <c r="H7" t="inlineStr">
        <is>
          <t>09:00</t>
        </is>
      </c>
      <c r="I7" t="n">
        <v>0</v>
      </c>
      <c r="J7" t="n">
        <v>0</v>
      </c>
      <c r="K7" t="inlineStr">
        <is>
          <t>N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09:00</t>
        </is>
      </c>
      <c r="H8" t="inlineStr">
        <is>
          <t>09:00</t>
        </is>
      </c>
      <c r="I8" t="n">
        <v>0</v>
      </c>
      <c r="J8" t="n">
        <v>0</v>
      </c>
      <c r="K8" t="inlineStr">
        <is>
          <t>N</t>
        </is>
      </c>
    </row>
    <row r="9">
      <c r="A9" t="n">
        <v>7</v>
      </c>
      <c r="B9" t="n">
        <v>1</v>
      </c>
      <c r="C9" t="n">
        <v>2</v>
      </c>
      <c r="D9" t="n">
        <v>2000</v>
      </c>
      <c r="E9" t="n">
        <v>344.94</v>
      </c>
      <c r="F9" t="n">
        <v>25870.5</v>
      </c>
      <c r="G9" t="inlineStr">
        <is>
          <t>13:19</t>
        </is>
      </c>
      <c r="H9" t="inlineStr">
        <is>
          <t>14:27</t>
        </is>
      </c>
      <c r="I9" t="n">
        <v>4.949999999999999</v>
      </c>
      <c r="J9" t="n">
        <v>68</v>
      </c>
      <c r="K9" t="inlineStr">
        <is>
          <t>Y</t>
        </is>
      </c>
    </row>
    <row r="10">
      <c r="A10" t="n">
        <v>7</v>
      </c>
      <c r="B10" t="n">
        <v>2</v>
      </c>
      <c r="C10" t="n">
        <v>12</v>
      </c>
      <c r="D10" t="n">
        <v>2500</v>
      </c>
      <c r="E10" t="n">
        <v>21.49</v>
      </c>
      <c r="F10" t="n">
        <v>1611.75</v>
      </c>
      <c r="G10" t="inlineStr">
        <is>
          <t>14:49</t>
        </is>
      </c>
      <c r="H10" t="inlineStr">
        <is>
          <t>15:27</t>
        </is>
      </c>
      <c r="I10" t="n">
        <v>6.449999999999999</v>
      </c>
      <c r="J10" t="n">
        <v>38</v>
      </c>
      <c r="K10" t="inlineStr">
        <is>
          <t>N</t>
        </is>
      </c>
    </row>
    <row r="11">
      <c r="A11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09:00</t>
        </is>
      </c>
      <c r="H11" t="inlineStr">
        <is>
          <t>09:00</t>
        </is>
      </c>
      <c r="I11" t="n">
        <v>0</v>
      </c>
      <c r="J11" t="n">
        <v>0</v>
      </c>
      <c r="K11" t="inlineStr">
        <is>
          <t>N</t>
        </is>
      </c>
    </row>
    <row r="12">
      <c r="A12" t="n">
        <v>8</v>
      </c>
      <c r="B12" t="n">
        <v>1</v>
      </c>
      <c r="C12" t="n">
        <v>1</v>
      </c>
      <c r="D12" t="n">
        <v>200</v>
      </c>
      <c r="E12" t="n">
        <v>45.24</v>
      </c>
      <c r="F12" t="n">
        <v>3393</v>
      </c>
      <c r="G12" t="inlineStr">
        <is>
          <t>09:46</t>
        </is>
      </c>
      <c r="H12" t="inlineStr">
        <is>
          <t>10:22</t>
        </is>
      </c>
      <c r="I12" t="n">
        <v>1.369999999999999</v>
      </c>
      <c r="J12" t="n">
        <v>36</v>
      </c>
      <c r="K12" t="inlineStr">
        <is>
          <t>N</t>
        </is>
      </c>
    </row>
    <row r="13">
      <c r="A13" t="n">
        <v>8</v>
      </c>
      <c r="B13" t="n">
        <v>2</v>
      </c>
      <c r="C13" t="n">
        <v>11</v>
      </c>
      <c r="D13" t="n">
        <v>3500</v>
      </c>
      <c r="E13" t="n">
        <v>8.69</v>
      </c>
      <c r="F13" t="n">
        <v>651.75</v>
      </c>
      <c r="G13" t="inlineStr">
        <is>
          <t>10:31</t>
        </is>
      </c>
      <c r="H13" t="inlineStr">
        <is>
          <t>11:10</t>
        </is>
      </c>
      <c r="I13" t="n">
        <v>2.17</v>
      </c>
      <c r="J13" t="n">
        <v>39</v>
      </c>
      <c r="K13" t="inlineStr">
        <is>
          <t>N</t>
        </is>
      </c>
    </row>
    <row r="14">
      <c r="A14" t="n">
        <v>8</v>
      </c>
      <c r="B14" t="n">
        <v>3</v>
      </c>
      <c r="C14" t="n">
        <v>8</v>
      </c>
      <c r="D14" t="n">
        <v>1000</v>
      </c>
      <c r="E14" t="n">
        <v>27.57</v>
      </c>
      <c r="F14" t="n">
        <v>2067.75</v>
      </c>
      <c r="G14" t="inlineStr">
        <is>
          <t>11:38</t>
        </is>
      </c>
      <c r="H14" t="inlineStr">
        <is>
          <t>12:15</t>
        </is>
      </c>
      <c r="I14" t="n">
        <v>3.25</v>
      </c>
      <c r="J14" t="n">
        <v>37</v>
      </c>
      <c r="K14" t="inlineStr">
        <is>
          <t>N</t>
        </is>
      </c>
    </row>
    <row r="15">
      <c r="A15" t="n">
        <v>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09:00</t>
        </is>
      </c>
      <c r="H15" t="inlineStr">
        <is>
          <t>09:00</t>
        </is>
      </c>
      <c r="I15" t="n">
        <v>0</v>
      </c>
      <c r="J15" t="n">
        <v>0</v>
      </c>
      <c r="K15" t="inlineStr">
        <is>
          <t>N</t>
        </is>
      </c>
    </row>
    <row r="16">
      <c r="A16" t="n">
        <v>9</v>
      </c>
      <c r="B16" t="n">
        <v>1</v>
      </c>
      <c r="C16" t="n">
        <v>7</v>
      </c>
      <c r="D16" t="n">
        <v>250</v>
      </c>
      <c r="E16" t="n">
        <v>51.07</v>
      </c>
      <c r="F16" t="n">
        <v>3830.25</v>
      </c>
      <c r="G16" t="inlineStr">
        <is>
          <t>09:52</t>
        </is>
      </c>
      <c r="H16" t="inlineStr">
        <is>
          <t>10:28</t>
        </is>
      </c>
      <c r="I16" t="n">
        <v>1.470000000000001</v>
      </c>
      <c r="J16" t="n">
        <v>36</v>
      </c>
      <c r="K16" t="inlineStr">
        <is>
          <t>N</t>
        </is>
      </c>
    </row>
    <row r="17">
      <c r="A17" t="n">
        <v>9</v>
      </c>
      <c r="B17" t="n">
        <v>2</v>
      </c>
      <c r="C17" t="n">
        <v>6</v>
      </c>
      <c r="D17" t="n">
        <v>750</v>
      </c>
      <c r="E17" t="n">
        <v>8.23</v>
      </c>
      <c r="F17" t="n">
        <v>617.25</v>
      </c>
      <c r="G17" t="inlineStr">
        <is>
          <t>10:37</t>
        </is>
      </c>
      <c r="H17" t="inlineStr">
        <is>
          <t>11:14</t>
        </is>
      </c>
      <c r="I17" t="n">
        <v>2.23</v>
      </c>
      <c r="J17" t="n">
        <v>37</v>
      </c>
      <c r="K17" t="inlineStr">
        <is>
          <t>N</t>
        </is>
      </c>
    </row>
    <row r="18">
      <c r="A18" t="n">
        <v>9</v>
      </c>
      <c r="B18" t="n">
        <v>3</v>
      </c>
      <c r="C18" t="n">
        <v>13</v>
      </c>
      <c r="D18" t="n">
        <v>5000</v>
      </c>
      <c r="E18" t="n">
        <v>0</v>
      </c>
      <c r="F18" t="n">
        <v>0</v>
      </c>
      <c r="G18" t="inlineStr">
        <is>
          <t>11:14</t>
        </is>
      </c>
      <c r="H18" t="inlineStr">
        <is>
          <t>11:53</t>
        </is>
      </c>
      <c r="I18" t="n">
        <v>2.880000000000001</v>
      </c>
      <c r="J18" t="n">
        <v>39</v>
      </c>
      <c r="K18" t="inlineStr">
        <is>
          <t>N</t>
        </is>
      </c>
    </row>
    <row r="19">
      <c r="A19" t="n">
        <v>9</v>
      </c>
      <c r="B19" t="n">
        <v>4</v>
      </c>
      <c r="C19" t="n">
        <v>5</v>
      </c>
      <c r="D19" t="n">
        <v>1250</v>
      </c>
      <c r="E19" t="n">
        <v>7.34</v>
      </c>
      <c r="F19" t="n">
        <v>550.5</v>
      </c>
      <c r="G19" t="inlineStr">
        <is>
          <t>12:01</t>
        </is>
      </c>
      <c r="H19" t="inlineStr">
        <is>
          <t>12:39</t>
        </is>
      </c>
      <c r="I19" t="n">
        <v>3.65</v>
      </c>
      <c r="J19" t="n">
        <v>38</v>
      </c>
      <c r="K19" t="inlineStr">
        <is>
          <t>N</t>
        </is>
      </c>
    </row>
    <row r="20">
      <c r="A20" t="n">
        <v>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12:21</t>
        </is>
      </c>
      <c r="H20" t="inlineStr">
        <is>
          <t>12:21</t>
        </is>
      </c>
      <c r="I20" t="n">
        <v>0</v>
      </c>
      <c r="J20" t="n">
        <v>0</v>
      </c>
      <c r="K20" t="inlineStr">
        <is>
          <t>N</t>
        </is>
      </c>
    </row>
    <row r="21">
      <c r="A21" t="n">
        <v>10</v>
      </c>
      <c r="B21" t="n">
        <v>1</v>
      </c>
      <c r="C21" t="n">
        <v>4</v>
      </c>
      <c r="D21" t="n">
        <v>500</v>
      </c>
      <c r="E21" t="n">
        <v>13.35</v>
      </c>
      <c r="F21" t="n">
        <v>1001.25</v>
      </c>
      <c r="G21" t="inlineStr">
        <is>
          <t>12:35</t>
        </is>
      </c>
      <c r="H21" t="inlineStr">
        <is>
          <t>13:12</t>
        </is>
      </c>
      <c r="I21" t="n">
        <v>0.8499999999999996</v>
      </c>
      <c r="J21" t="n">
        <v>37</v>
      </c>
      <c r="K21" t="inlineStr">
        <is>
          <t>N</t>
        </is>
      </c>
    </row>
    <row r="22">
      <c r="A22" t="n">
        <v>10</v>
      </c>
      <c r="B22" t="n">
        <v>2</v>
      </c>
      <c r="C22" t="n">
        <v>9</v>
      </c>
      <c r="D22" t="n">
        <v>2000</v>
      </c>
      <c r="E22" t="n">
        <v>20.61</v>
      </c>
      <c r="F22" t="n">
        <v>1545.75</v>
      </c>
      <c r="G22" t="inlineStr">
        <is>
          <t>13:33</t>
        </is>
      </c>
      <c r="H22" t="inlineStr">
        <is>
          <t>14:11</t>
        </is>
      </c>
      <c r="I22" t="n">
        <v>1.83</v>
      </c>
      <c r="J22" t="n">
        <v>38</v>
      </c>
      <c r="K22" t="inlineStr">
        <is>
          <t>N</t>
        </is>
      </c>
    </row>
    <row r="23">
      <c r="A23" t="n">
        <v>10</v>
      </c>
      <c r="B23" t="n">
        <v>3</v>
      </c>
      <c r="C23" t="n">
        <v>15</v>
      </c>
      <c r="D23" t="n">
        <v>3000</v>
      </c>
      <c r="E23" t="n">
        <v>17.7</v>
      </c>
      <c r="F23" t="n">
        <v>1327.5</v>
      </c>
      <c r="G23" t="inlineStr">
        <is>
          <t>14:29</t>
        </is>
      </c>
      <c r="H23" t="inlineStr">
        <is>
          <t>15:08</t>
        </is>
      </c>
      <c r="I23" t="n">
        <v>2.780000000000001</v>
      </c>
      <c r="J23" t="n">
        <v>39</v>
      </c>
      <c r="K23" t="inlineStr">
        <is>
          <t>N</t>
        </is>
      </c>
    </row>
    <row r="24">
      <c r="A24" t="n">
        <v>10</v>
      </c>
      <c r="B24" t="n">
        <v>4</v>
      </c>
      <c r="C24" t="n">
        <v>16</v>
      </c>
      <c r="D24" t="n">
        <v>1000</v>
      </c>
      <c r="E24" t="n">
        <v>1.68</v>
      </c>
      <c r="F24" t="n">
        <v>126</v>
      </c>
      <c r="G24" t="inlineStr">
        <is>
          <t>15:10</t>
        </is>
      </c>
      <c r="H24" t="inlineStr">
        <is>
          <t>15:47</t>
        </is>
      </c>
      <c r="I24" t="n">
        <v>3.43</v>
      </c>
      <c r="J24" t="n">
        <v>37</v>
      </c>
      <c r="K24" t="inlineStr">
        <is>
          <t>N</t>
        </is>
      </c>
    </row>
    <row r="25">
      <c r="A25" t="n">
        <v>10</v>
      </c>
      <c r="B25" t="n">
        <v>5</v>
      </c>
      <c r="C25" t="n">
        <v>3</v>
      </c>
      <c r="D25" t="n">
        <v>500</v>
      </c>
      <c r="E25" t="n">
        <v>12.28</v>
      </c>
      <c r="F25" t="n">
        <v>921</v>
      </c>
      <c r="G25" t="inlineStr">
        <is>
          <t>16:00</t>
        </is>
      </c>
      <c r="H25" t="inlineStr">
        <is>
          <t>17:07</t>
        </is>
      </c>
      <c r="I25" t="n">
        <v>4.270000000000001</v>
      </c>
      <c r="J25" t="n">
        <v>67</v>
      </c>
      <c r="K25" t="inlineStr">
        <is>
          <t>Y</t>
        </is>
      </c>
    </row>
    <row r="26">
      <c r="A26" t="n">
        <v>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11:08</t>
        </is>
      </c>
      <c r="H26" t="inlineStr">
        <is>
          <t>11:08</t>
        </is>
      </c>
      <c r="I26" t="n">
        <v>0</v>
      </c>
      <c r="J26" t="n">
        <v>0</v>
      </c>
      <c r="K26" t="inlineStr">
        <is>
          <t>N</t>
        </is>
      </c>
    </row>
    <row r="27">
      <c r="A27" t="n">
        <v>11</v>
      </c>
      <c r="B27" t="n">
        <v>1</v>
      </c>
      <c r="C27" t="n">
        <v>10</v>
      </c>
      <c r="D27" t="n">
        <v>1500</v>
      </c>
      <c r="E27" t="n">
        <v>5.35</v>
      </c>
      <c r="F27" t="n">
        <v>401.25</v>
      </c>
      <c r="G27" t="inlineStr">
        <is>
          <t>11:14</t>
        </is>
      </c>
      <c r="H27" t="inlineStr">
        <is>
          <t>11:52</t>
        </is>
      </c>
      <c r="I27" t="n">
        <v>0.7399999999999984</v>
      </c>
      <c r="J27" t="n">
        <v>38</v>
      </c>
      <c r="K27" t="inlineStr">
        <is>
          <t>N</t>
        </is>
      </c>
    </row>
    <row r="28">
      <c r="A28" t="n">
        <v>11</v>
      </c>
      <c r="B28" t="n">
        <v>2</v>
      </c>
      <c r="C28" t="n">
        <v>14</v>
      </c>
      <c r="D28" t="n">
        <v>3000</v>
      </c>
      <c r="E28" t="n">
        <v>5.37</v>
      </c>
      <c r="F28" t="n">
        <v>402.75</v>
      </c>
      <c r="G28" t="inlineStr">
        <is>
          <t>11:58</t>
        </is>
      </c>
      <c r="H28" t="inlineStr">
        <is>
          <t>12:37</t>
        </is>
      </c>
      <c r="I28" t="n">
        <v>1.489999999999998</v>
      </c>
      <c r="J28" t="n">
        <v>39</v>
      </c>
      <c r="K28" t="inlineStr">
        <is>
          <t>N</t>
        </is>
      </c>
    </row>
    <row r="29">
      <c r="A29" t="n">
        <v>11</v>
      </c>
      <c r="B29" t="n">
        <v>3</v>
      </c>
      <c r="C29" t="n">
        <v>17</v>
      </c>
      <c r="D29" t="n">
        <v>4000</v>
      </c>
      <c r="E29" t="n">
        <v>110.24</v>
      </c>
      <c r="F29" t="n">
        <v>8268</v>
      </c>
      <c r="G29" t="inlineStr">
        <is>
          <t>14:00</t>
        </is>
      </c>
      <c r="H29" t="inlineStr">
        <is>
          <t>14:39</t>
        </is>
      </c>
      <c r="I29" t="n">
        <v>3.52</v>
      </c>
      <c r="J29" t="n">
        <v>39</v>
      </c>
      <c r="K29" t="inlineStr">
        <is>
          <t>N</t>
        </is>
      </c>
    </row>
    <row r="30">
      <c r="A30" t="n">
        <v>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09:00</t>
        </is>
      </c>
      <c r="H30" t="inlineStr">
        <is>
          <t>09:00</t>
        </is>
      </c>
      <c r="I30" t="n">
        <v>0</v>
      </c>
      <c r="J30" t="n">
        <v>0</v>
      </c>
      <c r="K30" t="inlineStr">
        <is>
          <t>N</t>
        </is>
      </c>
    </row>
    <row r="31">
      <c r="A31" t="n">
        <v>12</v>
      </c>
      <c r="B31" t="n">
        <v>1</v>
      </c>
      <c r="C31" t="n">
        <v>18</v>
      </c>
      <c r="D31" t="n">
        <v>8000</v>
      </c>
      <c r="E31" t="n">
        <v>57.92</v>
      </c>
      <c r="F31" t="n">
        <v>4344</v>
      </c>
      <c r="G31" t="inlineStr">
        <is>
          <t>09:58</t>
        </is>
      </c>
      <c r="H31" t="inlineStr">
        <is>
          <t>10:37</t>
        </is>
      </c>
      <c r="I31" t="n">
        <v>1.619999999999999</v>
      </c>
      <c r="J31" t="n">
        <v>39</v>
      </c>
      <c r="K31" t="inlineStr">
        <is>
          <t>N</t>
        </is>
      </c>
    </row>
    <row r="32">
      <c r="A32" t="n">
        <v>13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09:00</t>
        </is>
      </c>
      <c r="H32" t="inlineStr">
        <is>
          <t>09:00</t>
        </is>
      </c>
      <c r="I32" t="n">
        <v>0</v>
      </c>
      <c r="J32" t="n">
        <v>0</v>
      </c>
      <c r="K3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2025-03-31T16:06:30Z</dcterms:created>
  <dcterms:modified xsi:type="dcterms:W3CDTF">2025-04-09T14:24:38Z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0x01010017AB72F0B315504B9A79DD25F871610D</vt:lpwstr>
  </property>
  <property name="MediaServiceImageTags" fmtid="{D5CDD505-2E9C-101B-9397-08002B2CF9AE}" pid="3">
    <vt:lpwstr/>
  </property>
</Properties>
</file>