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4196" windowHeight="5724"/>
  </bookViews>
  <sheets>
    <sheet name="กลุ่ม 1" sheetId="1" r:id="rId1"/>
    <sheet name="กลุ่ม 2" sheetId="5" r:id="rId2"/>
    <sheet name="กลุ่ม 3" sheetId="8" r:id="rId3"/>
    <sheet name="Grade" sheetId="7" r:id="rId4"/>
  </sheets>
  <definedNames>
    <definedName name="allgrades">Grade!$B$3:$P$48</definedName>
    <definedName name="grades">Grade!$S$4:$T$11</definedName>
    <definedName name="_xlnm.Print_Area" localSheetId="3">Grade!$B$1:$R$48</definedName>
    <definedName name="_xlnm.Print_Area" localSheetId="0">'กลุ่ม 1'!$A$1:$D$20</definedName>
    <definedName name="_xlnm.Print_Area" localSheetId="1">'กลุ่ม 2'!$A$1:$E$28</definedName>
    <definedName name="_xlnm.Print_Area" localSheetId="2">'กลุ่ม 3'!$A$1:$D$8</definedName>
    <definedName name="_xlnm.Print_Titles" localSheetId="3">Grade!$2:$2</definedName>
    <definedName name="_xlnm.Print_Titles" localSheetId="0">'กลุ่ม 1'!$1:$1</definedName>
  </definedNames>
  <calcPr calcId="162913"/>
</workbook>
</file>

<file path=xl/calcChain.xml><?xml version="1.0" encoding="utf-8"?>
<calcChain xmlns="http://schemas.openxmlformats.org/spreadsheetml/2006/main">
  <c r="A22" i="5" l="1"/>
  <c r="A23" i="5" s="1"/>
  <c r="A24" i="5" s="1"/>
  <c r="A25" i="5" s="1"/>
  <c r="A26" i="5" s="1"/>
  <c r="A27" i="5" s="1"/>
  <c r="A28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M3" i="7" l="1"/>
  <c r="O3" i="7" s="1"/>
  <c r="M26" i="7" l="1"/>
  <c r="O26" i="7" s="1"/>
  <c r="M27" i="7"/>
  <c r="O27" i="7" s="1"/>
  <c r="M10" i="7" l="1"/>
  <c r="O10" i="7" s="1"/>
  <c r="M15" i="7"/>
  <c r="O15" i="7" s="1"/>
  <c r="M16" i="7"/>
  <c r="O16" i="7" s="1"/>
  <c r="M22" i="7"/>
  <c r="O22" i="7" s="1"/>
  <c r="M24" i="7"/>
  <c r="O24" i="7" s="1"/>
  <c r="M25" i="7"/>
  <c r="O25" i="7" s="1"/>
  <c r="M29" i="7"/>
  <c r="O29" i="7" s="1"/>
  <c r="M30" i="7"/>
  <c r="O30" i="7" s="1"/>
  <c r="M31" i="7"/>
  <c r="O31" i="7" s="1"/>
  <c r="M38" i="7"/>
  <c r="O38" i="7" s="1"/>
  <c r="M40" i="7"/>
  <c r="O40" i="7" s="1"/>
  <c r="M33" i="7"/>
  <c r="O33" i="7" s="1"/>
  <c r="M41" i="7"/>
  <c r="O41" i="7" s="1"/>
  <c r="M43" i="7"/>
  <c r="O43" i="7" s="1"/>
  <c r="M45" i="7"/>
  <c r="O45" i="7" s="1"/>
  <c r="M47" i="7"/>
  <c r="O47" i="7" s="1"/>
  <c r="M48" i="7"/>
  <c r="O48" i="7" s="1"/>
  <c r="M5" i="7"/>
  <c r="O5" i="7" s="1"/>
  <c r="M9" i="7"/>
  <c r="O9" i="7" s="1"/>
  <c r="M17" i="7"/>
  <c r="O17" i="7" s="1"/>
  <c r="M20" i="7"/>
  <c r="O20" i="7" s="1"/>
  <c r="M28" i="7"/>
  <c r="O28" i="7" s="1"/>
  <c r="M32" i="7"/>
  <c r="O32" i="7" s="1"/>
  <c r="M36" i="7"/>
  <c r="O36" i="7" s="1"/>
  <c r="M37" i="7"/>
  <c r="O37" i="7" s="1"/>
  <c r="M39" i="7"/>
  <c r="O39" i="7" s="1"/>
  <c r="M4" i="7"/>
  <c r="O4" i="7" s="1"/>
  <c r="M6" i="7"/>
  <c r="O6" i="7" s="1"/>
  <c r="M7" i="7"/>
  <c r="O7" i="7" s="1"/>
  <c r="M8" i="7"/>
  <c r="O8" i="7" s="1"/>
  <c r="M11" i="7"/>
  <c r="O11" i="7" s="1"/>
  <c r="M12" i="7"/>
  <c r="O12" i="7" s="1"/>
  <c r="M13" i="7"/>
  <c r="O13" i="7" s="1"/>
  <c r="M14" i="7"/>
  <c r="O14" i="7" s="1"/>
  <c r="M18" i="7"/>
  <c r="O18" i="7" s="1"/>
  <c r="M19" i="7"/>
  <c r="O19" i="7" s="1"/>
  <c r="M21" i="7"/>
  <c r="O21" i="7" s="1"/>
  <c r="M23" i="7"/>
  <c r="O23" i="7" s="1"/>
  <c r="M34" i="7"/>
  <c r="O34" i="7" s="1"/>
  <c r="M35" i="7"/>
  <c r="O35" i="7" s="1"/>
  <c r="M42" i="7"/>
  <c r="O42" i="7" s="1"/>
  <c r="M44" i="7"/>
  <c r="O44" i="7" s="1"/>
  <c r="M46" i="7"/>
  <c r="O46" i="7" s="1"/>
  <c r="A3" i="8" l="1"/>
  <c r="A4" i="8" s="1"/>
  <c r="A5" i="8" s="1"/>
  <c r="A6" i="8" s="1"/>
  <c r="A7" i="8" s="1"/>
  <c r="A8" i="8" s="1"/>
  <c r="U4" i="7" l="1"/>
  <c r="U11" i="7"/>
  <c r="U7" i="7"/>
  <c r="U9" i="7"/>
  <c r="U10" i="7"/>
  <c r="U6" i="7"/>
  <c r="U5" i="7"/>
  <c r="U8" i="7"/>
  <c r="U13" i="7" l="1"/>
  <c r="U14" i="7" s="1"/>
  <c r="A3" i="1" l="1"/>
  <c r="A4" i="1" s="1"/>
  <c r="A5" i="1" s="1"/>
  <c r="A6" i="1" s="1"/>
  <c r="A7" i="1" s="1"/>
  <c r="A8" i="1" s="1"/>
  <c r="A9" i="1" l="1"/>
  <c r="A10" i="1" s="1"/>
  <c r="A11" i="1" s="1"/>
  <c r="A12" i="1" s="1"/>
  <c r="A13" i="1" s="1"/>
  <c r="A14" i="1" l="1"/>
  <c r="A15" i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<sst xmlns="http://schemas.openxmlformats.org/spreadsheetml/2006/main" count="245" uniqueCount="126">
  <si>
    <t>ลำดับ</t>
  </si>
  <si>
    <t>รหัสนักศึกษา</t>
  </si>
  <si>
    <t>ชื่อ - สกุล</t>
  </si>
  <si>
    <t>Lab1</t>
  </si>
  <si>
    <t>Lab2</t>
  </si>
  <si>
    <t>Lab3</t>
  </si>
  <si>
    <t>Lab4</t>
  </si>
  <si>
    <t>Lab5</t>
  </si>
  <si>
    <t>Lab6</t>
  </si>
  <si>
    <t>Lab8</t>
  </si>
  <si>
    <t>Lab9</t>
  </si>
  <si>
    <t>Total</t>
  </si>
  <si>
    <t>Grade</t>
  </si>
  <si>
    <t>Attendance (เต็ม8=40%)</t>
  </si>
  <si>
    <t>Total Reprt (เต็ม80=30%)</t>
  </si>
  <si>
    <t>F</t>
  </si>
  <si>
    <t>D+</t>
  </si>
  <si>
    <t>C</t>
  </si>
  <si>
    <t>C+</t>
  </si>
  <si>
    <t>B</t>
  </si>
  <si>
    <t>B+</t>
  </si>
  <si>
    <t>A</t>
  </si>
  <si>
    <t>คะแนน</t>
  </si>
  <si>
    <t>grade</t>
  </si>
  <si>
    <t>count</t>
  </si>
  <si>
    <t>D</t>
  </si>
  <si>
    <t>N</t>
  </si>
  <si>
    <t>Class Ave</t>
  </si>
  <si>
    <t>Section</t>
  </si>
  <si>
    <t>Final   (เต็ม80=30%)</t>
  </si>
  <si>
    <t>593040419-4</t>
  </si>
  <si>
    <t> นายเทวพร บรรหารวุฒิไกร</t>
  </si>
  <si>
    <t>593040423-3</t>
  </si>
  <si>
    <t> นายธนากรณ์ สร้างดี</t>
  </si>
  <si>
    <t>593040426-7</t>
  </si>
  <si>
    <t> นางสาวนภัสสินี ขัดสีใส</t>
  </si>
  <si>
    <t>593040427-5</t>
  </si>
  <si>
    <t> นายนรภัทร คงธาดากุล</t>
  </si>
  <si>
    <t>593040429-1</t>
  </si>
  <si>
    <t> นางสาวบุญญาภรณ์ มีแก้ว</t>
  </si>
  <si>
    <t>593040438-0</t>
  </si>
  <si>
    <t> นายไพโรจน์ นิกรสังขพินิจ</t>
  </si>
  <si>
    <t>593040445-3</t>
  </si>
  <si>
    <t> นางสาวลักษณา อังวัฒนานนท์</t>
  </si>
  <si>
    <t>593040446-1</t>
  </si>
  <si>
    <t> นายวีรภัทร พิมสาร</t>
  </si>
  <si>
    <t>593040450-0</t>
  </si>
  <si>
    <t> นายสิรวิชญ์ ศรีสุริยานุกูล</t>
  </si>
  <si>
    <t>593040482-7</t>
  </si>
  <si>
    <t> นายตะวัน ห่อหุ้ม</t>
  </si>
  <si>
    <t>593040655-2</t>
  </si>
  <si>
    <t> นายกัณฑ์อเนก มงคลสวัสดิ์</t>
  </si>
  <si>
    <t>593040658-6</t>
  </si>
  <si>
    <t> นายเฉลิมชัย วิริยมานะธรรม</t>
  </si>
  <si>
    <t>593040667-5</t>
  </si>
  <si>
    <t> นางสาวบุณยวีร์ ฐานะบำรุง</t>
  </si>
  <si>
    <t>593040668-3</t>
  </si>
  <si>
    <t> นางสาวบุณยาพร สุดจันฮาม</t>
  </si>
  <si>
    <t>593040670-6</t>
  </si>
  <si>
    <t> นางสาวปริณดา แก้วคำแสน</t>
  </si>
  <si>
    <t>593040671-4</t>
  </si>
  <si>
    <t> นายพงศธร ตองติดรัมย์</t>
  </si>
  <si>
    <t>593040673-0</t>
  </si>
  <si>
    <t> นายพัสกร แสงสว่าง</t>
  </si>
  <si>
    <t>593040677-2</t>
  </si>
  <si>
    <t> นายมารุต เมืองรี</t>
  </si>
  <si>
    <t>593040678-0</t>
  </si>
  <si>
    <t> นางสาวเมธิตา พงษ์สังข์</t>
  </si>
  <si>
    <t>593040412-8</t>
  </si>
  <si>
    <t> นายณฐกฤต เชื้อจีน</t>
  </si>
  <si>
    <t>593040418-6</t>
  </si>
  <si>
    <t> นายดิศรา อุดมบุณยลักษณ์</t>
  </si>
  <si>
    <t>593040420-9</t>
  </si>
  <si>
    <t> นางสาวแทนขวัญ ทักษะวรบุตร</t>
  </si>
  <si>
    <t>593040425-9</t>
  </si>
  <si>
    <t> นายธีมา ลักษมีเศรษฐ</t>
  </si>
  <si>
    <t>593040435-6</t>
  </si>
  <si>
    <t> นายพิเชษฐ อัศยาพร</t>
  </si>
  <si>
    <t>593040441-1</t>
  </si>
  <si>
    <t> นายภูนล โกยสวัสดิ์</t>
  </si>
  <si>
    <t>593040451-8</t>
  </si>
  <si>
    <t> นางสาวสิริวิมล นันทะบัน</t>
  </si>
  <si>
    <t>593040452-6</t>
  </si>
  <si>
    <t> นายสุรวิช วิริยะศรีสุวัฒนา</t>
  </si>
  <si>
    <t>593040454-2</t>
  </si>
  <si>
    <t> นางสาวอริสรา ผ่องใส</t>
  </si>
  <si>
    <t>593040467-3</t>
  </si>
  <si>
    <t> นายธนดล อุดมเวช</t>
  </si>
  <si>
    <t>593040654-4</t>
  </si>
  <si>
    <t> นางสาวกฤษฎาภรณ์ ขารพ</t>
  </si>
  <si>
    <t>593040659-4</t>
  </si>
  <si>
    <t> นางสาวชฎาพร เพียราษฎร์</t>
  </si>
  <si>
    <t>593040660-9</t>
  </si>
  <si>
    <t> นายชยานนท์ บุญประกอบ</t>
  </si>
  <si>
    <t>593040662-5</t>
  </si>
  <si>
    <t> นายณัฐพรรษ ภูมิพันธ์</t>
  </si>
  <si>
    <t>593040665-9</t>
  </si>
  <si>
    <t> นายธีร์สิทธิ์ โพธิปัสสา</t>
  </si>
  <si>
    <t>593040669-1</t>
  </si>
  <si>
    <t> นายประพัฒน์ ผาสุโพธิ์</t>
  </si>
  <si>
    <t>593040679-8</t>
  </si>
  <si>
    <t> นายวันชนะ อนุรักษ์มนตรี</t>
  </si>
  <si>
    <t>593040682-9</t>
  </si>
  <si>
    <t> นางสาวศิริสกุล ศรีกลาง</t>
  </si>
  <si>
    <t>593040685-3</t>
  </si>
  <si>
    <t> นายอธิเบศร์ ประวะเน</t>
  </si>
  <si>
    <t>593040686-1</t>
  </si>
  <si>
    <t> นายอนุสรณ์ แปลกจังหรีด</t>
  </si>
  <si>
    <t>593040433-0</t>
  </si>
  <si>
    <t> นายปุณยวีร์ วิจิตรโกสุม</t>
  </si>
  <si>
    <t>593040439-8</t>
  </si>
  <si>
    <t> นายภควัชร ทองจันดา</t>
  </si>
  <si>
    <t>593040672-2</t>
  </si>
  <si>
    <t> นายพรสุพัฒน์ ชื่อมี</t>
  </si>
  <si>
    <t>593040675-6</t>
  </si>
  <si>
    <t> นายพิสุภา คำเครือ</t>
  </si>
  <si>
    <t>593040680-3</t>
  </si>
  <si>
    <t> นางสาวศศิตาภรณ์ วงศ์ผาบ</t>
  </si>
  <si>
    <t>593040681-1</t>
  </si>
  <si>
    <t> นางสาวศิริรัตน์ จันทร์ลา</t>
  </si>
  <si>
    <t>593040738-8</t>
  </si>
  <si>
    <t> นายสิรภพ จารุธัญลักษณ์</t>
  </si>
  <si>
    <t>Sec 1 กลุ่ม</t>
  </si>
  <si>
    <t>Sec 2 กลุ่ม</t>
  </si>
  <si>
    <t>Sec 3 กลุ่ม</t>
  </si>
  <si>
    <t>ลายเซ็น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</si>
</sst>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 &quot;&quot;$&quot;&quot; &quot;#,##0.00&quot; &quot;;&quot; &quot;&quot;$&quot;&quot; (&quot;#,##0.00&quot;)&quot;;&quot; &quot;&quot;$&quot;&quot;- &quot;;&quot; &quot;@&quot; &quot;"/>
    <numFmt numFmtId="165" formatCode="&quot; &quot;&quot;$&quot;&quot; &quot;#,##0&quot; &quot;;&quot; &quot;&quot;$&quot;&quot; (&quot;#,##0&quot;)&quot;;&quot; &quot;&quot;$&quot;&quot;- &quot;;&quot; &quot;@&quot; &quot;"/>
    <numFmt numFmtId="166" formatCode="&quot;  &quot;#,##0.00&quot; &quot;;&quot;  (&quot;#,##0.00&quot;)&quot;;&quot; - &quot;;&quot; &quot;@&quot; &quot;"/>
    <numFmt numFmtId="167" formatCode="&quot;  &quot;#,##0&quot; &quot;;&quot;  (&quot;#,##0&quot;)&quot;;&quot; - &quot;;&quot; &quot;@&quot; &quot;"/>
  </numFmts>
  <fonts count="2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charset val="222"/>
    </font>
    <font>
      <sz val="18"/>
      <color theme="3"/>
      <name val="Cambria"/>
      <family val="2"/>
      <charset val="22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</cellStyleXfs>
  <cellXfs count="24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0" fontId="19" fillId="33" borderId="11" xfId="42" applyFont="1" applyFill="1" applyBorder="1" applyAlignment="1">
      <alignment horizontal="center" vertical="center"/>
    </xf>
    <xf numFmtId="0" fontId="20" fillId="0" borderId="12" xfId="42" applyFont="1" applyBorder="1" applyAlignment="1">
      <alignment horizontal="center" vertical="top" wrapText="1"/>
    </xf>
    <xf numFmtId="0" fontId="20" fillId="34" borderId="12" xfId="42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0" fillId="0" borderId="10" xfId="0" applyFont="1" applyFill="1" applyBorder="1" applyAlignment="1">
      <alignment horizontal="center" vertical="top" wrapText="1"/>
    </xf>
    <xf numFmtId="0" fontId="20" fillId="0" borderId="13" xfId="0" applyFont="1" applyFill="1" applyBorder="1" applyAlignment="1">
      <alignment vertical="top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/>
    <xf numFmtId="2" fontId="0" fillId="0" borderId="10" xfId="0" applyNumberFormat="1" applyBorder="1"/>
    <xf numFmtId="2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0" fillId="35" borderId="10" xfId="0" applyFill="1" applyBorder="1"/>
    <xf numFmtId="0" fontId="20" fillId="36" borderId="12" xfId="42" applyFont="1" applyFill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/>
    <cellStyle name="Comma 2" xfId="44"/>
    <cellStyle name="Currency [0] 2" xfId="47"/>
    <cellStyle name="Currency 2" xfId="4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9"/>
    <cellStyle name="Note" xfId="15" builtinId="10" customBuiltin="1"/>
    <cellStyle name="Output" xfId="10" builtinId="21" customBuiltin="1"/>
    <cellStyle name="Percent 2" xfId="48"/>
    <cellStyle name="Title" xfId="1" builtinId="15" customBuiltin="1"/>
    <cellStyle name="Title 2" xfId="50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43131</xdr:colOff>
      <xdr:row>0</xdr:row>
      <xdr:rowOff>43132</xdr:rowOff>
    </xdr:from>
    <xdr:to>
      <xdr:col>17</xdr:col>
      <xdr:colOff>414068</xdr:colOff>
      <xdr:row>0</xdr:row>
      <xdr:rowOff>508957</xdr:rowOff>
    </xdr:to>
    <xdr:sp macro="" textlink="">
      <xdr:nvSpPr>
        <xdr:cNvPr id="4" name="TextBox 3"/>
        <xdr:cNvSpPr txBox="1"/>
      </xdr:nvSpPr>
      <xdr:spPr>
        <a:xfrm>
          <a:off x="43131" y="43132"/>
          <a:ext cx="2286001" cy="465825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alpha val="63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วิชา</a:t>
          </a:r>
          <a:r>
            <a:rPr lang="th-TH" sz="1100" baseline="0"/>
            <a:t> </a:t>
          </a:r>
          <a:r>
            <a:rPr lang="en-US" sz="1100" baseline="0"/>
            <a:t>198 214 Analog Electronics Lab.</a:t>
          </a:r>
        </a:p>
        <a:p>
          <a:r>
            <a:rPr lang="th-TH" sz="1100" baseline="0"/>
            <a:t>ภาคปลาย ปีการศึกษา </a:t>
          </a:r>
          <a:r>
            <a:rPr lang="en-US" sz="1100" baseline="0"/>
            <a:t>2557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/>
  </sheetViews>
  <sheetFormatPr defaultRowHeight="14.4"/>
  <cols>
    <col min="1" max="1" width="6.21875" customWidth="1"/>
    <col min="2" max="2" width="13" style="5" customWidth="1"/>
    <col min="3" max="3" width="26.33203125" customWidth="1"/>
    <col min="4" max="4" width="11.21875" customWidth="1"/>
    <col min="5" max="5" width="0" hidden="1" customWidth="1"/>
    <col min="6" max="6" width="19.88671875" customWidth="1"/>
  </cols>
  <sheetData>
    <row r="1" spans="1:6" ht="18">
      <c r="A1" s="1" t="s">
        <v>0</v>
      </c>
      <c r="B1" s="2" t="s">
        <v>1</v>
      </c>
      <c r="C1" s="1" t="s">
        <v>2</v>
      </c>
      <c r="D1" s="1" t="s">
        <v>122</v>
      </c>
      <c r="E1" s="1" t="s">
        <v>12</v>
      </c>
      <c r="F1" s="2" t="s">
        <v>125</v>
      </c>
    </row>
    <row r="2" spans="1:6" ht="18">
      <c r="A2" s="17">
        <v>1</v>
      </c>
      <c r="B2" s="6" t="s">
        <v>30</v>
      </c>
      <c r="C2" s="7" t="s">
        <v>31</v>
      </c>
      <c r="D2" s="7">
        <v>1</v>
      </c>
      <c r="E2" s="10"/>
      <c r="F2" s="10"/>
    </row>
    <row r="3" spans="1:6" ht="21.75" customHeight="1">
      <c r="A3" s="17">
        <f t="shared" ref="A3:A20" si="0">A2+1</f>
        <v>2</v>
      </c>
      <c r="B3" s="6" t="s">
        <v>32</v>
      </c>
      <c r="C3" s="7" t="s">
        <v>33</v>
      </c>
      <c r="D3" s="7">
        <v>1</v>
      </c>
      <c r="E3" s="10"/>
      <c r="F3" s="10"/>
    </row>
    <row r="4" spans="1:6" ht="21.75" customHeight="1">
      <c r="A4" s="17">
        <f t="shared" si="0"/>
        <v>3</v>
      </c>
      <c r="B4" s="6" t="s">
        <v>34</v>
      </c>
      <c r="C4" s="7" t="s">
        <v>35</v>
      </c>
      <c r="D4" s="7">
        <v>2</v>
      </c>
      <c r="E4" s="10"/>
      <c r="F4" s="10"/>
    </row>
    <row r="5" spans="1:6" ht="21.75" customHeight="1">
      <c r="A5" s="17">
        <f t="shared" si="0"/>
        <v>4</v>
      </c>
      <c r="B5" s="6" t="s">
        <v>36</v>
      </c>
      <c r="C5" s="7" t="s">
        <v>37</v>
      </c>
      <c r="D5" s="7">
        <v>2</v>
      </c>
      <c r="E5" s="10"/>
      <c r="F5" s="10"/>
    </row>
    <row r="6" spans="1:6" ht="21.75" customHeight="1">
      <c r="A6" s="17">
        <f t="shared" si="0"/>
        <v>5</v>
      </c>
      <c r="B6" s="6" t="s">
        <v>38</v>
      </c>
      <c r="C6" s="7" t="s">
        <v>39</v>
      </c>
      <c r="D6" s="7">
        <v>2</v>
      </c>
      <c r="E6" s="10"/>
      <c r="F6" s="10"/>
    </row>
    <row r="7" spans="1:6" ht="21.75" customHeight="1">
      <c r="A7" s="17">
        <f t="shared" si="0"/>
        <v>6</v>
      </c>
      <c r="B7" s="6" t="s">
        <v>40</v>
      </c>
      <c r="C7" s="7" t="s">
        <v>41</v>
      </c>
      <c r="D7" s="7">
        <v>3</v>
      </c>
      <c r="E7" s="10"/>
      <c r="F7" s="10"/>
    </row>
    <row r="8" spans="1:6" ht="21.75" customHeight="1">
      <c r="A8" s="17">
        <f t="shared" si="0"/>
        <v>7</v>
      </c>
      <c r="B8" s="6" t="s">
        <v>42</v>
      </c>
      <c r="C8" s="7" t="s">
        <v>43</v>
      </c>
      <c r="D8" s="7">
        <v>3</v>
      </c>
      <c r="E8" s="10"/>
      <c r="F8" s="10"/>
    </row>
    <row r="9" spans="1:6" ht="21.75" customHeight="1">
      <c r="A9" s="17">
        <f t="shared" si="0"/>
        <v>8</v>
      </c>
      <c r="B9" s="6" t="s">
        <v>44</v>
      </c>
      <c r="C9" s="7" t="s">
        <v>45</v>
      </c>
      <c r="D9" s="7">
        <v>3</v>
      </c>
      <c r="E9" s="10"/>
      <c r="F9" s="10"/>
    </row>
    <row r="10" spans="1:6" ht="21.75" customHeight="1">
      <c r="A10" s="17">
        <f t="shared" si="0"/>
        <v>9</v>
      </c>
      <c r="B10" s="6" t="s">
        <v>46</v>
      </c>
      <c r="C10" s="7" t="s">
        <v>47</v>
      </c>
      <c r="D10" s="7">
        <v>4</v>
      </c>
      <c r="E10" s="10"/>
      <c r="F10" s="10"/>
    </row>
    <row r="11" spans="1:6" ht="21.75" customHeight="1">
      <c r="A11" s="17">
        <f t="shared" si="0"/>
        <v>10</v>
      </c>
      <c r="B11" s="6" t="s">
        <v>48</v>
      </c>
      <c r="C11" s="7" t="s">
        <v>49</v>
      </c>
      <c r="D11" s="7">
        <v>4</v>
      </c>
      <c r="E11" s="10"/>
      <c r="F11" s="10"/>
    </row>
    <row r="12" spans="1:6" ht="21.75" customHeight="1">
      <c r="A12" s="17">
        <f t="shared" si="0"/>
        <v>11</v>
      </c>
      <c r="B12" s="6" t="s">
        <v>50</v>
      </c>
      <c r="C12" s="7" t="s">
        <v>51</v>
      </c>
      <c r="D12" s="7">
        <v>4</v>
      </c>
      <c r="E12" s="10"/>
      <c r="F12" s="10"/>
    </row>
    <row r="13" spans="1:6" ht="21.75" customHeight="1">
      <c r="A13" s="17">
        <f t="shared" si="0"/>
        <v>12</v>
      </c>
      <c r="B13" s="6" t="s">
        <v>52</v>
      </c>
      <c r="C13" s="7" t="s">
        <v>53</v>
      </c>
      <c r="D13" s="7">
        <v>5</v>
      </c>
      <c r="E13" s="10"/>
      <c r="F13" s="10"/>
    </row>
    <row r="14" spans="1:6" ht="21.75" customHeight="1">
      <c r="A14" s="17">
        <f t="shared" si="0"/>
        <v>13</v>
      </c>
      <c r="B14" s="6" t="s">
        <v>54</v>
      </c>
      <c r="C14" s="7" t="s">
        <v>55</v>
      </c>
      <c r="D14" s="7">
        <v>5</v>
      </c>
      <c r="E14" s="10"/>
      <c r="F14" s="10"/>
    </row>
    <row r="15" spans="1:6" ht="21.75" customHeight="1">
      <c r="A15" s="17">
        <f t="shared" si="0"/>
        <v>14</v>
      </c>
      <c r="B15" s="6" t="s">
        <v>56</v>
      </c>
      <c r="C15" s="7" t="s">
        <v>57</v>
      </c>
      <c r="D15" s="7">
        <v>5</v>
      </c>
      <c r="E15" s="10"/>
      <c r="F15" s="10"/>
    </row>
    <row r="16" spans="1:6" ht="18">
      <c r="A16" s="17">
        <f t="shared" si="0"/>
        <v>15</v>
      </c>
      <c r="B16" s="6" t="s">
        <v>58</v>
      </c>
      <c r="C16" s="7" t="s">
        <v>59</v>
      </c>
      <c r="D16" s="7">
        <v>6</v>
      </c>
      <c r="E16" s="10"/>
      <c r="F16" s="10"/>
    </row>
    <row r="17" spans="1:6" ht="21.75" customHeight="1">
      <c r="A17" s="17">
        <f t="shared" si="0"/>
        <v>16</v>
      </c>
      <c r="B17" s="6" t="s">
        <v>60</v>
      </c>
      <c r="C17" s="7" t="s">
        <v>61</v>
      </c>
      <c r="D17" s="7">
        <v>6</v>
      </c>
      <c r="E17" s="10"/>
      <c r="F17" s="10"/>
    </row>
    <row r="18" spans="1:6" ht="21.75" customHeight="1">
      <c r="A18" s="17">
        <f t="shared" si="0"/>
        <v>17</v>
      </c>
      <c r="B18" s="6" t="s">
        <v>62</v>
      </c>
      <c r="C18" s="7" t="s">
        <v>63</v>
      </c>
      <c r="D18" s="7">
        <v>6</v>
      </c>
      <c r="E18" s="10"/>
      <c r="F18" s="10"/>
    </row>
    <row r="19" spans="1:6" ht="21.75" customHeight="1">
      <c r="A19" s="17">
        <f t="shared" si="0"/>
        <v>18</v>
      </c>
      <c r="B19" s="6" t="s">
        <v>64</v>
      </c>
      <c r="C19" s="7" t="s">
        <v>65</v>
      </c>
      <c r="D19" s="7">
        <v>7</v>
      </c>
      <c r="E19" s="10"/>
      <c r="F19" s="10"/>
    </row>
    <row r="20" spans="1:6" ht="21.75" customHeight="1">
      <c r="A20" s="17">
        <f t="shared" si="0"/>
        <v>19</v>
      </c>
      <c r="B20" s="6" t="s">
        <v>66</v>
      </c>
      <c r="C20" s="7" t="s">
        <v>67</v>
      </c>
      <c r="D20" s="7">
        <v>7</v>
      </c>
      <c r="E20" s="10"/>
      <c r="F20" s="10"/>
    </row>
    <row r="21" spans="1:6">
      <c r="F21" s="10"/>
    </row>
    <row r="22" spans="1:6">
      <c r="F22" s="10"/>
    </row>
    <row r="23" spans="1:6">
      <c r="F23" s="10"/>
    </row>
    <row r="24" spans="1:6">
      <c r="F24" s="10"/>
    </row>
    <row r="25" spans="1:6">
      <c r="F25" s="10"/>
    </row>
    <row r="26" spans="1:6">
      <c r="F26" s="10"/>
    </row>
    <row r="27" spans="1:6">
      <c r="F27" s="10"/>
    </row>
    <row r="28" spans="1:6">
      <c r="F28" s="10"/>
    </row>
  </sheetData>
  <sortState ref="A2:D31">
    <sortCondition ref="B7"/>
  </sortState>
  <pageMargins left="0.19685039370078741" right="0.15748031496062992" top="0.15748031496062992" bottom="0.15748031496062992" header="0.15748031496062992" footer="0.1574803149606299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1" sqref="E1:E1048576"/>
    </sheetView>
  </sheetViews>
  <sheetFormatPr defaultRowHeight="14.4"/>
  <cols>
    <col min="1" max="1" width="6.21875" customWidth="1"/>
    <col min="2" max="2" width="11.77734375" style="5" customWidth="1"/>
    <col min="3" max="3" width="27.5546875" customWidth="1"/>
    <col min="4" max="4" width="12.109375" customWidth="1"/>
    <col min="5" max="5" width="19.88671875" customWidth="1"/>
  </cols>
  <sheetData>
    <row r="1" spans="1:6" ht="18">
      <c r="A1" s="2" t="s">
        <v>0</v>
      </c>
      <c r="B1" s="2" t="s">
        <v>1</v>
      </c>
      <c r="C1" s="2" t="s">
        <v>2</v>
      </c>
      <c r="D1" s="2" t="s">
        <v>123</v>
      </c>
      <c r="E1" s="2" t="s">
        <v>125</v>
      </c>
      <c r="F1" s="2" t="s">
        <v>12</v>
      </c>
    </row>
    <row r="2" spans="1:6">
      <c r="A2" s="10">
        <v>1</v>
      </c>
      <c r="B2" s="10" t="s">
        <v>68</v>
      </c>
      <c r="C2" s="10" t="s">
        <v>69</v>
      </c>
      <c r="D2" s="10">
        <v>1</v>
      </c>
      <c r="E2" s="10"/>
      <c r="F2" s="10"/>
    </row>
    <row r="3" spans="1:6">
      <c r="A3" s="10">
        <f>A2+1</f>
        <v>2</v>
      </c>
      <c r="B3" s="10" t="s">
        <v>70</v>
      </c>
      <c r="C3" s="10" t="s">
        <v>71</v>
      </c>
      <c r="D3" s="10">
        <v>1</v>
      </c>
      <c r="E3" s="10"/>
      <c r="F3" s="10"/>
    </row>
    <row r="4" spans="1:6">
      <c r="A4" s="10">
        <f t="shared" ref="A4:A28" si="0">A3+1</f>
        <v>3</v>
      </c>
      <c r="B4" s="10" t="s">
        <v>72</v>
      </c>
      <c r="C4" s="10" t="s">
        <v>73</v>
      </c>
      <c r="D4" s="10">
        <v>1</v>
      </c>
      <c r="E4" s="10"/>
      <c r="F4" s="10"/>
    </row>
    <row r="5" spans="1:6">
      <c r="A5" s="10">
        <f t="shared" si="0"/>
        <v>4</v>
      </c>
      <c r="B5" s="10" t="s">
        <v>74</v>
      </c>
      <c r="C5" s="10" t="s">
        <v>75</v>
      </c>
      <c r="D5" s="10">
        <v>2</v>
      </c>
      <c r="E5" s="10"/>
      <c r="F5" s="10"/>
    </row>
    <row r="6" spans="1:6">
      <c r="A6" s="10">
        <f t="shared" si="0"/>
        <v>5</v>
      </c>
      <c r="B6" s="10" t="s">
        <v>76</v>
      </c>
      <c r="C6" s="10" t="s">
        <v>77</v>
      </c>
      <c r="D6" s="10">
        <v>2</v>
      </c>
      <c r="E6" s="10"/>
      <c r="F6" s="10"/>
    </row>
    <row r="7" spans="1:6">
      <c r="A7" s="10">
        <f t="shared" si="0"/>
        <v>6</v>
      </c>
      <c r="B7" s="10" t="s">
        <v>78</v>
      </c>
      <c r="C7" s="10" t="s">
        <v>79</v>
      </c>
      <c r="D7" s="10">
        <v>2</v>
      </c>
      <c r="E7" s="10"/>
      <c r="F7" s="10"/>
    </row>
    <row r="8" spans="1:6">
      <c r="A8" s="10">
        <f t="shared" si="0"/>
        <v>7</v>
      </c>
      <c r="B8" s="10" t="s">
        <v>80</v>
      </c>
      <c r="C8" s="10" t="s">
        <v>81</v>
      </c>
      <c r="D8" s="10">
        <v>3</v>
      </c>
      <c r="E8" s="10"/>
      <c r="F8" s="10"/>
    </row>
    <row r="9" spans="1:6">
      <c r="A9" s="10">
        <f t="shared" si="0"/>
        <v>8</v>
      </c>
      <c r="B9" s="10" t="s">
        <v>82</v>
      </c>
      <c r="C9" s="10" t="s">
        <v>83</v>
      </c>
      <c r="D9" s="10">
        <v>3</v>
      </c>
      <c r="E9" s="10"/>
      <c r="F9" s="10"/>
    </row>
    <row r="10" spans="1:6">
      <c r="A10" s="10">
        <f t="shared" si="0"/>
        <v>9</v>
      </c>
      <c r="B10" s="10" t="s">
        <v>84</v>
      </c>
      <c r="C10" s="10" t="s">
        <v>85</v>
      </c>
      <c r="D10" s="10">
        <v>3</v>
      </c>
      <c r="E10" s="10"/>
      <c r="F10" s="10"/>
    </row>
    <row r="11" spans="1:6">
      <c r="A11" s="10">
        <f t="shared" si="0"/>
        <v>10</v>
      </c>
      <c r="B11" s="10" t="s">
        <v>86</v>
      </c>
      <c r="C11" s="10" t="s">
        <v>87</v>
      </c>
      <c r="D11" s="10">
        <v>4</v>
      </c>
      <c r="E11" s="10"/>
      <c r="F11" s="10"/>
    </row>
    <row r="12" spans="1:6">
      <c r="A12" s="10">
        <f t="shared" si="0"/>
        <v>11</v>
      </c>
      <c r="B12" s="10" t="s">
        <v>88</v>
      </c>
      <c r="C12" s="10" t="s">
        <v>89</v>
      </c>
      <c r="D12" s="10">
        <v>4</v>
      </c>
      <c r="E12" s="10"/>
      <c r="F12" s="10"/>
    </row>
    <row r="13" spans="1:6">
      <c r="A13" s="10">
        <f t="shared" si="0"/>
        <v>12</v>
      </c>
      <c r="B13" s="10" t="s">
        <v>90</v>
      </c>
      <c r="C13" s="10" t="s">
        <v>91</v>
      </c>
      <c r="D13" s="10">
        <v>4</v>
      </c>
      <c r="E13" s="10"/>
      <c r="F13" s="10"/>
    </row>
    <row r="14" spans="1:6">
      <c r="A14" s="10">
        <f t="shared" si="0"/>
        <v>13</v>
      </c>
      <c r="B14" s="10" t="s">
        <v>92</v>
      </c>
      <c r="C14" s="10" t="s">
        <v>93</v>
      </c>
      <c r="D14" s="10">
        <v>5</v>
      </c>
      <c r="E14" s="10"/>
      <c r="F14" s="10"/>
    </row>
    <row r="15" spans="1:6">
      <c r="A15" s="10">
        <f t="shared" si="0"/>
        <v>14</v>
      </c>
      <c r="B15" s="10" t="s">
        <v>94</v>
      </c>
      <c r="C15" s="10" t="s">
        <v>95</v>
      </c>
      <c r="D15" s="10">
        <v>5</v>
      </c>
      <c r="E15" s="10"/>
      <c r="F15" s="10"/>
    </row>
    <row r="16" spans="1:6">
      <c r="A16" s="10">
        <f t="shared" si="0"/>
        <v>15</v>
      </c>
      <c r="B16" s="10" t="s">
        <v>96</v>
      </c>
      <c r="C16" s="10" t="s">
        <v>97</v>
      </c>
      <c r="D16" s="10">
        <v>5</v>
      </c>
      <c r="E16" s="10"/>
      <c r="F16" s="10"/>
    </row>
    <row r="17" spans="1:6">
      <c r="A17" s="10">
        <f t="shared" si="0"/>
        <v>16</v>
      </c>
      <c r="B17" s="10" t="s">
        <v>98</v>
      </c>
      <c r="C17" s="10" t="s">
        <v>99</v>
      </c>
      <c r="D17" s="10">
        <v>6</v>
      </c>
      <c r="E17" s="10"/>
      <c r="F17" s="10"/>
    </row>
    <row r="18" spans="1:6">
      <c r="A18" s="10">
        <f t="shared" si="0"/>
        <v>17</v>
      </c>
      <c r="B18" s="10" t="s">
        <v>100</v>
      </c>
      <c r="C18" s="10" t="s">
        <v>101</v>
      </c>
      <c r="D18" s="10">
        <v>6</v>
      </c>
      <c r="E18" s="10"/>
      <c r="F18" s="10"/>
    </row>
    <row r="19" spans="1:6">
      <c r="A19" s="10">
        <f t="shared" si="0"/>
        <v>18</v>
      </c>
      <c r="B19" s="10" t="s">
        <v>102</v>
      </c>
      <c r="C19" s="10" t="s">
        <v>103</v>
      </c>
      <c r="D19" s="10">
        <v>6</v>
      </c>
      <c r="E19" s="10"/>
      <c r="F19" s="10"/>
    </row>
    <row r="20" spans="1:6">
      <c r="A20" s="10">
        <f t="shared" si="0"/>
        <v>19</v>
      </c>
      <c r="B20" s="10" t="s">
        <v>104</v>
      </c>
      <c r="C20" s="10" t="s">
        <v>105</v>
      </c>
      <c r="D20" s="10">
        <v>7</v>
      </c>
      <c r="E20" s="10"/>
      <c r="F20" s="10"/>
    </row>
    <row r="21" spans="1:6">
      <c r="A21" s="10">
        <f t="shared" si="0"/>
        <v>20</v>
      </c>
      <c r="B21" s="10" t="s">
        <v>106</v>
      </c>
      <c r="C21" s="10" t="s">
        <v>107</v>
      </c>
      <c r="D21" s="10">
        <v>7</v>
      </c>
      <c r="E21" s="10"/>
      <c r="F21" s="10"/>
    </row>
    <row r="22" spans="1:6">
      <c r="A22" s="10">
        <f t="shared" si="0"/>
        <v>21</v>
      </c>
      <c r="B22" s="23" t="s">
        <v>108</v>
      </c>
      <c r="C22" s="10" t="s">
        <v>109</v>
      </c>
      <c r="D22" s="10">
        <v>7</v>
      </c>
      <c r="E22" s="10"/>
      <c r="F22" s="10"/>
    </row>
    <row r="23" spans="1:6">
      <c r="A23" s="10">
        <f t="shared" si="0"/>
        <v>22</v>
      </c>
      <c r="B23" s="23" t="s">
        <v>110</v>
      </c>
      <c r="C23" s="10" t="s">
        <v>111</v>
      </c>
      <c r="D23" s="10">
        <v>8</v>
      </c>
      <c r="E23" s="10"/>
      <c r="F23" s="10"/>
    </row>
    <row r="24" spans="1:6">
      <c r="A24" s="10">
        <f t="shared" si="0"/>
        <v>23</v>
      </c>
      <c r="B24" s="23" t="s">
        <v>112</v>
      </c>
      <c r="C24" s="10" t="s">
        <v>113</v>
      </c>
      <c r="D24" s="10">
        <v>8</v>
      </c>
      <c r="E24" s="10"/>
      <c r="F24" s="10"/>
    </row>
    <row r="25" spans="1:6">
      <c r="A25" s="10">
        <f t="shared" si="0"/>
        <v>24</v>
      </c>
      <c r="B25" s="23" t="s">
        <v>114</v>
      </c>
      <c r="C25" s="10" t="s">
        <v>115</v>
      </c>
      <c r="D25" s="10">
        <v>8</v>
      </c>
      <c r="E25" s="10"/>
      <c r="F25" s="10"/>
    </row>
    <row r="26" spans="1:6">
      <c r="A26" s="10">
        <f t="shared" si="0"/>
        <v>25</v>
      </c>
      <c r="B26" s="23" t="s">
        <v>116</v>
      </c>
      <c r="C26" s="10" t="s">
        <v>117</v>
      </c>
      <c r="D26" s="10">
        <v>9</v>
      </c>
      <c r="E26" s="10"/>
      <c r="F26" s="10"/>
    </row>
    <row r="27" spans="1:6">
      <c r="A27" s="10">
        <f t="shared" si="0"/>
        <v>26</v>
      </c>
      <c r="B27" s="23" t="s">
        <v>118</v>
      </c>
      <c r="C27" s="10" t="s">
        <v>119</v>
      </c>
      <c r="D27" s="10">
        <v>9</v>
      </c>
      <c r="E27" s="10"/>
      <c r="F27" s="10"/>
    </row>
    <row r="28" spans="1:6">
      <c r="A28" s="10">
        <f t="shared" si="0"/>
        <v>27</v>
      </c>
      <c r="B28" s="23" t="s">
        <v>120</v>
      </c>
      <c r="C28" s="10" t="s">
        <v>121</v>
      </c>
      <c r="D28" s="10">
        <v>9</v>
      </c>
      <c r="E28" s="10"/>
      <c r="F28" s="10"/>
    </row>
  </sheetData>
  <pageMargins left="0.39370078740157483" right="0.1968503937007874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:C8"/>
    </sheetView>
  </sheetViews>
  <sheetFormatPr defaultRowHeight="14.4"/>
  <cols>
    <col min="2" max="2" width="12.109375" customWidth="1"/>
    <col min="3" max="3" width="24.109375" customWidth="1"/>
    <col min="4" max="4" width="11.5546875" customWidth="1"/>
  </cols>
  <sheetData>
    <row r="1" spans="1:5" ht="18">
      <c r="A1" s="1" t="s">
        <v>0</v>
      </c>
      <c r="B1" s="2" t="s">
        <v>1</v>
      </c>
      <c r="C1" s="1" t="s">
        <v>2</v>
      </c>
      <c r="D1" s="1" t="s">
        <v>124</v>
      </c>
      <c r="E1" s="1" t="s">
        <v>12</v>
      </c>
    </row>
    <row r="2" spans="1:5" ht="18">
      <c r="A2" s="3">
        <v>1</v>
      </c>
      <c r="B2" s="6" t="s">
        <v>108</v>
      </c>
      <c r="C2" s="7" t="s">
        <v>109</v>
      </c>
      <c r="D2" s="7"/>
      <c r="E2" s="10"/>
    </row>
    <row r="3" spans="1:5" ht="18">
      <c r="A3" s="3">
        <f>A2+1</f>
        <v>2</v>
      </c>
      <c r="B3" s="6" t="s">
        <v>110</v>
      </c>
      <c r="C3" s="7" t="s">
        <v>111</v>
      </c>
      <c r="D3" s="7"/>
      <c r="E3" s="10"/>
    </row>
    <row r="4" spans="1:5" ht="18">
      <c r="A4" s="3">
        <f t="shared" ref="A4:A8" si="0">A3+1</f>
        <v>3</v>
      </c>
      <c r="B4" s="6" t="s">
        <v>112</v>
      </c>
      <c r="C4" s="7" t="s">
        <v>113</v>
      </c>
      <c r="D4" s="7"/>
      <c r="E4" s="10"/>
    </row>
    <row r="5" spans="1:5" ht="18">
      <c r="A5" s="4">
        <f t="shared" si="0"/>
        <v>4</v>
      </c>
      <c r="B5" s="6" t="s">
        <v>114</v>
      </c>
      <c r="C5" s="7" t="s">
        <v>115</v>
      </c>
      <c r="D5" s="7"/>
      <c r="E5" s="10"/>
    </row>
    <row r="6" spans="1:5" ht="18">
      <c r="A6" s="4">
        <f t="shared" si="0"/>
        <v>5</v>
      </c>
      <c r="B6" s="6" t="s">
        <v>116</v>
      </c>
      <c r="C6" s="7" t="s">
        <v>117</v>
      </c>
      <c r="D6" s="7"/>
      <c r="E6" s="10"/>
    </row>
    <row r="7" spans="1:5" ht="18">
      <c r="A7" s="4">
        <f t="shared" si="0"/>
        <v>6</v>
      </c>
      <c r="B7" s="6" t="s">
        <v>118</v>
      </c>
      <c r="C7" s="7" t="s">
        <v>119</v>
      </c>
      <c r="D7" s="7"/>
      <c r="E7" s="10"/>
    </row>
    <row r="8" spans="1:5" ht="18">
      <c r="A8" s="3">
        <f t="shared" si="0"/>
        <v>7</v>
      </c>
      <c r="B8" s="6" t="s">
        <v>120</v>
      </c>
      <c r="C8" s="7" t="s">
        <v>121</v>
      </c>
      <c r="D8" s="7"/>
      <c r="E8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9"/>
  <sheetViews>
    <sheetView topLeftCell="A22" workbookViewId="0">
      <selection activeCell="U11" sqref="U11"/>
    </sheetView>
  </sheetViews>
  <sheetFormatPr defaultRowHeight="14.4"/>
  <cols>
    <col min="1" max="1" width="6" customWidth="1"/>
    <col min="2" max="2" width="12.33203125" customWidth="1"/>
    <col min="3" max="3" width="29.21875" customWidth="1"/>
    <col min="4" max="4" width="7.6640625" hidden="1" customWidth="1"/>
    <col min="5" max="12" width="9" hidden="1" customWidth="1"/>
    <col min="13" max="13" width="7.33203125" hidden="1" customWidth="1"/>
    <col min="14" max="14" width="8.109375" hidden="1" customWidth="1"/>
    <col min="15" max="15" width="7.33203125" style="12" hidden="1" customWidth="1"/>
    <col min="16" max="16" width="6.33203125" customWidth="1"/>
  </cols>
  <sheetData>
    <row r="1" spans="1:21" ht="42.75" customHeight="1"/>
    <row r="2" spans="1:21" s="13" customFormat="1" ht="23.1" customHeight="1">
      <c r="A2" s="20" t="s">
        <v>0</v>
      </c>
      <c r="B2" s="8" t="s">
        <v>1</v>
      </c>
      <c r="C2" s="8" t="s">
        <v>2</v>
      </c>
      <c r="D2" s="9" t="s">
        <v>13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14</v>
      </c>
      <c r="N2" s="9" t="s">
        <v>29</v>
      </c>
      <c r="O2" s="21" t="s">
        <v>11</v>
      </c>
      <c r="P2" s="8" t="s">
        <v>12</v>
      </c>
      <c r="Q2" s="8" t="s">
        <v>28</v>
      </c>
    </row>
    <row r="3" spans="1:21">
      <c r="A3" s="10">
        <v>1</v>
      </c>
      <c r="B3" s="10" t="s">
        <v>30</v>
      </c>
      <c r="C3" s="10" t="s">
        <v>31</v>
      </c>
      <c r="D3" s="22">
        <v>8</v>
      </c>
      <c r="E3" s="18">
        <v>6.5</v>
      </c>
      <c r="F3" s="18">
        <v>8</v>
      </c>
      <c r="G3" s="18">
        <v>7.5</v>
      </c>
      <c r="H3" s="18">
        <v>6</v>
      </c>
      <c r="I3" s="18">
        <v>6.5</v>
      </c>
      <c r="J3" s="18">
        <v>10</v>
      </c>
      <c r="K3" s="18">
        <v>8</v>
      </c>
      <c r="L3" s="18">
        <v>8</v>
      </c>
      <c r="M3" s="10">
        <f>E3+F3+G3+H3+I3+J3+K3+L3</f>
        <v>60.5</v>
      </c>
      <c r="N3" s="19">
        <v>37</v>
      </c>
      <c r="O3" s="11">
        <f>(40*D3/8)+((30*M3/80))+(30*N3/80)</f>
        <v>76.5625</v>
      </c>
      <c r="P3" s="10"/>
      <c r="Q3" s="10">
        <v>1</v>
      </c>
      <c r="S3" s="8" t="s">
        <v>22</v>
      </c>
      <c r="T3" s="8" t="s">
        <v>23</v>
      </c>
      <c r="U3" s="8" t="s">
        <v>24</v>
      </c>
    </row>
    <row r="4" spans="1:21">
      <c r="A4" s="10">
        <f>A3+1</f>
        <v>2</v>
      </c>
      <c r="B4" s="10" t="s">
        <v>32</v>
      </c>
      <c r="C4" s="10" t="s">
        <v>33</v>
      </c>
      <c r="D4" s="22">
        <v>8</v>
      </c>
      <c r="E4" s="18">
        <v>6.5</v>
      </c>
      <c r="F4" s="18">
        <v>7.5</v>
      </c>
      <c r="G4" s="18">
        <v>6</v>
      </c>
      <c r="H4" s="18">
        <v>5</v>
      </c>
      <c r="I4" s="18">
        <v>7.5</v>
      </c>
      <c r="J4" s="18">
        <v>7</v>
      </c>
      <c r="K4" s="18">
        <v>8</v>
      </c>
      <c r="L4" s="18">
        <v>0</v>
      </c>
      <c r="M4" s="10">
        <f t="shared" ref="M4:M34" si="0">E4+F4+G4+H4+I4+J4+K4+L4</f>
        <v>47.5</v>
      </c>
      <c r="N4" s="19">
        <v>22.5</v>
      </c>
      <c r="O4" s="11">
        <f t="shared" ref="O4:O34" si="1">(40*D4/8)+((30*M4/80))+(30*N4/80)</f>
        <v>66.25</v>
      </c>
      <c r="P4" s="10"/>
      <c r="Q4" s="10">
        <v>1</v>
      </c>
      <c r="S4" s="10">
        <v>0</v>
      </c>
      <c r="T4" s="10" t="s">
        <v>15</v>
      </c>
      <c r="U4" s="10">
        <f t="shared" ref="U4:U11" si="2">COUNTIF($P$3:$P$48,T4)</f>
        <v>0</v>
      </c>
    </row>
    <row r="5" spans="1:21">
      <c r="A5" s="10">
        <f t="shared" ref="A5:A48" si="3">A4+1</f>
        <v>3</v>
      </c>
      <c r="B5" s="16" t="s">
        <v>34</v>
      </c>
      <c r="C5" s="16" t="s">
        <v>35</v>
      </c>
      <c r="D5" s="22">
        <v>8</v>
      </c>
      <c r="E5" s="18">
        <v>6</v>
      </c>
      <c r="F5" s="18">
        <v>10</v>
      </c>
      <c r="G5" s="18">
        <v>8</v>
      </c>
      <c r="H5" s="18">
        <v>9</v>
      </c>
      <c r="I5" s="18">
        <v>7.5</v>
      </c>
      <c r="J5" s="18">
        <v>10</v>
      </c>
      <c r="K5" s="18">
        <v>9</v>
      </c>
      <c r="L5" s="18">
        <v>8.5</v>
      </c>
      <c r="M5" s="16">
        <f t="shared" si="0"/>
        <v>68</v>
      </c>
      <c r="N5" s="19">
        <v>37.5</v>
      </c>
      <c r="O5" s="11">
        <f t="shared" si="1"/>
        <v>79.5625</v>
      </c>
      <c r="P5" s="16"/>
      <c r="Q5" s="10">
        <v>1</v>
      </c>
      <c r="S5" s="10">
        <v>50</v>
      </c>
      <c r="T5" s="10" t="s">
        <v>25</v>
      </c>
      <c r="U5" s="10">
        <f t="shared" si="2"/>
        <v>0</v>
      </c>
    </row>
    <row r="6" spans="1:21">
      <c r="A6" s="10">
        <f t="shared" si="3"/>
        <v>4</v>
      </c>
      <c r="B6" s="10" t="s">
        <v>36</v>
      </c>
      <c r="C6" s="10" t="s">
        <v>37</v>
      </c>
      <c r="D6" s="22">
        <v>8</v>
      </c>
      <c r="E6" s="18">
        <v>6.5</v>
      </c>
      <c r="F6" s="18">
        <v>4.5</v>
      </c>
      <c r="G6" s="18">
        <v>6</v>
      </c>
      <c r="H6" s="18">
        <v>5</v>
      </c>
      <c r="I6" s="18">
        <v>7.5</v>
      </c>
      <c r="J6" s="18">
        <v>7</v>
      </c>
      <c r="K6" s="18">
        <v>8</v>
      </c>
      <c r="L6" s="18">
        <v>0</v>
      </c>
      <c r="M6" s="10">
        <f t="shared" si="0"/>
        <v>44.5</v>
      </c>
      <c r="N6" s="19">
        <v>28</v>
      </c>
      <c r="O6" s="11">
        <f t="shared" si="1"/>
        <v>67.1875</v>
      </c>
      <c r="P6" s="10"/>
      <c r="Q6" s="10">
        <v>1</v>
      </c>
      <c r="S6" s="10">
        <v>55</v>
      </c>
      <c r="T6" s="10" t="s">
        <v>16</v>
      </c>
      <c r="U6" s="10">
        <f t="shared" si="2"/>
        <v>0</v>
      </c>
    </row>
    <row r="7" spans="1:21">
      <c r="A7" s="10">
        <f t="shared" si="3"/>
        <v>5</v>
      </c>
      <c r="B7" s="10" t="s">
        <v>38</v>
      </c>
      <c r="C7" s="10" t="s">
        <v>39</v>
      </c>
      <c r="D7" s="22">
        <v>8</v>
      </c>
      <c r="E7" s="18">
        <v>7</v>
      </c>
      <c r="F7" s="18">
        <v>9</v>
      </c>
      <c r="G7" s="18">
        <v>8</v>
      </c>
      <c r="H7" s="18">
        <v>10</v>
      </c>
      <c r="I7" s="18">
        <v>7.5</v>
      </c>
      <c r="J7" s="18">
        <v>10</v>
      </c>
      <c r="K7" s="18">
        <v>7.5</v>
      </c>
      <c r="L7" s="18">
        <v>8</v>
      </c>
      <c r="M7" s="10">
        <f t="shared" si="0"/>
        <v>67</v>
      </c>
      <c r="N7" s="19">
        <v>40</v>
      </c>
      <c r="O7" s="11">
        <f t="shared" si="1"/>
        <v>80.125</v>
      </c>
      <c r="P7" s="10"/>
      <c r="Q7" s="10">
        <v>1</v>
      </c>
      <c r="S7" s="10">
        <v>60</v>
      </c>
      <c r="T7" s="10" t="s">
        <v>17</v>
      </c>
      <c r="U7" s="10">
        <f t="shared" si="2"/>
        <v>0</v>
      </c>
    </row>
    <row r="8" spans="1:21">
      <c r="A8" s="10">
        <f t="shared" si="3"/>
        <v>6</v>
      </c>
      <c r="B8" s="10" t="s">
        <v>40</v>
      </c>
      <c r="C8" s="10" t="s">
        <v>41</v>
      </c>
      <c r="D8" s="22">
        <v>8</v>
      </c>
      <c r="E8" s="18">
        <v>7</v>
      </c>
      <c r="F8" s="18">
        <v>9</v>
      </c>
      <c r="G8" s="18">
        <v>8</v>
      </c>
      <c r="H8" s="18">
        <v>10</v>
      </c>
      <c r="I8" s="18">
        <v>7.5</v>
      </c>
      <c r="J8" s="18">
        <v>10</v>
      </c>
      <c r="K8" s="18">
        <v>7.5</v>
      </c>
      <c r="L8" s="18">
        <v>8</v>
      </c>
      <c r="M8" s="10">
        <f t="shared" si="0"/>
        <v>67</v>
      </c>
      <c r="N8" s="19">
        <v>29</v>
      </c>
      <c r="O8" s="11">
        <f t="shared" si="1"/>
        <v>76</v>
      </c>
      <c r="P8" s="10"/>
      <c r="Q8" s="10">
        <v>1</v>
      </c>
      <c r="S8" s="10">
        <v>65</v>
      </c>
      <c r="T8" s="10" t="s">
        <v>18</v>
      </c>
      <c r="U8" s="10">
        <f t="shared" si="2"/>
        <v>0</v>
      </c>
    </row>
    <row r="9" spans="1:21">
      <c r="A9" s="10">
        <f t="shared" si="3"/>
        <v>7</v>
      </c>
      <c r="B9" s="16" t="s">
        <v>42</v>
      </c>
      <c r="C9" s="16" t="s">
        <v>43</v>
      </c>
      <c r="D9" s="22">
        <v>8</v>
      </c>
      <c r="E9" s="18">
        <v>6</v>
      </c>
      <c r="F9" s="18">
        <v>10</v>
      </c>
      <c r="G9" s="18">
        <v>8</v>
      </c>
      <c r="H9" s="18">
        <v>9</v>
      </c>
      <c r="I9" s="18">
        <v>7.5</v>
      </c>
      <c r="J9" s="18">
        <v>10</v>
      </c>
      <c r="K9" s="18">
        <v>9</v>
      </c>
      <c r="L9" s="18">
        <v>8.5</v>
      </c>
      <c r="M9" s="16">
        <f t="shared" si="0"/>
        <v>68</v>
      </c>
      <c r="N9" s="19">
        <v>32</v>
      </c>
      <c r="O9" s="11">
        <f t="shared" si="1"/>
        <v>77.5</v>
      </c>
      <c r="P9" s="16"/>
      <c r="Q9" s="10">
        <v>1</v>
      </c>
      <c r="S9" s="10">
        <v>70</v>
      </c>
      <c r="T9" s="10" t="s">
        <v>19</v>
      </c>
      <c r="U9" s="10">
        <f t="shared" si="2"/>
        <v>0</v>
      </c>
    </row>
    <row r="10" spans="1:21">
      <c r="A10" s="10">
        <f t="shared" si="3"/>
        <v>8</v>
      </c>
      <c r="B10" s="10" t="s">
        <v>44</v>
      </c>
      <c r="C10" s="10" t="s">
        <v>45</v>
      </c>
      <c r="D10" s="22">
        <v>8</v>
      </c>
      <c r="E10" s="18">
        <v>6.5</v>
      </c>
      <c r="F10" s="18">
        <v>8</v>
      </c>
      <c r="G10" s="18">
        <v>7.5</v>
      </c>
      <c r="H10" s="18">
        <v>6</v>
      </c>
      <c r="I10" s="18">
        <v>6.5</v>
      </c>
      <c r="J10" s="18">
        <v>10</v>
      </c>
      <c r="K10" s="18">
        <v>8</v>
      </c>
      <c r="L10" s="18">
        <v>8</v>
      </c>
      <c r="M10" s="10">
        <f t="shared" si="0"/>
        <v>60.5</v>
      </c>
      <c r="N10" s="19">
        <v>62.5</v>
      </c>
      <c r="O10" s="11">
        <f t="shared" si="1"/>
        <v>86.125</v>
      </c>
      <c r="P10" s="10"/>
      <c r="Q10" s="10">
        <v>1</v>
      </c>
      <c r="S10" s="10">
        <v>75</v>
      </c>
      <c r="T10" s="10" t="s">
        <v>20</v>
      </c>
      <c r="U10" s="10">
        <f t="shared" si="2"/>
        <v>0</v>
      </c>
    </row>
    <row r="11" spans="1:21">
      <c r="A11" s="10">
        <f t="shared" si="3"/>
        <v>9</v>
      </c>
      <c r="B11" s="10" t="s">
        <v>46</v>
      </c>
      <c r="C11" s="10" t="s">
        <v>47</v>
      </c>
      <c r="D11" s="22">
        <v>8</v>
      </c>
      <c r="E11" s="18">
        <v>6.5</v>
      </c>
      <c r="F11" s="18">
        <v>5</v>
      </c>
      <c r="G11" s="18">
        <v>8</v>
      </c>
      <c r="H11" s="18">
        <v>4</v>
      </c>
      <c r="I11" s="18">
        <v>7.5</v>
      </c>
      <c r="J11" s="18">
        <v>9</v>
      </c>
      <c r="K11" s="18">
        <v>9</v>
      </c>
      <c r="L11" s="18">
        <v>7</v>
      </c>
      <c r="M11" s="10">
        <f t="shared" si="0"/>
        <v>56</v>
      </c>
      <c r="N11" s="19">
        <v>58.5</v>
      </c>
      <c r="O11" s="11">
        <f t="shared" si="1"/>
        <v>82.9375</v>
      </c>
      <c r="P11" s="10"/>
      <c r="Q11" s="10">
        <v>1</v>
      </c>
      <c r="S11" s="10">
        <v>80</v>
      </c>
      <c r="T11" s="10" t="s">
        <v>21</v>
      </c>
      <c r="U11" s="10">
        <f t="shared" si="2"/>
        <v>0</v>
      </c>
    </row>
    <row r="12" spans="1:21">
      <c r="A12" s="10">
        <f t="shared" si="3"/>
        <v>10</v>
      </c>
      <c r="B12" s="10" t="s">
        <v>48</v>
      </c>
      <c r="C12" s="10" t="s">
        <v>49</v>
      </c>
      <c r="D12" s="22">
        <v>8</v>
      </c>
      <c r="E12" s="18">
        <v>6.5</v>
      </c>
      <c r="F12" s="18">
        <v>5</v>
      </c>
      <c r="G12" s="18">
        <v>8</v>
      </c>
      <c r="H12" s="18">
        <v>4</v>
      </c>
      <c r="I12" s="18">
        <v>7.5</v>
      </c>
      <c r="J12" s="18">
        <v>9</v>
      </c>
      <c r="K12" s="18">
        <v>9</v>
      </c>
      <c r="L12" s="18">
        <v>7</v>
      </c>
      <c r="M12" s="10">
        <f t="shared" si="0"/>
        <v>56</v>
      </c>
      <c r="N12" s="19">
        <v>35.5</v>
      </c>
      <c r="O12" s="11">
        <f t="shared" si="1"/>
        <v>74.3125</v>
      </c>
      <c r="P12" s="10"/>
      <c r="Q12" s="10">
        <v>1</v>
      </c>
    </row>
    <row r="13" spans="1:21">
      <c r="A13" s="10">
        <f t="shared" si="3"/>
        <v>11</v>
      </c>
      <c r="B13" s="10" t="s">
        <v>50</v>
      </c>
      <c r="C13" s="10" t="s">
        <v>51</v>
      </c>
      <c r="D13" s="22">
        <v>8</v>
      </c>
      <c r="E13" s="18">
        <v>6</v>
      </c>
      <c r="F13" s="18">
        <v>9.5</v>
      </c>
      <c r="G13" s="18">
        <v>10</v>
      </c>
      <c r="H13" s="18">
        <v>7</v>
      </c>
      <c r="I13" s="18">
        <v>7.5</v>
      </c>
      <c r="J13" s="18">
        <v>8.5</v>
      </c>
      <c r="K13" s="18">
        <v>7</v>
      </c>
      <c r="L13" s="18">
        <v>5.5</v>
      </c>
      <c r="M13" s="10">
        <f t="shared" si="0"/>
        <v>61</v>
      </c>
      <c r="N13" s="19">
        <v>31.5</v>
      </c>
      <c r="O13" s="11">
        <f t="shared" si="1"/>
        <v>74.6875</v>
      </c>
      <c r="P13" s="10"/>
      <c r="Q13" s="10">
        <v>1</v>
      </c>
      <c r="T13" s="10" t="s">
        <v>26</v>
      </c>
      <c r="U13" s="10">
        <f>SUM(U4:U11)</f>
        <v>0</v>
      </c>
    </row>
    <row r="14" spans="1:21">
      <c r="A14" s="10">
        <f t="shared" si="3"/>
        <v>12</v>
      </c>
      <c r="B14" s="10" t="s">
        <v>52</v>
      </c>
      <c r="C14" s="10" t="s">
        <v>53</v>
      </c>
      <c r="D14" s="22">
        <v>8</v>
      </c>
      <c r="E14" s="18">
        <v>6</v>
      </c>
      <c r="F14" s="18">
        <v>9.5</v>
      </c>
      <c r="G14" s="18">
        <v>10</v>
      </c>
      <c r="H14" s="18">
        <v>7</v>
      </c>
      <c r="I14" s="18">
        <v>7.5</v>
      </c>
      <c r="J14" s="18">
        <v>8.5</v>
      </c>
      <c r="K14" s="18">
        <v>7</v>
      </c>
      <c r="L14" s="18">
        <v>5.5</v>
      </c>
      <c r="M14" s="10">
        <f t="shared" si="0"/>
        <v>61</v>
      </c>
      <c r="N14" s="19">
        <v>14.5</v>
      </c>
      <c r="O14" s="11">
        <f t="shared" si="1"/>
        <v>68.3125</v>
      </c>
      <c r="P14" s="10"/>
      <c r="Q14" s="10">
        <v>1</v>
      </c>
      <c r="T14" s="10" t="s">
        <v>27</v>
      </c>
      <c r="U14" s="10" t="e">
        <f>(U4*0+U5*1+U6*1.5+U7*2+U8*2.5+U9*3+U10*3.5+U11*4)/U13</f>
        <v>#DIV/0!</v>
      </c>
    </row>
    <row r="15" spans="1:21">
      <c r="A15" s="10">
        <f t="shared" si="3"/>
        <v>13</v>
      </c>
      <c r="B15" s="10" t="s">
        <v>54</v>
      </c>
      <c r="C15" s="10" t="s">
        <v>55</v>
      </c>
      <c r="D15" s="22">
        <v>8</v>
      </c>
      <c r="E15" s="18">
        <v>10</v>
      </c>
      <c r="F15" s="18">
        <v>9</v>
      </c>
      <c r="G15" s="18">
        <v>10</v>
      </c>
      <c r="H15" s="18">
        <v>7.5</v>
      </c>
      <c r="I15" s="18">
        <v>7</v>
      </c>
      <c r="J15" s="18">
        <v>10</v>
      </c>
      <c r="K15" s="18">
        <v>7.5</v>
      </c>
      <c r="L15" s="18">
        <v>8.5</v>
      </c>
      <c r="M15" s="10">
        <f t="shared" si="0"/>
        <v>69.5</v>
      </c>
      <c r="N15" s="19">
        <v>37</v>
      </c>
      <c r="O15" s="11">
        <f t="shared" si="1"/>
        <v>79.9375</v>
      </c>
      <c r="P15" s="10"/>
      <c r="Q15" s="10">
        <v>1</v>
      </c>
    </row>
    <row r="16" spans="1:21">
      <c r="A16" s="10">
        <f t="shared" si="3"/>
        <v>14</v>
      </c>
      <c r="B16" s="10" t="s">
        <v>56</v>
      </c>
      <c r="C16" s="10" t="s">
        <v>57</v>
      </c>
      <c r="D16" s="22">
        <v>8</v>
      </c>
      <c r="E16" s="18">
        <v>10</v>
      </c>
      <c r="F16" s="18">
        <v>9</v>
      </c>
      <c r="G16" s="18">
        <v>10</v>
      </c>
      <c r="H16" s="18">
        <v>7.5</v>
      </c>
      <c r="I16" s="18">
        <v>7</v>
      </c>
      <c r="J16" s="18">
        <v>10</v>
      </c>
      <c r="K16" s="18">
        <v>7.5</v>
      </c>
      <c r="L16" s="18">
        <v>8.5</v>
      </c>
      <c r="M16" s="10">
        <f t="shared" si="0"/>
        <v>69.5</v>
      </c>
      <c r="N16" s="19">
        <v>26.5</v>
      </c>
      <c r="O16" s="11">
        <f t="shared" si="1"/>
        <v>76</v>
      </c>
      <c r="P16" s="10"/>
      <c r="Q16" s="10">
        <v>1</v>
      </c>
    </row>
    <row r="17" spans="1:17">
      <c r="A17" s="10">
        <f t="shared" si="3"/>
        <v>15</v>
      </c>
      <c r="B17" s="16" t="s">
        <v>58</v>
      </c>
      <c r="C17" s="16" t="s">
        <v>59</v>
      </c>
      <c r="D17" s="22">
        <v>8</v>
      </c>
      <c r="E17" s="18">
        <v>7</v>
      </c>
      <c r="F17" s="18">
        <v>8</v>
      </c>
      <c r="G17" s="18">
        <v>8</v>
      </c>
      <c r="H17" s="18">
        <v>7</v>
      </c>
      <c r="I17" s="18">
        <v>10</v>
      </c>
      <c r="J17" s="18">
        <v>10</v>
      </c>
      <c r="K17" s="18">
        <v>8.5</v>
      </c>
      <c r="L17" s="18">
        <v>8</v>
      </c>
      <c r="M17" s="16">
        <f t="shared" si="0"/>
        <v>66.5</v>
      </c>
      <c r="N17" s="19">
        <v>43.5</v>
      </c>
      <c r="O17" s="11">
        <f t="shared" si="1"/>
        <v>81.25</v>
      </c>
      <c r="P17" s="16"/>
      <c r="Q17" s="10">
        <v>1</v>
      </c>
    </row>
    <row r="18" spans="1:17">
      <c r="A18" s="10">
        <f t="shared" si="3"/>
        <v>16</v>
      </c>
      <c r="B18" s="10" t="s">
        <v>60</v>
      </c>
      <c r="C18" s="10" t="s">
        <v>61</v>
      </c>
      <c r="D18" s="22">
        <v>8</v>
      </c>
      <c r="E18" s="18">
        <v>7.5</v>
      </c>
      <c r="F18" s="18">
        <v>6.5</v>
      </c>
      <c r="G18" s="18">
        <v>8</v>
      </c>
      <c r="H18" s="18">
        <v>6.5</v>
      </c>
      <c r="I18" s="18">
        <v>7</v>
      </c>
      <c r="J18" s="18">
        <v>10</v>
      </c>
      <c r="K18" s="18">
        <v>9.5</v>
      </c>
      <c r="L18" s="18">
        <v>8</v>
      </c>
      <c r="M18" s="10">
        <f t="shared" si="0"/>
        <v>63</v>
      </c>
      <c r="N18" s="19">
        <v>58.5</v>
      </c>
      <c r="O18" s="11">
        <f t="shared" si="1"/>
        <v>85.5625</v>
      </c>
      <c r="P18" s="10"/>
      <c r="Q18" s="10">
        <v>1</v>
      </c>
    </row>
    <row r="19" spans="1:17">
      <c r="A19" s="10">
        <f t="shared" si="3"/>
        <v>17</v>
      </c>
      <c r="B19" s="10" t="s">
        <v>62</v>
      </c>
      <c r="C19" s="10" t="s">
        <v>63</v>
      </c>
      <c r="D19" s="22">
        <v>8</v>
      </c>
      <c r="E19" s="18">
        <v>7.5</v>
      </c>
      <c r="F19" s="18">
        <v>6.5</v>
      </c>
      <c r="G19" s="18">
        <v>8</v>
      </c>
      <c r="H19" s="18">
        <v>6.5</v>
      </c>
      <c r="I19" s="18">
        <v>7</v>
      </c>
      <c r="J19" s="18">
        <v>10</v>
      </c>
      <c r="K19" s="18">
        <v>9.5</v>
      </c>
      <c r="L19" s="18">
        <v>8</v>
      </c>
      <c r="M19" s="10">
        <f t="shared" si="0"/>
        <v>63</v>
      </c>
      <c r="N19" s="19">
        <v>32.700000000000003</v>
      </c>
      <c r="O19" s="11">
        <f t="shared" si="1"/>
        <v>75.887500000000003</v>
      </c>
      <c r="P19" s="10"/>
      <c r="Q19" s="10">
        <v>1</v>
      </c>
    </row>
    <row r="20" spans="1:17">
      <c r="A20" s="10">
        <f t="shared" si="3"/>
        <v>18</v>
      </c>
      <c r="B20" s="16" t="s">
        <v>64</v>
      </c>
      <c r="C20" s="16" t="s">
        <v>65</v>
      </c>
      <c r="D20" s="22">
        <v>8</v>
      </c>
      <c r="E20" s="18">
        <v>7</v>
      </c>
      <c r="F20" s="18">
        <v>8</v>
      </c>
      <c r="G20" s="18">
        <v>8</v>
      </c>
      <c r="H20" s="18">
        <v>7</v>
      </c>
      <c r="I20" s="18">
        <v>10</v>
      </c>
      <c r="J20" s="18">
        <v>10</v>
      </c>
      <c r="K20" s="18">
        <v>8.5</v>
      </c>
      <c r="L20" s="18">
        <v>8</v>
      </c>
      <c r="M20" s="16">
        <f t="shared" si="0"/>
        <v>66.5</v>
      </c>
      <c r="N20" s="19">
        <v>51.5</v>
      </c>
      <c r="O20" s="11">
        <f t="shared" si="1"/>
        <v>84.25</v>
      </c>
      <c r="P20" s="16"/>
      <c r="Q20" s="10">
        <v>1</v>
      </c>
    </row>
    <row r="21" spans="1:17">
      <c r="A21" s="10">
        <f t="shared" si="3"/>
        <v>19</v>
      </c>
      <c r="B21" s="10" t="s">
        <v>66</v>
      </c>
      <c r="C21" s="10" t="s">
        <v>67</v>
      </c>
      <c r="D21" s="22">
        <v>8</v>
      </c>
      <c r="E21" s="18">
        <v>6.5</v>
      </c>
      <c r="F21" s="18">
        <v>9.5</v>
      </c>
      <c r="G21" s="18">
        <v>8</v>
      </c>
      <c r="H21" s="18">
        <v>7.5</v>
      </c>
      <c r="I21" s="18">
        <v>7</v>
      </c>
      <c r="J21" s="18">
        <v>10</v>
      </c>
      <c r="K21" s="18">
        <v>10</v>
      </c>
      <c r="L21" s="18">
        <v>8</v>
      </c>
      <c r="M21" s="10">
        <f t="shared" si="0"/>
        <v>66.5</v>
      </c>
      <c r="N21" s="19">
        <v>66</v>
      </c>
      <c r="O21" s="11">
        <f t="shared" si="1"/>
        <v>89.6875</v>
      </c>
      <c r="P21" s="10"/>
      <c r="Q21" s="10">
        <v>1</v>
      </c>
    </row>
    <row r="22" spans="1:17">
      <c r="A22" s="10">
        <f t="shared" si="3"/>
        <v>20</v>
      </c>
      <c r="B22" s="10" t="s">
        <v>68</v>
      </c>
      <c r="C22" s="10" t="s">
        <v>69</v>
      </c>
      <c r="D22" s="22">
        <v>8</v>
      </c>
      <c r="E22" s="18">
        <v>8</v>
      </c>
      <c r="F22" s="18">
        <v>7</v>
      </c>
      <c r="G22" s="18">
        <v>8</v>
      </c>
      <c r="H22" s="18">
        <v>6.5</v>
      </c>
      <c r="I22" s="18">
        <v>7.5</v>
      </c>
      <c r="J22" s="18">
        <v>10</v>
      </c>
      <c r="K22" s="18">
        <v>7</v>
      </c>
      <c r="L22" s="18">
        <v>7.5</v>
      </c>
      <c r="M22" s="10">
        <f t="shared" si="0"/>
        <v>61.5</v>
      </c>
      <c r="N22" s="19">
        <v>42.5</v>
      </c>
      <c r="O22" s="11">
        <f t="shared" si="1"/>
        <v>79</v>
      </c>
      <c r="P22" s="10"/>
      <c r="Q22" s="10">
        <v>2</v>
      </c>
    </row>
    <row r="23" spans="1:17">
      <c r="A23" s="10">
        <f t="shared" si="3"/>
        <v>21</v>
      </c>
      <c r="B23" s="10" t="s">
        <v>70</v>
      </c>
      <c r="C23" s="10" t="s">
        <v>71</v>
      </c>
      <c r="D23" s="22">
        <v>8</v>
      </c>
      <c r="E23" s="18">
        <v>6.5</v>
      </c>
      <c r="F23" s="18">
        <v>9.5</v>
      </c>
      <c r="G23" s="18">
        <v>8</v>
      </c>
      <c r="H23" s="18">
        <v>7.5</v>
      </c>
      <c r="I23" s="18">
        <v>7</v>
      </c>
      <c r="J23" s="18">
        <v>10</v>
      </c>
      <c r="K23" s="18">
        <v>10</v>
      </c>
      <c r="L23" s="18">
        <v>8</v>
      </c>
      <c r="M23" s="10">
        <f t="shared" si="0"/>
        <v>66.5</v>
      </c>
      <c r="N23" s="19">
        <v>25.5</v>
      </c>
      <c r="O23" s="11">
        <f t="shared" si="1"/>
        <v>74.5</v>
      </c>
      <c r="P23" s="10"/>
      <c r="Q23" s="10">
        <v>2</v>
      </c>
    </row>
    <row r="24" spans="1:17">
      <c r="A24" s="10">
        <f t="shared" si="3"/>
        <v>22</v>
      </c>
      <c r="B24" s="10" t="s">
        <v>72</v>
      </c>
      <c r="C24" s="10" t="s">
        <v>73</v>
      </c>
      <c r="D24" s="22">
        <v>8</v>
      </c>
      <c r="E24" s="18">
        <v>8</v>
      </c>
      <c r="F24" s="18">
        <v>7</v>
      </c>
      <c r="G24" s="18">
        <v>8</v>
      </c>
      <c r="H24" s="18">
        <v>6.5</v>
      </c>
      <c r="I24" s="18">
        <v>7.5</v>
      </c>
      <c r="J24" s="18">
        <v>10</v>
      </c>
      <c r="K24" s="18">
        <v>7</v>
      </c>
      <c r="L24" s="18">
        <v>7.5</v>
      </c>
      <c r="M24" s="10">
        <f t="shared" si="0"/>
        <v>61.5</v>
      </c>
      <c r="N24" s="19">
        <v>34</v>
      </c>
      <c r="O24" s="11">
        <f t="shared" si="1"/>
        <v>75.8125</v>
      </c>
      <c r="P24" s="10"/>
      <c r="Q24" s="10">
        <v>2</v>
      </c>
    </row>
    <row r="25" spans="1:17">
      <c r="A25" s="10">
        <f t="shared" si="3"/>
        <v>23</v>
      </c>
      <c r="B25" s="10" t="s">
        <v>74</v>
      </c>
      <c r="C25" s="10" t="s">
        <v>75</v>
      </c>
      <c r="D25" s="22">
        <v>8</v>
      </c>
      <c r="E25" s="18">
        <v>7.5</v>
      </c>
      <c r="F25" s="18">
        <v>7.5</v>
      </c>
      <c r="G25" s="18">
        <v>8</v>
      </c>
      <c r="H25" s="18">
        <v>10</v>
      </c>
      <c r="I25" s="18">
        <v>7.5</v>
      </c>
      <c r="J25" s="18">
        <v>10</v>
      </c>
      <c r="K25" s="18">
        <v>8</v>
      </c>
      <c r="L25" s="18">
        <v>8</v>
      </c>
      <c r="M25" s="10">
        <f t="shared" si="0"/>
        <v>66.5</v>
      </c>
      <c r="N25" s="19">
        <v>36.5</v>
      </c>
      <c r="O25" s="11">
        <f t="shared" si="1"/>
        <v>78.625</v>
      </c>
      <c r="P25" s="10"/>
      <c r="Q25" s="10">
        <v>2</v>
      </c>
    </row>
    <row r="26" spans="1:17">
      <c r="A26" s="10">
        <f t="shared" si="3"/>
        <v>24</v>
      </c>
      <c r="B26" s="10" t="s">
        <v>76</v>
      </c>
      <c r="C26" s="10" t="s">
        <v>77</v>
      </c>
      <c r="D26" s="22">
        <v>8</v>
      </c>
      <c r="E26" s="18">
        <v>7.5</v>
      </c>
      <c r="F26" s="18">
        <v>7.5</v>
      </c>
      <c r="G26" s="18">
        <v>8</v>
      </c>
      <c r="H26" s="18">
        <v>10</v>
      </c>
      <c r="I26" s="18">
        <v>7.5</v>
      </c>
      <c r="J26" s="18">
        <v>10</v>
      </c>
      <c r="K26" s="18">
        <v>8</v>
      </c>
      <c r="L26" s="18">
        <v>8</v>
      </c>
      <c r="M26" s="10">
        <f t="shared" si="0"/>
        <v>66.5</v>
      </c>
      <c r="N26" s="19">
        <v>73</v>
      </c>
      <c r="O26" s="11">
        <f t="shared" si="1"/>
        <v>92.3125</v>
      </c>
      <c r="P26" s="10"/>
      <c r="Q26" s="10">
        <v>2</v>
      </c>
    </row>
    <row r="27" spans="1:17">
      <c r="A27" s="10">
        <f t="shared" si="3"/>
        <v>25</v>
      </c>
      <c r="B27" s="10" t="s">
        <v>78</v>
      </c>
      <c r="C27" s="10" t="s">
        <v>79</v>
      </c>
      <c r="D27" s="22">
        <v>8</v>
      </c>
      <c r="E27" s="18">
        <v>8</v>
      </c>
      <c r="F27" s="18">
        <v>9.5</v>
      </c>
      <c r="G27" s="18">
        <v>7</v>
      </c>
      <c r="H27" s="18">
        <v>4.5</v>
      </c>
      <c r="I27" s="18">
        <v>7.5</v>
      </c>
      <c r="J27" s="18">
        <v>10</v>
      </c>
      <c r="K27" s="18">
        <v>8</v>
      </c>
      <c r="L27" s="18">
        <v>7.5</v>
      </c>
      <c r="M27" s="10">
        <f t="shared" si="0"/>
        <v>62</v>
      </c>
      <c r="N27" s="19">
        <v>44.5</v>
      </c>
      <c r="O27" s="11">
        <f t="shared" si="1"/>
        <v>79.9375</v>
      </c>
      <c r="P27" s="10"/>
      <c r="Q27" s="10">
        <v>2</v>
      </c>
    </row>
    <row r="28" spans="1:17">
      <c r="A28" s="10">
        <f t="shared" si="3"/>
        <v>26</v>
      </c>
      <c r="B28" s="16" t="s">
        <v>80</v>
      </c>
      <c r="C28" s="16" t="s">
        <v>81</v>
      </c>
      <c r="D28" s="22">
        <v>8</v>
      </c>
      <c r="E28" s="18">
        <v>7</v>
      </c>
      <c r="F28" s="18">
        <v>9.5</v>
      </c>
      <c r="G28" s="18">
        <v>8</v>
      </c>
      <c r="H28" s="18">
        <v>8.5</v>
      </c>
      <c r="I28" s="18">
        <v>8.5</v>
      </c>
      <c r="J28" s="18">
        <v>9.5</v>
      </c>
      <c r="K28" s="18">
        <v>8.5</v>
      </c>
      <c r="L28" s="18">
        <v>8</v>
      </c>
      <c r="M28" s="16">
        <f t="shared" si="0"/>
        <v>67.5</v>
      </c>
      <c r="N28" s="19">
        <v>53.5</v>
      </c>
      <c r="O28" s="11">
        <f t="shared" si="1"/>
        <v>85.375</v>
      </c>
      <c r="P28" s="16"/>
      <c r="Q28" s="10">
        <v>2</v>
      </c>
    </row>
    <row r="29" spans="1:17">
      <c r="A29" s="10">
        <f t="shared" si="3"/>
        <v>27</v>
      </c>
      <c r="B29" s="10" t="s">
        <v>82</v>
      </c>
      <c r="C29" s="10" t="s">
        <v>83</v>
      </c>
      <c r="D29" s="22">
        <v>8</v>
      </c>
      <c r="E29" s="18">
        <v>8</v>
      </c>
      <c r="F29" s="18">
        <v>9.5</v>
      </c>
      <c r="G29" s="18">
        <v>7</v>
      </c>
      <c r="H29" s="18">
        <v>4.5</v>
      </c>
      <c r="I29" s="18">
        <v>7.5</v>
      </c>
      <c r="J29" s="18">
        <v>10</v>
      </c>
      <c r="K29" s="18">
        <v>8</v>
      </c>
      <c r="L29" s="18">
        <v>7.5</v>
      </c>
      <c r="M29" s="10">
        <f t="shared" si="0"/>
        <v>62</v>
      </c>
      <c r="N29" s="19">
        <v>37.5</v>
      </c>
      <c r="O29" s="11">
        <f t="shared" si="1"/>
        <v>77.3125</v>
      </c>
      <c r="P29" s="10"/>
      <c r="Q29" s="10">
        <v>2</v>
      </c>
    </row>
    <row r="30" spans="1:17">
      <c r="A30" s="10">
        <f t="shared" si="3"/>
        <v>28</v>
      </c>
      <c r="B30" s="10" t="s">
        <v>84</v>
      </c>
      <c r="C30" s="10" t="s">
        <v>85</v>
      </c>
      <c r="D30" s="22">
        <v>8</v>
      </c>
      <c r="E30" s="18">
        <v>8</v>
      </c>
      <c r="F30" s="18">
        <v>10</v>
      </c>
      <c r="G30" s="18">
        <v>7.5</v>
      </c>
      <c r="H30" s="18">
        <v>5</v>
      </c>
      <c r="I30" s="18">
        <v>7</v>
      </c>
      <c r="J30" s="18">
        <v>10</v>
      </c>
      <c r="K30" s="18">
        <v>8</v>
      </c>
      <c r="L30" s="18">
        <v>7.5</v>
      </c>
      <c r="M30" s="10">
        <f t="shared" si="0"/>
        <v>63</v>
      </c>
      <c r="N30" s="19">
        <v>50.5</v>
      </c>
      <c r="O30" s="11">
        <f t="shared" si="1"/>
        <v>82.5625</v>
      </c>
      <c r="P30" s="10"/>
      <c r="Q30" s="10">
        <v>2</v>
      </c>
    </row>
    <row r="31" spans="1:17">
      <c r="A31" s="10">
        <f t="shared" si="3"/>
        <v>29</v>
      </c>
      <c r="B31" s="10" t="s">
        <v>86</v>
      </c>
      <c r="C31" s="10" t="s">
        <v>87</v>
      </c>
      <c r="D31" s="22">
        <v>8</v>
      </c>
      <c r="E31" s="18">
        <v>8</v>
      </c>
      <c r="F31" s="18">
        <v>10</v>
      </c>
      <c r="G31" s="18">
        <v>7.5</v>
      </c>
      <c r="H31" s="18">
        <v>5</v>
      </c>
      <c r="I31" s="18">
        <v>7</v>
      </c>
      <c r="J31" s="18">
        <v>10</v>
      </c>
      <c r="K31" s="18">
        <v>8</v>
      </c>
      <c r="L31" s="18">
        <v>7.5</v>
      </c>
      <c r="M31" s="10">
        <f t="shared" si="0"/>
        <v>63</v>
      </c>
      <c r="N31" s="19">
        <v>61</v>
      </c>
      <c r="O31" s="11">
        <f t="shared" si="1"/>
        <v>86.5</v>
      </c>
      <c r="P31" s="10"/>
      <c r="Q31" s="10">
        <v>2</v>
      </c>
    </row>
    <row r="32" spans="1:17">
      <c r="A32" s="10">
        <f t="shared" si="3"/>
        <v>30</v>
      </c>
      <c r="B32" s="16" t="s">
        <v>88</v>
      </c>
      <c r="C32" s="16" t="s">
        <v>89</v>
      </c>
      <c r="D32" s="22">
        <v>8</v>
      </c>
      <c r="E32" s="18">
        <v>7</v>
      </c>
      <c r="F32" s="18">
        <v>9.5</v>
      </c>
      <c r="G32" s="18">
        <v>8</v>
      </c>
      <c r="H32" s="18">
        <v>8.5</v>
      </c>
      <c r="I32" s="18">
        <v>8.5</v>
      </c>
      <c r="J32" s="18">
        <v>9.5</v>
      </c>
      <c r="K32" s="18">
        <v>8.5</v>
      </c>
      <c r="L32" s="18">
        <v>8</v>
      </c>
      <c r="M32" s="16">
        <f t="shared" si="0"/>
        <v>67.5</v>
      </c>
      <c r="N32" s="19">
        <v>65</v>
      </c>
      <c r="O32" s="11">
        <f t="shared" si="1"/>
        <v>89.6875</v>
      </c>
      <c r="P32" s="16"/>
      <c r="Q32" s="10">
        <v>2</v>
      </c>
    </row>
    <row r="33" spans="1:17">
      <c r="A33" s="10">
        <f t="shared" si="3"/>
        <v>31</v>
      </c>
      <c r="B33" s="10" t="s">
        <v>90</v>
      </c>
      <c r="C33" s="10" t="s">
        <v>91</v>
      </c>
      <c r="D33" s="22">
        <v>8</v>
      </c>
      <c r="E33" s="18">
        <v>7</v>
      </c>
      <c r="F33" s="18">
        <v>9.5</v>
      </c>
      <c r="G33" s="18">
        <v>7.5</v>
      </c>
      <c r="H33" s="18">
        <v>6</v>
      </c>
      <c r="I33" s="18">
        <v>6.5</v>
      </c>
      <c r="J33" s="18">
        <v>9</v>
      </c>
      <c r="K33" s="18">
        <v>8</v>
      </c>
      <c r="L33" s="18">
        <v>7</v>
      </c>
      <c r="M33" s="10">
        <f t="shared" si="0"/>
        <v>60.5</v>
      </c>
      <c r="N33" s="19">
        <v>62.5</v>
      </c>
      <c r="O33" s="11">
        <f t="shared" si="1"/>
        <v>86.125</v>
      </c>
      <c r="P33" s="10"/>
      <c r="Q33" s="10">
        <v>2</v>
      </c>
    </row>
    <row r="34" spans="1:17">
      <c r="A34" s="10">
        <f t="shared" si="3"/>
        <v>32</v>
      </c>
      <c r="B34" s="10" t="s">
        <v>92</v>
      </c>
      <c r="C34" s="10" t="s">
        <v>93</v>
      </c>
      <c r="D34" s="22">
        <v>8</v>
      </c>
      <c r="E34" s="18">
        <v>7.5</v>
      </c>
      <c r="F34" s="18">
        <v>9</v>
      </c>
      <c r="G34" s="18">
        <v>9</v>
      </c>
      <c r="H34" s="18">
        <v>8</v>
      </c>
      <c r="I34" s="18">
        <v>6.5</v>
      </c>
      <c r="J34" s="18">
        <v>9</v>
      </c>
      <c r="K34" s="18">
        <v>7</v>
      </c>
      <c r="L34" s="18">
        <v>7.5</v>
      </c>
      <c r="M34" s="10">
        <f t="shared" si="0"/>
        <v>63.5</v>
      </c>
      <c r="N34" s="19">
        <v>49</v>
      </c>
      <c r="O34" s="11">
        <f t="shared" si="1"/>
        <v>82.1875</v>
      </c>
      <c r="P34" s="10"/>
      <c r="Q34" s="10">
        <v>2</v>
      </c>
    </row>
    <row r="35" spans="1:17">
      <c r="A35" s="10">
        <f t="shared" si="3"/>
        <v>33</v>
      </c>
      <c r="B35" s="10" t="s">
        <v>94</v>
      </c>
      <c r="C35" s="10" t="s">
        <v>95</v>
      </c>
      <c r="D35" s="22">
        <v>8</v>
      </c>
      <c r="E35" s="18">
        <v>7.5</v>
      </c>
      <c r="F35" s="18">
        <v>9</v>
      </c>
      <c r="G35" s="18">
        <v>9</v>
      </c>
      <c r="H35" s="18">
        <v>8</v>
      </c>
      <c r="I35" s="18">
        <v>6.5</v>
      </c>
      <c r="J35" s="18">
        <v>9</v>
      </c>
      <c r="K35" s="18">
        <v>7</v>
      </c>
      <c r="L35" s="18">
        <v>7.5</v>
      </c>
      <c r="M35" s="10">
        <f t="shared" ref="M35:M48" si="4">E35+F35+G35+H35+I35+J35+K35+L35</f>
        <v>63.5</v>
      </c>
      <c r="N35" s="19">
        <v>41.5</v>
      </c>
      <c r="O35" s="11">
        <f t="shared" ref="O35:O48" si="5">(40*D35/8)+((30*M35/80))+(30*N35/80)</f>
        <v>79.375</v>
      </c>
      <c r="P35" s="10"/>
      <c r="Q35" s="10">
        <v>2</v>
      </c>
    </row>
    <row r="36" spans="1:17">
      <c r="A36" s="10">
        <f t="shared" si="3"/>
        <v>34</v>
      </c>
      <c r="B36" s="16" t="s">
        <v>96</v>
      </c>
      <c r="C36" s="16" t="s">
        <v>97</v>
      </c>
      <c r="D36" s="22">
        <v>8</v>
      </c>
      <c r="E36" s="18">
        <v>7</v>
      </c>
      <c r="F36" s="18">
        <v>10</v>
      </c>
      <c r="G36" s="18">
        <v>8</v>
      </c>
      <c r="H36" s="18">
        <v>8</v>
      </c>
      <c r="I36" s="18">
        <v>7.5</v>
      </c>
      <c r="J36" s="18">
        <v>9</v>
      </c>
      <c r="K36" s="18">
        <v>8.5</v>
      </c>
      <c r="L36" s="18">
        <v>7.5</v>
      </c>
      <c r="M36" s="16">
        <f t="shared" si="4"/>
        <v>65.5</v>
      </c>
      <c r="N36" s="19">
        <v>66</v>
      </c>
      <c r="O36" s="11">
        <f t="shared" si="5"/>
        <v>89.3125</v>
      </c>
      <c r="P36" s="16"/>
      <c r="Q36" s="10">
        <v>2</v>
      </c>
    </row>
    <row r="37" spans="1:17">
      <c r="A37" s="10">
        <f t="shared" si="3"/>
        <v>35</v>
      </c>
      <c r="B37" s="16" t="s">
        <v>98</v>
      </c>
      <c r="C37" s="16" t="s">
        <v>99</v>
      </c>
      <c r="D37" s="22">
        <v>8</v>
      </c>
      <c r="E37" s="18">
        <v>7</v>
      </c>
      <c r="F37" s="18">
        <v>10</v>
      </c>
      <c r="G37" s="18">
        <v>8</v>
      </c>
      <c r="H37" s="18">
        <v>8</v>
      </c>
      <c r="I37" s="18">
        <v>7.5</v>
      </c>
      <c r="J37" s="18">
        <v>9</v>
      </c>
      <c r="K37" s="18">
        <v>8.5</v>
      </c>
      <c r="L37" s="18">
        <v>7.5</v>
      </c>
      <c r="M37" s="16">
        <f t="shared" si="4"/>
        <v>65.5</v>
      </c>
      <c r="N37" s="19">
        <v>62</v>
      </c>
      <c r="O37" s="11">
        <f t="shared" si="5"/>
        <v>87.8125</v>
      </c>
      <c r="P37" s="16"/>
      <c r="Q37" s="10">
        <v>2</v>
      </c>
    </row>
    <row r="38" spans="1:17">
      <c r="A38" s="10">
        <f t="shared" si="3"/>
        <v>36</v>
      </c>
      <c r="B38" s="10" t="s">
        <v>100</v>
      </c>
      <c r="C38" s="10" t="s">
        <v>101</v>
      </c>
      <c r="D38" s="22">
        <v>8</v>
      </c>
      <c r="E38" s="18">
        <v>7</v>
      </c>
      <c r="F38" s="18">
        <v>9.5</v>
      </c>
      <c r="G38" s="18">
        <v>7.5</v>
      </c>
      <c r="H38" s="18">
        <v>6</v>
      </c>
      <c r="I38" s="18">
        <v>6.5</v>
      </c>
      <c r="J38" s="18">
        <v>9</v>
      </c>
      <c r="K38" s="18">
        <v>8</v>
      </c>
      <c r="L38" s="18">
        <v>7</v>
      </c>
      <c r="M38" s="10">
        <f t="shared" si="4"/>
        <v>60.5</v>
      </c>
      <c r="N38" s="19">
        <v>60.5</v>
      </c>
      <c r="O38" s="11">
        <f t="shared" si="5"/>
        <v>85.375</v>
      </c>
      <c r="P38" s="10"/>
      <c r="Q38" s="10">
        <v>2</v>
      </c>
    </row>
    <row r="39" spans="1:17">
      <c r="A39" s="10">
        <f t="shared" si="3"/>
        <v>37</v>
      </c>
      <c r="B39" s="16" t="s">
        <v>102</v>
      </c>
      <c r="C39" s="16" t="s">
        <v>103</v>
      </c>
      <c r="D39" s="22">
        <v>8</v>
      </c>
      <c r="E39" s="18">
        <v>7</v>
      </c>
      <c r="F39" s="18">
        <v>9.5</v>
      </c>
      <c r="G39" s="18">
        <v>8</v>
      </c>
      <c r="H39" s="18">
        <v>8</v>
      </c>
      <c r="I39" s="18">
        <v>7.5</v>
      </c>
      <c r="J39" s="18">
        <v>8</v>
      </c>
      <c r="K39" s="18">
        <v>10</v>
      </c>
      <c r="L39" s="18">
        <v>7</v>
      </c>
      <c r="M39" s="16">
        <f t="shared" si="4"/>
        <v>65</v>
      </c>
      <c r="N39" s="19">
        <v>27.5</v>
      </c>
      <c r="O39" s="11">
        <f t="shared" si="5"/>
        <v>74.6875</v>
      </c>
      <c r="P39" s="16"/>
      <c r="Q39" s="10">
        <v>2</v>
      </c>
    </row>
    <row r="40" spans="1:17">
      <c r="A40" s="10">
        <f t="shared" si="3"/>
        <v>38</v>
      </c>
      <c r="B40" s="10" t="s">
        <v>104</v>
      </c>
      <c r="C40" s="10" t="s">
        <v>105</v>
      </c>
      <c r="D40" s="22">
        <v>8</v>
      </c>
      <c r="E40" s="18">
        <v>8.5</v>
      </c>
      <c r="F40" s="18">
        <v>8.5</v>
      </c>
      <c r="G40" s="18">
        <v>10</v>
      </c>
      <c r="H40" s="18">
        <v>7</v>
      </c>
      <c r="I40" s="18">
        <v>7</v>
      </c>
      <c r="J40" s="18">
        <v>9</v>
      </c>
      <c r="K40" s="18">
        <v>10</v>
      </c>
      <c r="L40" s="18">
        <v>8.5</v>
      </c>
      <c r="M40" s="10">
        <f t="shared" si="4"/>
        <v>68.5</v>
      </c>
      <c r="N40" s="19">
        <v>37.5</v>
      </c>
      <c r="O40" s="11">
        <f t="shared" si="5"/>
        <v>79.75</v>
      </c>
      <c r="P40" s="10"/>
      <c r="Q40" s="10">
        <v>2</v>
      </c>
    </row>
    <row r="41" spans="1:17">
      <c r="A41" s="10">
        <f t="shared" si="3"/>
        <v>39</v>
      </c>
      <c r="B41" s="10" t="s">
        <v>106</v>
      </c>
      <c r="C41" s="10" t="s">
        <v>107</v>
      </c>
      <c r="D41" s="22">
        <v>8</v>
      </c>
      <c r="E41" s="18">
        <v>8.5</v>
      </c>
      <c r="F41" s="18">
        <v>8.5</v>
      </c>
      <c r="G41" s="18">
        <v>10</v>
      </c>
      <c r="H41" s="18">
        <v>7</v>
      </c>
      <c r="I41" s="18">
        <v>7</v>
      </c>
      <c r="J41" s="18">
        <v>9</v>
      </c>
      <c r="K41" s="18">
        <v>10</v>
      </c>
      <c r="L41" s="18">
        <v>8.5</v>
      </c>
      <c r="M41" s="10">
        <f t="shared" si="4"/>
        <v>68.5</v>
      </c>
      <c r="N41" s="19">
        <v>65</v>
      </c>
      <c r="O41" s="11">
        <f t="shared" si="5"/>
        <v>90.0625</v>
      </c>
      <c r="P41" s="10"/>
      <c r="Q41" s="10">
        <v>2</v>
      </c>
    </row>
    <row r="42" spans="1:17">
      <c r="A42" s="10">
        <f t="shared" si="3"/>
        <v>40</v>
      </c>
      <c r="B42" s="10" t="s">
        <v>108</v>
      </c>
      <c r="C42" s="10" t="s">
        <v>109</v>
      </c>
      <c r="D42" s="22">
        <v>8</v>
      </c>
      <c r="E42" s="18">
        <v>7.5</v>
      </c>
      <c r="F42" s="18">
        <v>6.5</v>
      </c>
      <c r="G42" s="18">
        <v>7.5</v>
      </c>
      <c r="H42" s="18">
        <v>7.5</v>
      </c>
      <c r="I42" s="18">
        <v>7.5</v>
      </c>
      <c r="J42" s="18">
        <v>10</v>
      </c>
      <c r="K42" s="18">
        <v>10</v>
      </c>
      <c r="L42" s="18">
        <v>7.5</v>
      </c>
      <c r="M42" s="10">
        <f t="shared" si="4"/>
        <v>64</v>
      </c>
      <c r="N42" s="19">
        <v>55</v>
      </c>
      <c r="O42" s="11">
        <f t="shared" si="5"/>
        <v>84.625</v>
      </c>
      <c r="P42" s="10"/>
      <c r="Q42" s="10">
        <v>3</v>
      </c>
    </row>
    <row r="43" spans="1:17">
      <c r="A43" s="10">
        <f t="shared" si="3"/>
        <v>41</v>
      </c>
      <c r="B43" s="10" t="s">
        <v>110</v>
      </c>
      <c r="C43" s="10" t="s">
        <v>111</v>
      </c>
      <c r="D43" s="22">
        <v>8</v>
      </c>
      <c r="E43" s="18">
        <v>7</v>
      </c>
      <c r="F43" s="18">
        <v>6.5</v>
      </c>
      <c r="G43" s="18">
        <v>7.5</v>
      </c>
      <c r="H43" s="18">
        <v>3.5</v>
      </c>
      <c r="I43" s="18">
        <v>7</v>
      </c>
      <c r="J43" s="18">
        <v>7</v>
      </c>
      <c r="K43" s="18">
        <v>8.5</v>
      </c>
      <c r="L43" s="18">
        <v>7</v>
      </c>
      <c r="M43" s="10">
        <f t="shared" si="4"/>
        <v>54</v>
      </c>
      <c r="N43" s="19">
        <v>20.5</v>
      </c>
      <c r="O43" s="11">
        <f t="shared" si="5"/>
        <v>67.9375</v>
      </c>
      <c r="P43" s="10"/>
      <c r="Q43" s="10">
        <v>3</v>
      </c>
    </row>
    <row r="44" spans="1:17">
      <c r="A44" s="10">
        <f t="shared" si="3"/>
        <v>42</v>
      </c>
      <c r="B44" s="10" t="s">
        <v>112</v>
      </c>
      <c r="C44" s="10" t="s">
        <v>113</v>
      </c>
      <c r="D44" s="22">
        <v>8</v>
      </c>
      <c r="E44" s="18">
        <v>7.5</v>
      </c>
      <c r="F44" s="18">
        <v>6.5</v>
      </c>
      <c r="G44" s="18">
        <v>7.5</v>
      </c>
      <c r="H44" s="18">
        <v>7.5</v>
      </c>
      <c r="I44" s="18">
        <v>7.5</v>
      </c>
      <c r="J44" s="18">
        <v>10</v>
      </c>
      <c r="K44" s="18">
        <v>10</v>
      </c>
      <c r="L44" s="18">
        <v>7.5</v>
      </c>
      <c r="M44" s="10">
        <f t="shared" si="4"/>
        <v>64</v>
      </c>
      <c r="N44" s="19">
        <v>47.5</v>
      </c>
      <c r="O44" s="11">
        <f t="shared" si="5"/>
        <v>81.8125</v>
      </c>
      <c r="P44" s="10"/>
      <c r="Q44" s="10">
        <v>3</v>
      </c>
    </row>
    <row r="45" spans="1:17">
      <c r="A45" s="10">
        <f t="shared" si="3"/>
        <v>43</v>
      </c>
      <c r="B45" s="10" t="s">
        <v>114</v>
      </c>
      <c r="C45" s="10" t="s">
        <v>115</v>
      </c>
      <c r="D45" s="22">
        <v>8</v>
      </c>
      <c r="E45" s="18">
        <v>7</v>
      </c>
      <c r="F45" s="18">
        <v>6.5</v>
      </c>
      <c r="G45" s="18">
        <v>7.5</v>
      </c>
      <c r="H45" s="18">
        <v>3.5</v>
      </c>
      <c r="I45" s="18">
        <v>7</v>
      </c>
      <c r="J45" s="18">
        <v>7</v>
      </c>
      <c r="K45" s="18">
        <v>8.5</v>
      </c>
      <c r="L45" s="18">
        <v>7</v>
      </c>
      <c r="M45" s="10">
        <f t="shared" si="4"/>
        <v>54</v>
      </c>
      <c r="N45" s="19">
        <v>62.5</v>
      </c>
      <c r="O45" s="11">
        <f t="shared" si="5"/>
        <v>83.6875</v>
      </c>
      <c r="P45" s="10"/>
      <c r="Q45" s="10">
        <v>3</v>
      </c>
    </row>
    <row r="46" spans="1:17">
      <c r="A46" s="10">
        <f t="shared" si="3"/>
        <v>44</v>
      </c>
      <c r="B46" s="10" t="s">
        <v>116</v>
      </c>
      <c r="C46" s="10" t="s">
        <v>117</v>
      </c>
      <c r="D46" s="22">
        <v>8</v>
      </c>
      <c r="E46" s="18">
        <v>8</v>
      </c>
      <c r="F46" s="18">
        <v>6.5</v>
      </c>
      <c r="G46" s="18">
        <v>7.5</v>
      </c>
      <c r="H46" s="18">
        <v>7.5</v>
      </c>
      <c r="I46" s="18">
        <v>7</v>
      </c>
      <c r="J46" s="18">
        <v>9.5</v>
      </c>
      <c r="K46" s="18">
        <v>8</v>
      </c>
      <c r="L46" s="18">
        <v>8</v>
      </c>
      <c r="M46" s="10">
        <f t="shared" si="4"/>
        <v>62</v>
      </c>
      <c r="N46" s="19">
        <v>58.5</v>
      </c>
      <c r="O46" s="11">
        <f t="shared" si="5"/>
        <v>85.1875</v>
      </c>
      <c r="P46" s="10"/>
      <c r="Q46" s="10">
        <v>3</v>
      </c>
    </row>
    <row r="47" spans="1:17">
      <c r="A47" s="10">
        <f t="shared" si="3"/>
        <v>45</v>
      </c>
      <c r="B47" s="10" t="s">
        <v>118</v>
      </c>
      <c r="C47" s="10" t="s">
        <v>119</v>
      </c>
      <c r="D47" s="22">
        <v>8</v>
      </c>
      <c r="E47" s="18">
        <v>8</v>
      </c>
      <c r="F47" s="18">
        <v>8.5</v>
      </c>
      <c r="G47" s="18">
        <v>8.5</v>
      </c>
      <c r="H47" s="18">
        <v>8</v>
      </c>
      <c r="I47" s="18">
        <v>8.5</v>
      </c>
      <c r="J47" s="18">
        <v>10</v>
      </c>
      <c r="K47" s="18">
        <v>8.5</v>
      </c>
      <c r="L47" s="18">
        <v>8.5</v>
      </c>
      <c r="M47" s="10">
        <f t="shared" si="4"/>
        <v>68.5</v>
      </c>
      <c r="N47" s="19">
        <v>41.5</v>
      </c>
      <c r="O47" s="11">
        <f t="shared" si="5"/>
        <v>81.25</v>
      </c>
      <c r="P47" s="10"/>
      <c r="Q47" s="10">
        <v>3</v>
      </c>
    </row>
    <row r="48" spans="1:17">
      <c r="A48" s="10">
        <f t="shared" si="3"/>
        <v>46</v>
      </c>
      <c r="B48" s="10" t="s">
        <v>120</v>
      </c>
      <c r="C48" s="10" t="s">
        <v>121</v>
      </c>
      <c r="D48" s="22">
        <v>8</v>
      </c>
      <c r="E48" s="18">
        <v>8</v>
      </c>
      <c r="F48" s="18">
        <v>8.5</v>
      </c>
      <c r="G48" s="18">
        <v>8.5</v>
      </c>
      <c r="H48" s="18">
        <v>8</v>
      </c>
      <c r="I48" s="18">
        <v>8.5</v>
      </c>
      <c r="J48" s="18">
        <v>10</v>
      </c>
      <c r="K48" s="18">
        <v>8.5</v>
      </c>
      <c r="L48" s="18">
        <v>8.5</v>
      </c>
      <c r="M48" s="10">
        <f t="shared" si="4"/>
        <v>68.5</v>
      </c>
      <c r="N48" s="19">
        <v>66</v>
      </c>
      <c r="O48" s="11">
        <f t="shared" si="5"/>
        <v>90.4375</v>
      </c>
      <c r="P48" s="10"/>
      <c r="Q48" s="10">
        <v>3</v>
      </c>
    </row>
    <row r="49" spans="2:16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14"/>
    </row>
    <row r="50" spans="2:16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14"/>
    </row>
    <row r="51" spans="2:16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14"/>
    </row>
    <row r="52" spans="2:16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14"/>
    </row>
    <row r="53" spans="2:16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14"/>
    </row>
    <row r="54" spans="2:16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14"/>
    </row>
    <row r="55" spans="2:16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14"/>
    </row>
    <row r="56" spans="2:1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14"/>
    </row>
    <row r="57" spans="2:16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4"/>
    </row>
    <row r="58" spans="2:16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14"/>
    </row>
    <row r="59" spans="2:16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5"/>
      <c r="P59" s="14"/>
    </row>
    <row r="60" spans="2:16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5"/>
      <c r="P60" s="14"/>
    </row>
    <row r="61" spans="2:16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5"/>
      <c r="P61" s="14"/>
    </row>
    <row r="62" spans="2:16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5"/>
      <c r="P62" s="14"/>
    </row>
    <row r="63" spans="2:16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5"/>
      <c r="P63" s="14"/>
    </row>
    <row r="64" spans="2:16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5"/>
      <c r="P64" s="14"/>
    </row>
    <row r="65" spans="2:16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5"/>
      <c r="P65" s="14"/>
    </row>
    <row r="66" spans="2:1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5"/>
      <c r="P66" s="14"/>
    </row>
    <row r="67" spans="2:16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5"/>
      <c r="P67" s="14"/>
    </row>
    <row r="68" spans="2:16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5"/>
      <c r="P68" s="14"/>
    </row>
    <row r="69" spans="2:16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5"/>
      <c r="P69" s="14"/>
    </row>
    <row r="70" spans="2:16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5"/>
      <c r="P70" s="14"/>
    </row>
    <row r="71" spans="2:16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5"/>
      <c r="P71" s="14"/>
    </row>
    <row r="72" spans="2:16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5"/>
      <c r="P72" s="14"/>
    </row>
    <row r="73" spans="2:16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5"/>
      <c r="P73" s="14"/>
    </row>
    <row r="74" spans="2:16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5"/>
      <c r="P74" s="14"/>
    </row>
    <row r="75" spans="2:16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5"/>
      <c r="P75" s="14"/>
    </row>
    <row r="76" spans="2:1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5"/>
      <c r="P76" s="14"/>
    </row>
    <row r="77" spans="2:16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5"/>
      <c r="P77" s="14"/>
    </row>
    <row r="78" spans="2:16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5"/>
      <c r="P78" s="14"/>
    </row>
    <row r="79" spans="2:16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5"/>
      <c r="P79" s="14"/>
    </row>
    <row r="80" spans="2:16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5"/>
      <c r="P80" s="14"/>
    </row>
    <row r="81" spans="2:16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5"/>
      <c r="P81" s="14"/>
    </row>
    <row r="82" spans="2:16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5"/>
      <c r="P82" s="14"/>
    </row>
    <row r="83" spans="2:16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5"/>
      <c r="P83" s="14"/>
    </row>
    <row r="84" spans="2:16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5"/>
      <c r="P84" s="14"/>
    </row>
    <row r="85" spans="2:16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5"/>
      <c r="P85" s="14"/>
    </row>
    <row r="86" spans="2:1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5"/>
      <c r="P86" s="14"/>
    </row>
    <row r="87" spans="2:16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5"/>
      <c r="P87" s="14"/>
    </row>
    <row r="88" spans="2:16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5"/>
      <c r="P88" s="14"/>
    </row>
    <row r="89" spans="2:16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5"/>
      <c r="P89" s="14"/>
    </row>
    <row r="90" spans="2:16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5"/>
      <c r="P90" s="14"/>
    </row>
    <row r="91" spans="2:16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5"/>
      <c r="P91" s="14"/>
    </row>
    <row r="92" spans="2:16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5"/>
      <c r="P92" s="14"/>
    </row>
    <row r="93" spans="2:16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5"/>
      <c r="P93" s="14"/>
    </row>
    <row r="94" spans="2:16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5"/>
      <c r="P94" s="14"/>
    </row>
    <row r="95" spans="2:16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5"/>
      <c r="P95" s="14"/>
    </row>
    <row r="96" spans="2:1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5"/>
      <c r="P96" s="14"/>
    </row>
    <row r="97" spans="2:16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5"/>
      <c r="P97" s="14"/>
    </row>
    <row r="98" spans="2:16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5"/>
      <c r="P98" s="14"/>
    </row>
    <row r="99" spans="2:16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5"/>
      <c r="P99" s="14"/>
    </row>
    <row r="100" spans="2:16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5"/>
      <c r="P100" s="14"/>
    </row>
    <row r="101" spans="2:16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5"/>
      <c r="P101" s="14"/>
    </row>
    <row r="102" spans="2:16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5"/>
      <c r="P102" s="14"/>
    </row>
    <row r="103" spans="2:16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5"/>
      <c r="P103" s="14"/>
    </row>
    <row r="104" spans="2:16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5"/>
      <c r="P104" s="14"/>
    </row>
    <row r="105" spans="2:16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5"/>
      <c r="P105" s="14"/>
    </row>
    <row r="106" spans="2:1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5"/>
      <c r="P106" s="14"/>
    </row>
    <row r="107" spans="2:16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5"/>
      <c r="P107" s="14"/>
    </row>
    <row r="108" spans="2:16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5"/>
      <c r="P108" s="14"/>
    </row>
    <row r="109" spans="2:16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5"/>
      <c r="P109" s="14"/>
    </row>
    <row r="110" spans="2:16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5"/>
      <c r="P110" s="14"/>
    </row>
    <row r="111" spans="2:16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5"/>
      <c r="P111" s="14"/>
    </row>
    <row r="112" spans="2:16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5"/>
      <c r="P112" s="14"/>
    </row>
    <row r="113" spans="2:16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5"/>
      <c r="P113" s="14"/>
    </row>
    <row r="114" spans="2:16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5"/>
      <c r="P114" s="14"/>
    </row>
    <row r="115" spans="2:16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5"/>
      <c r="P115" s="14"/>
    </row>
    <row r="116" spans="2: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5"/>
      <c r="P116" s="14"/>
    </row>
    <row r="117" spans="2:16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5"/>
      <c r="P117" s="14"/>
    </row>
    <row r="118" spans="2:16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5"/>
      <c r="P118" s="14"/>
    </row>
    <row r="119" spans="2:16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5"/>
      <c r="P119" s="14"/>
    </row>
    <row r="120" spans="2:16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5"/>
      <c r="P120" s="14"/>
    </row>
    <row r="121" spans="2:16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5"/>
      <c r="P121" s="14"/>
    </row>
    <row r="122" spans="2:16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5"/>
      <c r="P122" s="14"/>
    </row>
    <row r="123" spans="2:16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5"/>
      <c r="P123" s="14"/>
    </row>
    <row r="124" spans="2:16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5"/>
      <c r="P124" s="14"/>
    </row>
    <row r="125" spans="2:16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5"/>
      <c r="P125" s="14"/>
    </row>
    <row r="126" spans="2:1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5"/>
      <c r="P126" s="14"/>
    </row>
    <row r="127" spans="2:16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5"/>
      <c r="P127" s="14"/>
    </row>
    <row r="128" spans="2:16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5"/>
      <c r="P128" s="14"/>
    </row>
    <row r="129" spans="2:16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5"/>
      <c r="P129" s="14"/>
    </row>
    <row r="130" spans="2:16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5"/>
      <c r="P130" s="14"/>
    </row>
    <row r="131" spans="2:16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5"/>
      <c r="P131" s="14"/>
    </row>
    <row r="132" spans="2:16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5"/>
      <c r="P132" s="14"/>
    </row>
    <row r="133" spans="2:16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5"/>
      <c r="P133" s="14"/>
    </row>
    <row r="134" spans="2:16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5"/>
      <c r="P134" s="14"/>
    </row>
    <row r="135" spans="2:16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5"/>
      <c r="P135" s="14"/>
    </row>
    <row r="136" spans="2:1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5"/>
      <c r="P136" s="14"/>
    </row>
    <row r="137" spans="2:16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5"/>
      <c r="P137" s="14"/>
    </row>
    <row r="138" spans="2:16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5"/>
      <c r="P138" s="14"/>
    </row>
    <row r="139" spans="2:16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5"/>
      <c r="P139" s="14"/>
    </row>
    <row r="140" spans="2:16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5"/>
      <c r="P140" s="14"/>
    </row>
    <row r="141" spans="2:16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5"/>
      <c r="P141" s="14"/>
    </row>
    <row r="142" spans="2:16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5"/>
      <c r="P142" s="14"/>
    </row>
    <row r="143" spans="2:16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5"/>
      <c r="P143" s="14"/>
    </row>
    <row r="144" spans="2:16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5"/>
      <c r="P144" s="14"/>
    </row>
    <row r="145" spans="2:16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5"/>
      <c r="P145" s="14"/>
    </row>
    <row r="146" spans="2:1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5"/>
      <c r="P146" s="14"/>
    </row>
    <row r="147" spans="2:16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5"/>
      <c r="P147" s="14"/>
    </row>
    <row r="148" spans="2:16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5"/>
      <c r="P148" s="14"/>
    </row>
    <row r="149" spans="2:16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5"/>
      <c r="P149" s="14"/>
    </row>
    <row r="150" spans="2:16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5"/>
      <c r="P150" s="14"/>
    </row>
    <row r="151" spans="2:16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5"/>
      <c r="P151" s="14"/>
    </row>
    <row r="152" spans="2:16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5"/>
      <c r="P152" s="14"/>
    </row>
    <row r="153" spans="2:16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5"/>
      <c r="P153" s="14"/>
    </row>
    <row r="154" spans="2:16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5"/>
      <c r="P154" s="14"/>
    </row>
    <row r="155" spans="2:16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5"/>
      <c r="P155" s="14"/>
    </row>
    <row r="156" spans="2:1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5"/>
      <c r="P156" s="14"/>
    </row>
    <row r="157" spans="2:16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5"/>
      <c r="P157" s="14"/>
    </row>
    <row r="158" spans="2:16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5"/>
      <c r="P158" s="14"/>
    </row>
    <row r="159" spans="2:16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5"/>
      <c r="P159" s="14"/>
    </row>
    <row r="160" spans="2:16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5"/>
      <c r="P160" s="14"/>
    </row>
    <row r="161" spans="2:16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5"/>
      <c r="P161" s="14"/>
    </row>
    <row r="162" spans="2:16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5"/>
      <c r="P162" s="14"/>
    </row>
    <row r="163" spans="2:16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5"/>
      <c r="P163" s="14"/>
    </row>
    <row r="164" spans="2:16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5"/>
      <c r="P164" s="14"/>
    </row>
    <row r="165" spans="2:16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5"/>
      <c r="P165" s="14"/>
    </row>
    <row r="166" spans="2:1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5"/>
      <c r="P166" s="14"/>
    </row>
    <row r="167" spans="2:16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5"/>
      <c r="P167" s="14"/>
    </row>
    <row r="168" spans="2:16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5"/>
      <c r="P168" s="14"/>
    </row>
    <row r="169" spans="2:16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5"/>
      <c r="P169" s="14"/>
    </row>
    <row r="170" spans="2:16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5"/>
      <c r="P170" s="14"/>
    </row>
    <row r="171" spans="2:16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5"/>
      <c r="P171" s="14"/>
    </row>
    <row r="172" spans="2:16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5"/>
      <c r="P172" s="14"/>
    </row>
    <row r="173" spans="2:16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5"/>
      <c r="P173" s="14"/>
    </row>
    <row r="174" spans="2:16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5"/>
      <c r="P174" s="14"/>
    </row>
    <row r="175" spans="2:16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5"/>
      <c r="P175" s="14"/>
    </row>
    <row r="176" spans="2:1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5"/>
      <c r="P176" s="14"/>
    </row>
    <row r="177" spans="2:16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5"/>
      <c r="P177" s="14"/>
    </row>
    <row r="178" spans="2:16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5"/>
      <c r="P178" s="14"/>
    </row>
    <row r="179" spans="2:16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5"/>
      <c r="P179" s="14"/>
    </row>
    <row r="180" spans="2:16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5"/>
      <c r="P180" s="14"/>
    </row>
    <row r="181" spans="2:16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5"/>
      <c r="P181" s="14"/>
    </row>
    <row r="182" spans="2:16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5"/>
      <c r="P182" s="14"/>
    </row>
    <row r="183" spans="2:16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5"/>
      <c r="P183" s="14"/>
    </row>
    <row r="184" spans="2:16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5"/>
      <c r="P184" s="14"/>
    </row>
    <row r="185" spans="2:16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5"/>
      <c r="P185" s="14"/>
    </row>
    <row r="186" spans="2:1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5"/>
      <c r="P186" s="14"/>
    </row>
    <row r="187" spans="2:16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5"/>
      <c r="P187" s="14"/>
    </row>
    <row r="188" spans="2:16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5"/>
      <c r="P188" s="14"/>
    </row>
    <row r="189" spans="2:16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5"/>
      <c r="P189" s="14"/>
    </row>
    <row r="190" spans="2:16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5"/>
      <c r="P190" s="14"/>
    </row>
    <row r="191" spans="2:16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5"/>
      <c r="P191" s="14"/>
    </row>
    <row r="192" spans="2:16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5"/>
      <c r="P192" s="14"/>
    </row>
    <row r="193" spans="2:16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5"/>
      <c r="P193" s="14"/>
    </row>
    <row r="194" spans="2:16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5"/>
      <c r="P194" s="14"/>
    </row>
    <row r="195" spans="2:16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5"/>
      <c r="P195" s="14"/>
    </row>
    <row r="196" spans="2:1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5"/>
      <c r="P196" s="14"/>
    </row>
    <row r="197" spans="2:16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5"/>
      <c r="P197" s="14"/>
    </row>
    <row r="198" spans="2:16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5"/>
      <c r="P198" s="14"/>
    </row>
    <row r="199" spans="2:16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5"/>
      <c r="P199" s="14"/>
    </row>
    <row r="200" spans="2:16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5"/>
      <c r="P200" s="14"/>
    </row>
    <row r="201" spans="2:16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5"/>
      <c r="P201" s="14"/>
    </row>
    <row r="202" spans="2:16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5"/>
      <c r="P202" s="14"/>
    </row>
    <row r="203" spans="2:16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5"/>
      <c r="P203" s="14"/>
    </row>
    <row r="204" spans="2:16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5"/>
      <c r="P204" s="14"/>
    </row>
    <row r="205" spans="2:16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5"/>
      <c r="P205" s="14"/>
    </row>
    <row r="206" spans="2:1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5"/>
      <c r="P206" s="14"/>
    </row>
    <row r="207" spans="2:16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5"/>
      <c r="P207" s="14"/>
    </row>
    <row r="208" spans="2:16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5"/>
      <c r="P208" s="14"/>
    </row>
    <row r="209" spans="2:16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5"/>
      <c r="P209" s="14"/>
    </row>
  </sheetData>
  <sortState ref="B2:Q223">
    <sortCondition ref="B1"/>
  </sortState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กลุ่ม 1</vt:lpstr>
      <vt:lpstr>กลุ่ม 2</vt:lpstr>
      <vt:lpstr>กลุ่ม 3</vt:lpstr>
      <vt:lpstr>Grade</vt:lpstr>
      <vt:lpstr>allgrades</vt:lpstr>
      <vt:lpstr>grades</vt:lpstr>
      <vt:lpstr>Grade!Print_Area</vt:lpstr>
      <vt:lpstr>'กลุ่ม 1'!Print_Area</vt:lpstr>
      <vt:lpstr>'กลุ่ม 2'!Print_Area</vt:lpstr>
      <vt:lpstr>'กลุ่ม 3'!Print_Area</vt:lpstr>
      <vt:lpstr>Grade!Print_Titles</vt:lpstr>
      <vt:lpstr>'กลุ่ม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kikkee</dc:creator>
  <cp:lastModifiedBy>lenovo</cp:lastModifiedBy>
  <cp:lastPrinted>2018-01-30T09:05:18Z</cp:lastPrinted>
  <dcterms:created xsi:type="dcterms:W3CDTF">2011-06-20T02:10:56Z</dcterms:created>
  <dcterms:modified xsi:type="dcterms:W3CDTF">2018-02-05T08:04:08Z</dcterms:modified>
</cp:coreProperties>
</file>