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sf_sdk_project\trunk\tools\srcript\python\PIPELINE\"/>
    </mc:Choice>
  </mc:AlternateContent>
  <bookViews>
    <workbookView xWindow="0" yWindow="0" windowWidth="28800" windowHeight="12450" firstSheet="3" activeTab="4"/>
  </bookViews>
  <sheets>
    <sheet name="Version Record" sheetId="1" r:id="rId1"/>
    <sheet name="EGR_ETH_PD" sheetId="2" r:id="rId2"/>
    <sheet name="EL32EVLAN_r" sheetId="3" r:id="rId3"/>
    <sheet name="EVLAN2MIRROR_r" sheetId="4" r:id="rId4"/>
    <sheet name="MIRROR2PEA_r" sheetId="5" r:id="rId5"/>
    <sheet name="PEA2PAC_r" sheetId="6" r:id="rId6"/>
    <sheet name="PAC2ECAP_r" sheetId="7" r:id="rId7"/>
    <sheet name="ECAP2EVLAN_FILTER_r" sheetId="8" r:id="rId8"/>
    <sheet name="EVLAN_FILTER2PEB_r" sheetId="9" r:id="rId9"/>
    <sheet name="egress出口PD(egress上送CPU的简单PD)" sheetId="10" r:id="rId10"/>
    <sheet name="EL32PEA_f" sheetId="11" r:id="rId11"/>
    <sheet name="PAC2PEB_f" sheetId="12" r:id="rId12"/>
    <sheet name="EL32EFC_0_f" sheetId="13" r:id="rId13"/>
    <sheet name="EL32EFC_1_f" sheetId="14" r:id="rId14"/>
    <sheet name="EL32EFC_2_f" sheetId="15" r:id="rId15"/>
    <sheet name="EVLAN2EFC_f" sheetId="16" r:id="rId16"/>
    <sheet name="TT_PA_MPLS" sheetId="17" r:id="rId17"/>
    <sheet name="PRE_PD" sheetId="18" r:id="rId18"/>
    <sheet name="Post_QD" sheetId="19" r:id="rId19"/>
  </sheets>
  <calcPr calcId="152511"/>
</workbook>
</file>

<file path=xl/calcChain.xml><?xml version="1.0" encoding="utf-8"?>
<calcChain xmlns="http://schemas.openxmlformats.org/spreadsheetml/2006/main">
  <c r="B29" i="19" l="1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C111" i="18"/>
  <c r="B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C79" i="18"/>
  <c r="B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B59" i="18"/>
  <c r="B60" i="18"/>
  <c r="B61" i="18"/>
  <c r="B62" i="18"/>
  <c r="B63" i="18"/>
  <c r="B64" i="18"/>
  <c r="C65" i="18"/>
  <c r="B65" i="18"/>
  <c r="C64" i="18"/>
  <c r="C63" i="18"/>
  <c r="C62" i="18"/>
  <c r="C61" i="18"/>
  <c r="C60" i="18"/>
  <c r="C59" i="18"/>
  <c r="B51" i="18"/>
  <c r="B52" i="18"/>
  <c r="B53" i="18"/>
  <c r="B54" i="18"/>
  <c r="B55" i="18"/>
  <c r="B56" i="18"/>
  <c r="C57" i="18"/>
  <c r="B57" i="18"/>
  <c r="C56" i="18"/>
  <c r="C55" i="18"/>
  <c r="C54" i="18"/>
  <c r="C53" i="18"/>
  <c r="C52" i="18"/>
  <c r="C51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7" i="17"/>
  <c r="B7" i="17"/>
  <c r="B8" i="17"/>
  <c r="C3" i="17"/>
  <c r="B3" i="17"/>
  <c r="B4" i="17"/>
  <c r="C5" i="17"/>
  <c r="B5" i="17"/>
  <c r="C9" i="17"/>
  <c r="B9" i="17"/>
  <c r="C4" i="17"/>
  <c r="C8" i="17"/>
  <c r="B56" i="5"/>
  <c r="B57" i="5"/>
  <c r="B58" i="5"/>
  <c r="B59" i="5"/>
  <c r="B60" i="5"/>
  <c r="B61" i="5"/>
  <c r="B62" i="5"/>
  <c r="B63" i="5"/>
  <c r="B64" i="5"/>
  <c r="B65" i="5"/>
  <c r="B66" i="5"/>
  <c r="B67" i="5"/>
  <c r="C67" i="5"/>
  <c r="C66" i="5"/>
  <c r="B56" i="4"/>
  <c r="B57" i="4"/>
  <c r="B58" i="4"/>
  <c r="B59" i="4"/>
  <c r="B60" i="4"/>
  <c r="B61" i="4"/>
  <c r="B62" i="4"/>
  <c r="B63" i="4"/>
  <c r="B64" i="4"/>
  <c r="B65" i="4"/>
  <c r="B66" i="4"/>
  <c r="B67" i="4"/>
  <c r="C67" i="4"/>
  <c r="C66" i="4"/>
  <c r="B56" i="3"/>
  <c r="B57" i="3"/>
  <c r="B58" i="3"/>
  <c r="B59" i="3"/>
  <c r="B60" i="3"/>
  <c r="B61" i="3"/>
  <c r="B62" i="3"/>
  <c r="B63" i="3"/>
  <c r="B64" i="3"/>
  <c r="B65" i="3"/>
  <c r="B66" i="3"/>
  <c r="C66" i="3"/>
  <c r="B67" i="3"/>
  <c r="C67" i="3"/>
  <c r="C65" i="3"/>
  <c r="C3" i="16"/>
  <c r="B3" i="16"/>
  <c r="C3" i="15"/>
  <c r="B3" i="15"/>
  <c r="C3" i="14"/>
  <c r="B3" i="14"/>
  <c r="C3" i="13"/>
  <c r="B3" i="13"/>
  <c r="C3" i="12"/>
  <c r="B3" i="12"/>
  <c r="C4" i="12"/>
  <c r="D3" i="10"/>
  <c r="C3" i="10"/>
  <c r="D4" i="10"/>
  <c r="C3" i="9"/>
  <c r="B3" i="9"/>
  <c r="C4" i="9"/>
  <c r="C3" i="8"/>
  <c r="B3" i="8"/>
  <c r="B4" i="8"/>
  <c r="C3" i="7"/>
  <c r="B3" i="7"/>
  <c r="B4" i="7"/>
  <c r="C3" i="6"/>
  <c r="B3" i="6"/>
  <c r="B4" i="6"/>
  <c r="F98" i="5"/>
  <c r="C94" i="5"/>
  <c r="B94" i="5"/>
  <c r="C95" i="5"/>
  <c r="F92" i="5"/>
  <c r="C87" i="5"/>
  <c r="B87" i="5"/>
  <c r="B88" i="5"/>
  <c r="F85" i="5"/>
  <c r="C80" i="5"/>
  <c r="B80" i="5"/>
  <c r="B81" i="5"/>
  <c r="F78" i="5"/>
  <c r="C74" i="5"/>
  <c r="B74" i="5"/>
  <c r="C75" i="5"/>
  <c r="B75" i="5"/>
  <c r="F72" i="5"/>
  <c r="C69" i="5"/>
  <c r="B69" i="5"/>
  <c r="B70" i="5"/>
  <c r="F67" i="5"/>
  <c r="C56" i="5"/>
  <c r="F54" i="5"/>
  <c r="C49" i="5"/>
  <c r="B49" i="5"/>
  <c r="B50" i="5"/>
  <c r="F47" i="5"/>
  <c r="C42" i="5"/>
  <c r="B42" i="5"/>
  <c r="C43" i="5"/>
  <c r="B43" i="5"/>
  <c r="C3" i="5"/>
  <c r="B3" i="5"/>
  <c r="C4" i="5"/>
  <c r="B4" i="5"/>
  <c r="F98" i="4"/>
  <c r="C94" i="4"/>
  <c r="B94" i="4"/>
  <c r="B95" i="4"/>
  <c r="F92" i="4"/>
  <c r="C87" i="4"/>
  <c r="B87" i="4"/>
  <c r="B88" i="4"/>
  <c r="F85" i="4"/>
  <c r="C80" i="4"/>
  <c r="B80" i="4"/>
  <c r="B81" i="4"/>
  <c r="F78" i="4"/>
  <c r="C74" i="4"/>
  <c r="B74" i="4"/>
  <c r="C75" i="4"/>
  <c r="B75" i="4"/>
  <c r="F72" i="4"/>
  <c r="C69" i="4"/>
  <c r="B69" i="4"/>
  <c r="B70" i="4"/>
  <c r="F67" i="4"/>
  <c r="C56" i="4"/>
  <c r="F54" i="4"/>
  <c r="C49" i="4"/>
  <c r="B49" i="4"/>
  <c r="B50" i="4"/>
  <c r="F47" i="4"/>
  <c r="C42" i="4"/>
  <c r="B42" i="4"/>
  <c r="C43" i="4"/>
  <c r="B43" i="4"/>
  <c r="C3" i="4"/>
  <c r="B3" i="4"/>
  <c r="B4" i="4"/>
  <c r="F98" i="3"/>
  <c r="C94" i="3"/>
  <c r="B94" i="3"/>
  <c r="C95" i="3"/>
  <c r="B95" i="3"/>
  <c r="F92" i="3"/>
  <c r="C87" i="3"/>
  <c r="B87" i="3"/>
  <c r="B88" i="3"/>
  <c r="F85" i="3"/>
  <c r="C80" i="3"/>
  <c r="B80" i="3"/>
  <c r="B81" i="3"/>
  <c r="F78" i="3"/>
  <c r="C74" i="3"/>
  <c r="B74" i="3"/>
  <c r="B75" i="3"/>
  <c r="F72" i="3"/>
  <c r="C69" i="3"/>
  <c r="B69" i="3"/>
  <c r="C70" i="3"/>
  <c r="B70" i="3"/>
  <c r="F67" i="3"/>
  <c r="C56" i="3"/>
  <c r="F54" i="3"/>
  <c r="C49" i="3"/>
  <c r="B49" i="3"/>
  <c r="B50" i="3"/>
  <c r="F47" i="3"/>
  <c r="C42" i="3"/>
  <c r="B42" i="3"/>
  <c r="B43" i="3"/>
  <c r="C3" i="3"/>
  <c r="B3" i="3"/>
  <c r="B4" i="3"/>
  <c r="C72" i="2"/>
  <c r="B72" i="2"/>
  <c r="B73" i="2"/>
  <c r="B4" i="12"/>
  <c r="B5" i="12"/>
  <c r="B6" i="12"/>
  <c r="B7" i="12"/>
  <c r="B8" i="12"/>
  <c r="B9" i="12"/>
  <c r="B10" i="12"/>
  <c r="B11" i="12"/>
  <c r="B12" i="12"/>
  <c r="B13" i="12"/>
  <c r="C14" i="12"/>
  <c r="B14" i="12"/>
  <c r="C13" i="12"/>
  <c r="C12" i="12"/>
  <c r="C11" i="12"/>
  <c r="C10" i="12"/>
  <c r="C9" i="12"/>
  <c r="C8" i="12"/>
  <c r="C7" i="12"/>
  <c r="C6" i="12"/>
  <c r="C5" i="12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D29" i="10"/>
  <c r="C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C32" i="9"/>
  <c r="B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C38" i="8"/>
  <c r="B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C69" i="7"/>
  <c r="B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C63" i="6"/>
  <c r="B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C155" i="5"/>
  <c r="B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B89" i="5"/>
  <c r="B90" i="5"/>
  <c r="B91" i="5"/>
  <c r="C92" i="5"/>
  <c r="B92" i="5"/>
  <c r="C91" i="5"/>
  <c r="C90" i="5"/>
  <c r="C89" i="5"/>
  <c r="C88" i="5"/>
  <c r="B82" i="5"/>
  <c r="B83" i="5"/>
  <c r="B84" i="5"/>
  <c r="C85" i="5"/>
  <c r="B85" i="5"/>
  <c r="C84" i="5"/>
  <c r="C83" i="5"/>
  <c r="C82" i="5"/>
  <c r="C81" i="5"/>
  <c r="B76" i="5"/>
  <c r="B77" i="5"/>
  <c r="C78" i="5"/>
  <c r="B78" i="5"/>
  <c r="C77" i="5"/>
  <c r="C76" i="5"/>
  <c r="B71" i="5"/>
  <c r="C72" i="5"/>
  <c r="B72" i="5"/>
  <c r="C71" i="5"/>
  <c r="C70" i="5"/>
  <c r="C65" i="5"/>
  <c r="C64" i="5"/>
  <c r="C63" i="5"/>
  <c r="C62" i="5"/>
  <c r="C61" i="5"/>
  <c r="C60" i="5"/>
  <c r="C59" i="5"/>
  <c r="C58" i="5"/>
  <c r="C57" i="5"/>
  <c r="B51" i="5"/>
  <c r="B52" i="5"/>
  <c r="B53" i="5"/>
  <c r="C54" i="5"/>
  <c r="B54" i="5"/>
  <c r="C53" i="5"/>
  <c r="C52" i="5"/>
  <c r="C51" i="5"/>
  <c r="C50" i="5"/>
  <c r="B44" i="5"/>
  <c r="B45" i="5"/>
  <c r="B46" i="5"/>
  <c r="C47" i="5"/>
  <c r="B47" i="5"/>
  <c r="C46" i="5"/>
  <c r="C45" i="5"/>
  <c r="C4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C40" i="5"/>
  <c r="B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C153" i="4"/>
  <c r="B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B89" i="4"/>
  <c r="B90" i="4"/>
  <c r="C92" i="4"/>
  <c r="B92" i="4"/>
  <c r="C91" i="4"/>
  <c r="B91" i="4"/>
  <c r="C90" i="4"/>
  <c r="C89" i="4"/>
  <c r="C88" i="4"/>
  <c r="B82" i="4"/>
  <c r="B83" i="4"/>
  <c r="B84" i="4"/>
  <c r="C85" i="4"/>
  <c r="B85" i="4"/>
  <c r="C84" i="4"/>
  <c r="C83" i="4"/>
  <c r="C82" i="4"/>
  <c r="C81" i="4"/>
  <c r="B76" i="4"/>
  <c r="B77" i="4"/>
  <c r="C78" i="4"/>
  <c r="B78" i="4"/>
  <c r="C77" i="4"/>
  <c r="C76" i="4"/>
  <c r="B71" i="4"/>
  <c r="C72" i="4"/>
  <c r="B72" i="4"/>
  <c r="C71" i="4"/>
  <c r="C70" i="4"/>
  <c r="C65" i="4"/>
  <c r="C64" i="4"/>
  <c r="C63" i="4"/>
  <c r="C62" i="4"/>
  <c r="C61" i="4"/>
  <c r="C60" i="4"/>
  <c r="C59" i="4"/>
  <c r="C58" i="4"/>
  <c r="C57" i="4"/>
  <c r="B51" i="4"/>
  <c r="B52" i="4"/>
  <c r="B53" i="4"/>
  <c r="C54" i="4"/>
  <c r="B54" i="4"/>
  <c r="C53" i="4"/>
  <c r="C52" i="4"/>
  <c r="C51" i="4"/>
  <c r="C50" i="4"/>
  <c r="B44" i="4"/>
  <c r="B45" i="4"/>
  <c r="B46" i="4"/>
  <c r="C47" i="4"/>
  <c r="B47" i="4"/>
  <c r="C46" i="4"/>
  <c r="C45" i="4"/>
  <c r="C4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C40" i="4"/>
  <c r="B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C153" i="3"/>
  <c r="B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B89" i="3"/>
  <c r="B90" i="3"/>
  <c r="C92" i="3"/>
  <c r="B92" i="3"/>
  <c r="C91" i="3"/>
  <c r="B91" i="3"/>
  <c r="C90" i="3"/>
  <c r="C89" i="3"/>
  <c r="C88" i="3"/>
  <c r="B82" i="3"/>
  <c r="B83" i="3"/>
  <c r="B84" i="3"/>
  <c r="C85" i="3"/>
  <c r="B85" i="3"/>
  <c r="C84" i="3"/>
  <c r="C83" i="3"/>
  <c r="C82" i="3"/>
  <c r="C81" i="3"/>
  <c r="B76" i="3"/>
  <c r="B77" i="3"/>
  <c r="C78" i="3"/>
  <c r="B78" i="3"/>
  <c r="C77" i="3"/>
  <c r="C76" i="3"/>
  <c r="C75" i="3"/>
  <c r="B71" i="3"/>
  <c r="C72" i="3"/>
  <c r="B72" i="3"/>
  <c r="C71" i="3"/>
  <c r="C64" i="3"/>
  <c r="C63" i="3"/>
  <c r="C62" i="3"/>
  <c r="C61" i="3"/>
  <c r="C60" i="3"/>
  <c r="C59" i="3"/>
  <c r="C58" i="3"/>
  <c r="C57" i="3"/>
  <c r="B51" i="3"/>
  <c r="B52" i="3"/>
  <c r="B53" i="3"/>
  <c r="C54" i="3"/>
  <c r="B54" i="3"/>
  <c r="C53" i="3"/>
  <c r="C52" i="3"/>
  <c r="C51" i="3"/>
  <c r="C50" i="3"/>
  <c r="B44" i="3"/>
  <c r="B45" i="3"/>
  <c r="B46" i="3"/>
  <c r="C47" i="3"/>
  <c r="B47" i="3"/>
  <c r="C46" i="3"/>
  <c r="C45" i="3"/>
  <c r="C44" i="3"/>
  <c r="C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C40" i="3"/>
  <c r="B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C98" i="2"/>
  <c r="B98" i="2"/>
  <c r="C99" i="2"/>
  <c r="B99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B58" i="2"/>
  <c r="B59" i="2"/>
  <c r="B60" i="2"/>
  <c r="B61" i="2"/>
  <c r="B62" i="2"/>
  <c r="B63" i="2"/>
  <c r="B64" i="2"/>
  <c r="B65" i="2"/>
  <c r="B66" i="2"/>
  <c r="B67" i="2"/>
  <c r="B68" i="2"/>
  <c r="B69" i="2"/>
  <c r="C70" i="2"/>
  <c r="B70" i="2"/>
  <c r="C69" i="2"/>
  <c r="C68" i="2"/>
  <c r="C67" i="2"/>
  <c r="C66" i="2"/>
  <c r="C65" i="2"/>
  <c r="C64" i="2"/>
  <c r="C63" i="2"/>
  <c r="C62" i="2"/>
  <c r="C61" i="2"/>
  <c r="C60" i="2"/>
  <c r="C59" i="2"/>
  <c r="C58" i="2"/>
  <c r="B50" i="2"/>
  <c r="B51" i="2"/>
  <c r="B52" i="2"/>
  <c r="B53" i="2"/>
  <c r="B54" i="2"/>
  <c r="B55" i="2"/>
  <c r="C56" i="2"/>
  <c r="B56" i="2"/>
  <c r="C55" i="2"/>
  <c r="C54" i="2"/>
  <c r="C53" i="2"/>
  <c r="C52" i="2"/>
  <c r="C51" i="2"/>
  <c r="C50" i="2"/>
  <c r="B42" i="2"/>
  <c r="B43" i="2"/>
  <c r="B44" i="2"/>
  <c r="B45" i="2"/>
  <c r="B46" i="2"/>
  <c r="B47" i="2"/>
  <c r="C48" i="2"/>
  <c r="B48" i="2"/>
  <c r="C47" i="2"/>
  <c r="C46" i="2"/>
  <c r="C45" i="2"/>
  <c r="C44" i="2"/>
  <c r="C43" i="2"/>
  <c r="C4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C40" i="2"/>
  <c r="B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0" i="17"/>
  <c r="B10" i="17"/>
  <c r="B11" i="17"/>
  <c r="C11" i="17"/>
  <c r="C12" i="17"/>
  <c r="B12" i="17"/>
  <c r="B13" i="17"/>
  <c r="C13" i="17"/>
  <c r="C14" i="17"/>
  <c r="B14" i="17"/>
  <c r="B15" i="17"/>
  <c r="C15" i="17"/>
  <c r="C16" i="17"/>
  <c r="B16" i="17"/>
  <c r="C17" i="17"/>
  <c r="B17" i="17"/>
  <c r="B18" i="17"/>
  <c r="C18" i="17"/>
  <c r="C19" i="17"/>
  <c r="B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</calcChain>
</file>

<file path=xl/sharedStrings.xml><?xml version="1.0" encoding="utf-8"?>
<sst xmlns="http://schemas.openxmlformats.org/spreadsheetml/2006/main" count="2250" uniqueCount="796">
  <si>
    <t>文档说明</t>
  </si>
  <si>
    <t>以一级模块为单位，规划协议流水线上的PD，包括pipeline和fifo
_r后缀表示通过pipeline打拍
_f后缀表示通过FIFO传输</t>
  </si>
  <si>
    <t>修改记录</t>
  </si>
  <si>
    <t>更新时间</t>
  </si>
  <si>
    <t>版本信息</t>
  </si>
  <si>
    <t>更新说明</t>
  </si>
  <si>
    <t>更新人</t>
  </si>
  <si>
    <t>2016-01-08</t>
  </si>
  <si>
    <t>V1.0</t>
  </si>
  <si>
    <t>初版</t>
  </si>
  <si>
    <t>李霞娟</t>
  </si>
  <si>
    <t>2016-01-09</t>
  </si>
  <si>
    <t>v1.1</t>
  </si>
  <si>
    <t>1.修改PEA2PAB_r，增加DVP字段
2.修改PAB2ECAP_r，删除重复字段
3.修改ECAP2EVLAN_FILTER_r，增加OUTER_TPID_INDEX，PID_REPLACE_TPID_INDEX字段
4.修改EL32EVLAN_r，增加SD_TAG_TPID_INDEX,SD_TAG_TPID_CHG
5.修改EGR_L3~ECAP各级之间的PD信息，增加SD_TAG的TPID相关信息，SD_TAG_TPID_INDEX,SD_TAG_TPID_CHG，SD_TAG_MODE</t>
  </si>
  <si>
    <t>2016-01-12</t>
  </si>
  <si>
    <t>v1.2</t>
  </si>
  <si>
    <t>1.修改PAB2ECAP_r，删除SD_TAG_TPID_INDEX,SD_TAG_TPID_CHG，SD_TAG_MODE字段，增加PKT_LENGTH
2.修改ECAP2EVLAN_FILTER_r、EVLAN_FILTER2PEB_r，增加matched_rule和PKT_LENGTH字段
3.修改PEA2PAB_r，增加PKT_LENGTH字段
4.修改ECAP2EVLAN_FILTER_r，删除efp_filter_enable</t>
  </si>
  <si>
    <t>尤子威</t>
  </si>
  <si>
    <t>2016-01-13</t>
  </si>
  <si>
    <t>v1.3</t>
  </si>
  <si>
    <t>1.删除EVLAN_FILTER2FC（不支持流水线回环）</t>
  </si>
  <si>
    <t>2016-01-20</t>
  </si>
  <si>
    <t>v1.4</t>
  </si>
  <si>
    <t>1.L3之后PE之前的PD信息增加FIRST_MC_FLAG标志位</t>
  </si>
  <si>
    <t>2016-01-21</t>
  </si>
  <si>
    <t>V1.5</t>
  </si>
  <si>
    <t>1.各级PD增加 PACKET_MIN_FLAG标志原始报文信息
2.ECAP之后的各级PD增加DST_PORT
3.PEA之后增加SOP的真实长度字段SOP_LEN</t>
  </si>
  <si>
    <t>2016-01-26</t>
  </si>
  <si>
    <t>V1.6</t>
  </si>
  <si>
    <t>1.各级PD增加PID 16bits字段，部分RESERVED域段不够的，总PD位宽相应增加16bits，RESERVED大于等于16bits的，总PD位宽保持不变。</t>
  </si>
  <si>
    <t>2016-3-28</t>
  </si>
  <si>
    <t>V1.7</t>
  </si>
  <si>
    <t>修改MIRROR_ENCAP_INDEX，由2bits修改为3bits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</si>
  <si>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016-5-4</t>
    </r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</si>
  <si>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1.8</t>
    </r>
  </si>
  <si>
    <t>1.EL3--&gt;EVLAN--&gt;EMIRROR--&gt;PEA，增加OUTER_OVLAN_ADD（16bit）和OVLAN_ADD（16bit），存放第三层VLAN的tag信息。及详细说明。总PD位宽变更</t>
  </si>
  <si>
    <t>杨健鸷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</si>
  <si>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016-5-6</t>
    </r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</si>
  <si>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1.9</t>
    </r>
  </si>
  <si>
    <t>1.增加EL3的说明
2.根据今日会议结论删除外层新增mac头的第三层vlan信息，最多两层</t>
  </si>
  <si>
    <t>2016-5-11</t>
  </si>
  <si>
    <t>V2.0</t>
  </si>
  <si>
    <t>1.CHG_NEW_PROTOCOL_字段多了下划线；
2.mirror_pe的字段中，NEW_VXLAN_HEADER位宽为64，reserved位宽为66</t>
  </si>
  <si>
    <r>
      <rPr>
        <sz val="11"/>
        <color theme="1"/>
        <rFont val="宋体"/>
        <family val="3"/>
        <charset val="134"/>
      </rPr>
      <t>2016-5-</t>
    </r>
    <r>
      <rPr>
        <sz val="11"/>
        <color theme="1"/>
        <rFont val="宋体"/>
        <family val="3"/>
        <charset val="134"/>
      </rPr>
      <t>31</t>
    </r>
  </si>
  <si>
    <r>
      <rPr>
        <sz val="11"/>
        <color theme="1"/>
        <rFont val="宋体"/>
        <family val="3"/>
        <charset val="134"/>
      </rPr>
      <t>V2.</t>
    </r>
    <r>
      <rPr>
        <sz val="11"/>
        <color theme="1"/>
        <rFont val="宋体"/>
        <family val="3"/>
        <charset val="134"/>
      </rPr>
      <t>2</t>
    </r>
  </si>
  <si>
    <t>1.EL3之后的各级模块增加组播报文最后一个标志位VLAN_CPY_LAST_FLAG</t>
  </si>
  <si>
    <t>2016-6-7</t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</si>
  <si>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2.3</t>
    </r>
  </si>
  <si>
    <t>1.修改PAB名称为PAC（因为ingress流水线有个名称为PAB)
2.修改EL32PEA_f的post_qd位宽为116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</si>
  <si>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016-6-13</t>
    </r>
  </si>
  <si>
    <t>V2.4</t>
  </si>
  <si>
    <t>1、修改PAC2ECAP_R的PD
2、修改ECAP2EVLAN_FILTER_R的PD
3、增加egress的出口PD</t>
  </si>
  <si>
    <t>2016-6-16</t>
  </si>
  <si>
    <t>V2.5</t>
  </si>
  <si>
    <t>1、修改PAC2ECAP_R的PD，将PID修改为reserved字段</t>
  </si>
  <si>
    <t>杨巍</t>
  </si>
  <si>
    <t>V2.6</t>
  </si>
  <si>
    <t>整理EVLAN_FILTER2PEB字段：
1.删除VLAN_TAG的PRI/CFI/VID字段，添加TPID；
2.删除MIRROR_ENABLE，VLAN检查后消耗；
3.删除QCN_CNM_CPID_PORT_PRIFEX，前后级模块无来源无使用；
4.添加SRC_MODID给后级使用；
5.删除outer_tpid_index，在EVLAN_FILTER内部消耗；
6.添加TOS字段。用于PEB修改IP使用</t>
  </si>
  <si>
    <t>2016-6-23</t>
  </si>
  <si>
    <t>V2.7</t>
  </si>
  <si>
    <t>整理EVLAN2MIRROR和MIRROR2PEA字段：
1.封装的报文头只有两层标签，三层标签放在“L2(内层报文L2信息域,原始报文）”域段</t>
  </si>
  <si>
    <t>2016-6-30</t>
  </si>
  <si>
    <t>V2.8</t>
  </si>
  <si>
    <t>1.修改EL32EVLAN_r，删除MPLS_TUNNEL_FW隧道复用域段，并把相关信息合并到MPLS TUNNEL域段
2.修改EGR_ETH_PD VP_TYPE域段说明</t>
  </si>
  <si>
    <t>2016-7-4</t>
  </si>
  <si>
    <t>V2.9</t>
  </si>
  <si>
    <t>1.修改PAC2ECAP_r中L3_PKT_TYPE/NUMBER_OF_TAGS/FIRST_NH/VLAN FORMAT的字段描述
2.修改PAC2ECAP_r中FIRST_SUBCODE字段为IPV6的HOP_LIMIT字段</t>
  </si>
  <si>
    <t>2016-7-7</t>
  </si>
  <si>
    <t>V3.0</t>
  </si>
  <si>
    <t>1.修改EGR_ETH_PD，增加PROTOCOL_BYPASS_FLAG域段
2.修改EL3~PEB的各个域段PD，增加PROTOCOL_BYPASS_FLAG域段
以上改动使用reserved位。</t>
  </si>
  <si>
    <t>V3.1</t>
  </si>
  <si>
    <t>1.修改PEA2PAC_r和PAC2ECAP_r页中OUTER_VLAN_MODE字段的描述
2.修改PEA2PAC_r中PD，新加PRE_QD字段。</t>
  </si>
  <si>
    <t>2016-8-3</t>
  </si>
  <si>
    <t>V3.2</t>
  </si>
  <si>
    <t>1.增加PEA2PAC的PD位宽，用于PEB修改
2.修改PAC2PEB_f的位宽，包括头偏移量及SDTAG修改信息</t>
  </si>
  <si>
    <t>V3.3</t>
  </si>
  <si>
    <t>1.增加PEA2PAC的PD位宽，增加控制字段
2.修改PAC2PEB_f的位宽，增加控制字段</t>
  </si>
  <si>
    <t>2016-8-4</t>
  </si>
  <si>
    <t>V3.4</t>
  </si>
  <si>
    <t>1.增加PEA2PAC的PD位宽，增加inner_ip_offset编码
2.修改PAC2PEB_f的位宽，增加inner_ip_offset编码</t>
  </si>
  <si>
    <t>2016-8-11</t>
  </si>
  <si>
    <t>V3.5</t>
  </si>
  <si>
    <t>1.PAC_PEB的fifo字段有误</t>
  </si>
  <si>
    <t>2016-8-23</t>
  </si>
  <si>
    <t>1.EL3~PEA增加隧道复用域段说明，VPLS DECAP，VPWS DECAP复用MPLS ENCAP域段；VXLAN DECAP复用VXLAN_FW域段。</t>
  </si>
  <si>
    <t>V3.6</t>
  </si>
  <si>
    <t>1.PEA_PAC的PD增加ERSPAN头偏移量信息
2.PAC_PEB_FIFO的字段增加ERSPAN头偏移量信息</t>
  </si>
  <si>
    <t>2016-8-24</t>
  </si>
  <si>
    <t>V3.7</t>
  </si>
  <si>
    <t>修改EL3~PEA 
INNER_IP头封装信息域（原始报文）中的TTL，tos名称，目的是为了与隧道复用域段的ttl，tos域段进行区分。
TTL/HOP LIMIT 修改为 TTL_HOP_LIMIT_PAYLOAD
TOS_IPV4/TRAFFIC CLASS_IPV6 修改为 TOS_TRAFFIC_CLASS_PAYLOAD</t>
  </si>
  <si>
    <t>2016-8-29</t>
  </si>
  <si>
    <t>V3.8</t>
  </si>
  <si>
    <t>修改所有PD字段：
1.PD中的MIRROR_EN全部改名为MIRROR_COPY，含义不变；
2.PD中新增一bit：REMOTE_MIRROR，表示远端镜像报文。</t>
  </si>
  <si>
    <t>2016-8-30</t>
  </si>
  <si>
    <t>V3.9</t>
  </si>
  <si>
    <t>1.MIRROR2PEA添加字段MIRROR_ENCAP_INDEX 3bit。用于HIRAR_MIRROR流程
2.PEA2PAC添加字段MIRROR_ENCAP_ENABLE/MIRROR_ENCAP_INDEX，用于HIRAR_MIRROR流程。将MAC_OFFSET及INNER_MAC_OFFSET从5bit变成3bit。并添加其说明
3.PAC2PEB_FIFO添加字段MIRROR_ENCAP_ENABLE/MIRROR_ENCAP_INDEX，用于HIRAR_MIRROR流程。将MAC_OFFSET及INNER_MAC_OFFSET从5bit变成3bit。并添加其说明</t>
  </si>
  <si>
    <t>2016-9-26</t>
  </si>
  <si>
    <t>V4.0</t>
  </si>
  <si>
    <t>EL3~PEB增加DEBUG_PD_RULE_MATCH域段（PAB匹配抓取报文标志位），红色标注。</t>
  </si>
  <si>
    <t>字段名</t>
  </si>
  <si>
    <t>MSB</t>
  </si>
  <si>
    <t>LSB</t>
  </si>
  <si>
    <t>位宽</t>
  </si>
  <si>
    <t>字段说明</t>
  </si>
  <si>
    <t>备注</t>
  </si>
  <si>
    <t>基本信息域</t>
  </si>
  <si>
    <t>SRC_PORT</t>
  </si>
  <si>
    <t>port id，本芯片的输入口</t>
  </si>
  <si>
    <t>for ECAP</t>
  </si>
  <si>
    <t>SRC_MODID</t>
  </si>
  <si>
    <t>source module id,
如果是从hirar口进入 ，src_modid为前一节点芯片的modid；
如果是从普通口进入，src_modid为本芯片modid</t>
  </si>
  <si>
    <t>INT_PRI</t>
  </si>
  <si>
    <t>队列优先级，用于QON计算</t>
  </si>
  <si>
    <t>L3/L4在egress还要用</t>
  </si>
  <si>
    <t>CNG</t>
  </si>
  <si>
    <t>报文颜色</t>
  </si>
  <si>
    <t>TOS_DSCP</t>
  </si>
  <si>
    <t>报文TOS/DSCP</t>
  </si>
  <si>
    <t>EOH</t>
  </si>
  <si>
    <t>EOH报文标识</t>
  </si>
  <si>
    <t>for ecap</t>
  </si>
  <si>
    <t>PKT_LENGTH</t>
  </si>
  <si>
    <t>CB写入</t>
  </si>
  <si>
    <t>for pe mtu check</t>
  </si>
  <si>
    <t>BITMAP_FLAG</t>
  </si>
  <si>
    <t>CB写入 1:报文来自L2bitamp 0： 报文来自L3bitmap</t>
  </si>
  <si>
    <t>for egr_l3</t>
  </si>
  <si>
    <t>XSCALE</t>
  </si>
  <si>
    <t>CB写入，是否是XSCALE报文</t>
  </si>
  <si>
    <t>CPU_COS</t>
  </si>
  <si>
    <t>CPU队列编码，仅针对CPU端口有效，在CPU端口上用于替代OQN</t>
  </si>
  <si>
    <t>PIPELINE_FIELD_A</t>
  </si>
  <si>
    <t>输入报文编码</t>
  </si>
  <si>
    <t>for egr_l3/pe</t>
  </si>
  <si>
    <t>PIPELINE_FIELD_B</t>
  </si>
  <si>
    <t>隧道报文转发行为</t>
  </si>
  <si>
    <t>PIPELINE_FIELD_Ｃ</t>
  </si>
  <si>
    <t>输出报文编码</t>
  </si>
  <si>
    <t>GRE_BIT/L3VPN_BIT</t>
  </si>
  <si>
    <t>如果是IP_TUNNEL， 标识GRE隧道
如果是MPLS，0：L2 VPN  1:L3_VPN</t>
  </si>
  <si>
    <t>PKT_TYPE</t>
  </si>
  <si>
    <t>如果是隧道解封装，表示内层信息，
如果是隧道转发，表示外层信息，
如果是普通报文输入，表示原始报文头信息
0:UNICAST
1:MULTICAST
2:BROADCAST
3:RESERVE</t>
  </si>
  <si>
    <t>L2_BIT</t>
  </si>
  <si>
    <t xml:space="preserve">L2转发标志 </t>
  </si>
  <si>
    <t>L3_BIT</t>
  </si>
  <si>
    <t>L3转发标志</t>
  </si>
  <si>
    <t>for ecap l3_route</t>
  </si>
  <si>
    <t>OVID</t>
  </si>
  <si>
    <t>OUTER VLAN TAG
其中CFI不用管，在本版芯片为reserve</t>
  </si>
  <si>
    <t>OPRI</t>
  </si>
  <si>
    <t>OCFI</t>
  </si>
  <si>
    <t>IVID</t>
  </si>
  <si>
    <t>INNTER VLAN TAG
其中CFI不用管，在本版芯片为reserve</t>
  </si>
  <si>
    <t>IPRI</t>
  </si>
  <si>
    <t>ICFI</t>
  </si>
  <si>
    <t>TAG_ST</t>
  </si>
  <si>
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如果原始DT再加1层OTAG，输出OTAG为新加的OTAG，输出ITAG为原始的OTAG,{TAG_TT，TAG_ST}=3'b111。
其它情况TAG_TT为0， TAG_ST表示修改过后的状态
2'b00: UT
2'b01: SIT
2'b10: SOT
2'b11:DT</t>
  </si>
  <si>
    <t>TAG_TT</t>
  </si>
  <si>
    <t>IP_VER</t>
  </si>
  <si>
    <t>IP报文类型的区分 1：IPV4报文 0： IPV6报文</t>
  </si>
  <si>
    <t>DST_PORT</t>
  </si>
  <si>
    <t>单播出口/组播每个复制报文出口，CB写入</t>
  </si>
  <si>
    <t>PORT_CLASSID</t>
  </si>
  <si>
    <t>从PORT表查到的CLASS_ID</t>
  </si>
  <si>
    <t>PVLAN_ENABLE</t>
  </si>
  <si>
    <t>PVLAN使能</t>
  </si>
  <si>
    <t>SRC_PVLAN_PORT_TYPE</t>
  </si>
  <si>
    <t>源口PVLAN类型</t>
  </si>
  <si>
    <t>SVP</t>
  </si>
  <si>
    <t>PRIMARY_STATUS</t>
  </si>
  <si>
    <t>链路状态标志位，置位时，表示链路up，否则down。SWAP时减少查表次数控制位
作用：此流程中，当置位时，不需要判断是否再压入tunnel标签；如果为零，需要在mpls报文转发时，判断是否压入tunnel标签。</t>
  </si>
  <si>
    <t>GLOBAL_ROUTE</t>
  </si>
  <si>
    <t>全局路由标志。1：命中路由是全局路由 0: 命中路由是私有路由。IP MPLS封装时，减少查表次数控制位</t>
  </si>
  <si>
    <t>TTL_SWAP/TTL/TRILL_HOP_CNT</t>
  </si>
  <si>
    <t>from tt2l3,MPLS SWAP or PHP/IP/TRILL的TTL复用域</t>
  </si>
  <si>
    <t>TTL_INNER</t>
  </si>
  <si>
    <t>from tt2l3</t>
  </si>
  <si>
    <t>ING_NH_ENTRY_TYPE</t>
  </si>
  <si>
    <t>for post_l3</t>
  </si>
  <si>
    <t>MTU_SIZE</t>
  </si>
  <si>
    <t>DO_NOT_CHANGE_TTL</t>
  </si>
  <si>
    <t>L3MC_EN</t>
  </si>
  <si>
    <t>ECMP_PTR/NEXT_HOP_INDEX</t>
  </si>
  <si>
    <t>TRILL转发或TRILL封装的ECMP_PTR/NEXT_HOT_INDEX
由ECMP标识字段含义</t>
  </si>
  <si>
    <t>VP_TYPE</t>
  </si>
  <si>
    <t>bit 186 reserved；bit185 为VPG_TYPE</t>
  </si>
  <si>
    <t>TRILL_NETWORK_RECEIVERS_PRESENT</t>
  </si>
  <si>
    <t xml:space="preserve"> trill网络侧是否有接收者标志位</t>
  </si>
  <si>
    <t>L3MC_INDEX/VPG</t>
  </si>
  <si>
    <t>TRILL组播转发时使用的L3MC_INDEX
或组播TRILL封装的L3_INDEX
或是单播TRILL封装的VPG</t>
  </si>
  <si>
    <t>DVP</t>
  </si>
  <si>
    <t>TRILL_ACCESS_RECEIVERS_PRESENT</t>
  </si>
  <si>
    <t>TRILL报文输入标识本地接收者标记</t>
  </si>
  <si>
    <t>OUTER_PKT_TYPE</t>
  </si>
  <si>
    <t>TRILL头的类型：
0:UNICAST
1:MULTICAST
2:RESERVE
3:RESERVE</t>
  </si>
  <si>
    <t>RESERVE</t>
  </si>
  <si>
    <t>NEXT_HOP_INDEX</t>
  </si>
  <si>
    <t>NETWORK_PORT</t>
  </si>
  <si>
    <t>VFI</t>
  </si>
  <si>
    <t>L4需要，位置不一致</t>
  </si>
  <si>
    <t>MCAST_NW_RECV_PRESENT</t>
  </si>
  <si>
    <t>VXLAN的组播即解封装又转发的标志。解封装走L2层，转发走L3层</t>
  </si>
  <si>
    <t>SD_TAG_MODE</t>
  </si>
  <si>
    <t>1：表示带SD TAG 0：表示Raw mode，原始报文不存在SD TAG</t>
  </si>
  <si>
    <t>标志是网络侧端口，需要进行隧道头封装，否则本地转发 FOR vpls encap/vxlan encap</t>
  </si>
  <si>
    <t>根据VP_TYPE确认使用VPG还是L3MC_INDEX</t>
  </si>
  <si>
    <t>VFI/DVP</t>
  </si>
  <si>
    <t>VPLS的VFI或VPWS的DVP，L4需要，位置不一致</t>
  </si>
  <si>
    <t>POP_LABLE_NUM</t>
  </si>
  <si>
    <t>S_SWAP</t>
  </si>
  <si>
    <t>EXP_SWAP_INNER</t>
  </si>
  <si>
    <t>当前SWAP or PHP标签的内层标签Exp</t>
  </si>
  <si>
    <t>EXP_SWAP</t>
  </si>
  <si>
    <t>当前SWAP or PHP标签的Exp</t>
  </si>
  <si>
    <t>OUTER_LABEL_POP</t>
  </si>
  <si>
    <t>outer mpls action is pop.reserve</t>
  </si>
  <si>
    <t>MPLS_BOS_TERMINATED</t>
  </si>
  <si>
    <t>mpls bos terminated，Set if MPLS layer is terminated and the inner payload(either L2 or L3)is processed.reserve</t>
  </si>
  <si>
    <t>ECMP</t>
  </si>
  <si>
    <t>L3_TUNNEL_HIT</t>
  </si>
  <si>
    <t>USE_OUTER_HDR_DSCP</t>
  </si>
  <si>
    <t>USE_OUTER_HDR_TTL</t>
  </si>
  <si>
    <t>DONOT_CHANGE_INNER_HDR_DSCP</t>
  </si>
  <si>
    <t>OUTER_HDR_DSCP</t>
  </si>
  <si>
    <t>解封装时，IP隧道头内的DSCP值</t>
  </si>
  <si>
    <t>OUTER_HDR_TTL</t>
  </si>
  <si>
    <t>解封装时，IP隧道头内的TTL值（软件删除了这个功能，建议目前保留）</t>
  </si>
  <si>
    <t>DVP_VALID</t>
  </si>
  <si>
    <t>SVP_TYPE</t>
  </si>
  <si>
    <t>DVP_TYPE</t>
  </si>
  <si>
    <t>MIRROR</t>
  </si>
  <si>
    <t>MIRROR_COPY</t>
  </si>
  <si>
    <t>标志是否是镜像报文。1：镜像使能 0：镜像不使能</t>
  </si>
  <si>
    <t>MIRROR_TYPE</t>
  </si>
  <si>
    <t>区分输入、输出镜像报文。 1：输入镜像报文 0：输出镜像报文</t>
  </si>
  <si>
    <t>MIRROR_ENCAP_ENABLE</t>
  </si>
  <si>
    <t>镜像报文封装使能标志位。1：镜像报文封装使能 0： 镜像报文封装不使能</t>
  </si>
  <si>
    <t>MIRROR_ENCAP_INDEX</t>
  </si>
  <si>
    <t>镜像报文封装索引，即EGR_MIRROR_ENCAP_CONTROL和EGR_MIRROR_ENCAP_DATA_1表的地址</t>
  </si>
  <si>
    <t>MAC_OFFSET</t>
  </si>
  <si>
    <t>报文MAC头offset值</t>
  </si>
  <si>
    <t>CHANNEL_OFFSET</t>
  </si>
  <si>
    <t>隧道头offset值</t>
  </si>
  <si>
    <t>for pe</t>
  </si>
  <si>
    <t>INNER_MAC_OFFSET</t>
  </si>
  <si>
    <t>inner MAC头offset值</t>
  </si>
  <si>
    <t>INNER_IP_OFFSET</t>
  </si>
  <si>
    <t>inner ip offset值，对于没有隧道的报文，这个表示原始报文的ip offset值</t>
  </si>
  <si>
    <t>ERR</t>
  </si>
  <si>
    <t>报文错误标志</t>
  </si>
  <si>
    <t>PACKET_MIN_FLAG</t>
  </si>
  <si>
    <t>原始报文长度小于等于128B标志位</t>
  </si>
  <si>
    <t>PROTOCOL_BYPASS_FLAG</t>
  </si>
  <si>
    <t>从CPU下发到CB的报文需要bypass egress eth 流水线功能标志位。此位置1时，bypass egress eth 流水线el3~peb的功能。</t>
  </si>
  <si>
    <t>PID</t>
  </si>
  <si>
    <t>EMIRROR_DEST_PORT</t>
  </si>
  <si>
    <t>egress mirror dest port</t>
  </si>
  <si>
    <t>REMOTE_MIRROR</t>
  </si>
  <si>
    <t>通过HIRAR口发往对板的镜像报文标志位。
0：不是上述情况的镜像报文
1：是上述情况镜像报文，EGRESS流水线除了MIRROR_ENCAP和PEA，其他模块可透传。仅仅在原始SOP上封装镜像头。</t>
  </si>
  <si>
    <t>DEBUG_PD_RULE_MATCH</t>
  </si>
  <si>
    <t>PAB匹配抓取报文标志位。</t>
  </si>
  <si>
    <t>RESERVED</t>
  </si>
  <si>
    <t>保留</t>
  </si>
  <si>
    <t>单播出口/组播每个复制报文出口</t>
  </si>
  <si>
    <t>DROP</t>
  </si>
  <si>
    <t>drop标志位</t>
  </si>
  <si>
    <t>修改</t>
  </si>
  <si>
    <t>REDIRECT_TO_CPU</t>
  </si>
  <si>
    <t>redirect to cpu 标志位</t>
  </si>
  <si>
    <t>COPY_TO_CPU</t>
  </si>
  <si>
    <t>copy to cpu 标志位</t>
  </si>
  <si>
    <t>CPU_REASON</t>
  </si>
  <si>
    <t>cpu reason</t>
  </si>
  <si>
    <t>维持</t>
  </si>
  <si>
    <t>for egr_l3/e_cap</t>
  </si>
  <si>
    <t>INGRESS/EGR_L3_EGR_DVP_ATTRIBUTE/EGR_MTU.</t>
  </si>
  <si>
    <t>MTU_ENABLE</t>
  </si>
  <si>
    <t>INGRESS/EGR_L3_EGR_DVP_ATTRIBUTE.</t>
  </si>
  <si>
    <t>DMAC</t>
  </si>
  <si>
    <t>EGR_L3_EGR_L3_NEXT_HOP_t(普通L3/trill/ip隧道)/EGR_L3_EGR_MAC_DA_PROFILE_t（for mpls封装 or 转发）/EGR_L3_ip_tunnel_t(for l2vxlan 封装或者l3vxlan封装)</t>
  </si>
  <si>
    <t>SMAC</t>
  </si>
  <si>
    <t>EGR_L3_EGR_INTF_t/EGR_L3_ip_tunnel_t(for l2vxlan 封装或者l3vxlan封装)</t>
  </si>
  <si>
    <t>OUTER_VLAN_MODE</t>
  </si>
  <si>
    <t>用于新增MAC头的VLAN_TAG，VLAN_TAG有效层数：
3'd0: UT
3'd1: SIT
3'd2: SOT
3'd3: DT
3'd4: DT+SOT_ADD，三层</t>
  </si>
  <si>
    <t>OUTER_OPRI</t>
  </si>
  <si>
    <t>EGR_L3_EGR_INTF_t.新增MAC头，第2层VLAN_TAG的优先级</t>
  </si>
  <si>
    <t>OUTER_OCFI</t>
  </si>
  <si>
    <t>EGR_L3_EGR_INTF_t.新增MAC头，第2层VLAN_TAG的CFI标记位</t>
  </si>
  <si>
    <t>OUTER_OVID</t>
  </si>
  <si>
    <t>EGR_L3_EGR_INTF_t.新增MAC头，第2层VLAN_TAG的VLAN标识符</t>
  </si>
  <si>
    <t>OUTER_IPRI</t>
  </si>
  <si>
    <t>EGR_L3_EGR_INTF_t.新增MAC头，第1层VLAN_TAG的优先级</t>
  </si>
  <si>
    <t>OUTER_ICFI</t>
  </si>
  <si>
    <t>EGR_L3_EGR_INTF_t.新增MAC头，第1层VLAN_TAG的CFI标记位</t>
  </si>
  <si>
    <t>OUTER_IVID</t>
  </si>
  <si>
    <t>EGR_L3_EGR_INTF_t.新增MAC头，第1层VLAN_TAG的标识符</t>
  </si>
  <si>
    <t>ETHERTYPE</t>
  </si>
  <si>
    <t>FIRST_MC_FLAG</t>
  </si>
  <si>
    <t>EGR_L3.1:第一个组播报文 0：组播复制报文。</t>
  </si>
  <si>
    <t>NEW_TRILL_HEADER</t>
  </si>
  <si>
    <t>EGR_L3_EGR_DVP_ATTRIBUTE_t(单播)/EGR_L3_EGR_TRILL_TREE_PROFILE_t（组播）/EGR_L3</t>
  </si>
  <si>
    <t>INGRESS/EGR_L3_EGR_L3_NEXT_HOP_t.对于vxlan组播报文或者L3vxlan报文来自于EGR_L3_EGR_L3_NEXT_HOP_t。</t>
  </si>
  <si>
    <t>NEW_IP_HEADER</t>
  </si>
  <si>
    <t>EGR_L3_EGR_IP_TUNNEL_t.vxlan只支持ipv4的封装</t>
  </si>
  <si>
    <t>NEW_UDP_HEADER</t>
  </si>
  <si>
    <t>NEW_VXLAN_HEADER</t>
  </si>
  <si>
    <t>EGR_L3.此域段全部填零。evlan摸块会再继续修改这个域段。</t>
  </si>
  <si>
    <t>ADD_LABLE_NUM</t>
  </si>
  <si>
    <t>NEW_MPLS_TAG0</t>
  </si>
  <si>
    <t>EGR_L3_EGR_MPLS_VC_AND_SWAP_LABEL_t.</t>
  </si>
  <si>
    <t>NEW_MPLS_TAG1</t>
  </si>
  <si>
    <t>EGR_L3_EGR_IP_MPLS_TUNNEL_t</t>
  </si>
  <si>
    <t>NEW_MPLS_TAG2</t>
  </si>
  <si>
    <t>EXP_INNER</t>
  </si>
  <si>
    <t>RESERVED0</t>
  </si>
  <si>
    <t>EGR_L3_EGR_IP_TUNNEL_t/EGR_L3_EGR_IP_TUNNEL_IPV6_t.for ipv6/ipv4,ipv4使用低160bits</t>
  </si>
  <si>
    <t>IP_ENCAP_VER</t>
  </si>
  <si>
    <t>EGR_L3_EGR_IP_TUNNEL_t/EGR_L3_EGR_IP_TUNNEL_IPV6_t.IP报文类型的区分 1：IPV4报文 0： IPV6报文</t>
  </si>
  <si>
    <t>RESERVED3</t>
  </si>
  <si>
    <t>RESERVED1</t>
  </si>
  <si>
    <t>NEW_GRE_HEADER</t>
  </si>
  <si>
    <t>EGR_L3_EGR_IP_TUNNEL_t/EGR_L3_EGR_IP_TUNNEL_IPV6_t.</t>
  </si>
  <si>
    <t>TRILL_HOP_CNT</t>
  </si>
  <si>
    <t>INGRESS/EGR_L3</t>
  </si>
  <si>
    <t>TTL/HOP LIMIT</t>
  </si>
  <si>
    <t>TOS_IPV4/TRAFFIC CLASS_IPV6</t>
  </si>
  <si>
    <t>INGRESS/EGR_L3.ttl for ipv4;hop limit for ipv6</t>
  </si>
  <si>
    <t>OVID_ADD</t>
  </si>
  <si>
    <t xml:space="preserve">第3层vlan_tag.INGRESS/EGR_L3_EGR_INTF_t/EGR_L3_EGR_MPLS_VC_AND_SWAP_LABEL_t.只针对l3vxlan报文或者sdtag应用修改。
</t>
  </si>
  <si>
    <t>OPRI_ADD</t>
  </si>
  <si>
    <t>OCFI_ADD</t>
  </si>
  <si>
    <t>第2层vlan_tag。INGRESS/EGR_L3_EGR_INTF_t/EGR_L3_EGR_MPLS_VC_AND_SWAP_LABEL_t.只针对l3vxlan报文或者sdtag应用修改。
其中CFI不用管，在本版芯片为reserve</t>
  </si>
  <si>
    <t>第1层vlan_tag层.INGRESS/EGR_L3_EGR_INTF_t/EGR_L3_EGR_MPLS_VC_AND_SWAP_LABEL_t.只针对l3vxlan报文或者sdtag应用修改。
其中CFI不用管，在本版芯片为reserve</t>
  </si>
  <si>
    <r>
      <rPr>
        <sz val="14"/>
        <color rgb="FFFF0000"/>
        <rFont val="宋体"/>
        <family val="3"/>
        <charset val="134"/>
      </rPr>
      <t>内层MAC头中，VLAN_TAG有效层数：
3'd0: UT
3'd1: SIT
3'd2: SOT
3'd3: DT
3'</t>
    </r>
    <r>
      <rPr>
        <sz val="14"/>
        <color rgb="FFFF0000"/>
        <rFont val="宋体"/>
        <family val="3"/>
        <charset val="134"/>
      </rPr>
      <t>b111</t>
    </r>
    <r>
      <rPr>
        <sz val="14"/>
        <color rgb="FFFF0000"/>
        <rFont val="宋体"/>
        <family val="3"/>
        <charset val="134"/>
      </rPr>
      <t>: DT+SOT_ADD，三层</t>
    </r>
  </si>
  <si>
    <t>CHG_MAC_ENABLE</t>
  </si>
  <si>
    <t>EGR_L3.l3vxlan报文需要改变内层mac地址。</t>
  </si>
  <si>
    <t>CHG_NEW_SMAC</t>
  </si>
  <si>
    <t>EGR_L3_EGR_L3_INTF_t.</t>
  </si>
  <si>
    <t>CHG_NEW_DMAC</t>
  </si>
  <si>
    <t>EGR_L3_EGR_MAC_DA_PROFILE_t.</t>
  </si>
  <si>
    <t>SDTAG_TPID_INDEX</t>
  </si>
  <si>
    <t>EGR_L3_EGR_L3_NEXT_HOP_t/EGR_L3_EGR_MPLS_VC_AND_SWAP_LABEL_t.sdtag应用情况，解封装或者本地转发时，信息来自EGR_L3_NEXT_HOP_t；mpls封装时信息来自EGR_L3_EGR_MPLS_VC_AND_SWAP_LABEL_t。</t>
  </si>
  <si>
    <t>SDTAG_TPID_CHG</t>
  </si>
  <si>
    <t>L3_UC_SA_DISABLE</t>
  </si>
  <si>
    <t>EGR_L3_EGR_L3_NEXT_HOP_t.(l3单播为table所配，其它类型报文该位恒为0）</t>
  </si>
  <si>
    <t>L3_UC_VLAN_DISABLE</t>
  </si>
  <si>
    <t>L3_UC_DA_DISABLE</t>
  </si>
  <si>
    <t>EGR_L3_EGR_L3_NEXT_HOP_t.(l3单播为table所配，l3组播该位恒为1，其它类型报文该位恒为0）</t>
  </si>
  <si>
    <t>TTL_HOP_LIMIT_PAYLOAD</t>
  </si>
  <si>
    <t>INGRESS/EGR_L3.</t>
  </si>
  <si>
    <t>TOS_TRAFFIC_CLASS_PAYLOAD</t>
  </si>
  <si>
    <t>INGRESS.</t>
  </si>
  <si>
    <t>CHG_SIP_EN</t>
  </si>
  <si>
    <t>EGR_L3_EGR_L3_IP_CHANGE_t.from 只支持普通ipv4报文ip的修改，不包括隧道报文</t>
  </si>
  <si>
    <t>CHG_DIP_EN</t>
  </si>
  <si>
    <t>CHG_NEW_SIP</t>
  </si>
  <si>
    <t>CHG_NEW_DIP</t>
  </si>
  <si>
    <t>CHG_PROTOCOL_EN</t>
  </si>
  <si>
    <t>CHG_NEW_PROTOCOL</t>
  </si>
  <si>
    <t>EN_FILTER</t>
  </si>
  <si>
    <t>EGR_L3_EGR_PORT_t.if set,vlan membership check is done for the outgoing port</t>
  </si>
  <si>
    <t>EGR_PORT_GROUP_ID</t>
  </si>
  <si>
    <t>EGR_L3_EGR_PORT_t.</t>
  </si>
  <si>
    <t>VT_PORT_GROUP_ID</t>
  </si>
  <si>
    <t>EGR_L3_EGR_PORT_t.for egerss valn translation</t>
  </si>
  <si>
    <t>EFP_FILTER_ENABLE</t>
  </si>
  <si>
    <t>EGR_L3_EGR_PORT_t.efp filter enable,to enable lookups</t>
  </si>
  <si>
    <t>PORT_VID</t>
  </si>
  <si>
    <t>EGR_L3_EGR_PORT_t.用于PVLAN转发时判断PVLAN类型</t>
  </si>
  <si>
    <t>ERG_PVLAN_ENALBE</t>
  </si>
  <si>
    <r>
      <rPr>
        <sz val="14"/>
        <rFont val="宋体"/>
        <family val="3"/>
        <charset val="134"/>
      </rPr>
      <t>R</t>
    </r>
    <r>
      <rPr>
        <sz val="14"/>
        <rFont val="宋体"/>
        <family val="3"/>
        <charset val="134"/>
      </rPr>
      <t>ESERVE</t>
    </r>
  </si>
  <si>
    <t>OUTER_EVLAN_CHG_FLAG</t>
  </si>
  <si>
    <t>EGR_L3.1:表示evlan模块需要处理"报文MAC头封装信息域vlan"
 0：evlan模块需要处理"内层报文L2信息域vlan"</t>
  </si>
  <si>
    <t>VLAN_CPY_LAST_FLAG</t>
  </si>
  <si>
    <t>组播复制最后一个报文标志位
for组播，
1 表示组播报文的最后一个vlan复制报文
0 非最后一个vlan复制报文
for单播， 此位恒为1</t>
  </si>
  <si>
    <t>from egr_dvp_table or ingresspd</t>
  </si>
  <si>
    <t>from egr_dvp_table</t>
  </si>
  <si>
    <t>新增MAC头，第2层VLAN_TAG的优先级</t>
  </si>
  <si>
    <t>新增MAC头，第2层VLAN_TAG的CFI标记位</t>
  </si>
  <si>
    <t>新增MAC头，第2层VLAN_TAG的VLAN标识符</t>
  </si>
  <si>
    <t>新增MAC头，第1层VLAN_TAG的优先级</t>
  </si>
  <si>
    <t>新增MAC头，第1层VLAN_TAG的CFI标记位</t>
  </si>
  <si>
    <t>新增MAC头，第1层VLAN_TAG的标识符</t>
  </si>
  <si>
    <t>for ipv6/ipv4</t>
  </si>
  <si>
    <t>for ipv6/ipv4,ipv4使用低160bits</t>
  </si>
  <si>
    <t xml:space="preserve">第3层vlan_tag
</t>
  </si>
  <si>
    <r>
      <rPr>
        <sz val="14"/>
        <rFont val="宋体"/>
        <family val="3"/>
        <charset val="134"/>
      </rPr>
      <t>O</t>
    </r>
    <r>
      <rPr>
        <sz val="14"/>
        <rFont val="宋体"/>
        <family val="3"/>
        <charset val="134"/>
      </rPr>
      <t>VID</t>
    </r>
  </si>
  <si>
    <t>第2层vlan_tag
其中CFI不用管，在本版芯片为reserve</t>
  </si>
  <si>
    <t>第1层vlan_tag
其中CFI不用管，在本版芯片为reserve</t>
  </si>
  <si>
    <t>内层MAC头中，VLAN_TAG有效层数：
3'd0: UT
3'd1: SIT
3'd2: SOT
3'd3: DT
3'd4: DT+SOT_ADD，三层</t>
  </si>
  <si>
    <t>for egr_vlan</t>
  </si>
  <si>
    <t>from egr_l3_ip_change_t,只支持普通ipv4报文ip的修改，不包括隧道报文</t>
  </si>
  <si>
    <t>if set,vlan membership check is done for the outgoing port</t>
  </si>
  <si>
    <t>efp filter enable,to enable lookups</t>
  </si>
  <si>
    <t>用于PVLAN转发时判断PVLAN类型</t>
  </si>
  <si>
    <t>从EGR_PORT查出的pvlan_enable</t>
  </si>
  <si>
    <t>EGRVXLTHIT</t>
  </si>
  <si>
    <t>EGR_VLANXLATE表项HIT标志位</t>
  </si>
  <si>
    <r>
      <rPr>
        <sz val="14"/>
        <color theme="1"/>
        <rFont val="宋体"/>
        <family val="3"/>
        <charset val="134"/>
      </rPr>
      <t>a</t>
    </r>
    <r>
      <rPr>
        <sz val="14"/>
        <color theme="1"/>
        <rFont val="宋体"/>
        <family val="3"/>
        <charset val="134"/>
      </rPr>
      <t>dd by yangjianzhi</t>
    </r>
  </si>
  <si>
    <t>CB写入，是否是XSCALE</t>
  </si>
  <si>
    <t>OUTER_VLAN0_PRI</t>
  </si>
  <si>
    <t>OUTER_VLAN0_CFI</t>
  </si>
  <si>
    <t>OUTER_VLAN0_VID</t>
  </si>
  <si>
    <t>MIRROR_ENCAP_TYPE</t>
  </si>
  <si>
    <r>
      <rPr>
        <sz val="14"/>
        <color rgb="FFFF0000"/>
        <rFont val="宋体"/>
        <family val="3"/>
        <charset val="134"/>
      </rPr>
      <t>EMIRROR_EGR_MIRROR_ENCAP_CONTROL,</t>
    </r>
    <r>
      <rPr>
        <sz val="14"/>
        <color rgb="FFFF0000"/>
        <rFont val="宋体"/>
        <family val="3"/>
        <charset val="134"/>
      </rPr>
      <t xml:space="preserve">
0:RSPAN镜像头
1:ERSPAN镜像头</t>
    </r>
  </si>
  <si>
    <t>ENCAP_ADD_TAG</t>
  </si>
  <si>
    <t>EMIRROR_EGR_MIRROR_ENCAP_CONTROL,
ERSPAN/RSPAN是否加VLAN TAG</t>
  </si>
  <si>
    <t>ENCAP_HEADER</t>
  </si>
  <si>
    <t>EMIRROR_EGR_MIRROR_ENCAP_DATA,
1.封装RSPAN，低4B代表VLAN TAG，其它字段无效。
2.封装ERSPAN：ENCAP_ADD_TAG为0，低38B为封装头，不添加VLAN；如果ENCAP_ADD_TAG为1,封装完整镜像头。</t>
  </si>
  <si>
    <t>for ecap,ing_port_id</t>
  </si>
  <si>
    <t>for ecap,egr_port_id</t>
  </si>
  <si>
    <t>for ecap,src_modid</t>
  </si>
  <si>
    <t>报文长度</t>
  </si>
  <si>
    <t>for ecap ,l3</t>
  </si>
  <si>
    <t>VT_PORT_GROUP_ID(reserved)</t>
  </si>
  <si>
    <t>for egerss valn translation</t>
  </si>
  <si>
    <t>SDTAG_TPID_INDEX(reserved)</t>
  </si>
  <si>
    <t>SDTAG_TPID_CHG(reserved)</t>
  </si>
  <si>
    <t>SD_TAG_MODE(reserved)</t>
  </si>
  <si>
    <t>SOP_LEN</t>
  </si>
  <si>
    <t>PE输出的真实SOP长度值</t>
  </si>
  <si>
    <t>OUTER_VLAN_PRI</t>
  </si>
  <si>
    <t>OUTER_VLAN_CFI</t>
  </si>
  <si>
    <t>OUTER_VLAN_VID</t>
  </si>
  <si>
    <t>INNER_VLAN_PRI</t>
  </si>
  <si>
    <t>INNER_VLAN_CFI</t>
  </si>
  <si>
    <t>INNER_VLAN_VID</t>
  </si>
  <si>
    <t>NEW_SOP</t>
  </si>
  <si>
    <t>输出新的报文SOP</t>
  </si>
  <si>
    <t>PRE_QD</t>
  </si>
  <si>
    <t>ERSPAN_OFFSET</t>
  </si>
  <si>
    <t>镜像头offset编码：
00：无ERPSAN镜像头
01：ERSPAN长度为38B
10：ERSPAN长度为42B</t>
  </si>
  <si>
    <t>报文MAC头offset值编码：
0：长度为0
1：长度为14
2：长度为18
3：长度为22
4：长度为26
其他：无效</t>
  </si>
  <si>
    <t>inner MAC头offset值编码：
0：长度为0
1：长度为14
2：长度为18
3：长度为22
4：长度为26
其他：无效</t>
  </si>
  <si>
    <t>inner IP头offset编码：
00：无inner_ip
01：inner_ip为IPV4
10：inerr_ip为IPV6</t>
  </si>
  <si>
    <t>SD_TAG是否添加了TPID</t>
  </si>
  <si>
    <t>ADD_OUTER_MAC_FLAG</t>
  </si>
  <si>
    <t>外层头是否为新增的（不是在原始头上面修改）</t>
  </si>
  <si>
    <t>隧道外MAC头VLAN层数</t>
  </si>
  <si>
    <t>INNER_VLAN_MODE</t>
  </si>
  <si>
    <t>隧道内MAC头VLAN层数</t>
  </si>
  <si>
    <t>ingress带来，for ecap,ing_port_id</t>
  </si>
  <si>
    <t>ingress带来，for ecap,egr_port_id</t>
  </si>
  <si>
    <t>ingress带来，for ecap,src_modid</t>
  </si>
  <si>
    <t>CB写入，高2bit恒为0</t>
  </si>
  <si>
    <t>from PEA</t>
  </si>
  <si>
    <t>outer_vlan_tag字段</t>
  </si>
  <si>
    <t>inner_vlan_tag字段</t>
  </si>
  <si>
    <t>ingress带来</t>
  </si>
  <si>
    <t>ingress带来（source vp表中的network_port）</t>
  </si>
  <si>
    <t>ingress带来（ING_DVP表中的network_port）</t>
  </si>
  <si>
    <t>IP_TYPE</t>
  </si>
  <si>
    <t>需要知道报文类型：
0、非L3
1、L3 IPV4
2、L3 IPV6
3、reserved</t>
  </si>
  <si>
    <t>L3_PKT_TYPE</t>
  </si>
  <si>
    <t>这4个bit指示进来报文的3层类型的16种可能的情况
0x0:Incoming packet is IPv4 packet without options.
0x1:Incoming packet is IPv4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</si>
  <si>
    <t>PAC解析，外层头信息</t>
  </si>
  <si>
    <t>TOS</t>
  </si>
  <si>
    <r>
      <rPr>
        <sz val="14"/>
        <color theme="1"/>
        <rFont val="宋体"/>
        <family val="3"/>
        <charset val="134"/>
      </rPr>
      <t>TOS_BYTE</t>
    </r>
  </si>
  <si>
    <t>SIPV6</t>
  </si>
  <si>
    <t>IPV4,IPV6复用，IPV4取低32bits</t>
  </si>
  <si>
    <t>DIPV6</t>
  </si>
  <si>
    <t>IPV4,IPV6复用，IPV4取低33bits</t>
  </si>
  <si>
    <t>IP_PROTOCOL</t>
  </si>
  <si>
    <t>IPV4的protocol,不代表IPV6</t>
  </si>
  <si>
    <t>TTL</t>
  </si>
  <si>
    <t>L4_SRC_PORT</t>
  </si>
  <si>
    <t>L4_DEST_PORT</t>
  </si>
  <si>
    <t>TCP_CONTROL</t>
  </si>
  <si>
    <r>
      <rPr>
        <sz val="14"/>
        <color theme="1"/>
        <rFont val="宋体"/>
        <family val="3"/>
        <charset val="134"/>
      </rPr>
      <t>TCP_CONTROL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TCP</t>
    </r>
    <r>
      <rPr>
        <sz val="11"/>
        <rFont val="宋体"/>
        <family val="3"/>
        <charset val="134"/>
      </rPr>
      <t>报文头标准域，</t>
    </r>
    <r>
      <rPr>
        <sz val="11"/>
        <rFont val="Calibri"/>
        <family val="2"/>
      </rPr>
      <t>TCP</t>
    </r>
    <r>
      <rPr>
        <sz val="11"/>
        <rFont val="宋体"/>
        <family val="3"/>
        <charset val="134"/>
      </rPr>
      <t>控制字段，同</t>
    </r>
    <r>
      <rPr>
        <sz val="11"/>
        <rFont val="Calibri"/>
        <family val="2"/>
      </rPr>
      <t>ICAP</t>
    </r>
    <r>
      <rPr>
        <sz val="11"/>
        <rFont val="宋体"/>
        <family val="3"/>
        <charset val="134"/>
      </rPr>
      <t>中的</t>
    </r>
    <r>
      <rPr>
        <sz val="11"/>
        <rFont val="Calibri"/>
        <family val="2"/>
      </rPr>
      <t>TCP_FN</t>
    </r>
    <r>
      <rPr>
        <sz val="11"/>
        <rFont val="宋体"/>
        <family val="3"/>
        <charset val="134"/>
      </rPr>
      <t>）</t>
    </r>
  </si>
  <si>
    <t>IP_FRAG</t>
  </si>
  <si>
    <t>是否分片：
bit 0: FIRST_FRAGMENT,指示报文没有分片或者是报文分片中的第一片
bit 1: WHOLE_PACKET,指示报文没有被分片</t>
  </si>
  <si>
    <t>L4_VALID</t>
  </si>
  <si>
    <t>NEXT_HEADER</t>
  </si>
  <si>
    <t>NEXT_HEADER（IPV6报文的扩展头的IP_PROTOCOL）</t>
  </si>
  <si>
    <t>FIRST_NH</t>
  </si>
  <si>
    <r>
      <rPr>
        <strike/>
        <sz val="14"/>
        <color theme="1"/>
        <rFont val="宋体"/>
        <family val="3"/>
        <charset val="134"/>
      </rPr>
      <t>protocol field of IPV4 header or the next_header field in the IPV6 header. For tunnel packets,use the inner or outer IP headers as the key input depending on the slice configuration. For non-IP header,this field is set to 0。</t>
    </r>
    <r>
      <rPr>
        <sz val="14"/>
        <color theme="1"/>
        <rFont val="宋体"/>
        <family val="3"/>
        <charset val="134"/>
      </rPr>
      <t>对于普通ipv4和ipv6报文以及隧道报文来说，固定指的就是IPv4或者IPv6头部的协议号字段（8bit）。</t>
    </r>
  </si>
  <si>
    <r>
      <rPr>
        <strike/>
        <sz val="14"/>
        <rFont val="宋体"/>
        <family val="3"/>
        <charset val="134"/>
      </rPr>
      <t>FIRST_SUBCODE</t>
    </r>
    <r>
      <rPr>
        <sz val="14"/>
        <rFont val="宋体"/>
        <family val="3"/>
        <charset val="134"/>
      </rPr>
      <t xml:space="preserve">  HOP_LIMIT</t>
    </r>
  </si>
  <si>
    <r>
      <rPr>
        <strike/>
        <sz val="14"/>
        <color theme="1"/>
        <rFont val="宋体"/>
        <family val="3"/>
        <charset val="134"/>
      </rPr>
      <t>For IPv6 packets with extension a header, the FIRST_SUB_CODE field value is copied from the third byte(offset 2) of the first extension header.For other packets this field is always zero。</t>
    </r>
    <r>
      <rPr>
        <sz val="14"/>
        <color theme="1"/>
        <rFont val="宋体"/>
        <family val="3"/>
        <charset val="134"/>
      </rPr>
      <t>IPV6生存周期。</t>
    </r>
  </si>
  <si>
    <t>MAC_DA</t>
  </si>
  <si>
    <t>MAC_SA</t>
  </si>
  <si>
    <t>L2_HEADER_TYPE</t>
  </si>
  <si>
    <t>这2个bit值指示进来报文的层2类型
2'b00: Ethernet II;
2'b01: SNAP;
2'b10: LLC;
2'b11: None of the above</t>
  </si>
  <si>
    <t>PACKET_RESOLUTION</t>
  </si>
  <si>
    <t>packet resolution:
1'b0:DA is Unicast;
1'b1:DA is multicast</t>
  </si>
  <si>
    <t>PID(reserved)</t>
  </si>
  <si>
    <t>ecap可能会做修改，如果没有做修改，则透传原来的IVID，需要PEB将此字段封装进报文头</t>
  </si>
  <si>
    <t>INNER_VLAN0_PRI</t>
  </si>
  <si>
    <t>INNER_VLAN0_CFI</t>
  </si>
  <si>
    <t>INNER_VLAN0_VID</t>
  </si>
  <si>
    <t>SOURCE MODID</t>
  </si>
  <si>
    <t>由ingress传递过来</t>
  </si>
  <si>
    <t>TOS域</t>
  </si>
  <si>
    <t>ecap可能会修改，如果没有修改，则透传原来的TOS；需要PEB将此字段封装进去</t>
  </si>
  <si>
    <t>OUTER_TPID_INDEX</t>
  </si>
  <si>
    <t>PID_REPLACE_TPID_INDEX</t>
  </si>
  <si>
    <t>ecap修改OUTER_TPID_INDEX的标志</t>
  </si>
  <si>
    <t>MATCHED_RULE</t>
  </si>
  <si>
    <t>修改，并透传给后级</t>
  </si>
  <si>
    <t>for egr_l3/e_cap，透传给后级</t>
  </si>
  <si>
    <t>for ecap，透传给后级</t>
  </si>
  <si>
    <t>修改后的tag层数
2'b00: UT
2'b01: SIT
2'b10: SOT
2'b11:DT</t>
  </si>
  <si>
    <t>OUTER_VLAN_TPID</t>
  </si>
  <si>
    <t>from evlan_filter/ecap</t>
  </si>
  <si>
    <t>INNER_VLAN_TPID</t>
  </si>
  <si>
    <t>从前级得到</t>
  </si>
  <si>
    <t>CB写入，报文真实长度</t>
  </si>
  <si>
    <t>需要PE从POST_QD中取出来组装</t>
  </si>
  <si>
    <t>EGR_MTP_MODID</t>
  </si>
  <si>
    <t>本端芯片的出端口号，单播出口/组播每个复制报文出口。如果是镜像报文的话，由PEB修改为远端MIRROR_DST_PORT</t>
  </si>
  <si>
    <t>由CB分配，传递过来，一直带到输出</t>
  </si>
  <si>
    <t>由ingress传递过来，一直带到输出</t>
  </si>
  <si>
    <t>源端口号，来自本芯片的哪个端口</t>
  </si>
  <si>
    <t>由ingress传递过来（需要PE从POST_QD中取出来组装）</t>
  </si>
  <si>
    <t>SOP</t>
  </si>
  <si>
    <t>parser b输出的报文sop域</t>
  </si>
  <si>
    <t>POST_QD</t>
  </si>
  <si>
    <t>CB输出，从EGRESS透传</t>
  </si>
  <si>
    <t>PE输出的报文sop域</t>
  </si>
  <si>
    <t>inner IP头offset编码：
00：无inner_ip
01：inner_ip为IPV4，20
10：inerr_ip为IPV6，40</t>
  </si>
  <si>
    <t>ENH_FLEX_CTR_OFFSET_MODE</t>
  </si>
  <si>
    <t>ENH_FLEX_CTR_BASE_IDX</t>
  </si>
  <si>
    <t>EDA_FLEX_CTR_OFFSET_MODE</t>
  </si>
  <si>
    <t>EDA_FLEX_CTR_BASE_IDX</t>
  </si>
  <si>
    <t>EPORT_FLEX_CTR_OFFSET_MODE</t>
  </si>
  <si>
    <t>EPORT_FLEX_CTR_BASE_IDX</t>
  </si>
  <si>
    <t>EVLAN_FLEX_CTR_OFFSET_MODE</t>
  </si>
  <si>
    <t>EVLAN_FLEX_CTR_BASE_IDX</t>
  </si>
  <si>
    <t>[0]表示最里层TAG有效。INNER_VLAN有效。
[1]表示中间层TAG有效。OUTER_VLAN有效。
[2]表示最外层TAG有效。PAC不使用。</t>
    <phoneticPr fontId="26" type="noConversion"/>
  </si>
  <si>
    <r>
      <t>2016-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21</t>
    </r>
    <phoneticPr fontId="26" type="noConversion"/>
  </si>
  <si>
    <r>
      <t>V4.</t>
    </r>
    <r>
      <rPr>
        <sz val="11"/>
        <color theme="1"/>
        <rFont val="宋体"/>
        <family val="3"/>
        <charset val="134"/>
        <scheme val="minor"/>
      </rPr>
      <t>1</t>
    </r>
    <phoneticPr fontId="26" type="noConversion"/>
  </si>
  <si>
    <r>
      <t>修改e</t>
    </r>
    <r>
      <rPr>
        <sz val="11"/>
        <color theme="1"/>
        <rFont val="宋体"/>
        <family val="3"/>
        <charset val="134"/>
        <scheme val="minor"/>
      </rPr>
      <t>gress出口PD字段域，SOP_LEN多取了1bit</t>
    </r>
    <phoneticPr fontId="26" type="noConversion"/>
  </si>
  <si>
    <t>尤子威</t>
    <phoneticPr fontId="26" type="noConversion"/>
  </si>
  <si>
    <t>tt.对于非MPLS报文：全0。
最后一次查表MPLS_ENTRY所用标签的栈底标志位。</t>
    <phoneticPr fontId="26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</si>
  <si>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1-6</t>
    </r>
    <phoneticPr fontId="26" type="noConversion"/>
  </si>
  <si>
    <r>
      <t>V4.</t>
    </r>
    <r>
      <rPr>
        <sz val="11"/>
        <color theme="1"/>
        <rFont val="宋体"/>
        <family val="3"/>
        <charset val="134"/>
        <scheme val="minor"/>
      </rPr>
      <t>2</t>
    </r>
    <phoneticPr fontId="26" type="noConversion"/>
  </si>
  <si>
    <r>
      <t>修改E</t>
    </r>
    <r>
      <rPr>
        <sz val="11"/>
        <color theme="1"/>
        <rFont val="宋体"/>
        <family val="3"/>
        <charset val="134"/>
        <scheme val="minor"/>
      </rPr>
      <t>GR_ETH_PD S_SWAP域段说明。</t>
    </r>
    <phoneticPr fontId="26" type="noConversion"/>
  </si>
  <si>
    <t>李霞娟</t>
    <phoneticPr fontId="26" type="noConversion"/>
  </si>
  <si>
    <t>OUTER_IVLAN_PRI</t>
    <phoneticPr fontId="26" type="noConversion"/>
  </si>
  <si>
    <t>OUTER_IVLAN_CFI</t>
    <phoneticPr fontId="26" type="noConversion"/>
  </si>
  <si>
    <t>OUTER_IVLAN_VID</t>
    <phoneticPr fontId="26" type="noConversion"/>
  </si>
  <si>
    <t>OUTER_OVLAN_PRI</t>
    <phoneticPr fontId="26" type="noConversion"/>
  </si>
  <si>
    <t>OUTER_OVLAN_CFI</t>
    <phoneticPr fontId="26" type="noConversion"/>
  </si>
  <si>
    <t>OUTER_OVLAN_VID</t>
    <phoneticPr fontId="26" type="noConversion"/>
  </si>
  <si>
    <t>2017-1-9</t>
    <phoneticPr fontId="26" type="noConversion"/>
  </si>
  <si>
    <t>V4.3</t>
    <phoneticPr fontId="26" type="noConversion"/>
  </si>
  <si>
    <t>修改MIRROR2PEA页面说明：
将OUTER_VLAN0字段改成OUTER_OVLAN；
强OUTER_VLAN1字段改成OUTER_IVLAN。</t>
    <phoneticPr fontId="26" type="noConversion"/>
  </si>
  <si>
    <t>[0]表示最里层TAG有效。
[1]表示中间层TAG有效。
[2]表示最外层TAG有效。</t>
    <phoneticPr fontId="26" type="noConversion"/>
  </si>
  <si>
    <t>OUTER_VLAN_MODE</t>
    <phoneticPr fontId="26" type="noConversion"/>
  </si>
  <si>
    <t>[0]表示最里层TAG有效。
[1]表示中间层TAG有效。
来自OUTER_VLAN_MODE低2bit</t>
    <phoneticPr fontId="26" type="noConversion"/>
  </si>
  <si>
    <t>2'bx1:inner tagged;
2'b1x:outer tagged.
这里是指外面2层的TAG，来自OUTER_VLAN_MODE低2bit</t>
    <phoneticPr fontId="26" type="noConversion"/>
  </si>
  <si>
    <t>2017-1-10</t>
    <phoneticPr fontId="26" type="noConversion"/>
  </si>
  <si>
    <t>V4.4</t>
    <phoneticPr fontId="26" type="noConversion"/>
  </si>
  <si>
    <t>VLAN FORMAT</t>
    <phoneticPr fontId="26" type="noConversion"/>
  </si>
  <si>
    <t>NUMBER_OF_TAGS</t>
    <phoneticPr fontId="26" type="noConversion"/>
  </si>
  <si>
    <t>修改PAC2ECAP_r页面说明：
修改VLAN FORMAT/NUMBER_OF_TAGS字段描述，均来自OUTER_VLAN_MODE低2bit</t>
    <phoneticPr fontId="26" type="noConversion"/>
  </si>
  <si>
    <t>杨巍</t>
    <phoneticPr fontId="26" type="noConversion"/>
  </si>
  <si>
    <t>DECAP_USE_TTL</t>
    <phoneticPr fontId="26" type="noConversion"/>
  </si>
  <si>
    <t>V4.5</t>
    <phoneticPr fontId="26" type="noConversion"/>
  </si>
  <si>
    <t>2017-1-13</t>
    <phoneticPr fontId="26" type="noConversion"/>
  </si>
  <si>
    <t>TTL_INNER</t>
    <phoneticPr fontId="26" type="noConversion"/>
  </si>
  <si>
    <t>DECAP_USE_EXP_FOR_INNER</t>
    <phoneticPr fontId="26" type="noConversion"/>
  </si>
  <si>
    <t>DECAP_USE_EXP_FOR_INNER</t>
    <phoneticPr fontId="26" type="noConversion"/>
  </si>
  <si>
    <t>DECAP_USE_EXP_FOR_INNER</t>
    <phoneticPr fontId="26" type="noConversion"/>
  </si>
  <si>
    <t>EGR_L3.隧道封装、隧道终结时有效。</t>
    <phoneticPr fontId="26" type="noConversion"/>
  </si>
  <si>
    <t>隧道封装、隧道终结时有效</t>
    <phoneticPr fontId="26" type="noConversion"/>
  </si>
  <si>
    <t>隧道封装、隧道终结时有效</t>
    <phoneticPr fontId="26" type="noConversion"/>
  </si>
  <si>
    <t>修改EL3~PEA_r页面说明：
1、增加DECAP_USE_TTL、DECAP_USE_EXP_FOR_INNER域段，使用MPLS隧道复用域段的reserved位。
2、增加ETHERTYPE的说明。</t>
    <phoneticPr fontId="26" type="noConversion"/>
  </si>
  <si>
    <t>PIPELINE_FIELD_C</t>
    <phoneticPr fontId="26" type="noConversion"/>
  </si>
  <si>
    <t>MPLS_BIT</t>
    <phoneticPr fontId="30" type="noConversion"/>
  </si>
  <si>
    <t>FILTER_ENABLE</t>
    <phoneticPr fontId="30" type="noConversion"/>
  </si>
  <si>
    <t>PORT</t>
    <phoneticPr fontId="30" type="noConversion"/>
  </si>
  <si>
    <t>VT_MISS_DROP</t>
    <phoneticPr fontId="30" type="noConversion"/>
  </si>
  <si>
    <t>VT_ENABLE</t>
    <phoneticPr fontId="30" type="noConversion"/>
  </si>
  <si>
    <t>TRUST_DSCP_V4</t>
    <phoneticPr fontId="30" type="noConversion"/>
  </si>
  <si>
    <t>PORT/SOURCE_VP</t>
    <phoneticPr fontId="30" type="noConversion"/>
  </si>
  <si>
    <t>TRUST_DSCP_V6</t>
    <phoneticPr fontId="30" type="noConversion"/>
  </si>
  <si>
    <t>EN_IFILTER</t>
    <phoneticPr fontId="30" type="noConversion"/>
  </si>
  <si>
    <t>ING_MIRROR_ENDEX</t>
    <phoneticPr fontId="30" type="noConversion"/>
  </si>
  <si>
    <t>MIRROR_ENABLE</t>
    <phoneticPr fontId="30" type="noConversion"/>
  </si>
  <si>
    <t>PORT_PRI/OPRI</t>
    <phoneticPr fontId="30" type="noConversion"/>
  </si>
  <si>
    <t>TRILL_BIT</t>
    <phoneticPr fontId="30" type="noConversion"/>
  </si>
  <si>
    <t>TRILL BIT</t>
    <phoneticPr fontId="30" type="noConversion"/>
  </si>
  <si>
    <t>V6IPMC_ENABLE</t>
    <phoneticPr fontId="30" type="noConversion"/>
  </si>
  <si>
    <t>V4IPMC_ENABLE</t>
    <phoneticPr fontId="30" type="noConversion"/>
  </si>
  <si>
    <t>V6IPMC_L2_ENABLE</t>
    <phoneticPr fontId="30" type="noConversion"/>
  </si>
  <si>
    <t>V4IPMC_L2_ENABLE</t>
    <phoneticPr fontId="30" type="noConversion"/>
  </si>
  <si>
    <t>SOURCE_VP</t>
    <phoneticPr fontId="30" type="noConversion"/>
  </si>
  <si>
    <t>L3_IIF</t>
    <phoneticPr fontId="30" type="noConversion"/>
  </si>
  <si>
    <t>PORT/L3_TUNNEL；IP_TUNNEL的隧道终结情况下，为L3_TUNNEL中的L3_IIF</t>
    <phoneticPr fontId="30" type="noConversion"/>
  </si>
  <si>
    <t>PORT_DIS_TAG</t>
    <phoneticPr fontId="30" type="noConversion"/>
  </si>
  <si>
    <t>PORT_DIS_UNTAG</t>
    <phoneticPr fontId="30" type="noConversion"/>
  </si>
  <si>
    <t>MAC_BASED_VID_ENABLE</t>
    <phoneticPr fontId="30" type="noConversion"/>
  </si>
  <si>
    <t>PORT_VID/OVID</t>
    <phoneticPr fontId="30" type="noConversion"/>
  </si>
  <si>
    <t>TGID</t>
    <phoneticPr fontId="30" type="noConversion"/>
  </si>
  <si>
    <t>PORT_CLASS_ID</t>
    <phoneticPr fontId="30" type="noConversion"/>
  </si>
  <si>
    <t>SVP_TPID_ENABLE</t>
    <phoneticPr fontId="30" type="noConversion"/>
  </si>
  <si>
    <t>MPLS_POP1_LABLE_FLAG</t>
    <phoneticPr fontId="30" type="noConversion"/>
  </si>
  <si>
    <t>当第二次弹出的标签为栈底，并且bos为pop；第二次弹出标签不为栈底，并且not bos为pop</t>
    <phoneticPr fontId="30" type="noConversion"/>
  </si>
  <si>
    <t>MPLS_POP0_LABLE_FLAG</t>
    <phoneticPr fontId="30" type="noConversion"/>
  </si>
  <si>
    <t>当第一次弹出的标签非栈底，并且not bos为pop；或第一次弹出的标签为栈底，并且bos为POP</t>
    <phoneticPr fontId="30" type="noConversion"/>
  </si>
  <si>
    <t>PVLAN_ENABLE</t>
    <phoneticPr fontId="30" type="noConversion"/>
  </si>
  <si>
    <t>PORT_BRIDGE</t>
    <phoneticPr fontId="30" type="noConversion"/>
  </si>
  <si>
    <t>RTAG7_PORT_LBN</t>
    <phoneticPr fontId="30" type="noConversion"/>
  </si>
  <si>
    <t>RTAG7_HASH_CFG_SEL_TRUNK</t>
    <phoneticPr fontId="30" type="noConversion"/>
  </si>
  <si>
    <t>RTAG7_HASH_CFG_SEL_ECMP</t>
    <phoneticPr fontId="30" type="noConversion"/>
  </si>
  <si>
    <t>RTAG7_HASH_CFG_SEL_LBID</t>
    <phoneticPr fontId="30" type="noConversion"/>
  </si>
  <si>
    <t>CUT_THROUGH_RATE</t>
    <phoneticPr fontId="30" type="noConversion"/>
  </si>
  <si>
    <t>CUT_THROUGH_EN</t>
    <phoneticPr fontId="30" type="noConversion"/>
  </si>
  <si>
    <t>VFP_ENABLE</t>
    <phoneticPr fontId="30" type="noConversion"/>
  </si>
  <si>
    <t>VFP_PORT_GROUP_ID</t>
    <phoneticPr fontId="30" type="noConversion"/>
  </si>
  <si>
    <t>URPF_MODE</t>
    <phoneticPr fontId="30" type="noConversion"/>
  </si>
  <si>
    <t>URPF_DEFAULTROUTECHECK</t>
    <phoneticPr fontId="30" type="noConversion"/>
  </si>
  <si>
    <t>RESERVED</t>
    <phoneticPr fontId="30" type="noConversion"/>
  </si>
  <si>
    <t>DECAP_USE_EXP_FOR_INNER</t>
    <phoneticPr fontId="30" type="noConversion"/>
  </si>
  <si>
    <t>第一次查表MPLS_ENTRY输出的结果，仅对MPLS报文有效</t>
    <phoneticPr fontId="30" type="noConversion"/>
  </si>
  <si>
    <t>DECAP_USE_TTL</t>
    <phoneticPr fontId="30" type="noConversion"/>
  </si>
  <si>
    <t>PORT_IVID</t>
    <phoneticPr fontId="30" type="noConversion"/>
  </si>
  <si>
    <t>VT_KEY_TYPE</t>
    <phoneticPr fontId="30" type="noConversion"/>
  </si>
  <si>
    <t>VT_KEY_TYPE_USE_GLP</t>
    <phoneticPr fontId="30" type="noConversion"/>
  </si>
  <si>
    <t>VT_KEY_TYPE_2</t>
    <phoneticPr fontId="30" type="noConversion"/>
  </si>
  <si>
    <t>L3_TUNNEL</t>
  </si>
  <si>
    <t>VT_KEY_TYPE_2_USE_GLP</t>
    <phoneticPr fontId="30" type="noConversion"/>
  </si>
  <si>
    <t>CML_FLAGS_NEW</t>
    <phoneticPr fontId="30" type="noConversion"/>
  </si>
  <si>
    <t>CML_FLAGS_MOVE</t>
    <phoneticPr fontId="30" type="noConversion"/>
  </si>
  <si>
    <t>IP_TUNNEL_BIT</t>
    <phoneticPr fontId="30" type="noConversion"/>
  </si>
  <si>
    <t>PORT_OPERATION</t>
    <phoneticPr fontId="30" type="noConversion"/>
  </si>
  <si>
    <t>DISABLE_VLAN_CHECKS</t>
    <phoneticPr fontId="30" type="noConversion"/>
  </si>
  <si>
    <t>DISABLE_STATIC_MOVE_DROP</t>
    <phoneticPr fontId="30" type="noConversion"/>
  </si>
  <si>
    <t>TRUST_DOT1P_PTR</t>
    <phoneticPr fontId="30" type="noConversion"/>
  </si>
  <si>
    <t>PORT_IPRI</t>
    <phoneticPr fontId="30" type="noConversion"/>
  </si>
  <si>
    <t>PORT_OCFI</t>
    <phoneticPr fontId="30" type="noConversion"/>
  </si>
  <si>
    <t>PORT_ICFI</t>
    <phoneticPr fontId="30" type="noConversion"/>
  </si>
  <si>
    <t>MPLS_ENTRY_HIT</t>
    <phoneticPr fontId="30" type="noConversion"/>
  </si>
  <si>
    <t>MPLS_ENTRY_HIT0|MPLS_ENTRY_HIT1</t>
    <phoneticPr fontId="30" type="noConversion"/>
  </si>
  <si>
    <t>USE_INNER_PRI</t>
    <phoneticPr fontId="30" type="noConversion"/>
  </si>
  <si>
    <t>OUTER_TPID_VERIFY</t>
    <phoneticPr fontId="30" type="noConversion"/>
  </si>
  <si>
    <t>TAG_ACTION_PROFILE_PTR</t>
    <phoneticPr fontId="30" type="noConversion"/>
  </si>
  <si>
    <t>ALLOW_NON_TRILL_FRAMES</t>
    <phoneticPr fontId="30" type="noConversion"/>
  </si>
  <si>
    <t>ALLOW_TRILL_FRAMES</t>
    <phoneticPr fontId="30" type="noConversion"/>
  </si>
  <si>
    <t>TRILL_ENABLE</t>
    <phoneticPr fontId="30" type="noConversion"/>
  </si>
  <si>
    <t>MPLS_ENTRY_HIT0</t>
    <phoneticPr fontId="30" type="noConversion"/>
  </si>
  <si>
    <t>只对MPLS报文有效</t>
    <phoneticPr fontId="30" type="noConversion"/>
  </si>
  <si>
    <t>MPLS_ENTRY_HIT1</t>
    <phoneticPr fontId="30" type="noConversion"/>
  </si>
  <si>
    <t>MY_STATION_HIT</t>
    <phoneticPr fontId="30" type="noConversion"/>
  </si>
  <si>
    <t>T_L3_TUNNEL_READ/SWAP_FLAG</t>
    <phoneticPr fontId="30" type="noConversion"/>
  </si>
  <si>
    <t>MPLS SWAP转发标志：
1：SWAP；
0：POP；</t>
    <phoneticPr fontId="30" type="noConversion"/>
  </si>
  <si>
    <t>L3_TUNNEL_HIT</t>
    <phoneticPr fontId="30" type="noConversion"/>
  </si>
  <si>
    <t>TUNNEL_FORWARD</t>
    <phoneticPr fontId="30" type="noConversion"/>
  </si>
  <si>
    <t>L3_TUNNEL not hit(IP_TUNNEL/VXLAN)；
trill unicast erb nickname not equal csr_rbridge_nickname；
MPLS forward</t>
    <phoneticPr fontId="30" type="noConversion"/>
  </si>
  <si>
    <t>IP_TUNNEL_DECAP_BIT</t>
    <phoneticPr fontId="30" type="noConversion"/>
  </si>
  <si>
    <t>IP_TUNNEL解封装</t>
    <phoneticPr fontId="30" type="noConversion"/>
  </si>
  <si>
    <t>TUNNEL_CLASS_ID</t>
    <phoneticPr fontId="30" type="noConversion"/>
  </si>
  <si>
    <t>L3_TUNNEL class id</t>
    <phoneticPr fontId="30" type="noConversion"/>
  </si>
  <si>
    <t>DONOT_CHANGE_INNER_HDR_DSCP</t>
    <phoneticPr fontId="30" type="noConversion"/>
  </si>
  <si>
    <t>USE_OUTER_HDR_DSCP</t>
    <phoneticPr fontId="30" type="noConversion"/>
  </si>
  <si>
    <t>MCAST_NW_RECV_PRESENT</t>
    <phoneticPr fontId="30" type="noConversion"/>
  </si>
  <si>
    <t>MPLS_DECAP_BIT</t>
    <phoneticPr fontId="30" type="noConversion"/>
  </si>
  <si>
    <t>MPLS解封装类型：
2'b01:VPLS解封装；
2'b10:VPWS解封装；
2'b11:L3 VPN解封装；
2'b00:不解封装</t>
    <phoneticPr fontId="30" type="noConversion"/>
  </si>
  <si>
    <t>MPLS_ENTRY_DATA5</t>
    <phoneticPr fontId="30" type="noConversion"/>
  </si>
  <si>
    <t>MPLS</t>
    <phoneticPr fontId="30" type="noConversion"/>
  </si>
  <si>
    <t>SOURCE_VP_RD</t>
    <phoneticPr fontId="30" type="noConversion"/>
  </si>
  <si>
    <t>VXLAN_DECAP_BIT</t>
    <phoneticPr fontId="30" type="noConversion"/>
  </si>
  <si>
    <t>TRUST_DSCP_PTR</t>
    <phoneticPr fontId="30" type="noConversion"/>
  </si>
  <si>
    <t>SOURCE VP</t>
    <phoneticPr fontId="30" type="noConversion"/>
  </si>
  <si>
    <t>FLEX_CTR_INFO</t>
    <phoneticPr fontId="30" type="noConversion"/>
  </si>
  <si>
    <t>SOURCE VP{BASE_COUNTER_IDX,OFFSET_MODE,POOL_NUMBER}</t>
    <phoneticPr fontId="30" type="noConversion"/>
  </si>
  <si>
    <t>ENTRY_TYPE</t>
    <phoneticPr fontId="30" type="noConversion"/>
  </si>
  <si>
    <t>SVP_CLASS_ID</t>
    <phoneticPr fontId="30" type="noConversion"/>
  </si>
  <si>
    <t>VFI/DVP</t>
    <phoneticPr fontId="30" type="noConversion"/>
  </si>
  <si>
    <t>SD_TAG_VFI_ENABLE</t>
    <phoneticPr fontId="30" type="noConversion"/>
  </si>
  <si>
    <t>SD_TAG_MODE</t>
    <phoneticPr fontId="30" type="noConversion"/>
  </si>
  <si>
    <t>SVP_NETWORD_PORT</t>
    <phoneticPr fontId="30" type="noConversion"/>
  </si>
  <si>
    <t>PORT_TRUNK</t>
    <phoneticPr fontId="30" type="noConversion"/>
  </si>
  <si>
    <t>CNG</t>
    <phoneticPr fontId="30" type="noConversion"/>
  </si>
  <si>
    <t>没有读ing_mpls_mapping表时，值为0</t>
    <phoneticPr fontId="30" type="noConversion"/>
  </si>
  <si>
    <t>TRILL_ACCESS_RECEIVERS_PRESENT</t>
    <phoneticPr fontId="30" type="noConversion"/>
  </si>
  <si>
    <t>L2_ENTRY/L2_ENTRY1/VLAN</t>
    <phoneticPr fontId="30" type="noConversion"/>
  </si>
  <si>
    <t>TAG_ST</t>
    <phoneticPr fontId="30" type="noConversion"/>
  </si>
  <si>
    <t>TRILL_DECAP_BIT</t>
    <phoneticPr fontId="30" type="noConversion"/>
  </si>
  <si>
    <t>PIPELINE_FIELD_C</t>
    <phoneticPr fontId="26" type="noConversion"/>
  </si>
  <si>
    <t>SRC_HIRAR</t>
  </si>
  <si>
    <t>源芯片的hirar输出口，如果从hirar口进入的报文，该值代表前一节点芯片的hirar输出口编号</t>
  </si>
  <si>
    <t>SRC_TGID</t>
  </si>
  <si>
    <t>源口如果是trunk口，本字段域代表trunk group id</t>
  </si>
  <si>
    <t>SRC_PORT_TYPE</t>
  </si>
  <si>
    <t>源口类型
0:normal
1:trunk</t>
  </si>
  <si>
    <t>PROTOCOL_1588</t>
  </si>
  <si>
    <t>1588标志标志</t>
  </si>
  <si>
    <t>BFD_FLAG</t>
  </si>
  <si>
    <t>BFD报文标志</t>
  </si>
  <si>
    <r>
      <rPr>
        <sz val="14"/>
        <rFont val="宋体"/>
        <family val="3"/>
        <charset val="134"/>
      </rPr>
      <t>pa/</t>
    </r>
    <r>
      <rPr>
        <sz val="14"/>
        <color rgb="FF7030A0"/>
        <rFont val="宋体"/>
        <family val="3"/>
        <charset val="134"/>
      </rPr>
      <t>vcap.</t>
    </r>
    <r>
      <rPr>
        <sz val="14"/>
        <color indexed="8"/>
        <rFont val="宋体"/>
        <family val="3"/>
        <charset val="134"/>
      </rPr>
  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color indexed="8"/>
        <rFont val="宋体"/>
        <family val="3"/>
        <charset val="134"/>
      </rPr>
      <t>=3'b111。</t>
    </r>
    <r>
      <rPr>
        <sz val="14"/>
        <color indexed="8"/>
        <rFont val="宋体"/>
        <family val="3"/>
        <charset val="134"/>
      </rPr>
      <t>3'b011。
其它情况TAG_TT为0， TAG_ST表示修改过后的状态
2'b00: UT
2'b01: SIT
2'b10: SOT
2'b11:DT</t>
    </r>
    <phoneticPr fontId="30" type="noConversion"/>
  </si>
  <si>
    <t>reserved</t>
    <phoneticPr fontId="30" type="noConversion"/>
  </si>
  <si>
    <t>REMOTE_DST_PORT</t>
  </si>
  <si>
    <t>单播跨版转发远端芯片的出口</t>
  </si>
  <si>
    <t>DST_MODID</t>
  </si>
  <si>
    <t>单播跨版转发远端芯片MODID</t>
  </si>
  <si>
    <t>L2MC_EN</t>
  </si>
  <si>
    <t>0：目地出口信息为DST_PORT,DST_MODID
1: 报文是以bitmap形式确认出口</t>
  </si>
  <si>
    <t>L2MC_INDEX</t>
  </si>
  <si>
    <t>组播地址索引</t>
  </si>
  <si>
    <t>CML_FLAGS_NEW</t>
  </si>
  <si>
    <t>L2新地址学习控制</t>
  </si>
  <si>
    <t>CML_FLAGS_MOVE</t>
  </si>
  <si>
    <t>L2地址迁移学习控制</t>
  </si>
  <si>
    <t>可以作为reserved位</t>
  </si>
  <si>
    <t>bit231 reserved；bit230 为VPG_TYPE</t>
    <phoneticPr fontId="26" type="noConversion"/>
  </si>
  <si>
    <t>TRILL头的类型：
0:UNICAST
1:MULTICAST
2:RESERVE
3:RESERVE</t>
    <phoneticPr fontId="26" type="noConversion"/>
  </si>
  <si>
    <t>这个在前面终结的时候已经使用过了，可以reserved</t>
  </si>
  <si>
    <t>DECAP_USE_TTL</t>
  </si>
  <si>
    <t>DECAP_USE_EXP_FOR_INNER</t>
  </si>
  <si>
    <t>I_MIR_EN</t>
    <phoneticPr fontId="26" type="noConversion"/>
  </si>
  <si>
    <t>输入镜像使能</t>
  </si>
  <si>
    <t>I_MIR_ENCAP_EN</t>
    <phoneticPr fontId="26" type="noConversion"/>
  </si>
  <si>
    <t>输入镜像封装使能</t>
  </si>
  <si>
    <t>I_MIR_ENCAP_INDEX</t>
  </si>
  <si>
    <t>输入镜像封装索引，即EGR_MIRROR_ENCAP_CONTROL和EGR_MIRROR_ENCAP_DATA_1表的地址</t>
  </si>
  <si>
    <t>I_MIR_DST_PORT</t>
  </si>
  <si>
    <t>输入镜像的目的出口</t>
  </si>
  <si>
    <t>I_MIR_DST_MODID</t>
  </si>
  <si>
    <t>输入镜像的目的MODID</t>
  </si>
  <si>
    <t>RQST_L2MC_FLAG</t>
    <phoneticPr fontId="26" type="noConversion"/>
  </si>
  <si>
    <t>此域段L2MC_EN=1时有效。1：使用L2MC_INDEX查询L2MC 0：使用L2MC_INDEX查询IPMC</t>
    <phoneticPr fontId="30" type="noConversion"/>
  </si>
  <si>
    <t>从CPU下发到CB的报文需要bypass egress eth 流水线功能标志位。此位置1时，bypass egress eth 流水线el3~peb的功能。</t>
    <phoneticPr fontId="26" type="noConversion"/>
  </si>
  <si>
    <t>E_DVP_MIR_ENCAP_INDEX</t>
  </si>
  <si>
    <t>from ING_DVP_TABLE,输出镜像封装索引，即EGR_MIRROR_ENCAP_CONTROL和EGR_MIRROR_ENCAP_DATA_1表的地址</t>
    <phoneticPr fontId="26" type="noConversion"/>
  </si>
  <si>
    <t>RESERVE</t>
    <phoneticPr fontId="26" type="noConversion"/>
  </si>
  <si>
    <t>FID_ID</t>
    <phoneticPr fontId="26" type="noConversion"/>
  </si>
  <si>
    <t>NONUNICAST_TRUNK_BLOCK_MSK_INDEX</t>
  </si>
  <si>
    <t>作为NONUC_TRUNK_BLCK_MASK的地址，需要带到目的HIRAR芯片使用</t>
  </si>
  <si>
    <t>报文长度小于128B标志位</t>
  </si>
  <si>
    <t>TIMESTAMP</t>
  </si>
  <si>
    <t>REMOTE_MIRROR</t>
    <phoneticPr fontId="26" type="noConversion"/>
  </si>
  <si>
    <t>DEBUG_PD_RULE_MATCH</t>
    <phoneticPr fontId="26" type="noConversion"/>
  </si>
  <si>
    <t>字段域下界</t>
  </si>
  <si>
    <t>字段域上界</t>
  </si>
  <si>
    <t>1</t>
  </si>
  <si>
    <t>Parity 错误</t>
  </si>
  <si>
    <t>LBO</t>
  </si>
  <si>
    <t>8</t>
  </si>
  <si>
    <t>EOP</t>
  </si>
  <si>
    <t>SPQ</t>
  </si>
  <si>
    <t>是否是SPQ队列</t>
  </si>
  <si>
    <t>hir_num</t>
  </si>
  <si>
    <t>报文是从本芯片的哪个hirar口进入</t>
  </si>
  <si>
    <t>is_XSCALE</t>
  </si>
  <si>
    <t>是否是XSCALE报文</t>
  </si>
  <si>
    <t>ORIGINAL_PRI</t>
  </si>
  <si>
    <t>3</t>
  </si>
  <si>
    <t>报文的原始优先级</t>
  </si>
  <si>
    <t>Source_PORT</t>
  </si>
  <si>
    <t>9</t>
  </si>
  <si>
    <t>报文源端口</t>
  </si>
  <si>
    <t>VC</t>
  </si>
  <si>
    <t>hirar VC</t>
  </si>
  <si>
    <t>IS_EOH</t>
  </si>
  <si>
    <t>是否是EOH报文</t>
  </si>
  <si>
    <t>SOP</t>
    <phoneticPr fontId="26" type="noConversion"/>
  </si>
  <si>
    <t>只有SOP的时候为1</t>
    <phoneticPr fontId="26" type="noConversion"/>
  </si>
  <si>
    <t>PTR</t>
  </si>
  <si>
    <t>16</t>
  </si>
  <si>
    <t>next 读指针</t>
  </si>
  <si>
    <t>Emir_dest_port</t>
    <phoneticPr fontId="26" type="noConversion"/>
  </si>
  <si>
    <t>6</t>
    <phoneticPr fontId="26" type="noConversion"/>
  </si>
  <si>
    <t>保存 egress mirror端口,0-31标示本流水线对应的32个端口，32标示CIU，33标示本流水线应的hirar端口</t>
    <phoneticPr fontId="26" type="noConversion"/>
  </si>
  <si>
    <t>SP</t>
  </si>
  <si>
    <t>2</t>
  </si>
  <si>
    <t>service pool num</t>
  </si>
  <si>
    <t>E_MIRR_EN</t>
  </si>
  <si>
    <t>0： 没有做Egress，mirror。1：做了Egress mirror，不管是原始PID还是复制出来的PID都要至上这一位。</t>
  </si>
  <si>
    <t>E_MIRR_COPY</t>
  </si>
  <si>
    <t>0： 原始报文PID，1：E mirror复制出来的PID</t>
    <phoneticPr fontId="26" type="noConversion"/>
  </si>
  <si>
    <t>I_MIRR_EN</t>
  </si>
  <si>
    <t>0： 没有做ingress，mirror。1：做了ingress mirror，不管是原始PID还是复制出来的PID都要至上这一位。</t>
  </si>
  <si>
    <t>I_MIRR_COPY</t>
  </si>
  <si>
    <t>0： 原始报文PID，1：I mirror复制出来的PID</t>
  </si>
  <si>
    <t>CELL_NUM</t>
  </si>
  <si>
    <t>6</t>
  </si>
  <si>
    <t>报文占用的cELL数量</t>
  </si>
  <si>
    <t>14</t>
  </si>
  <si>
    <t>OQ_NUM</t>
  </si>
  <si>
    <t>11</t>
  </si>
  <si>
    <t>OQ队列号</t>
  </si>
  <si>
    <t>颜色信息</t>
  </si>
  <si>
    <t>ECN_MARK</t>
  </si>
  <si>
    <t>是否需要对报文打ECN标记</t>
  </si>
  <si>
    <t>L3MC</t>
  </si>
  <si>
    <t>是否是L3组播报文，只有根据L3bitmap复制的报文才算L3MC</t>
    <phoneticPr fontId="26" type="noConversion"/>
  </si>
  <si>
    <t>MC</t>
  </si>
  <si>
    <t>是否是组播报文，只要根据L2 bitmap，L3bitmap复制的报文都算MC</t>
  </si>
  <si>
    <t>CUT_THROUGH</t>
  </si>
  <si>
    <t>是否是个cutthrough报文</t>
  </si>
  <si>
    <t>报文SOP在CB的位置，也是报文的唯一标识</t>
  </si>
  <si>
    <t>LOCAL_DST_PORT_NUM</t>
  </si>
  <si>
    <t>7</t>
  </si>
  <si>
    <t>本地的出口编号，CPU是64，hirar是65,66</t>
  </si>
  <si>
    <t>PIPELINE_FIELD_C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</si>
</sst>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rgb="FFFF33CC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rgb="FF7030A0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trike/>
      <sz val="14"/>
      <color theme="1"/>
      <name val="宋体"/>
      <family val="3"/>
      <charset val="134"/>
      <scheme val="minor"/>
    </font>
    <font>
      <strike/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20"/>
      <color indexed="8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trike/>
      <sz val="14"/>
      <color theme="1" tint="0.499984740745262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</font>
    <font>
      <strike/>
      <sz val="14"/>
      <color theme="1"/>
      <name val="宋体"/>
      <family val="3"/>
      <charset val="134"/>
    </font>
    <font>
      <strike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sz val="14"/>
      <color theme="9" tint="-0.499984740745262"/>
      <name val="宋体"/>
      <family val="3"/>
      <charset val="134"/>
    </font>
    <font>
      <sz val="14"/>
      <color rgb="FF7030A0"/>
      <name val="宋体"/>
      <family val="3"/>
      <charset val="134"/>
    </font>
    <font>
      <strike/>
      <sz val="14"/>
      <color indexed="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1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14" borderId="4" applyBorder="0" applyAlignment="0">
      <alignment horizontal="left" vertical="center" wrapText="1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  <xf numFmtId="0" fontId="20" fillId="14" borderId="4" applyBorder="0" applyAlignment="0">
      <alignment horizontal="left" vertical="center" wrapText="1"/>
    </xf>
  </cellStyleXfs>
  <cellXfs count="35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12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2" xfId="12" applyFont="1" applyFill="1" applyBorder="1" applyAlignment="1">
      <alignment vertical="center"/>
    </xf>
    <xf numFmtId="0" fontId="1" fillId="2" borderId="1" xfId="12" applyFont="1" applyFill="1" applyBorder="1" applyAlignment="1">
      <alignment horizontal="left" vertical="center" wrapText="1"/>
    </xf>
    <xf numFmtId="0" fontId="1" fillId="2" borderId="1" xfId="12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12" applyFont="1" applyFill="1" applyBorder="1" applyAlignment="1">
      <alignment horizontal="left" vertical="center"/>
    </xf>
    <xf numFmtId="0" fontId="2" fillId="0" borderId="1" xfId="12" applyFont="1" applyBorder="1" applyAlignment="1">
      <alignment horizontal="left" vertical="center"/>
    </xf>
    <xf numFmtId="0" fontId="2" fillId="3" borderId="1" xfId="12" applyFont="1" applyFill="1" applyBorder="1" applyAlignment="1">
      <alignment horizontal="left" vertical="center" wrapText="1"/>
    </xf>
    <xf numFmtId="49" fontId="2" fillId="3" borderId="1" xfId="12" applyNumberFormat="1" applyFont="1" applyFill="1" applyBorder="1" applyAlignment="1">
      <alignment horizontal="left" vertical="center" wrapText="1"/>
    </xf>
    <xf numFmtId="0" fontId="3" fillId="2" borderId="1" xfId="12" applyFont="1" applyFill="1" applyBorder="1" applyAlignment="1">
      <alignment vertical="center" wrapText="1"/>
    </xf>
    <xf numFmtId="0" fontId="2" fillId="2" borderId="1" xfId="12" applyFont="1" applyFill="1" applyBorder="1" applyAlignment="1">
      <alignment horizontal="left" vertical="center"/>
    </xf>
    <xf numFmtId="0" fontId="2" fillId="2" borderId="1" xfId="12" applyNumberFormat="1" applyFont="1" applyFill="1" applyBorder="1" applyAlignment="1">
      <alignment horizontal="left" vertical="center" wrapText="1"/>
    </xf>
    <xf numFmtId="0" fontId="2" fillId="2" borderId="1" xfId="12" applyFont="1" applyFill="1" applyBorder="1" applyAlignment="1">
      <alignment vertical="center" wrapText="1"/>
    </xf>
    <xf numFmtId="0" fontId="2" fillId="4" borderId="1" xfId="12" applyFont="1" applyFill="1" applyBorder="1">
      <alignment vertical="center"/>
    </xf>
    <xf numFmtId="0" fontId="2" fillId="4" borderId="1" xfId="12" applyNumberFormat="1" applyFont="1" applyFill="1" applyBorder="1" applyAlignment="1">
      <alignment horizontal="left" vertical="center"/>
    </xf>
    <xf numFmtId="0" fontId="2" fillId="4" borderId="1" xfId="12" applyFont="1" applyFill="1" applyBorder="1" applyAlignment="1">
      <alignment vertical="center" wrapText="1"/>
    </xf>
    <xf numFmtId="0" fontId="2" fillId="5" borderId="1" xfId="12" applyFont="1" applyFill="1" applyBorder="1" applyAlignment="1">
      <alignment horizontal="left" vertical="center"/>
    </xf>
    <xf numFmtId="0" fontId="2" fillId="5" borderId="1" xfId="12" applyFont="1" applyFill="1" applyBorder="1" applyAlignment="1">
      <alignment vertical="center" wrapText="1"/>
    </xf>
    <xf numFmtId="0" fontId="2" fillId="6" borderId="1" xfId="12" applyFont="1" applyFill="1" applyBorder="1" applyAlignment="1">
      <alignment horizontal="left" vertical="center"/>
    </xf>
    <xf numFmtId="0" fontId="2" fillId="7" borderId="2" xfId="12" applyFont="1" applyFill="1" applyBorder="1" applyAlignment="1">
      <alignment vertical="center"/>
    </xf>
    <xf numFmtId="0" fontId="3" fillId="8" borderId="1" xfId="12" applyFont="1" applyFill="1" applyBorder="1" applyAlignment="1">
      <alignment horizontal="left" vertical="center"/>
    </xf>
    <xf numFmtId="0" fontId="2" fillId="7" borderId="1" xfId="12" applyFont="1" applyFill="1" applyBorder="1" applyAlignment="1">
      <alignment horizontal="left" vertical="center" wrapText="1"/>
    </xf>
    <xf numFmtId="0" fontId="2" fillId="7" borderId="1" xfId="12" applyFont="1" applyFill="1" applyBorder="1" applyAlignment="1">
      <alignment horizontal="left" vertical="center"/>
    </xf>
    <xf numFmtId="0" fontId="3" fillId="7" borderId="1" xfId="12" applyFont="1" applyFill="1" applyBorder="1" applyAlignment="1">
      <alignment horizontal="left" vertical="center" wrapText="1"/>
    </xf>
    <xf numFmtId="0" fontId="2" fillId="0" borderId="1" xfId="12" applyFont="1" applyBorder="1" applyAlignment="1">
      <alignment horizontal="left" vertical="center" wrapText="1"/>
    </xf>
    <xf numFmtId="0" fontId="1" fillId="2" borderId="1" xfId="12" applyFont="1" applyFill="1" applyBorder="1">
      <alignment vertical="center"/>
    </xf>
    <xf numFmtId="0" fontId="2" fillId="2" borderId="1" xfId="12" applyFont="1" applyFill="1" applyBorder="1">
      <alignment vertical="center"/>
    </xf>
    <xf numFmtId="0" fontId="4" fillId="2" borderId="1" xfId="12" applyFont="1" applyFill="1" applyBorder="1">
      <alignment vertical="center"/>
    </xf>
    <xf numFmtId="0" fontId="5" fillId="2" borderId="1" xfId="12" applyFont="1" applyFill="1" applyBorder="1" applyAlignment="1">
      <alignment horizontal="left" vertical="center"/>
    </xf>
    <xf numFmtId="0" fontId="4" fillId="2" borderId="1" xfId="12" applyFont="1" applyFill="1" applyBorder="1" applyAlignment="1">
      <alignment horizontal="left" vertical="center"/>
    </xf>
    <xf numFmtId="0" fontId="6" fillId="2" borderId="1" xfId="12" applyFont="1" applyFill="1" applyBorder="1" applyAlignment="1">
      <alignment horizontal="left" vertical="center"/>
    </xf>
    <xf numFmtId="0" fontId="1" fillId="9" borderId="1" xfId="12" applyFont="1" applyFill="1" applyBorder="1" applyAlignment="1">
      <alignment horizontal="left" vertical="center"/>
    </xf>
    <xf numFmtId="0" fontId="2" fillId="0" borderId="1" xfId="12" applyFont="1" applyFill="1" applyBorder="1" applyAlignment="1">
      <alignment horizontal="left" vertical="center"/>
    </xf>
    <xf numFmtId="0" fontId="2" fillId="0" borderId="1" xfId="12" applyFont="1" applyBorder="1" applyAlignment="1">
      <alignment vertical="center"/>
    </xf>
    <xf numFmtId="0" fontId="2" fillId="0" borderId="3" xfId="12" applyFont="1" applyBorder="1" applyAlignment="1">
      <alignment horizontal="left" vertical="center" wrapText="1"/>
    </xf>
    <xf numFmtId="0" fontId="2" fillId="0" borderId="1" xfId="12" applyFont="1" applyBorder="1" applyAlignment="1">
      <alignment vertical="center" wrapText="1"/>
    </xf>
    <xf numFmtId="0" fontId="1" fillId="2" borderId="2" xfId="12" applyFont="1" applyFill="1" applyBorder="1" applyAlignment="1">
      <alignment horizontal="left" vertical="center"/>
    </xf>
    <xf numFmtId="0" fontId="2" fillId="10" borderId="1" xfId="12" applyFont="1" applyFill="1" applyBorder="1">
      <alignment vertical="center"/>
    </xf>
    <xf numFmtId="0" fontId="2" fillId="2" borderId="2" xfId="12" applyFont="1" applyFill="1" applyBorder="1" applyAlignment="1">
      <alignment vertical="center"/>
    </xf>
    <xf numFmtId="0" fontId="2" fillId="2" borderId="4" xfId="12" applyFont="1" applyFill="1" applyBorder="1">
      <alignment vertical="center"/>
    </xf>
    <xf numFmtId="0" fontId="4" fillId="2" borderId="2" xfId="12" applyFont="1" applyFill="1" applyBorder="1" applyAlignment="1">
      <alignment vertical="center"/>
    </xf>
    <xf numFmtId="0" fontId="4" fillId="2" borderId="1" xfId="12" applyFont="1" applyFill="1" applyBorder="1" applyAlignment="1">
      <alignment vertical="center" wrapText="1"/>
    </xf>
    <xf numFmtId="0" fontId="2" fillId="2" borderId="2" xfId="12" applyFont="1" applyFill="1" applyBorder="1" applyAlignment="1">
      <alignment horizontal="left" vertical="center"/>
    </xf>
    <xf numFmtId="0" fontId="2" fillId="2" borderId="3" xfId="12" applyFont="1" applyFill="1" applyBorder="1" applyAlignment="1">
      <alignment horizontal="left" vertical="center"/>
    </xf>
    <xf numFmtId="0" fontId="7" fillId="2" borderId="1" xfId="12" applyFont="1" applyFill="1" applyBorder="1" applyAlignment="1">
      <alignment vertical="center" wrapText="1"/>
    </xf>
    <xf numFmtId="0" fontId="3" fillId="8" borderId="1" xfId="12" applyFont="1" applyFill="1" applyBorder="1" applyAlignment="1">
      <alignment horizontal="left" vertical="center" wrapText="1"/>
    </xf>
    <xf numFmtId="0" fontId="3" fillId="8" borderId="3" xfId="12" applyFont="1" applyFill="1" applyBorder="1" applyAlignment="1">
      <alignment horizontal="left" vertical="center"/>
    </xf>
    <xf numFmtId="0" fontId="2" fillId="7" borderId="3" xfId="12" applyFont="1" applyFill="1" applyBorder="1" applyAlignment="1">
      <alignment vertical="center"/>
    </xf>
    <xf numFmtId="0" fontId="2" fillId="11" borderId="1" xfId="12" applyFont="1" applyFill="1" applyBorder="1" applyAlignment="1">
      <alignment horizontal="left" vertical="center"/>
    </xf>
    <xf numFmtId="0" fontId="1" fillId="2" borderId="5" xfId="12" applyFont="1" applyFill="1" applyBorder="1" applyAlignment="1">
      <alignment vertical="center"/>
    </xf>
    <xf numFmtId="0" fontId="2" fillId="10" borderId="4" xfId="12" applyFont="1" applyFill="1" applyBorder="1" applyAlignment="1">
      <alignment horizontal="left" vertical="center"/>
    </xf>
    <xf numFmtId="0" fontId="4" fillId="2" borderId="1" xfId="12" applyFont="1" applyFill="1" applyBorder="1" applyAlignment="1">
      <alignment horizontal="left" vertical="center" wrapText="1"/>
    </xf>
    <xf numFmtId="0" fontId="6" fillId="2" borderId="2" xfId="12" applyFont="1" applyFill="1" applyBorder="1" applyAlignment="1">
      <alignment vertical="center"/>
    </xf>
    <xf numFmtId="0" fontId="6" fillId="2" borderId="1" xfId="12" applyFont="1" applyFill="1" applyBorder="1" applyAlignment="1">
      <alignment horizontal="left" vertical="center" wrapText="1"/>
    </xf>
    <xf numFmtId="0" fontId="6" fillId="2" borderId="1" xfId="12" applyFont="1" applyFill="1" applyBorder="1" applyAlignment="1">
      <alignment vertical="center" wrapText="1"/>
    </xf>
    <xf numFmtId="0" fontId="1" fillId="9" borderId="5" xfId="12" applyFont="1" applyFill="1" applyBorder="1" applyAlignment="1">
      <alignment vertical="center"/>
    </xf>
    <xf numFmtId="0" fontId="2" fillId="9" borderId="1" xfId="12" applyFont="1" applyFill="1" applyBorder="1">
      <alignment vertical="center"/>
    </xf>
    <xf numFmtId="0" fontId="2" fillId="9" borderId="1" xfId="12" applyFont="1" applyFill="1" applyBorder="1" applyAlignment="1">
      <alignment horizontal="left" vertical="center"/>
    </xf>
    <xf numFmtId="0" fontId="1" fillId="12" borderId="1" xfId="12" applyFont="1" applyFill="1" applyBorder="1" applyAlignment="1">
      <alignment vertical="center" wrapText="1"/>
    </xf>
    <xf numFmtId="0" fontId="1" fillId="9" borderId="2" xfId="12" applyFont="1" applyFill="1" applyBorder="1" applyAlignment="1">
      <alignment vertical="center"/>
    </xf>
    <xf numFmtId="0" fontId="2" fillId="9" borderId="1" xfId="12" applyFont="1" applyFill="1" applyBorder="1" applyAlignment="1">
      <alignment vertical="center" wrapText="1"/>
    </xf>
    <xf numFmtId="0" fontId="2" fillId="13" borderId="1" xfId="12" applyFont="1" applyFill="1" applyBorder="1">
      <alignment vertical="center"/>
    </xf>
    <xf numFmtId="0" fontId="3" fillId="9" borderId="1" xfId="12" applyFont="1" applyFill="1" applyBorder="1" applyAlignment="1">
      <alignment horizontal="left" vertical="center"/>
    </xf>
    <xf numFmtId="0" fontId="3" fillId="9" borderId="1" xfId="12" applyFont="1" applyFill="1" applyBorder="1" applyAlignment="1">
      <alignment vertical="center" wrapText="1"/>
    </xf>
    <xf numFmtId="0" fontId="2" fillId="8" borderId="1" xfId="30" applyFont="1" applyFill="1" applyBorder="1" applyAlignment="1">
      <alignment horizontal="left" vertical="center"/>
    </xf>
    <xf numFmtId="0" fontId="1" fillId="8" borderId="1" xfId="30" applyFont="1" applyFill="1" applyBorder="1" applyAlignment="1">
      <alignment horizontal="left" vertical="center"/>
    </xf>
    <xf numFmtId="0" fontId="1" fillId="7" borderId="1" xfId="30" applyFont="1" applyFill="1" applyBorder="1" applyAlignment="1">
      <alignment horizontal="left" vertical="center" wrapText="1"/>
    </xf>
    <xf numFmtId="0" fontId="2" fillId="0" borderId="2" xfId="12" applyFont="1" applyFill="1" applyBorder="1" applyAlignment="1">
      <alignment vertical="center"/>
    </xf>
    <xf numFmtId="0" fontId="2" fillId="0" borderId="1" xfId="12" applyFont="1" applyFill="1" applyBorder="1">
      <alignment vertical="center"/>
    </xf>
    <xf numFmtId="0" fontId="2" fillId="0" borderId="1" xfId="12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3" fillId="0" borderId="1" xfId="12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3" fillId="2" borderId="4" xfId="12" applyFont="1" applyFill="1" applyBorder="1">
      <alignment vertical="center"/>
    </xf>
    <xf numFmtId="0" fontId="4" fillId="2" borderId="4" xfId="12" applyFont="1" applyFill="1" applyBorder="1">
      <alignment vertical="center"/>
    </xf>
    <xf numFmtId="0" fontId="2" fillId="2" borderId="4" xfId="12" applyFont="1" applyFill="1" applyBorder="1" applyAlignment="1">
      <alignment horizontal="left" vertical="center"/>
    </xf>
    <xf numFmtId="0" fontId="4" fillId="2" borderId="4" xfId="12" applyFont="1" applyFill="1" applyBorder="1" applyAlignment="1">
      <alignment horizontal="left" vertical="center"/>
    </xf>
    <xf numFmtId="0" fontId="6" fillId="2" borderId="4" xfId="12" applyFont="1" applyFill="1" applyBorder="1" applyAlignment="1">
      <alignment horizontal="left" vertical="center"/>
    </xf>
    <xf numFmtId="0" fontId="3" fillId="9" borderId="1" xfId="12" applyFont="1" applyFill="1" applyBorder="1">
      <alignment vertical="center"/>
    </xf>
    <xf numFmtId="0" fontId="3" fillId="2" borderId="1" xfId="12" applyFont="1" applyFill="1" applyBorder="1" applyAlignment="1">
      <alignment horizontal="left" vertical="center"/>
    </xf>
    <xf numFmtId="0" fontId="2" fillId="2" borderId="1" xfId="12" applyFont="1" applyFill="1" applyBorder="1" applyAlignment="1">
      <alignment horizontal="left" vertical="center" wrapText="1"/>
    </xf>
    <xf numFmtId="0" fontId="3" fillId="9" borderId="1" xfId="12" applyFont="1" applyFill="1" applyBorder="1" applyAlignment="1">
      <alignment horizontal="left" vertical="center" wrapText="1"/>
    </xf>
    <xf numFmtId="0" fontId="8" fillId="7" borderId="1" xfId="12" applyFont="1" applyFill="1" applyBorder="1" applyAlignment="1">
      <alignment horizontal="left" vertical="center"/>
    </xf>
    <xf numFmtId="0" fontId="8" fillId="7" borderId="1" xfId="12" applyFont="1" applyFill="1" applyBorder="1">
      <alignment vertical="center"/>
    </xf>
    <xf numFmtId="0" fontId="8" fillId="2" borderId="1" xfId="12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2" fillId="7" borderId="4" xfId="12" applyFont="1" applyFill="1" applyBorder="1" applyAlignment="1">
      <alignment horizontal="left" vertical="center" wrapText="1"/>
    </xf>
    <xf numFmtId="0" fontId="8" fillId="7" borderId="1" xfId="12" applyFont="1" applyFill="1" applyBorder="1" applyAlignment="1">
      <alignment horizontal="left" vertical="center" wrapText="1"/>
    </xf>
    <xf numFmtId="0" fontId="8" fillId="7" borderId="1" xfId="12" applyFont="1" applyFill="1" applyBorder="1" applyAlignment="1">
      <alignment vertical="center" wrapText="1"/>
    </xf>
    <xf numFmtId="0" fontId="2" fillId="7" borderId="4" xfId="12" applyFont="1" applyFill="1" applyBorder="1">
      <alignment vertical="center"/>
    </xf>
    <xf numFmtId="0" fontId="2" fillId="7" borderId="4" xfId="12" applyFont="1" applyFill="1" applyBorder="1" applyAlignment="1">
      <alignment horizontal="left" vertical="center"/>
    </xf>
    <xf numFmtId="0" fontId="2" fillId="2" borderId="4" xfId="12" applyFont="1" applyFill="1" applyBorder="1" applyAlignment="1">
      <alignment vertical="center" wrapText="1"/>
    </xf>
    <xf numFmtId="0" fontId="1" fillId="2" borderId="1" xfId="12" applyNumberFormat="1" applyFont="1" applyFill="1" applyBorder="1" applyAlignment="1">
      <alignment horizontal="left" vertical="center"/>
    </xf>
    <xf numFmtId="0" fontId="8" fillId="2" borderId="1" xfId="12" applyFont="1" applyFill="1" applyBorder="1" applyAlignment="1">
      <alignment horizontal="left" vertical="center" wrapText="1"/>
    </xf>
    <xf numFmtId="0" fontId="8" fillId="2" borderId="1" xfId="12" applyFont="1" applyFill="1" applyBorder="1" applyAlignment="1">
      <alignment vertical="center" wrapText="1"/>
    </xf>
    <xf numFmtId="0" fontId="3" fillId="2" borderId="4" xfId="12" applyFont="1" applyFill="1" applyBorder="1" applyAlignment="1">
      <alignment horizontal="left" vertical="center"/>
    </xf>
    <xf numFmtId="0" fontId="6" fillId="2" borderId="1" xfId="12" applyFont="1" applyFill="1" applyBorder="1">
      <alignment vertical="center"/>
    </xf>
    <xf numFmtId="0" fontId="2" fillId="7" borderId="1" xfId="12" applyFont="1" applyFill="1" applyBorder="1">
      <alignment vertical="center"/>
    </xf>
    <xf numFmtId="0" fontId="8" fillId="7" borderId="3" xfId="12" applyFont="1" applyFill="1" applyBorder="1">
      <alignment vertical="center"/>
    </xf>
    <xf numFmtId="0" fontId="2" fillId="14" borderId="1" xfId="12" applyFont="1" applyFill="1" applyBorder="1" applyAlignment="1">
      <alignment horizontal="left" vertical="center"/>
    </xf>
    <xf numFmtId="0" fontId="2" fillId="15" borderId="1" xfId="12" applyFont="1" applyFill="1" applyBorder="1" applyAlignment="1">
      <alignment horizontal="left" vertical="center"/>
    </xf>
    <xf numFmtId="0" fontId="4" fillId="15" borderId="1" xfId="12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4" borderId="1" xfId="12" applyFont="1" applyFill="1" applyBorder="1" applyAlignment="1">
      <alignment horizontal="left" vertical="center" wrapText="1"/>
    </xf>
    <xf numFmtId="0" fontId="2" fillId="4" borderId="1" xfId="12" applyNumberFormat="1" applyFont="1" applyFill="1" applyBorder="1" applyAlignment="1">
      <alignment horizontal="left" vertical="center" wrapText="1"/>
    </xf>
    <xf numFmtId="0" fontId="2" fillId="4" borderId="3" xfId="12" applyFont="1" applyFill="1" applyBorder="1" applyAlignment="1">
      <alignment horizontal="left" vertical="center" wrapText="1"/>
    </xf>
    <xf numFmtId="0" fontId="2" fillId="7" borderId="4" xfId="12" applyFont="1" applyFill="1" applyBorder="1" applyAlignment="1">
      <alignment vertical="center" wrapText="1"/>
    </xf>
    <xf numFmtId="0" fontId="2" fillId="7" borderId="1" xfId="12" applyFont="1" applyFill="1" applyBorder="1" applyAlignment="1">
      <alignment vertical="center" wrapText="1"/>
    </xf>
    <xf numFmtId="0" fontId="2" fillId="7" borderId="6" xfId="12" applyFont="1" applyFill="1" applyBorder="1">
      <alignment vertical="center"/>
    </xf>
    <xf numFmtId="0" fontId="8" fillId="7" borderId="3" xfId="12" applyFont="1" applyFill="1" applyBorder="1" applyAlignment="1">
      <alignment horizontal="left" vertical="center"/>
    </xf>
    <xf numFmtId="0" fontId="8" fillId="7" borderId="3" xfId="12" applyFont="1" applyFill="1" applyBorder="1" applyAlignment="1">
      <alignment vertical="center" wrapText="1"/>
    </xf>
    <xf numFmtId="0" fontId="2" fillId="2" borderId="6" xfId="12" applyFont="1" applyFill="1" applyBorder="1" applyAlignment="1">
      <alignment horizontal="left" vertical="center"/>
    </xf>
    <xf numFmtId="0" fontId="2" fillId="2" borderId="3" xfId="12" applyFont="1" applyFill="1" applyBorder="1" applyAlignment="1">
      <alignment horizontal="left" vertical="center" wrapText="1"/>
    </xf>
    <xf numFmtId="0" fontId="2" fillId="14" borderId="4" xfId="12" applyFont="1" applyFill="1" applyBorder="1" applyAlignment="1">
      <alignment horizontal="left" vertical="center"/>
    </xf>
    <xf numFmtId="0" fontId="2" fillId="14" borderId="1" xfId="12" applyFont="1" applyFill="1" applyBorder="1" applyAlignment="1">
      <alignment horizontal="left" vertical="center" wrapText="1"/>
    </xf>
    <xf numFmtId="0" fontId="2" fillId="14" borderId="1" xfId="12" applyFont="1" applyFill="1" applyBorder="1" applyAlignment="1">
      <alignment vertical="center" wrapText="1"/>
    </xf>
    <xf numFmtId="0" fontId="2" fillId="7" borderId="4" xfId="12" applyFont="1" applyFill="1" applyBorder="1" applyAlignment="1">
      <alignment horizontal="right" vertical="center"/>
    </xf>
    <xf numFmtId="0" fontId="2" fillId="15" borderId="4" xfId="12" applyFont="1" applyFill="1" applyBorder="1" applyAlignment="1">
      <alignment horizontal="left" vertical="center"/>
    </xf>
    <xf numFmtId="0" fontId="1" fillId="15" borderId="1" xfId="12" applyFont="1" applyFill="1" applyBorder="1" applyAlignment="1">
      <alignment horizontal="left" vertical="center"/>
    </xf>
    <xf numFmtId="0" fontId="1" fillId="15" borderId="1" xfId="12" applyFont="1" applyFill="1" applyBorder="1" applyAlignment="1">
      <alignment horizontal="left" vertical="center" wrapText="1"/>
    </xf>
    <xf numFmtId="0" fontId="2" fillId="15" borderId="1" xfId="12" applyFont="1" applyFill="1" applyBorder="1" applyAlignment="1">
      <alignment vertical="center" wrapText="1"/>
    </xf>
    <xf numFmtId="0" fontId="9" fillId="15" borderId="1" xfId="12" applyFont="1" applyFill="1" applyBorder="1" applyAlignment="1">
      <alignment horizontal="left" vertical="center" wrapText="1"/>
    </xf>
    <xf numFmtId="0" fontId="10" fillId="15" borderId="1" xfId="12" applyFont="1" applyFill="1" applyBorder="1" applyAlignment="1">
      <alignment horizontal="left" vertical="center" wrapText="1"/>
    </xf>
    <xf numFmtId="0" fontId="11" fillId="15" borderId="4" xfId="12" applyFont="1" applyFill="1" applyBorder="1" applyAlignment="1">
      <alignment horizontal="left" vertical="center"/>
    </xf>
    <xf numFmtId="0" fontId="4" fillId="15" borderId="1" xfId="12" applyFont="1" applyFill="1" applyBorder="1" applyAlignment="1">
      <alignment horizontal="left" vertical="center" wrapText="1"/>
    </xf>
    <xf numFmtId="0" fontId="4" fillId="15" borderId="1" xfId="12" applyFont="1" applyFill="1" applyBorder="1" applyAlignment="1">
      <alignment vertical="center" wrapText="1"/>
    </xf>
    <xf numFmtId="0" fontId="2" fillId="9" borderId="1" xfId="12" applyFont="1" applyFill="1" applyBorder="1" applyAlignment="1">
      <alignment horizontal="left" vertical="center" wrapText="1"/>
    </xf>
    <xf numFmtId="0" fontId="8" fillId="0" borderId="1" xfId="12" applyFont="1" applyBorder="1" applyAlignment="1">
      <alignment horizontal="left" vertical="center"/>
    </xf>
    <xf numFmtId="0" fontId="3" fillId="0" borderId="1" xfId="12" applyFont="1" applyFill="1" applyBorder="1" applyAlignment="1">
      <alignment horizontal="left" vertical="center"/>
    </xf>
    <xf numFmtId="0" fontId="4" fillId="7" borderId="4" xfId="12" applyFont="1" applyFill="1" applyBorder="1" applyAlignment="1">
      <alignment horizontal="left" vertical="center"/>
    </xf>
    <xf numFmtId="0" fontId="5" fillId="8" borderId="1" xfId="12" applyFont="1" applyFill="1" applyBorder="1" applyAlignment="1">
      <alignment horizontal="left" vertical="center"/>
    </xf>
    <xf numFmtId="0" fontId="3" fillId="2" borderId="4" xfId="12" applyFont="1" applyFill="1" applyBorder="1" applyAlignment="1">
      <alignment vertical="center" wrapText="1"/>
    </xf>
    <xf numFmtId="0" fontId="6" fillId="2" borderId="4" xfId="12" applyFont="1" applyFill="1" applyBorder="1">
      <alignment vertical="center"/>
    </xf>
    <xf numFmtId="0" fontId="3" fillId="4" borderId="1" xfId="12" applyFont="1" applyFill="1" applyBorder="1" applyAlignment="1">
      <alignment horizontal="left" vertical="center" wrapText="1"/>
    </xf>
    <xf numFmtId="0" fontId="3" fillId="7" borderId="4" xfId="12" applyFont="1" applyFill="1" applyBorder="1" applyAlignment="1">
      <alignment vertical="center" wrapText="1"/>
    </xf>
    <xf numFmtId="0" fontId="8" fillId="7" borderId="4" xfId="12" applyFont="1" applyFill="1" applyBorder="1" applyAlignment="1">
      <alignment horizontal="left" vertical="center" wrapText="1"/>
    </xf>
    <xf numFmtId="0" fontId="8" fillId="7" borderId="4" xfId="12" applyFont="1" applyFill="1" applyBorder="1">
      <alignment vertical="center"/>
    </xf>
    <xf numFmtId="0" fontId="8" fillId="7" borderId="6" xfId="12" applyFont="1" applyFill="1" applyBorder="1">
      <alignment vertical="center"/>
    </xf>
    <xf numFmtId="0" fontId="3" fillId="2" borderId="6" xfId="12" applyFont="1" applyFill="1" applyBorder="1" applyAlignment="1">
      <alignment horizontal="left" vertical="center"/>
    </xf>
    <xf numFmtId="0" fontId="3" fillId="14" borderId="4" xfId="12" applyFont="1" applyFill="1" applyBorder="1" applyAlignment="1">
      <alignment horizontal="left" vertical="center"/>
    </xf>
    <xf numFmtId="0" fontId="3" fillId="7" borderId="4" xfId="12" applyFont="1" applyFill="1" applyBorder="1" applyAlignment="1">
      <alignment horizontal="left" vertical="center"/>
    </xf>
    <xf numFmtId="0" fontId="8" fillId="2" borderId="4" xfId="12" applyFont="1" applyFill="1" applyBorder="1" applyAlignment="1">
      <alignment vertical="center" wrapText="1"/>
    </xf>
    <xf numFmtId="0" fontId="8" fillId="8" borderId="4" xfId="12" applyFont="1" applyFill="1" applyBorder="1" applyAlignment="1">
      <alignment horizontal="left" vertical="center"/>
    </xf>
    <xf numFmtId="0" fontId="8" fillId="2" borderId="4" xfId="12" applyFont="1" applyFill="1" applyBorder="1" applyAlignment="1">
      <alignment horizontal="left" vertical="center"/>
    </xf>
    <xf numFmtId="0" fontId="8" fillId="0" borderId="4" xfId="12" applyFont="1" applyBorder="1" applyAlignment="1">
      <alignment horizontal="left" vertical="center"/>
    </xf>
    <xf numFmtId="0" fontId="8" fillId="0" borderId="1" xfId="12" applyFont="1" applyBorder="1" applyAlignment="1">
      <alignment horizontal="left" vertical="center" wrapText="1"/>
    </xf>
    <xf numFmtId="0" fontId="2" fillId="0" borderId="1" xfId="12" applyFont="1" applyFill="1" applyBorder="1" applyAlignment="1">
      <alignment horizontal="left" vertical="center" wrapText="1"/>
    </xf>
    <xf numFmtId="0" fontId="2" fillId="8" borderId="4" xfId="12" applyFont="1" applyFill="1" applyBorder="1" applyAlignment="1">
      <alignment horizontal="left" vertical="center"/>
    </xf>
    <xf numFmtId="0" fontId="4" fillId="7" borderId="4" xfId="12" applyFont="1" applyFill="1" applyBorder="1" applyAlignment="1">
      <alignment horizontal="right" vertical="center"/>
    </xf>
    <xf numFmtId="0" fontId="2" fillId="8" borderId="1" xfId="12" applyFont="1" applyFill="1" applyBorder="1" applyAlignment="1">
      <alignment horizontal="left" vertical="center"/>
    </xf>
    <xf numFmtId="0" fontId="2" fillId="8" borderId="1" xfId="12" applyFont="1" applyFill="1" applyBorder="1" applyAlignment="1">
      <alignment horizontal="left" vertical="center" wrapText="1"/>
    </xf>
    <xf numFmtId="0" fontId="2" fillId="8" borderId="3" xfId="12" applyFont="1" applyFill="1" applyBorder="1" applyAlignment="1">
      <alignment horizontal="left" vertical="center"/>
    </xf>
    <xf numFmtId="0" fontId="7" fillId="8" borderId="1" xfId="12" applyFont="1" applyFill="1" applyBorder="1" applyAlignment="1">
      <alignment vertical="center" wrapText="1"/>
    </xf>
    <xf numFmtId="0" fontId="2" fillId="8" borderId="1" xfId="12" applyFont="1" applyFill="1" applyBorder="1" applyAlignment="1">
      <alignment vertical="center" wrapText="1"/>
    </xf>
    <xf numFmtId="0" fontId="2" fillId="16" borderId="1" xfId="12" applyFont="1" applyFill="1" applyBorder="1" applyAlignment="1">
      <alignment horizontal="left" vertical="center"/>
    </xf>
    <xf numFmtId="0" fontId="2" fillId="16" borderId="1" xfId="12" applyFont="1" applyFill="1" applyBorder="1" applyAlignment="1">
      <alignment horizontal="left" vertical="center" wrapText="1"/>
    </xf>
    <xf numFmtId="0" fontId="5" fillId="7" borderId="1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vertical="center"/>
    </xf>
    <xf numFmtId="0" fontId="5" fillId="4" borderId="1" xfId="12" applyFont="1" applyFill="1" applyBorder="1" applyAlignment="1">
      <alignment horizontal="left" vertical="center"/>
    </xf>
    <xf numFmtId="0" fontId="3" fillId="7" borderId="1" xfId="12" applyFont="1" applyFill="1" applyBorder="1" applyAlignment="1">
      <alignment horizontal="left" vertical="center"/>
    </xf>
    <xf numFmtId="0" fontId="2" fillId="7" borderId="3" xfId="12" applyFont="1" applyFill="1" applyBorder="1" applyAlignment="1">
      <alignment horizontal="left" vertical="center"/>
    </xf>
    <xf numFmtId="0" fontId="12" fillId="2" borderId="1" xfId="12" applyFont="1" applyFill="1" applyBorder="1" applyAlignment="1">
      <alignment vertical="center" wrapText="1"/>
    </xf>
    <xf numFmtId="0" fontId="2" fillId="4" borderId="3" xfId="7" applyFont="1" applyFill="1" applyBorder="1" applyAlignment="1">
      <alignment horizontal="left" vertical="center" wrapText="1"/>
    </xf>
    <xf numFmtId="0" fontId="2" fillId="4" borderId="6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vertical="center" wrapText="1"/>
    </xf>
    <xf numFmtId="0" fontId="2" fillId="4" borderId="6" xfId="12" applyFont="1" applyFill="1" applyBorder="1" applyAlignment="1">
      <alignment vertical="center"/>
    </xf>
    <xf numFmtId="0" fontId="2" fillId="4" borderId="1" xfId="12" applyFont="1" applyFill="1" applyBorder="1" applyAlignment="1">
      <alignment vertical="center"/>
    </xf>
    <xf numFmtId="0" fontId="3" fillId="7" borderId="3" xfId="1" applyFont="1" applyFill="1" applyBorder="1" applyAlignment="1">
      <alignment horizontal="left" vertical="center" wrapText="1"/>
    </xf>
    <xf numFmtId="0" fontId="3" fillId="7" borderId="2" xfId="1" applyFont="1" applyFill="1" applyBorder="1" applyAlignment="1">
      <alignment horizontal="left" vertical="center" wrapText="1"/>
    </xf>
    <xf numFmtId="0" fontId="3" fillId="7" borderId="5" xfId="1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vertical="center" wrapText="1"/>
    </xf>
    <xf numFmtId="0" fontId="3" fillId="7" borderId="1" xfId="12" applyFont="1" applyFill="1" applyBorder="1" applyAlignment="1">
      <alignment vertical="center" wrapText="1"/>
    </xf>
    <xf numFmtId="0" fontId="13" fillId="2" borderId="1" xfId="12" applyFont="1" applyFill="1" applyBorder="1" applyAlignment="1">
      <alignment horizontal="left" vertical="center"/>
    </xf>
    <xf numFmtId="0" fontId="8" fillId="7" borderId="4" xfId="12" applyFont="1" applyFill="1" applyBorder="1" applyAlignment="1">
      <alignment horizontal="left" vertical="center"/>
    </xf>
    <xf numFmtId="0" fontId="2" fillId="7" borderId="3" xfId="7" applyFont="1" applyFill="1" applyBorder="1" applyAlignment="1">
      <alignment horizontal="left" vertical="center"/>
    </xf>
    <xf numFmtId="0" fontId="7" fillId="2" borderId="1" xfId="7" applyFont="1" applyFill="1" applyBorder="1" applyAlignment="1">
      <alignment vertical="center"/>
    </xf>
    <xf numFmtId="0" fontId="7" fillId="2" borderId="1" xfId="7" applyFont="1" applyFill="1" applyBorder="1" applyAlignment="1">
      <alignment vertical="center" wrapText="1"/>
    </xf>
    <xf numFmtId="0" fontId="8" fillId="4" borderId="1" xfId="12" applyFont="1" applyFill="1" applyBorder="1" applyAlignment="1">
      <alignment horizontal="left" vertical="center"/>
    </xf>
    <xf numFmtId="0" fontId="2" fillId="4" borderId="1" xfId="7" applyFont="1" applyFill="1" applyBorder="1" applyAlignment="1">
      <alignment horizontal="left" vertical="center"/>
    </xf>
    <xf numFmtId="0" fontId="8" fillId="4" borderId="1" xfId="7" applyFont="1" applyFill="1" applyBorder="1" applyAlignment="1">
      <alignment horizontal="left" vertical="center"/>
    </xf>
    <xf numFmtId="0" fontId="3" fillId="4" borderId="1" xfId="7" applyFont="1" applyFill="1" applyBorder="1" applyAlignment="1">
      <alignment horizontal="left" vertical="center"/>
    </xf>
    <xf numFmtId="0" fontId="2" fillId="4" borderId="3" xfId="7" applyFont="1" applyFill="1" applyBorder="1" applyAlignment="1">
      <alignment vertical="center"/>
    </xf>
    <xf numFmtId="0" fontId="2" fillId="4" borderId="1" xfId="7" applyFont="1" applyFill="1" applyBorder="1" applyAlignment="1">
      <alignment horizontal="left" vertical="center" wrapText="1"/>
    </xf>
    <xf numFmtId="0" fontId="3" fillId="4" borderId="6" xfId="7" applyFont="1" applyFill="1" applyBorder="1" applyAlignment="1">
      <alignment vertical="center"/>
    </xf>
    <xf numFmtId="0" fontId="8" fillId="4" borderId="3" xfId="12" applyFont="1" applyFill="1" applyBorder="1" applyAlignment="1">
      <alignment vertical="center"/>
    </xf>
    <xf numFmtId="0" fontId="3" fillId="7" borderId="3" xfId="12" applyFont="1" applyFill="1" applyBorder="1" applyAlignment="1">
      <alignment horizontal="left" vertical="center" wrapText="1"/>
    </xf>
    <xf numFmtId="0" fontId="3" fillId="7" borderId="2" xfId="12" applyFont="1" applyFill="1" applyBorder="1" applyAlignment="1">
      <alignment horizontal="left" vertical="center" wrapText="1"/>
    </xf>
    <xf numFmtId="0" fontId="3" fillId="7" borderId="5" xfId="12" applyFont="1" applyFill="1" applyBorder="1" applyAlignment="1">
      <alignment horizontal="left" vertical="center" wrapText="1"/>
    </xf>
    <xf numFmtId="0" fontId="8" fillId="7" borderId="4" xfId="7" applyFont="1" applyFill="1" applyBorder="1" applyAlignment="1">
      <alignment horizontal="left" vertical="center"/>
    </xf>
    <xf numFmtId="0" fontId="3" fillId="7" borderId="3" xfId="12" applyFont="1" applyFill="1" applyBorder="1" applyAlignment="1">
      <alignment horizontal="left" vertical="center"/>
    </xf>
    <xf numFmtId="0" fontId="2" fillId="7" borderId="4" xfId="7" applyFont="1" applyFill="1" applyBorder="1" applyAlignment="1">
      <alignment horizontal="left" vertical="center"/>
    </xf>
    <xf numFmtId="0" fontId="2" fillId="7" borderId="4" xfId="7" applyFont="1" applyFill="1" applyBorder="1" applyAlignment="1">
      <alignment horizontal="left" vertical="center" wrapText="1"/>
    </xf>
    <xf numFmtId="0" fontId="3" fillId="4" borderId="1" xfId="12" applyFont="1" applyFill="1" applyBorder="1" applyAlignment="1">
      <alignment horizontal="left" vertical="center"/>
    </xf>
    <xf numFmtId="0" fontId="7" fillId="4" borderId="1" xfId="7" applyFont="1" applyFill="1" applyBorder="1" applyAlignment="1">
      <alignment vertical="center" wrapText="1"/>
    </xf>
    <xf numFmtId="0" fontId="2" fillId="2" borderId="1" xfId="7" applyFont="1" applyFill="1" applyBorder="1" applyAlignment="1">
      <alignment vertical="center" wrapText="1"/>
    </xf>
    <xf numFmtId="0" fontId="2" fillId="2" borderId="1" xfId="7" applyFont="1" applyFill="1" applyBorder="1" applyAlignment="1">
      <alignment horizontal="left" vertical="center" wrapText="1"/>
    </xf>
    <xf numFmtId="0" fontId="3" fillId="0" borderId="4" xfId="12" applyFont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1" fillId="0" borderId="1" xfId="12" applyFont="1" applyBorder="1" applyAlignment="1">
      <alignment horizontal="left" vertical="center" wrapText="1"/>
    </xf>
    <xf numFmtId="0" fontId="1" fillId="4" borderId="1" xfId="12" applyFont="1" applyFill="1" applyBorder="1" applyAlignment="1">
      <alignment horizontal="left" vertical="center"/>
    </xf>
    <xf numFmtId="0" fontId="1" fillId="4" borderId="1" xfId="12" applyFont="1" applyFill="1" applyBorder="1">
      <alignment vertical="center"/>
    </xf>
    <xf numFmtId="0" fontId="1" fillId="7" borderId="1" xfId="12" applyFont="1" applyFill="1" applyBorder="1" applyAlignment="1">
      <alignment horizontal="left" vertical="center"/>
    </xf>
    <xf numFmtId="0" fontId="1" fillId="7" borderId="1" xfId="12" applyFont="1" applyFill="1" applyBorder="1">
      <alignment vertical="center"/>
    </xf>
    <xf numFmtId="0" fontId="4" fillId="4" borderId="1" xfId="12" applyFont="1" applyFill="1" applyBorder="1" applyAlignment="1">
      <alignment horizontal="left" vertical="center"/>
    </xf>
    <xf numFmtId="0" fontId="14" fillId="17" borderId="1" xfId="12" applyFont="1" applyFill="1" applyBorder="1" applyAlignment="1">
      <alignment horizontal="left" vertical="center"/>
    </xf>
    <xf numFmtId="0" fontId="15" fillId="0" borderId="1" xfId="12" applyFont="1" applyFill="1" applyBorder="1" applyAlignment="1">
      <alignment horizontal="left" vertical="center"/>
    </xf>
    <xf numFmtId="0" fontId="1" fillId="0" borderId="1" xfId="12" applyFont="1" applyBorder="1" applyAlignment="1">
      <alignment horizontal="left" vertical="center"/>
    </xf>
    <xf numFmtId="0" fontId="1" fillId="0" borderId="1" xfId="12" applyFont="1" applyBorder="1" applyAlignment="1">
      <alignment vertical="center"/>
    </xf>
    <xf numFmtId="0" fontId="1" fillId="3" borderId="1" xfId="12" applyFont="1" applyFill="1" applyBorder="1" applyAlignment="1">
      <alignment horizontal="left" vertical="center" wrapText="1"/>
    </xf>
    <xf numFmtId="49" fontId="1" fillId="3" borderId="1" xfId="12" applyNumberFormat="1" applyFont="1" applyFill="1" applyBorder="1" applyAlignment="1">
      <alignment horizontal="left" vertical="center" wrapText="1"/>
    </xf>
    <xf numFmtId="0" fontId="1" fillId="0" borderId="1" xfId="12" applyFont="1" applyBorder="1" applyAlignment="1">
      <alignment vertical="center" wrapText="1"/>
    </xf>
    <xf numFmtId="0" fontId="1" fillId="2" borderId="1" xfId="12" applyNumberFormat="1" applyFont="1" applyFill="1" applyBorder="1" applyAlignment="1">
      <alignment horizontal="left" vertical="center" wrapText="1"/>
    </xf>
    <xf numFmtId="0" fontId="8" fillId="2" borderId="4" xfId="12" applyFont="1" applyFill="1" applyBorder="1">
      <alignment vertical="center"/>
    </xf>
    <xf numFmtId="0" fontId="1" fillId="4" borderId="1" xfId="12" applyNumberFormat="1" applyFont="1" applyFill="1" applyBorder="1" applyAlignment="1">
      <alignment horizontal="left" vertical="center" wrapText="1"/>
    </xf>
    <xf numFmtId="0" fontId="1" fillId="4" borderId="1" xfId="12" applyFont="1" applyFill="1" applyBorder="1" applyAlignment="1">
      <alignment horizontal="left" vertical="center" wrapText="1"/>
    </xf>
    <xf numFmtId="0" fontId="1" fillId="4" borderId="1" xfId="12" applyFont="1" applyFill="1" applyBorder="1" applyAlignment="1">
      <alignment vertical="center" wrapText="1"/>
    </xf>
    <xf numFmtId="0" fontId="1" fillId="4" borderId="3" xfId="12" applyFont="1" applyFill="1" applyBorder="1" applyAlignment="1">
      <alignment horizontal="left" vertical="center" wrapText="1"/>
    </xf>
    <xf numFmtId="0" fontId="1" fillId="7" borderId="3" xfId="12" applyFont="1" applyFill="1" applyBorder="1" applyAlignment="1">
      <alignment horizontal="left" vertical="center" wrapText="1"/>
    </xf>
    <xf numFmtId="0" fontId="1" fillId="7" borderId="2" xfId="12" applyFont="1" applyFill="1" applyBorder="1" applyAlignment="1">
      <alignment horizontal="left" vertical="center" wrapText="1"/>
    </xf>
    <xf numFmtId="0" fontId="1" fillId="7" borderId="5" xfId="12" applyFont="1" applyFill="1" applyBorder="1" applyAlignment="1">
      <alignment horizontal="left" vertical="center" wrapText="1"/>
    </xf>
    <xf numFmtId="0" fontId="1" fillId="7" borderId="1" xfId="12" applyFont="1" applyFill="1" applyBorder="1" applyAlignment="1">
      <alignment horizontal="left" vertical="center" wrapText="1"/>
    </xf>
    <xf numFmtId="0" fontId="1" fillId="7" borderId="1" xfId="12" applyFont="1" applyFill="1" applyBorder="1" applyAlignment="1">
      <alignment vertical="center" wrapText="1"/>
    </xf>
    <xf numFmtId="0" fontId="2" fillId="4" borderId="4" xfId="12" applyFont="1" applyFill="1" applyBorder="1" applyAlignment="1">
      <alignment horizontal="left" vertical="center"/>
    </xf>
    <xf numFmtId="0" fontId="5" fillId="4" borderId="1" xfId="12" applyFont="1" applyFill="1" applyBorder="1" applyAlignment="1">
      <alignment horizontal="left" vertical="center" wrapText="1"/>
    </xf>
    <xf numFmtId="0" fontId="1" fillId="2" borderId="3" xfId="12" applyFont="1" applyFill="1" applyBorder="1" applyAlignment="1">
      <alignment horizontal="left" vertical="center" wrapText="1"/>
    </xf>
    <xf numFmtId="0" fontId="7" fillId="7" borderId="1" xfId="12" applyFont="1" applyFill="1" applyBorder="1" applyAlignment="1">
      <alignment vertical="center" wrapText="1"/>
    </xf>
    <xf numFmtId="0" fontId="1" fillId="4" borderId="1" xfId="12" applyNumberFormat="1" applyFont="1" applyFill="1" applyBorder="1" applyAlignment="1">
      <alignment horizontal="left" vertical="center"/>
    </xf>
    <xf numFmtId="0" fontId="4" fillId="4" borderId="1" xfId="12" applyFont="1" applyFill="1" applyBorder="1" applyAlignment="1">
      <alignment vertical="center" wrapText="1"/>
    </xf>
    <xf numFmtId="0" fontId="4" fillId="4" borderId="1" xfId="12" applyFont="1" applyFill="1" applyBorder="1" applyAlignment="1">
      <alignment horizontal="left" vertical="center" wrapText="1"/>
    </xf>
    <xf numFmtId="0" fontId="4" fillId="4" borderId="1" xfId="12" applyNumberFormat="1" applyFont="1" applyFill="1" applyBorder="1" applyAlignment="1">
      <alignment horizontal="left" vertical="center"/>
    </xf>
    <xf numFmtId="0" fontId="16" fillId="17" borderId="1" xfId="7" applyFont="1" applyFill="1" applyBorder="1" applyAlignment="1">
      <alignment vertical="center" wrapText="1"/>
    </xf>
    <xf numFmtId="0" fontId="16" fillId="17" borderId="1" xfId="12" applyFont="1" applyFill="1" applyBorder="1" applyAlignment="1">
      <alignment horizontal="left" vertical="center" wrapText="1"/>
    </xf>
    <xf numFmtId="0" fontId="14" fillId="17" borderId="1" xfId="7" applyNumberFormat="1" applyFont="1" applyFill="1" applyBorder="1" applyAlignment="1">
      <alignment horizontal="left" vertical="center"/>
    </xf>
    <xf numFmtId="0" fontId="14" fillId="17" borderId="1" xfId="7" applyFont="1" applyFill="1" applyBorder="1" applyAlignment="1">
      <alignment vertical="center" wrapText="1"/>
    </xf>
    <xf numFmtId="0" fontId="15" fillId="18" borderId="1" xfId="12" applyFont="1" applyFill="1" applyBorder="1" applyAlignment="1">
      <alignment vertical="center" wrapText="1"/>
    </xf>
    <xf numFmtId="0" fontId="15" fillId="19" borderId="1" xfId="30" applyFont="1" applyFill="1" applyBorder="1" applyAlignment="1">
      <alignment horizontal="left" vertical="center" wrapText="1"/>
    </xf>
    <xf numFmtId="0" fontId="14" fillId="20" borderId="1" xfId="12" applyFont="1" applyFill="1" applyBorder="1" applyAlignment="1">
      <alignment horizontal="left" vertical="center" wrapText="1"/>
    </xf>
    <xf numFmtId="0" fontId="16" fillId="0" borderId="1" xfId="7" applyFont="1" applyFill="1" applyBorder="1" applyAlignment="1">
      <alignment horizontal="left" vertical="center"/>
    </xf>
    <xf numFmtId="0" fontId="15" fillId="0" borderId="1" xfId="7" applyFont="1" applyFill="1" applyBorder="1" applyAlignment="1">
      <alignment horizontal="left" vertical="center"/>
    </xf>
    <xf numFmtId="0" fontId="15" fillId="0" borderId="1" xfId="7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49" fontId="27" fillId="0" borderId="1" xfId="0" applyNumberFormat="1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" fillId="4" borderId="3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 wrapText="1"/>
    </xf>
    <xf numFmtId="0" fontId="28" fillId="22" borderId="1" xfId="0" applyFont="1" applyFill="1" applyBorder="1" applyAlignment="1">
      <alignment horizontal="left" vertical="center" wrapText="1"/>
    </xf>
    <xf numFmtId="49" fontId="28" fillId="22" borderId="1" xfId="0" applyNumberFormat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8" fillId="23" borderId="1" xfId="0" applyFont="1" applyFill="1" applyBorder="1">
      <alignment vertical="center"/>
    </xf>
    <xf numFmtId="0" fontId="28" fillId="23" borderId="1" xfId="0" applyFont="1" applyFill="1" applyBorder="1" applyAlignment="1">
      <alignment horizontal="left" vertical="center"/>
    </xf>
    <xf numFmtId="0" fontId="28" fillId="23" borderId="1" xfId="0" applyFont="1" applyFill="1" applyBorder="1" applyAlignment="1">
      <alignment vertical="center" wrapText="1"/>
    </xf>
    <xf numFmtId="0" fontId="12" fillId="23" borderId="1" xfId="0" applyFont="1" applyFill="1" applyBorder="1">
      <alignment vertical="center"/>
    </xf>
    <xf numFmtId="0" fontId="31" fillId="23" borderId="1" xfId="0" applyFont="1" applyFill="1" applyBorder="1" applyAlignment="1">
      <alignment vertical="center" wrapText="1"/>
    </xf>
    <xf numFmtId="0" fontId="28" fillId="23" borderId="1" xfId="0" applyNumberFormat="1" applyFont="1" applyFill="1" applyBorder="1" applyAlignment="1">
      <alignment horizontal="left" vertical="center" wrapText="1"/>
    </xf>
    <xf numFmtId="0" fontId="12" fillId="23" borderId="1" xfId="15" applyFont="1" applyFill="1" applyBorder="1" applyAlignment="1">
      <alignment vertical="center" wrapText="1"/>
    </xf>
    <xf numFmtId="0" fontId="28" fillId="23" borderId="1" xfId="15" applyNumberFormat="1" applyFont="1" applyFill="1" applyBorder="1" applyAlignment="1">
      <alignment horizontal="left" vertical="center" wrapText="1"/>
    </xf>
    <xf numFmtId="0" fontId="28" fillId="23" borderId="1" xfId="15" applyFont="1" applyFill="1" applyBorder="1" applyAlignment="1">
      <alignment vertical="center" wrapText="1"/>
    </xf>
    <xf numFmtId="0" fontId="7" fillId="23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vertical="center" wrapText="1"/>
    </xf>
    <xf numFmtId="0" fontId="28" fillId="0" borderId="1" xfId="0" applyFont="1" applyBorder="1">
      <alignment vertical="center"/>
    </xf>
    <xf numFmtId="0" fontId="28" fillId="0" borderId="1" xfId="0" applyFont="1" applyBorder="1" applyAlignment="1">
      <alignment horizontal="left" vertical="center"/>
    </xf>
    <xf numFmtId="0" fontId="2" fillId="24" borderId="1" xfId="12" applyFont="1" applyFill="1" applyBorder="1">
      <alignment vertical="center"/>
    </xf>
    <xf numFmtId="0" fontId="1" fillId="24" borderId="1" xfId="12" applyFont="1" applyFill="1" applyBorder="1" applyAlignment="1">
      <alignment horizontal="left" vertical="center"/>
    </xf>
    <xf numFmtId="0" fontId="1" fillId="24" borderId="1" xfId="12" applyFont="1" applyFill="1" applyBorder="1" applyAlignment="1">
      <alignment vertical="center" wrapText="1"/>
    </xf>
    <xf numFmtId="0" fontId="2" fillId="24" borderId="1" xfId="12" applyFont="1" applyFill="1" applyBorder="1" applyAlignment="1">
      <alignment vertical="center" wrapText="1"/>
    </xf>
    <xf numFmtId="0" fontId="1" fillId="24" borderId="1" xfId="12" applyNumberFormat="1" applyFont="1" applyFill="1" applyBorder="1" applyAlignment="1">
      <alignment horizontal="left" vertical="center" wrapText="1"/>
    </xf>
    <xf numFmtId="0" fontId="2" fillId="24" borderId="4" xfId="12" applyFont="1" applyFill="1" applyBorder="1" applyAlignment="1">
      <alignment vertical="center" wrapText="1"/>
    </xf>
    <xf numFmtId="0" fontId="2" fillId="24" borderId="1" xfId="12" applyFont="1" applyFill="1" applyBorder="1" applyAlignment="1">
      <alignment horizontal="left" vertical="center"/>
    </xf>
    <xf numFmtId="0" fontId="1" fillId="24" borderId="1" xfId="12" applyFont="1" applyFill="1" applyBorder="1">
      <alignment vertical="center"/>
    </xf>
    <xf numFmtId="0" fontId="1" fillId="24" borderId="4" xfId="12" applyFont="1" applyFill="1" applyBorder="1">
      <alignment vertical="center"/>
    </xf>
    <xf numFmtId="0" fontId="0" fillId="24" borderId="1" xfId="12" applyFont="1" applyFill="1" applyBorder="1" applyAlignment="1">
      <alignment vertical="center" wrapText="1"/>
    </xf>
    <xf numFmtId="0" fontId="0" fillId="24" borderId="1" xfId="12" applyFont="1" applyFill="1" applyBorder="1">
      <alignment vertical="center"/>
    </xf>
    <xf numFmtId="0" fontId="28" fillId="24" borderId="1" xfId="15" applyFont="1" applyFill="1" applyBorder="1" applyAlignment="1">
      <alignment vertical="center" wrapText="1"/>
    </xf>
    <xf numFmtId="0" fontId="18" fillId="24" borderId="1" xfId="12" applyFill="1" applyBorder="1">
      <alignment vertical="center"/>
    </xf>
    <xf numFmtId="0" fontId="2" fillId="25" borderId="1" xfId="12" applyFont="1" applyFill="1" applyBorder="1" applyAlignment="1">
      <alignment horizontal="left" vertical="center" wrapText="1"/>
    </xf>
    <xf numFmtId="0" fontId="1" fillId="25" borderId="1" xfId="12" applyFont="1" applyFill="1" applyBorder="1" applyAlignment="1">
      <alignment horizontal="left" vertical="center"/>
    </xf>
    <xf numFmtId="0" fontId="1" fillId="25" borderId="1" xfId="12" applyNumberFormat="1" applyFont="1" applyFill="1" applyBorder="1" applyAlignment="1">
      <alignment horizontal="left" vertical="center" wrapText="1"/>
    </xf>
    <xf numFmtId="0" fontId="1" fillId="25" borderId="1" xfId="12" applyFont="1" applyFill="1" applyBorder="1" applyAlignment="1">
      <alignment horizontal="left" vertical="center" wrapText="1"/>
    </xf>
    <xf numFmtId="0" fontId="2" fillId="25" borderId="1" xfId="12" applyFont="1" applyFill="1" applyBorder="1">
      <alignment vertical="center"/>
    </xf>
    <xf numFmtId="0" fontId="1" fillId="25" borderId="1" xfId="12" applyFont="1" applyFill="1" applyBorder="1" applyAlignment="1">
      <alignment vertical="center" wrapText="1"/>
    </xf>
    <xf numFmtId="0" fontId="1" fillId="25" borderId="3" xfId="12" applyFont="1" applyFill="1" applyBorder="1" applyAlignment="1">
      <alignment horizontal="left" vertical="center" wrapText="1"/>
    </xf>
    <xf numFmtId="0" fontId="2" fillId="26" borderId="4" xfId="12" applyFont="1" applyFill="1" applyBorder="1" applyAlignment="1">
      <alignment horizontal="left" vertical="center"/>
    </xf>
    <xf numFmtId="0" fontId="1" fillId="26" borderId="1" xfId="12" applyFont="1" applyFill="1" applyBorder="1" applyAlignment="1">
      <alignment horizontal="left" vertical="center"/>
    </xf>
    <xf numFmtId="0" fontId="1" fillId="26" borderId="3" xfId="12" applyFont="1" applyFill="1" applyBorder="1" applyAlignment="1">
      <alignment horizontal="left" vertical="center" wrapText="1"/>
    </xf>
    <xf numFmtId="0" fontId="1" fillId="26" borderId="2" xfId="12" applyFont="1" applyFill="1" applyBorder="1" applyAlignment="1">
      <alignment horizontal="left" vertical="center" wrapText="1"/>
    </xf>
    <xf numFmtId="0" fontId="1" fillId="26" borderId="5" xfId="12" applyFont="1" applyFill="1" applyBorder="1" applyAlignment="1">
      <alignment horizontal="left" vertical="center" wrapText="1"/>
    </xf>
    <xf numFmtId="0" fontId="2" fillId="26" borderId="4" xfId="12" applyFont="1" applyFill="1" applyBorder="1" applyAlignment="1">
      <alignment vertical="center" wrapText="1"/>
    </xf>
    <xf numFmtId="0" fontId="2" fillId="26" borderId="1" xfId="12" applyFont="1" applyFill="1" applyBorder="1" applyAlignment="1">
      <alignment horizontal="left" vertical="center"/>
    </xf>
    <xf numFmtId="0" fontId="2" fillId="26" borderId="1" xfId="12" applyFont="1" applyFill="1" applyBorder="1" applyAlignment="1">
      <alignment vertical="center" wrapText="1"/>
    </xf>
    <xf numFmtId="0" fontId="2" fillId="26" borderId="4" xfId="12" applyFont="1" applyFill="1" applyBorder="1" applyAlignment="1">
      <alignment horizontal="left" vertical="center" wrapText="1"/>
    </xf>
    <xf numFmtId="0" fontId="1" fillId="26" borderId="1" xfId="12" applyFont="1" applyFill="1" applyBorder="1" applyAlignment="1">
      <alignment horizontal="left" vertical="center" wrapText="1"/>
    </xf>
    <xf numFmtId="0" fontId="2" fillId="26" borderId="1" xfId="12" applyFont="1" applyFill="1" applyBorder="1">
      <alignment vertical="center"/>
    </xf>
    <xf numFmtId="0" fontId="1" fillId="26" borderId="1" xfId="12" applyFont="1" applyFill="1" applyBorder="1" applyAlignment="1">
      <alignment vertical="center" wrapText="1"/>
    </xf>
    <xf numFmtId="0" fontId="1" fillId="26" borderId="1" xfId="12" applyFont="1" applyFill="1" applyBorder="1">
      <alignment vertical="center"/>
    </xf>
    <xf numFmtId="0" fontId="2" fillId="25" borderId="4" xfId="12" applyFont="1" applyFill="1" applyBorder="1" applyAlignment="1">
      <alignment horizontal="left" vertical="center"/>
    </xf>
    <xf numFmtId="0" fontId="2" fillId="25" borderId="1" xfId="12" applyFont="1" applyFill="1" applyBorder="1" applyAlignment="1">
      <alignment horizontal="left" vertical="center"/>
    </xf>
    <xf numFmtId="0" fontId="2" fillId="25" borderId="3" xfId="12" applyFont="1" applyFill="1" applyBorder="1" applyAlignment="1">
      <alignment horizontal="left" vertical="center"/>
    </xf>
    <xf numFmtId="0" fontId="5" fillId="25" borderId="1" xfId="12" applyFont="1" applyFill="1" applyBorder="1" applyAlignment="1">
      <alignment horizontal="left" vertical="center" wrapText="1"/>
    </xf>
    <xf numFmtId="0" fontId="5" fillId="25" borderId="1" xfId="12" applyFont="1" applyFill="1" applyBorder="1" applyAlignment="1">
      <alignment horizontal="left" vertical="center"/>
    </xf>
    <xf numFmtId="0" fontId="7" fillId="25" borderId="1" xfId="12" applyFont="1" applyFill="1" applyBorder="1" applyAlignment="1">
      <alignment vertical="center" wrapText="1"/>
    </xf>
    <xf numFmtId="0" fontId="1" fillId="24" borderId="3" xfId="12" applyFont="1" applyFill="1" applyBorder="1" applyAlignment="1">
      <alignment horizontal="left" vertical="center" wrapText="1"/>
    </xf>
    <xf numFmtId="0" fontId="1" fillId="24" borderId="1" xfId="12" applyFont="1" applyFill="1" applyBorder="1" applyAlignment="1">
      <alignment horizontal="left" vertical="center" wrapText="1"/>
    </xf>
    <xf numFmtId="0" fontId="2" fillId="24" borderId="1" xfId="12" applyFont="1" applyFill="1" applyBorder="1" applyAlignment="1">
      <alignment horizontal="left" vertical="center" wrapText="1"/>
    </xf>
    <xf numFmtId="0" fontId="2" fillId="26" borderId="1" xfId="12" applyFont="1" applyFill="1" applyBorder="1" applyAlignment="1">
      <alignment horizontal="left" vertical="center" wrapText="1"/>
    </xf>
    <xf numFmtId="0" fontId="7" fillId="26" borderId="1" xfId="12" applyFont="1" applyFill="1" applyBorder="1" applyAlignment="1">
      <alignment vertical="center" wrapText="1"/>
    </xf>
    <xf numFmtId="0" fontId="2" fillId="24" borderId="4" xfId="12" applyFont="1" applyFill="1" applyBorder="1" applyAlignment="1">
      <alignment horizontal="left" vertical="center" wrapText="1"/>
    </xf>
    <xf numFmtId="0" fontId="2" fillId="24" borderId="4" xfId="12" applyFont="1" applyFill="1" applyBorder="1" applyAlignment="1">
      <alignment horizontal="left" vertical="center"/>
    </xf>
    <xf numFmtId="0" fontId="2" fillId="24" borderId="6" xfId="12" applyFont="1" applyFill="1" applyBorder="1" applyAlignment="1">
      <alignment horizontal="left" vertical="center"/>
    </xf>
    <xf numFmtId="0" fontId="2" fillId="24" borderId="3" xfId="12" applyFont="1" applyFill="1" applyBorder="1" applyAlignment="1">
      <alignment horizontal="left" vertical="center" wrapText="1"/>
    </xf>
    <xf numFmtId="0" fontId="2" fillId="24" borderId="3" xfId="12" applyFont="1" applyFill="1" applyBorder="1" applyAlignment="1">
      <alignment horizontal="left" vertical="center"/>
    </xf>
    <xf numFmtId="0" fontId="2" fillId="25" borderId="4" xfId="12" applyFont="1" applyFill="1" applyBorder="1" applyAlignment="1">
      <alignment horizontal="right" vertical="center"/>
    </xf>
    <xf numFmtId="0" fontId="2" fillId="11" borderId="1" xfId="30" applyFont="1" applyFill="1" applyBorder="1" applyAlignment="1">
      <alignment horizontal="left" vertical="center"/>
    </xf>
    <xf numFmtId="0" fontId="1" fillId="11" borderId="1" xfId="30" applyFont="1" applyFill="1" applyBorder="1" applyAlignment="1">
      <alignment horizontal="left" vertical="center"/>
    </xf>
    <xf numFmtId="0" fontId="1" fillId="11" borderId="1" xfId="30" applyFont="1" applyFill="1" applyBorder="1" applyAlignment="1">
      <alignment horizontal="left" vertical="center" wrapText="1"/>
    </xf>
    <xf numFmtId="0" fontId="1" fillId="0" borderId="1" xfId="12" applyFont="1" applyFill="1" applyBorder="1" applyAlignment="1">
      <alignment vertical="center" wrapText="1"/>
    </xf>
    <xf numFmtId="0" fontId="1" fillId="25" borderId="1" xfId="12" applyFont="1" applyFill="1" applyBorder="1">
      <alignment vertical="center"/>
    </xf>
    <xf numFmtId="0" fontId="1" fillId="25" borderId="1" xfId="12" applyNumberFormat="1" applyFont="1" applyFill="1" applyBorder="1" applyAlignment="1">
      <alignment horizontal="left" vertical="center"/>
    </xf>
    <xf numFmtId="0" fontId="2" fillId="25" borderId="1" xfId="12" applyFont="1" applyFill="1" applyBorder="1" applyAlignment="1">
      <alignment vertical="center" wrapText="1"/>
    </xf>
    <xf numFmtId="0" fontId="2" fillId="25" borderId="1" xfId="12" applyNumberFormat="1" applyFont="1" applyFill="1" applyBorder="1" applyAlignment="1">
      <alignment horizontal="left" vertical="center"/>
    </xf>
    <xf numFmtId="0" fontId="3" fillId="25" borderId="1" xfId="12" applyFont="1" applyFill="1" applyBorder="1" applyAlignment="1">
      <alignment horizontal="left" vertical="center" wrapText="1"/>
    </xf>
    <xf numFmtId="0" fontId="3" fillId="25" borderId="1" xfId="12" applyFont="1" applyFill="1" applyBorder="1" applyAlignment="1">
      <alignment vertical="center" wrapText="1"/>
    </xf>
    <xf numFmtId="0" fontId="3" fillId="25" borderId="1" xfId="12" applyNumberFormat="1" applyFont="1" applyFill="1" applyBorder="1" applyAlignment="1">
      <alignment horizontal="left" vertical="center"/>
    </xf>
    <xf numFmtId="0" fontId="3" fillId="25" borderId="1" xfId="12" applyFont="1" applyFill="1" applyBorder="1" applyAlignment="1">
      <alignment horizontal="left" vertical="center"/>
    </xf>
    <xf numFmtId="0" fontId="7" fillId="22" borderId="5" xfId="15" applyFont="1" applyFill="1" applyBorder="1" applyAlignment="1">
      <alignment horizontal="left" vertical="center" wrapText="1"/>
    </xf>
    <xf numFmtId="49" fontId="7" fillId="22" borderId="5" xfId="15" applyNumberFormat="1" applyFont="1" applyFill="1" applyBorder="1" applyAlignment="1">
      <alignment vertical="center" wrapText="1"/>
    </xf>
    <xf numFmtId="0" fontId="28" fillId="22" borderId="5" xfId="15" applyFont="1" applyFill="1" applyBorder="1" applyAlignment="1">
      <alignment horizontal="left" vertical="center"/>
    </xf>
    <xf numFmtId="0" fontId="7" fillId="0" borderId="1" xfId="15" applyFont="1" applyFill="1" applyBorder="1" applyAlignment="1">
      <alignment vertical="center" wrapText="1"/>
    </xf>
    <xf numFmtId="0" fontId="7" fillId="0" borderId="1" xfId="15" applyFont="1" applyBorder="1" applyAlignment="1">
      <alignment horizontal="center" vertical="center" wrapText="1"/>
    </xf>
    <xf numFmtId="49" fontId="7" fillId="0" borderId="1" xfId="15" applyNumberFormat="1" applyFont="1" applyBorder="1" applyAlignment="1">
      <alignment horizontal="center" vertical="center" wrapText="1"/>
    </xf>
    <xf numFmtId="0" fontId="7" fillId="0" borderId="1" xfId="15" applyFont="1" applyBorder="1" applyAlignment="1">
      <alignment horizontal="left" vertical="center" wrapText="1"/>
    </xf>
    <xf numFmtId="0" fontId="7" fillId="5" borderId="1" xfId="15" applyFont="1" applyFill="1" applyBorder="1" applyAlignment="1">
      <alignment vertical="center" wrapText="1"/>
    </xf>
    <xf numFmtId="0" fontId="7" fillId="5" borderId="1" xfId="15" applyFont="1" applyFill="1" applyBorder="1" applyAlignment="1">
      <alignment horizontal="center" vertical="center" wrapText="1"/>
    </xf>
    <xf numFmtId="49" fontId="7" fillId="5" borderId="1" xfId="15" applyNumberFormat="1" applyFont="1" applyFill="1" applyBorder="1" applyAlignment="1">
      <alignment horizontal="center" vertical="center" wrapText="1"/>
    </xf>
    <xf numFmtId="0" fontId="7" fillId="5" borderId="1" xfId="15" applyFont="1" applyFill="1" applyBorder="1" applyAlignment="1">
      <alignment horizontal="left" vertical="center" wrapText="1"/>
    </xf>
    <xf numFmtId="0" fontId="7" fillId="8" borderId="1" xfId="15" applyFont="1" applyFill="1" applyBorder="1" applyAlignment="1">
      <alignment horizontal="left" vertical="center" wrapText="1"/>
    </xf>
    <xf numFmtId="0" fontId="7" fillId="8" borderId="1" xfId="15" applyFont="1" applyFill="1" applyBorder="1" applyAlignment="1">
      <alignment vertical="center" wrapText="1"/>
    </xf>
    <xf numFmtId="0" fontId="7" fillId="5" borderId="1" xfId="15" applyFont="1" applyFill="1" applyBorder="1" applyAlignment="1">
      <alignment horizontal="left" vertical="center"/>
    </xf>
    <xf numFmtId="49" fontId="7" fillId="0" borderId="1" xfId="15" applyNumberFormat="1" applyFont="1" applyBorder="1" applyAlignment="1">
      <alignment horizontal="center" vertical="center"/>
    </xf>
    <xf numFmtId="0" fontId="7" fillId="0" borderId="1" xfId="15" applyFont="1" applyBorder="1" applyAlignment="1">
      <alignment horizontal="left" vertical="center"/>
    </xf>
    <xf numFmtId="0" fontId="7" fillId="0" borderId="1" xfId="15" applyFont="1" applyBorder="1" applyAlignment="1">
      <alignment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7" borderId="3" xfId="12" applyFont="1" applyFill="1" applyBorder="1" applyAlignment="1">
      <alignment horizontal="left" vertical="center" wrapText="1"/>
    </xf>
    <xf numFmtId="0" fontId="1" fillId="7" borderId="5" xfId="12" applyFont="1" applyFill="1" applyBorder="1" applyAlignment="1">
      <alignment horizontal="left" vertical="center" wrapText="1"/>
    </xf>
  </cellXfs>
  <cellStyles count="41">
    <cellStyle name="常规" xfId="0" builtinId="0"/>
    <cellStyle name="常规 2" xfId="15"/>
    <cellStyle name="常规 2 2" xfId="12"/>
    <cellStyle name="常规 2 2 2" xfId="7"/>
    <cellStyle name="常规 2 2 2 2" xfId="2"/>
    <cellStyle name="常规 2 2 2 3" xfId="11"/>
    <cellStyle name="常规 2 2 2 4" xfId="6"/>
    <cellStyle name="常规 2 2 3" xfId="8"/>
    <cellStyle name="常规 2 2 3 2" xfId="16"/>
    <cellStyle name="常规 2 2 3 3" xfId="4"/>
    <cellStyle name="常规 2 2 3 4" xfId="17"/>
    <cellStyle name="常规 2 2 4" xfId="1"/>
    <cellStyle name="常规 2 2 4 2" xfId="18"/>
    <cellStyle name="常规 2 2 4 3" xfId="5"/>
    <cellStyle name="常规 2 2 4 4" xfId="19"/>
    <cellStyle name="常规 2 3" xfId="13"/>
    <cellStyle name="常规 2 3 2" xfId="14"/>
    <cellStyle name="常规 2 3 3" xfId="20"/>
    <cellStyle name="常规 2 3 4" xfId="21"/>
    <cellStyle name="常规 2 4" xfId="22"/>
    <cellStyle name="常规 2 4 2" xfId="23"/>
    <cellStyle name="常规 2 4 3" xfId="24"/>
    <cellStyle name="常规 2 4 4" xfId="25"/>
    <cellStyle name="常规 2 5" xfId="26"/>
    <cellStyle name="常规 2 5 2" xfId="27"/>
    <cellStyle name="常规 2 5 3" xfId="28"/>
    <cellStyle name="常规 2 5 4" xfId="29"/>
    <cellStyle name="常规 4" xfId="30"/>
    <cellStyle name="样式 1" xfId="31"/>
    <cellStyle name="样式 1 2" xfId="32"/>
    <cellStyle name="样式 1 2 2" xfId="3"/>
    <cellStyle name="样式 1 2 3" xfId="9"/>
    <cellStyle name="样式 1 2 4" xfId="10"/>
    <cellStyle name="样式 1 3" xfId="33"/>
    <cellStyle name="样式 1 3 2" xfId="34"/>
    <cellStyle name="样式 1 3 3" xfId="35"/>
    <cellStyle name="样式 1 3 4" xfId="36"/>
    <cellStyle name="样式 1 4" xfId="37"/>
    <cellStyle name="样式 1 4 2" xfId="38"/>
    <cellStyle name="样式 1 4 3" xfId="39"/>
    <cellStyle name="样式 1 4 4" xfId="40"/>
  </cellStyles>
  <dxfs count="0"/>
  <tableStyles count="0" defaultTableStyle="TableStyleMedium9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zoomScale="130" zoomScaleNormal="130" workbookViewId="0">
      <selection activeCell="C45" sqref="C45"/>
    </sheetView>
  </sheetViews>
  <sheetFormatPr defaultColWidth="9" defaultRowHeight="13.5"/>
  <cols>
    <col min="1" max="1" width="20.125" customWidth="1"/>
    <col min="2" max="2" width="12.25" style="247" customWidth="1"/>
    <col min="3" max="3" width="79.125" customWidth="1"/>
    <col min="4" max="4" width="12.875" customWidth="1"/>
  </cols>
  <sheetData>
    <row r="1" spans="1:4" ht="29.25">
      <c r="A1" s="352" t="s">
        <v>0</v>
      </c>
      <c r="B1" s="352"/>
      <c r="C1" s="352"/>
      <c r="D1" s="352"/>
    </row>
    <row r="2" spans="1:4" ht="60.75" customHeight="1">
      <c r="A2" s="353" t="s">
        <v>1</v>
      </c>
      <c r="B2" s="353"/>
      <c r="C2" s="353"/>
      <c r="D2" s="353"/>
    </row>
    <row r="3" spans="1:4">
      <c r="A3" s="354" t="s">
        <v>2</v>
      </c>
      <c r="B3" s="355"/>
      <c r="C3" s="355"/>
      <c r="D3" s="356"/>
    </row>
    <row r="4" spans="1:4">
      <c r="A4" s="248" t="s">
        <v>3</v>
      </c>
      <c r="B4" s="249" t="s">
        <v>4</v>
      </c>
      <c r="C4" s="249" t="s">
        <v>5</v>
      </c>
      <c r="D4" s="249" t="s">
        <v>6</v>
      </c>
    </row>
    <row r="5" spans="1:4">
      <c r="A5" s="248" t="s">
        <v>7</v>
      </c>
      <c r="B5" s="249" t="s">
        <v>8</v>
      </c>
      <c r="C5" s="249" t="s">
        <v>9</v>
      </c>
      <c r="D5" s="249" t="s">
        <v>10</v>
      </c>
    </row>
    <row r="6" spans="1:4" ht="81">
      <c r="A6" s="248" t="s">
        <v>11</v>
      </c>
      <c r="B6" s="249" t="s">
        <v>12</v>
      </c>
      <c r="C6" s="249" t="s">
        <v>13</v>
      </c>
      <c r="D6" s="249" t="s">
        <v>10</v>
      </c>
    </row>
    <row r="7" spans="1:4" ht="67.5">
      <c r="A7" s="248" t="s">
        <v>14</v>
      </c>
      <c r="B7" s="249" t="s">
        <v>15</v>
      </c>
      <c r="C7" s="249" t="s">
        <v>16</v>
      </c>
      <c r="D7" s="249" t="s">
        <v>17</v>
      </c>
    </row>
    <row r="8" spans="1:4">
      <c r="A8" s="248" t="s">
        <v>18</v>
      </c>
      <c r="B8" s="249" t="s">
        <v>19</v>
      </c>
      <c r="C8" s="249" t="s">
        <v>20</v>
      </c>
      <c r="D8" s="249" t="s">
        <v>17</v>
      </c>
    </row>
    <row r="9" spans="1:4">
      <c r="A9" s="248" t="s">
        <v>21</v>
      </c>
      <c r="B9" s="249" t="s">
        <v>22</v>
      </c>
      <c r="C9" s="249" t="s">
        <v>23</v>
      </c>
      <c r="D9" s="249" t="s">
        <v>10</v>
      </c>
    </row>
    <row r="10" spans="1:4" ht="40.5">
      <c r="A10" s="248" t="s">
        <v>24</v>
      </c>
      <c r="B10" s="249" t="s">
        <v>25</v>
      </c>
      <c r="C10" s="249" t="s">
        <v>26</v>
      </c>
      <c r="D10" s="249" t="s">
        <v>10</v>
      </c>
    </row>
    <row r="11" spans="1:4" ht="27">
      <c r="A11" s="248" t="s">
        <v>27</v>
      </c>
      <c r="B11" s="249" t="s">
        <v>28</v>
      </c>
      <c r="C11" s="249" t="s">
        <v>29</v>
      </c>
      <c r="D11" s="249" t="s">
        <v>10</v>
      </c>
    </row>
    <row r="12" spans="1:4">
      <c r="A12" s="250" t="s">
        <v>30</v>
      </c>
      <c r="B12" s="251" t="s">
        <v>31</v>
      </c>
      <c r="C12" s="251" t="s">
        <v>32</v>
      </c>
      <c r="D12" s="251" t="s">
        <v>10</v>
      </c>
    </row>
    <row r="13" spans="1:4" ht="27">
      <c r="A13" s="250" t="s">
        <v>33</v>
      </c>
      <c r="B13" s="251" t="s">
        <v>34</v>
      </c>
      <c r="C13" s="251" t="s">
        <v>35</v>
      </c>
      <c r="D13" s="251" t="s">
        <v>36</v>
      </c>
    </row>
    <row r="14" spans="1:4" ht="27">
      <c r="A14" s="250" t="s">
        <v>37</v>
      </c>
      <c r="B14" s="251" t="s">
        <v>38</v>
      </c>
      <c r="C14" s="251" t="s">
        <v>39</v>
      </c>
      <c r="D14" s="251" t="s">
        <v>10</v>
      </c>
    </row>
    <row r="15" spans="1:4" ht="27">
      <c r="A15" s="248" t="s">
        <v>40</v>
      </c>
      <c r="B15" s="249" t="s">
        <v>41</v>
      </c>
      <c r="C15" s="249" t="s">
        <v>42</v>
      </c>
      <c r="D15" s="251" t="s">
        <v>36</v>
      </c>
    </row>
    <row r="16" spans="1:4">
      <c r="A16" s="250" t="s">
        <v>43</v>
      </c>
      <c r="B16" s="251" t="s">
        <v>44</v>
      </c>
      <c r="C16" s="251" t="s">
        <v>45</v>
      </c>
      <c r="D16" s="251" t="s">
        <v>10</v>
      </c>
    </row>
    <row r="17" spans="1:4" ht="27">
      <c r="A17" s="250" t="s">
        <v>46</v>
      </c>
      <c r="B17" s="251" t="s">
        <v>47</v>
      </c>
      <c r="C17" s="251" t="s">
        <v>48</v>
      </c>
      <c r="D17" s="251" t="s">
        <v>10</v>
      </c>
    </row>
    <row r="18" spans="1:4" ht="40.5">
      <c r="A18" s="250" t="s">
        <v>49</v>
      </c>
      <c r="B18" s="251" t="s">
        <v>50</v>
      </c>
      <c r="C18" s="251" t="s">
        <v>51</v>
      </c>
      <c r="D18" s="251" t="s">
        <v>17</v>
      </c>
    </row>
    <row r="19" spans="1:4">
      <c r="A19" s="250" t="s">
        <v>52</v>
      </c>
      <c r="B19" s="251" t="s">
        <v>53</v>
      </c>
      <c r="C19" s="251" t="s">
        <v>54</v>
      </c>
      <c r="D19" s="251" t="s">
        <v>55</v>
      </c>
    </row>
    <row r="20" spans="1:4" ht="94.5">
      <c r="A20" s="250" t="s">
        <v>52</v>
      </c>
      <c r="B20" s="251" t="s">
        <v>56</v>
      </c>
      <c r="C20" s="251" t="s">
        <v>57</v>
      </c>
      <c r="D20" s="251" t="s">
        <v>36</v>
      </c>
    </row>
    <row r="21" spans="1:4" ht="27">
      <c r="A21" s="250" t="s">
        <v>58</v>
      </c>
      <c r="B21" s="251" t="s">
        <v>59</v>
      </c>
      <c r="C21" s="251" t="s">
        <v>60</v>
      </c>
      <c r="D21" s="251" t="s">
        <v>36</v>
      </c>
    </row>
    <row r="22" spans="1:4" ht="40.5">
      <c r="A22" s="250" t="s">
        <v>61</v>
      </c>
      <c r="B22" s="251" t="s">
        <v>62</v>
      </c>
      <c r="C22" s="251" t="s">
        <v>63</v>
      </c>
      <c r="D22" s="251" t="s">
        <v>10</v>
      </c>
    </row>
    <row r="23" spans="1:4" ht="27">
      <c r="A23" s="250" t="s">
        <v>64</v>
      </c>
      <c r="B23" s="251" t="s">
        <v>65</v>
      </c>
      <c r="C23" s="251" t="s">
        <v>66</v>
      </c>
      <c r="D23" s="251" t="s">
        <v>55</v>
      </c>
    </row>
    <row r="24" spans="1:4" ht="40.5">
      <c r="A24" s="250" t="s">
        <v>67</v>
      </c>
      <c r="B24" s="251" t="s">
        <v>68</v>
      </c>
      <c r="C24" s="251" t="s">
        <v>69</v>
      </c>
      <c r="D24" s="251" t="s">
        <v>10</v>
      </c>
    </row>
    <row r="25" spans="1:4" ht="27">
      <c r="A25" s="250" t="s">
        <v>67</v>
      </c>
      <c r="B25" s="251" t="s">
        <v>70</v>
      </c>
      <c r="C25" s="251" t="s">
        <v>71</v>
      </c>
      <c r="D25" s="251" t="s">
        <v>55</v>
      </c>
    </row>
    <row r="26" spans="1:4" ht="27">
      <c r="A26" s="250" t="s">
        <v>72</v>
      </c>
      <c r="B26" s="251" t="s">
        <v>73</v>
      </c>
      <c r="C26" s="251" t="s">
        <v>74</v>
      </c>
      <c r="D26" s="251" t="s">
        <v>36</v>
      </c>
    </row>
    <row r="27" spans="1:4" ht="27">
      <c r="A27" s="250" t="s">
        <v>72</v>
      </c>
      <c r="B27" s="251" t="s">
        <v>75</v>
      </c>
      <c r="C27" s="251" t="s">
        <v>76</v>
      </c>
      <c r="D27" s="251" t="s">
        <v>36</v>
      </c>
    </row>
    <row r="28" spans="1:4" ht="27">
      <c r="A28" s="250" t="s">
        <v>77</v>
      </c>
      <c r="B28" s="251" t="s">
        <v>78</v>
      </c>
      <c r="C28" s="251" t="s">
        <v>79</v>
      </c>
      <c r="D28" s="251" t="s">
        <v>36</v>
      </c>
    </row>
    <row r="29" spans="1:4">
      <c r="A29" s="250" t="s">
        <v>80</v>
      </c>
      <c r="B29" s="251" t="s">
        <v>81</v>
      </c>
      <c r="C29" s="251" t="s">
        <v>82</v>
      </c>
      <c r="D29" s="251" t="s">
        <v>36</v>
      </c>
    </row>
    <row r="30" spans="1:4" ht="27">
      <c r="A30" s="250" t="s">
        <v>83</v>
      </c>
      <c r="B30" s="251" t="s">
        <v>81</v>
      </c>
      <c r="C30" s="251" t="s">
        <v>84</v>
      </c>
      <c r="D30" s="251" t="s">
        <v>10</v>
      </c>
    </row>
    <row r="31" spans="1:4" ht="27">
      <c r="A31" s="250" t="s">
        <v>83</v>
      </c>
      <c r="B31" s="251" t="s">
        <v>85</v>
      </c>
      <c r="C31" s="251" t="s">
        <v>86</v>
      </c>
      <c r="D31" s="251" t="s">
        <v>36</v>
      </c>
    </row>
    <row r="32" spans="1:4" ht="67.5">
      <c r="A32" s="250" t="s">
        <v>87</v>
      </c>
      <c r="B32" s="251" t="s">
        <v>88</v>
      </c>
      <c r="C32" s="251" t="s">
        <v>89</v>
      </c>
      <c r="D32" s="251" t="s">
        <v>10</v>
      </c>
    </row>
    <row r="33" spans="1:4" ht="40.5">
      <c r="A33" s="250" t="s">
        <v>90</v>
      </c>
      <c r="B33" s="251" t="s">
        <v>91</v>
      </c>
      <c r="C33" s="251" t="s">
        <v>92</v>
      </c>
      <c r="D33" s="251" t="s">
        <v>36</v>
      </c>
    </row>
    <row r="34" spans="1:4" ht="67.5">
      <c r="A34" s="250" t="s">
        <v>93</v>
      </c>
      <c r="B34" s="251" t="s">
        <v>94</v>
      </c>
      <c r="C34" s="251" t="s">
        <v>95</v>
      </c>
      <c r="D34" s="251" t="s">
        <v>36</v>
      </c>
    </row>
    <row r="35" spans="1:4">
      <c r="A35" s="250" t="s">
        <v>96</v>
      </c>
      <c r="B35" s="251" t="s">
        <v>97</v>
      </c>
      <c r="C35" s="251" t="s">
        <v>98</v>
      </c>
      <c r="D35" s="251" t="s">
        <v>10</v>
      </c>
    </row>
    <row r="36" spans="1:4">
      <c r="A36" s="252" t="s">
        <v>528</v>
      </c>
      <c r="B36" s="253" t="s">
        <v>529</v>
      </c>
      <c r="C36" s="253" t="s">
        <v>530</v>
      </c>
      <c r="D36" s="253" t="s">
        <v>531</v>
      </c>
    </row>
    <row r="37" spans="1:4">
      <c r="A37" s="250" t="s">
        <v>533</v>
      </c>
      <c r="B37" s="251" t="s">
        <v>534</v>
      </c>
      <c r="C37" s="251" t="s">
        <v>535</v>
      </c>
      <c r="D37" s="251" t="s">
        <v>536</v>
      </c>
    </row>
    <row r="38" spans="1:4" ht="40.5">
      <c r="A38" s="250" t="s">
        <v>543</v>
      </c>
      <c r="B38" s="251" t="s">
        <v>544</v>
      </c>
      <c r="C38" s="251" t="s">
        <v>545</v>
      </c>
      <c r="D38" s="251" t="s">
        <v>36</v>
      </c>
    </row>
    <row r="39" spans="1:4" ht="27">
      <c r="A39" s="250" t="s">
        <v>550</v>
      </c>
      <c r="B39" s="251" t="s">
        <v>551</v>
      </c>
      <c r="C39" s="251" t="s">
        <v>554</v>
      </c>
      <c r="D39" s="251" t="s">
        <v>555</v>
      </c>
    </row>
    <row r="40" spans="1:4" ht="54">
      <c r="A40" s="250" t="s">
        <v>558</v>
      </c>
      <c r="B40" s="251" t="s">
        <v>557</v>
      </c>
      <c r="C40" s="251" t="s">
        <v>566</v>
      </c>
      <c r="D40" s="251" t="s">
        <v>536</v>
      </c>
    </row>
  </sheetData>
  <mergeCells count="3">
    <mergeCell ref="A1:D1"/>
    <mergeCell ref="A2:D2"/>
    <mergeCell ref="A3:D3"/>
  </mergeCells>
  <phoneticPr fontId="26" type="noConversion"/>
  <pageMargins left="0.69930555555555596" right="0.69930555555555596" top="0.75" bottom="0.75" header="0.3" footer="0.3"/>
  <pageSetup orientation="portrait" horizontalDpi="200" verticalDpi="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D24" sqref="D24"/>
    </sheetView>
  </sheetViews>
  <sheetFormatPr defaultColWidth="9" defaultRowHeight="20.100000000000001" customHeight="1"/>
  <cols>
    <col min="1" max="1" width="41.5" style="11" customWidth="1"/>
    <col min="2" max="2" width="42.5" style="11" customWidth="1"/>
    <col min="3" max="3" width="9" style="11"/>
    <col min="4" max="4" width="9.25" style="11" customWidth="1"/>
    <col min="5" max="5" width="10.5" style="11" customWidth="1"/>
    <col min="6" max="6" width="50.25" style="29" customWidth="1"/>
    <col min="7" max="7" width="59.125" style="11" customWidth="1"/>
    <col min="8" max="8" width="9" style="38"/>
    <col min="9" max="16384" width="9" style="11"/>
  </cols>
  <sheetData>
    <row r="1" spans="1:8" s="29" customFormat="1" ht="20.100000000000001" customHeight="1">
      <c r="A1" s="39"/>
      <c r="B1" s="12" t="s">
        <v>99</v>
      </c>
      <c r="C1" s="12" t="s">
        <v>100</v>
      </c>
      <c r="D1" s="12" t="s">
        <v>101</v>
      </c>
      <c r="E1" s="13" t="s">
        <v>102</v>
      </c>
      <c r="F1" s="12" t="s">
        <v>103</v>
      </c>
      <c r="G1" s="12" t="s">
        <v>104</v>
      </c>
      <c r="H1" s="40">
        <v>1</v>
      </c>
    </row>
    <row r="2" spans="1:8" s="30" customFormat="1" ht="20.100000000000001" customHeight="1">
      <c r="A2" s="41" t="s">
        <v>105</v>
      </c>
      <c r="B2" s="42" t="s">
        <v>264</v>
      </c>
      <c r="C2" s="2">
        <v>0</v>
      </c>
      <c r="D2" s="2">
        <v>0</v>
      </c>
      <c r="E2" s="2">
        <v>1</v>
      </c>
      <c r="F2" s="8" t="s">
        <v>265</v>
      </c>
      <c r="G2" s="2"/>
      <c r="H2" s="8">
        <v>1</v>
      </c>
    </row>
    <row r="3" spans="1:8" s="30" customFormat="1" ht="20.100000000000001" customHeight="1">
      <c r="A3" s="41"/>
      <c r="B3" s="42" t="s">
        <v>267</v>
      </c>
      <c r="C3" s="2">
        <f t="shared" ref="C3:C29" si="0">SUM(C2,E3)</f>
        <v>1</v>
      </c>
      <c r="D3" s="2">
        <f t="shared" ref="D3:D29" si="1">SUM(C2,H2)</f>
        <v>1</v>
      </c>
      <c r="E3" s="2">
        <v>1</v>
      </c>
      <c r="F3" s="8" t="s">
        <v>268</v>
      </c>
      <c r="G3" s="2"/>
      <c r="H3" s="8">
        <v>1</v>
      </c>
    </row>
    <row r="4" spans="1:8" s="30" customFormat="1" ht="20.100000000000001" customHeight="1">
      <c r="A4" s="41"/>
      <c r="B4" s="42" t="s">
        <v>269</v>
      </c>
      <c r="C4" s="2">
        <f t="shared" si="0"/>
        <v>2</v>
      </c>
      <c r="D4" s="2">
        <f t="shared" si="1"/>
        <v>2</v>
      </c>
      <c r="E4" s="2">
        <v>1</v>
      </c>
      <c r="F4" s="8" t="s">
        <v>270</v>
      </c>
      <c r="G4" s="2"/>
      <c r="H4" s="8">
        <v>1</v>
      </c>
    </row>
    <row r="5" spans="1:8" s="30" customFormat="1" ht="20.100000000000001" customHeight="1">
      <c r="A5" s="41"/>
      <c r="B5" s="42" t="s">
        <v>271</v>
      </c>
      <c r="C5" s="2">
        <f t="shared" si="0"/>
        <v>10</v>
      </c>
      <c r="D5" s="2">
        <f t="shared" si="1"/>
        <v>3</v>
      </c>
      <c r="E5" s="2">
        <v>8</v>
      </c>
      <c r="F5" s="8" t="s">
        <v>272</v>
      </c>
      <c r="G5" s="2"/>
      <c r="H5" s="8">
        <v>1</v>
      </c>
    </row>
    <row r="6" spans="1:8" s="31" customFormat="1" ht="20.100000000000001" customHeight="1">
      <c r="A6" s="43"/>
      <c r="B6" s="44" t="s">
        <v>111</v>
      </c>
      <c r="C6" s="2">
        <f t="shared" si="0"/>
        <v>14</v>
      </c>
      <c r="D6" s="2">
        <f t="shared" si="1"/>
        <v>11</v>
      </c>
      <c r="E6" s="15">
        <v>4</v>
      </c>
      <c r="F6" s="17" t="s">
        <v>112</v>
      </c>
      <c r="G6" s="15"/>
      <c r="H6" s="17">
        <v>1</v>
      </c>
    </row>
    <row r="7" spans="1:8" s="31" customFormat="1" ht="20.100000000000001" customHeight="1">
      <c r="A7" s="43"/>
      <c r="B7" s="44" t="s">
        <v>114</v>
      </c>
      <c r="C7" s="2">
        <f t="shared" si="0"/>
        <v>16</v>
      </c>
      <c r="D7" s="2">
        <f t="shared" si="1"/>
        <v>15</v>
      </c>
      <c r="E7" s="15">
        <v>2</v>
      </c>
      <c r="F7" s="17" t="s">
        <v>115</v>
      </c>
      <c r="G7" s="15"/>
      <c r="H7" s="17">
        <v>1</v>
      </c>
    </row>
    <row r="8" spans="1:8" s="31" customFormat="1" ht="20.100000000000001" customHeight="1">
      <c r="A8" s="43"/>
      <c r="B8" s="44" t="s">
        <v>118</v>
      </c>
      <c r="C8" s="2">
        <f t="shared" si="0"/>
        <v>17</v>
      </c>
      <c r="D8" s="2">
        <f t="shared" si="1"/>
        <v>17</v>
      </c>
      <c r="E8" s="15">
        <v>1</v>
      </c>
      <c r="F8" s="17" t="s">
        <v>119</v>
      </c>
      <c r="G8" s="15"/>
      <c r="H8" s="17">
        <v>1</v>
      </c>
    </row>
    <row r="9" spans="1:8" s="32" customFormat="1" ht="20.100000000000001" customHeight="1">
      <c r="A9" s="45"/>
      <c r="B9" s="44" t="s">
        <v>127</v>
      </c>
      <c r="C9" s="2">
        <f t="shared" si="0"/>
        <v>18</v>
      </c>
      <c r="D9" s="2">
        <f t="shared" si="1"/>
        <v>18</v>
      </c>
      <c r="E9" s="34">
        <v>1</v>
      </c>
      <c r="F9" s="46" t="s">
        <v>128</v>
      </c>
      <c r="G9" s="34"/>
      <c r="H9" s="46">
        <v>1</v>
      </c>
    </row>
    <row r="10" spans="1:8" s="33" customFormat="1" ht="20.100000000000001" customHeight="1">
      <c r="A10" s="47"/>
      <c r="B10" s="15" t="s">
        <v>121</v>
      </c>
      <c r="C10" s="2">
        <f t="shared" si="0"/>
        <v>32</v>
      </c>
      <c r="D10" s="2">
        <f t="shared" si="1"/>
        <v>19</v>
      </c>
      <c r="E10" s="48">
        <v>14</v>
      </c>
      <c r="F10" s="49" t="s">
        <v>505</v>
      </c>
      <c r="G10" s="15" t="s">
        <v>506</v>
      </c>
      <c r="H10" s="17">
        <v>1</v>
      </c>
    </row>
    <row r="11" spans="1:8" s="33" customFormat="1" ht="20.100000000000001" customHeight="1">
      <c r="A11" s="47"/>
      <c r="B11" s="15" t="s">
        <v>109</v>
      </c>
      <c r="C11" s="2">
        <f t="shared" si="0"/>
        <v>40</v>
      </c>
      <c r="D11" s="2">
        <f t="shared" si="1"/>
        <v>33</v>
      </c>
      <c r="E11" s="48">
        <v>8</v>
      </c>
      <c r="F11" s="49"/>
      <c r="H11" s="17">
        <v>1</v>
      </c>
    </row>
    <row r="12" spans="1:8" s="33" customFormat="1" ht="20.100000000000001" customHeight="1">
      <c r="A12" s="24"/>
      <c r="B12" s="25" t="s">
        <v>235</v>
      </c>
      <c r="C12" s="50">
        <f t="shared" si="0"/>
        <v>41</v>
      </c>
      <c r="D12" s="50">
        <f t="shared" si="1"/>
        <v>41</v>
      </c>
      <c r="E12" s="25">
        <v>1</v>
      </c>
      <c r="F12" s="26" t="s">
        <v>236</v>
      </c>
      <c r="G12" s="27"/>
      <c r="H12" s="17">
        <v>1</v>
      </c>
    </row>
    <row r="13" spans="1:8" s="33" customFormat="1" ht="20.100000000000001" customHeight="1">
      <c r="A13" s="24"/>
      <c r="B13" s="25" t="s">
        <v>237</v>
      </c>
      <c r="C13" s="50">
        <f t="shared" si="0"/>
        <v>44</v>
      </c>
      <c r="D13" s="50">
        <f t="shared" si="1"/>
        <v>42</v>
      </c>
      <c r="E13" s="25">
        <v>3</v>
      </c>
      <c r="F13" s="28" t="s">
        <v>238</v>
      </c>
      <c r="G13" s="27"/>
      <c r="H13" s="17">
        <v>1</v>
      </c>
    </row>
    <row r="14" spans="1:8" s="33" customFormat="1" ht="20.100000000000001" customHeight="1">
      <c r="A14" s="47"/>
      <c r="B14" s="25" t="s">
        <v>507</v>
      </c>
      <c r="C14" s="50">
        <f t="shared" si="0"/>
        <v>52</v>
      </c>
      <c r="D14" s="50">
        <f t="shared" si="1"/>
        <v>45</v>
      </c>
      <c r="E14" s="51">
        <v>8</v>
      </c>
      <c r="F14" s="49"/>
      <c r="H14" s="17">
        <v>1</v>
      </c>
    </row>
    <row r="15" spans="1:8" s="33" customFormat="1" ht="20.100000000000001" customHeight="1">
      <c r="A15" s="47"/>
      <c r="B15" s="15" t="s">
        <v>195</v>
      </c>
      <c r="C15" s="15">
        <f t="shared" si="0"/>
        <v>53</v>
      </c>
      <c r="D15" s="15">
        <f t="shared" si="1"/>
        <v>53</v>
      </c>
      <c r="E15" s="48">
        <v>1</v>
      </c>
      <c r="F15" s="49"/>
      <c r="H15" s="17">
        <v>1</v>
      </c>
    </row>
    <row r="16" spans="1:8" s="27" customFormat="1" ht="20.100000000000001" customHeight="1">
      <c r="A16" s="52" t="s">
        <v>230</v>
      </c>
      <c r="B16" s="53" t="s">
        <v>195</v>
      </c>
      <c r="C16" s="15">
        <f t="shared" si="0"/>
        <v>54</v>
      </c>
      <c r="D16" s="15">
        <f t="shared" si="1"/>
        <v>54</v>
      </c>
      <c r="E16" s="27">
        <v>1</v>
      </c>
      <c r="F16" s="26"/>
      <c r="H16" s="17">
        <v>1</v>
      </c>
    </row>
    <row r="17" spans="1:8" s="2" customFormat="1" ht="18.75">
      <c r="A17" s="54"/>
      <c r="B17" s="15" t="s">
        <v>195</v>
      </c>
      <c r="C17" s="15">
        <f t="shared" si="0"/>
        <v>70</v>
      </c>
      <c r="D17" s="15">
        <f t="shared" si="1"/>
        <v>55</v>
      </c>
      <c r="E17" s="2">
        <v>16</v>
      </c>
      <c r="F17" s="7"/>
      <c r="H17" s="8">
        <v>1</v>
      </c>
    </row>
    <row r="18" spans="1:8" s="2" customFormat="1" ht="18.75">
      <c r="A18" s="6"/>
      <c r="B18" s="15" t="s">
        <v>195</v>
      </c>
      <c r="C18" s="15">
        <f t="shared" si="0"/>
        <v>72</v>
      </c>
      <c r="D18" s="15">
        <f t="shared" si="1"/>
        <v>71</v>
      </c>
      <c r="E18" s="2">
        <v>2</v>
      </c>
      <c r="F18" s="7"/>
      <c r="H18" s="8">
        <v>1</v>
      </c>
    </row>
    <row r="19" spans="1:8" s="34" customFormat="1" ht="18.75">
      <c r="A19" s="45"/>
      <c r="B19" s="55" t="s">
        <v>248</v>
      </c>
      <c r="C19" s="15">
        <f t="shared" si="0"/>
        <v>73</v>
      </c>
      <c r="D19" s="15">
        <f t="shared" si="1"/>
        <v>73</v>
      </c>
      <c r="E19" s="34">
        <v>1</v>
      </c>
      <c r="F19" s="56"/>
      <c r="H19" s="46">
        <v>1</v>
      </c>
    </row>
    <row r="20" spans="1:8" s="35" customFormat="1" ht="18.75">
      <c r="A20" s="57"/>
      <c r="B20" s="55" t="s">
        <v>496</v>
      </c>
      <c r="C20" s="15">
        <f t="shared" si="0"/>
        <v>86</v>
      </c>
      <c r="D20" s="15">
        <f t="shared" si="1"/>
        <v>74</v>
      </c>
      <c r="E20" s="35">
        <v>13</v>
      </c>
      <c r="F20" s="58"/>
      <c r="H20" s="59">
        <v>1</v>
      </c>
    </row>
    <row r="21" spans="1:8" s="36" customFormat="1" ht="18.75">
      <c r="A21" s="60"/>
      <c r="B21" s="61" t="s">
        <v>250</v>
      </c>
      <c r="C21" s="61">
        <f t="shared" si="0"/>
        <v>87</v>
      </c>
      <c r="D21" s="61">
        <f t="shared" si="1"/>
        <v>87</v>
      </c>
      <c r="E21" s="62">
        <v>1</v>
      </c>
      <c r="F21" s="61" t="s">
        <v>251</v>
      </c>
      <c r="H21" s="63">
        <v>1</v>
      </c>
    </row>
    <row r="22" spans="1:8" s="36" customFormat="1" ht="56.25">
      <c r="A22" s="64"/>
      <c r="B22" s="61" t="s">
        <v>160</v>
      </c>
      <c r="C22" s="61">
        <f t="shared" si="0"/>
        <v>94</v>
      </c>
      <c r="D22" s="61">
        <f t="shared" si="1"/>
        <v>88</v>
      </c>
      <c r="E22" s="62">
        <v>7</v>
      </c>
      <c r="F22" s="65" t="s">
        <v>508</v>
      </c>
      <c r="G22" s="36" t="s">
        <v>509</v>
      </c>
      <c r="H22" s="63">
        <v>1</v>
      </c>
    </row>
    <row r="23" spans="1:8" s="36" customFormat="1" ht="18.75">
      <c r="A23" s="64"/>
      <c r="B23" s="66" t="s">
        <v>419</v>
      </c>
      <c r="C23" s="61">
        <f t="shared" si="0"/>
        <v>102</v>
      </c>
      <c r="D23" s="61">
        <f t="shared" si="1"/>
        <v>95</v>
      </c>
      <c r="E23" s="62">
        <v>8</v>
      </c>
      <c r="F23" s="61" t="s">
        <v>420</v>
      </c>
      <c r="H23" s="63">
        <v>1</v>
      </c>
    </row>
    <row r="24" spans="1:8" s="36" customFormat="1" ht="37.5">
      <c r="A24" s="64"/>
      <c r="B24" s="61" t="s">
        <v>129</v>
      </c>
      <c r="C24" s="61">
        <f t="shared" si="0"/>
        <v>108</v>
      </c>
      <c r="D24" s="61">
        <f t="shared" si="1"/>
        <v>103</v>
      </c>
      <c r="E24" s="62">
        <v>6</v>
      </c>
      <c r="F24" s="65" t="s">
        <v>130</v>
      </c>
      <c r="G24" s="36" t="s">
        <v>510</v>
      </c>
      <c r="H24" s="63">
        <v>1</v>
      </c>
    </row>
    <row r="25" spans="1:8" s="36" customFormat="1" ht="18.75">
      <c r="A25" s="64"/>
      <c r="B25" s="61" t="s">
        <v>106</v>
      </c>
      <c r="C25" s="61">
        <f t="shared" si="0"/>
        <v>115</v>
      </c>
      <c r="D25" s="61">
        <f t="shared" si="1"/>
        <v>109</v>
      </c>
      <c r="E25" s="62">
        <v>7</v>
      </c>
      <c r="F25" s="61" t="s">
        <v>511</v>
      </c>
      <c r="G25" s="36" t="s">
        <v>512</v>
      </c>
      <c r="H25" s="63">
        <v>1</v>
      </c>
    </row>
    <row r="26" spans="1:8" s="36" customFormat="1" ht="18.75">
      <c r="A26" s="64"/>
      <c r="B26" s="61" t="s">
        <v>195</v>
      </c>
      <c r="C26" s="61">
        <f t="shared" si="0"/>
        <v>118</v>
      </c>
      <c r="D26" s="61">
        <f t="shared" si="1"/>
        <v>116</v>
      </c>
      <c r="E26" s="62">
        <v>3</v>
      </c>
      <c r="F26" s="61"/>
      <c r="H26" s="63">
        <v>1</v>
      </c>
    </row>
    <row r="27" spans="1:8" s="36" customFormat="1" ht="93.75">
      <c r="A27" s="64"/>
      <c r="B27" s="66" t="s">
        <v>373</v>
      </c>
      <c r="C27" s="61">
        <f t="shared" si="0"/>
        <v>119</v>
      </c>
      <c r="D27" s="61">
        <f t="shared" si="1"/>
        <v>119</v>
      </c>
      <c r="E27" s="67">
        <v>1</v>
      </c>
      <c r="F27" s="68" t="s">
        <v>374</v>
      </c>
      <c r="H27" s="63">
        <v>1</v>
      </c>
    </row>
    <row r="28" spans="1:8" s="36" customFormat="1" ht="19.5" customHeight="1">
      <c r="A28" s="64"/>
      <c r="B28" s="69" t="s">
        <v>257</v>
      </c>
      <c r="C28" s="50">
        <f t="shared" si="0"/>
        <v>120</v>
      </c>
      <c r="D28" s="50">
        <f t="shared" si="1"/>
        <v>120</v>
      </c>
      <c r="E28" s="70">
        <v>1</v>
      </c>
      <c r="F28" s="71" t="s">
        <v>258</v>
      </c>
      <c r="H28" s="63">
        <v>1</v>
      </c>
    </row>
    <row r="29" spans="1:8" s="37" customFormat="1" ht="20.100000000000001" customHeight="1">
      <c r="A29" s="72"/>
      <c r="B29" s="73" t="s">
        <v>195</v>
      </c>
      <c r="C29" s="37">
        <f t="shared" si="0"/>
        <v>126</v>
      </c>
      <c r="D29" s="37">
        <f t="shared" si="1"/>
        <v>121</v>
      </c>
      <c r="E29" s="37">
        <v>6</v>
      </c>
      <c r="F29" s="73"/>
      <c r="G29" s="37" t="s">
        <v>243</v>
      </c>
      <c r="H29" s="74">
        <v>1</v>
      </c>
    </row>
    <row r="30" spans="1:8" ht="20.100000000000001" customHeight="1">
      <c r="F30" s="11"/>
      <c r="H30" s="17">
        <v>1</v>
      </c>
    </row>
    <row r="31" spans="1:8" ht="20.100000000000001" customHeight="1">
      <c r="F31" s="11"/>
      <c r="H31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1" sqref="D11"/>
    </sheetView>
  </sheetViews>
  <sheetFormatPr defaultColWidth="9" defaultRowHeight="13.5"/>
  <cols>
    <col min="1" max="1" width="20.25" customWidth="1"/>
    <col min="2" max="2" width="16" customWidth="1"/>
    <col min="4" max="4" width="15.25" customWidth="1"/>
    <col min="5" max="5" width="55" customWidth="1"/>
  </cols>
  <sheetData>
    <row r="1" spans="1:5" ht="18.75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</row>
    <row r="2" spans="1:5" ht="18.75">
      <c r="A2" s="14" t="s">
        <v>513</v>
      </c>
      <c r="B2" s="15">
        <v>1023</v>
      </c>
      <c r="C2" s="15">
        <v>0</v>
      </c>
      <c r="D2" s="16">
        <v>1024</v>
      </c>
      <c r="E2" s="17" t="s">
        <v>514</v>
      </c>
    </row>
    <row r="3" spans="1:5" ht="18.75">
      <c r="A3" s="14" t="s">
        <v>515</v>
      </c>
      <c r="B3" s="15">
        <v>1139</v>
      </c>
      <c r="C3" s="15">
        <v>1024</v>
      </c>
      <c r="D3" s="16">
        <v>116</v>
      </c>
      <c r="E3" s="16" t="s">
        <v>516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sqref="A1:A14"/>
    </sheetView>
  </sheetViews>
  <sheetFormatPr defaultColWidth="9" defaultRowHeight="13.5"/>
  <cols>
    <col min="1" max="1" width="28.625" customWidth="1"/>
    <col min="2" max="2" width="16" customWidth="1"/>
    <col min="4" max="4" width="15.25" customWidth="1"/>
    <col min="5" max="5" width="63.375" customWidth="1"/>
  </cols>
  <sheetData>
    <row r="1" spans="1:20" ht="18.75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</row>
    <row r="2" spans="1:20" ht="18.75">
      <c r="A2" s="14" t="s">
        <v>513</v>
      </c>
      <c r="B2" s="15">
        <v>1583</v>
      </c>
      <c r="C2" s="15">
        <v>0</v>
      </c>
      <c r="D2" s="16">
        <v>1584</v>
      </c>
      <c r="E2" s="17" t="s">
        <v>517</v>
      </c>
      <c r="G2">
        <v>1</v>
      </c>
    </row>
    <row r="3" spans="1:20" ht="18.75">
      <c r="A3" s="14" t="s">
        <v>429</v>
      </c>
      <c r="B3" s="15">
        <f>SUM(B2,D3)</f>
        <v>1699</v>
      </c>
      <c r="C3" s="15">
        <f>SUM(B2,G3)</f>
        <v>1584</v>
      </c>
      <c r="D3" s="16">
        <v>116</v>
      </c>
      <c r="E3" s="16" t="s">
        <v>516</v>
      </c>
      <c r="G3">
        <v>1</v>
      </c>
    </row>
    <row r="4" spans="1:20" s="10" customFormat="1" ht="20.100000000000001" customHeight="1">
      <c r="A4" s="18" t="s">
        <v>430</v>
      </c>
      <c r="B4" s="10">
        <f t="shared" ref="B4:B14" si="0">SUM(B3,D4)</f>
        <v>1701</v>
      </c>
      <c r="C4" s="10">
        <f t="shared" ref="C4:C14" si="1">SUM(B3,G4)</f>
        <v>1700</v>
      </c>
      <c r="D4" s="19">
        <v>2</v>
      </c>
      <c r="E4" s="20" t="s">
        <v>431</v>
      </c>
      <c r="F4" s="21"/>
      <c r="G4" s="22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s="10" customFormat="1" ht="20.100000000000001" customHeight="1">
      <c r="A5" s="18" t="s">
        <v>239</v>
      </c>
      <c r="B5" s="10">
        <f t="shared" si="0"/>
        <v>1704</v>
      </c>
      <c r="C5" s="10">
        <f t="shared" si="1"/>
        <v>1702</v>
      </c>
      <c r="D5" s="19">
        <v>3</v>
      </c>
      <c r="E5" s="20" t="s">
        <v>432</v>
      </c>
      <c r="F5" s="21"/>
      <c r="G5" s="22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s="10" customFormat="1" ht="20.100000000000001" customHeight="1">
      <c r="A6" s="18" t="s">
        <v>241</v>
      </c>
      <c r="B6" s="10">
        <f t="shared" si="0"/>
        <v>1710</v>
      </c>
      <c r="C6" s="10">
        <f t="shared" si="1"/>
        <v>1705</v>
      </c>
      <c r="D6" s="19">
        <v>6</v>
      </c>
      <c r="E6" s="18" t="s">
        <v>242</v>
      </c>
      <c r="F6" s="21"/>
      <c r="G6" s="22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s="10" customFormat="1" ht="20.100000000000001" customHeight="1">
      <c r="A7" s="18" t="s">
        <v>244</v>
      </c>
      <c r="B7" s="10">
        <f t="shared" si="0"/>
        <v>1713</v>
      </c>
      <c r="C7" s="10">
        <f t="shared" si="1"/>
        <v>1711</v>
      </c>
      <c r="D7" s="19">
        <v>3</v>
      </c>
      <c r="E7" s="20" t="s">
        <v>433</v>
      </c>
      <c r="F7" s="21"/>
      <c r="G7" s="22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s="10" customFormat="1" ht="20.100000000000001" customHeight="1">
      <c r="A8" s="18" t="s">
        <v>246</v>
      </c>
      <c r="B8" s="10">
        <f t="shared" si="0"/>
        <v>1715</v>
      </c>
      <c r="C8" s="10">
        <f t="shared" si="1"/>
        <v>1714</v>
      </c>
      <c r="D8" s="19">
        <v>2</v>
      </c>
      <c r="E8" s="20" t="s">
        <v>518</v>
      </c>
      <c r="F8" s="10" t="s">
        <v>243</v>
      </c>
      <c r="G8" s="17">
        <v>1</v>
      </c>
    </row>
    <row r="9" spans="1:20" s="11" customFormat="1" ht="20.100000000000001" customHeight="1">
      <c r="A9" s="23" t="s">
        <v>342</v>
      </c>
      <c r="B9" s="23">
        <f t="shared" si="0"/>
        <v>1716</v>
      </c>
      <c r="C9" s="23">
        <f t="shared" si="1"/>
        <v>1716</v>
      </c>
      <c r="D9" s="23">
        <v>1</v>
      </c>
      <c r="E9" s="23" t="s">
        <v>435</v>
      </c>
      <c r="F9" s="21"/>
      <c r="G9" s="22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s="11" customFormat="1" ht="20.100000000000001" customHeight="1">
      <c r="A10" s="23" t="s">
        <v>436</v>
      </c>
      <c r="B10" s="23">
        <f t="shared" si="0"/>
        <v>1717</v>
      </c>
      <c r="C10" s="23">
        <f t="shared" si="1"/>
        <v>1717</v>
      </c>
      <c r="D10" s="23">
        <v>1</v>
      </c>
      <c r="E10" s="23" t="s">
        <v>437</v>
      </c>
      <c r="G10" s="17">
        <v>1</v>
      </c>
    </row>
    <row r="11" spans="1:20" s="11" customFormat="1" ht="20.100000000000001" customHeight="1">
      <c r="A11" s="23" t="s">
        <v>282</v>
      </c>
      <c r="B11" s="23">
        <f t="shared" si="0"/>
        <v>1720</v>
      </c>
      <c r="C11" s="23">
        <f t="shared" si="1"/>
        <v>1718</v>
      </c>
      <c r="D11" s="23">
        <v>3</v>
      </c>
      <c r="E11" s="23" t="s">
        <v>438</v>
      </c>
      <c r="G11" s="17">
        <v>1</v>
      </c>
    </row>
    <row r="12" spans="1:20" s="11" customFormat="1" ht="20.100000000000001" customHeight="1">
      <c r="A12" s="23" t="s">
        <v>439</v>
      </c>
      <c r="B12" s="23">
        <f t="shared" si="0"/>
        <v>1723</v>
      </c>
      <c r="C12" s="23">
        <f t="shared" si="1"/>
        <v>1721</v>
      </c>
      <c r="D12" s="23">
        <v>3</v>
      </c>
      <c r="E12" s="23" t="s">
        <v>440</v>
      </c>
      <c r="G12" s="17">
        <v>1</v>
      </c>
    </row>
    <row r="13" spans="1:20" ht="37.5">
      <c r="A13" s="25" t="s">
        <v>235</v>
      </c>
      <c r="B13" s="25">
        <f t="shared" si="0"/>
        <v>1724</v>
      </c>
      <c r="C13" s="25">
        <f t="shared" si="1"/>
        <v>1724</v>
      </c>
      <c r="D13" s="25">
        <v>1</v>
      </c>
      <c r="E13" s="26" t="s">
        <v>236</v>
      </c>
      <c r="F13" s="27"/>
      <c r="G13" s="17">
        <v>1</v>
      </c>
    </row>
    <row r="14" spans="1:20" ht="37.5">
      <c r="A14" s="25" t="s">
        <v>237</v>
      </c>
      <c r="B14" s="25">
        <f t="shared" si="0"/>
        <v>1727</v>
      </c>
      <c r="C14" s="25">
        <f t="shared" si="1"/>
        <v>1725</v>
      </c>
      <c r="D14" s="25">
        <v>3</v>
      </c>
      <c r="E14" s="28" t="s">
        <v>238</v>
      </c>
      <c r="F14" s="27"/>
      <c r="G14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A11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99</v>
      </c>
      <c r="B1" s="4" t="s">
        <v>100</v>
      </c>
      <c r="C1" s="4" t="s">
        <v>101</v>
      </c>
      <c r="D1" s="5" t="s">
        <v>102</v>
      </c>
      <c r="E1" s="4" t="s">
        <v>103</v>
      </c>
      <c r="F1" s="4" t="s">
        <v>104</v>
      </c>
    </row>
    <row r="2" spans="1:7" s="2" customFormat="1">
      <c r="A2" s="2" t="s">
        <v>519</v>
      </c>
      <c r="B2" s="2">
        <v>1</v>
      </c>
      <c r="C2" s="2">
        <v>0</v>
      </c>
      <c r="D2" s="2">
        <v>2</v>
      </c>
      <c r="E2" s="7"/>
      <c r="G2" s="8">
        <v>1</v>
      </c>
    </row>
    <row r="3" spans="1:7" s="2" customFormat="1">
      <c r="A3" s="2" t="s">
        <v>520</v>
      </c>
      <c r="B3" s="2">
        <f t="shared" ref="B3" si="0">SUM(B2,D3)</f>
        <v>13</v>
      </c>
      <c r="C3" s="2">
        <f t="shared" ref="C3" si="1">SUM(B2,G2)</f>
        <v>2</v>
      </c>
      <c r="D3" s="2">
        <v>12</v>
      </c>
      <c r="E3" s="7"/>
      <c r="G3" s="8">
        <v>1</v>
      </c>
    </row>
    <row r="4" spans="1:7">
      <c r="G4" s="9">
        <v>1</v>
      </c>
    </row>
    <row r="5" spans="1:7">
      <c r="G5" s="9">
        <v>1</v>
      </c>
    </row>
    <row r="6" spans="1:7">
      <c r="G6" s="9">
        <v>1</v>
      </c>
    </row>
    <row r="7" spans="1:7">
      <c r="G7" s="9">
        <v>1</v>
      </c>
    </row>
    <row r="8" spans="1:7">
      <c r="G8" s="9">
        <v>1</v>
      </c>
    </row>
    <row r="9" spans="1:7">
      <c r="G9" s="9">
        <v>1</v>
      </c>
    </row>
    <row r="10" spans="1:7">
      <c r="G10" s="9">
        <v>1</v>
      </c>
    </row>
    <row r="11" spans="1:7">
      <c r="G11" s="9">
        <v>1</v>
      </c>
    </row>
    <row r="12" spans="1:7">
      <c r="G12" s="9">
        <v>1</v>
      </c>
    </row>
    <row r="13" spans="1:7">
      <c r="G13" s="9">
        <v>1</v>
      </c>
    </row>
    <row r="14" spans="1:7">
      <c r="G14" s="9">
        <v>1</v>
      </c>
    </row>
    <row r="15" spans="1:7">
      <c r="G15" s="9">
        <v>1</v>
      </c>
    </row>
    <row r="16" spans="1:7">
      <c r="G16" s="9">
        <v>1</v>
      </c>
    </row>
    <row r="17" spans="7:7">
      <c r="G17" s="9">
        <v>1</v>
      </c>
    </row>
    <row r="18" spans="7:7">
      <c r="G18" s="9">
        <v>1</v>
      </c>
    </row>
    <row r="19" spans="7:7">
      <c r="G19" s="9">
        <v>1</v>
      </c>
    </row>
    <row r="20" spans="7:7">
      <c r="G20" s="9">
        <v>1</v>
      </c>
    </row>
    <row r="21" spans="7:7">
      <c r="G21" s="9">
        <v>1</v>
      </c>
    </row>
    <row r="22" spans="7:7">
      <c r="G22" s="9">
        <v>1</v>
      </c>
    </row>
    <row r="23" spans="7:7">
      <c r="G23" s="9">
        <v>1</v>
      </c>
    </row>
    <row r="24" spans="7:7">
      <c r="G24" s="9">
        <v>1</v>
      </c>
    </row>
    <row r="25" spans="7:7">
      <c r="G25" s="9">
        <v>1</v>
      </c>
    </row>
    <row r="26" spans="7:7">
      <c r="G26" s="9">
        <v>1</v>
      </c>
    </row>
    <row r="27" spans="7:7">
      <c r="G27" s="9">
        <v>1</v>
      </c>
    </row>
    <row r="28" spans="7:7">
      <c r="G28" s="9">
        <v>1</v>
      </c>
    </row>
    <row r="29" spans="7:7">
      <c r="G29" s="9">
        <v>1</v>
      </c>
    </row>
    <row r="30" spans="7:7">
      <c r="G30" s="9">
        <v>1</v>
      </c>
    </row>
    <row r="31" spans="7:7">
      <c r="G31" s="9">
        <v>1</v>
      </c>
    </row>
    <row r="32" spans="7:7">
      <c r="G32" s="9">
        <v>1</v>
      </c>
    </row>
    <row r="33" spans="7:7">
      <c r="G33" s="9">
        <v>1</v>
      </c>
    </row>
    <row r="34" spans="7:7">
      <c r="G34" s="9">
        <v>1</v>
      </c>
    </row>
    <row r="35" spans="7:7">
      <c r="G35" s="9">
        <v>1</v>
      </c>
    </row>
    <row r="36" spans="7:7">
      <c r="G36" s="9">
        <v>1</v>
      </c>
    </row>
    <row r="37" spans="7:7">
      <c r="G37" s="9">
        <v>1</v>
      </c>
    </row>
    <row r="38" spans="7:7">
      <c r="G38" s="9">
        <v>1</v>
      </c>
    </row>
    <row r="39" spans="7:7">
      <c r="G39" s="9">
        <v>1</v>
      </c>
    </row>
    <row r="40" spans="7:7">
      <c r="G40" s="9">
        <v>1</v>
      </c>
    </row>
    <row r="41" spans="7:7">
      <c r="G41" s="9">
        <v>1</v>
      </c>
    </row>
    <row r="42" spans="7:7">
      <c r="G42" s="9">
        <v>1</v>
      </c>
    </row>
    <row r="43" spans="7:7">
      <c r="G43" s="9">
        <v>1</v>
      </c>
    </row>
    <row r="44" spans="7:7">
      <c r="G44" s="9">
        <v>1</v>
      </c>
    </row>
    <row r="45" spans="7:7">
      <c r="G45" s="9">
        <v>1</v>
      </c>
    </row>
    <row r="46" spans="7:7">
      <c r="G46" s="9">
        <v>1</v>
      </c>
    </row>
    <row r="47" spans="7:7">
      <c r="G47" s="9">
        <v>1</v>
      </c>
    </row>
    <row r="48" spans="7:7">
      <c r="G48" s="9">
        <v>1</v>
      </c>
    </row>
    <row r="49" spans="7:7">
      <c r="G49" s="9">
        <v>1</v>
      </c>
    </row>
    <row r="50" spans="7:7">
      <c r="G50" s="9">
        <v>1</v>
      </c>
    </row>
    <row r="51" spans="7:7">
      <c r="G51" s="9">
        <v>1</v>
      </c>
    </row>
    <row r="52" spans="7:7">
      <c r="G52" s="9">
        <v>1</v>
      </c>
    </row>
    <row r="53" spans="7:7">
      <c r="G53" s="9">
        <v>1</v>
      </c>
    </row>
    <row r="54" spans="7:7">
      <c r="G54" s="9">
        <v>1</v>
      </c>
    </row>
    <row r="55" spans="7:7">
      <c r="G55" s="9">
        <v>1</v>
      </c>
    </row>
    <row r="56" spans="7:7">
      <c r="G56" s="9">
        <v>1</v>
      </c>
    </row>
    <row r="57" spans="7:7">
      <c r="G57" s="9">
        <v>1</v>
      </c>
    </row>
    <row r="58" spans="7:7">
      <c r="G58" s="9">
        <v>1</v>
      </c>
    </row>
    <row r="59" spans="7:7">
      <c r="G59" s="9">
        <v>1</v>
      </c>
    </row>
    <row r="60" spans="7:7">
      <c r="G60" s="9">
        <v>1</v>
      </c>
    </row>
    <row r="61" spans="7:7">
      <c r="G61" s="9">
        <v>1</v>
      </c>
    </row>
    <row r="62" spans="7:7">
      <c r="G62" s="9">
        <v>1</v>
      </c>
    </row>
    <row r="63" spans="7:7">
      <c r="G63" s="9">
        <v>1</v>
      </c>
    </row>
    <row r="64" spans="7:7">
      <c r="G64" s="9">
        <v>1</v>
      </c>
    </row>
    <row r="65" spans="7:7">
      <c r="G65" s="9">
        <v>1</v>
      </c>
    </row>
    <row r="66" spans="7:7">
      <c r="G66" s="9">
        <v>1</v>
      </c>
    </row>
    <row r="67" spans="7:7">
      <c r="G67" s="9">
        <v>1</v>
      </c>
    </row>
    <row r="68" spans="7:7">
      <c r="G68" s="9">
        <v>1</v>
      </c>
    </row>
    <row r="69" spans="7:7">
      <c r="G69" s="9">
        <v>1</v>
      </c>
    </row>
    <row r="70" spans="7:7">
      <c r="G70" s="9">
        <v>1</v>
      </c>
    </row>
    <row r="71" spans="7:7">
      <c r="G71" s="9">
        <v>1</v>
      </c>
    </row>
    <row r="72" spans="7:7">
      <c r="G72" s="9">
        <v>1</v>
      </c>
    </row>
    <row r="73" spans="7:7">
      <c r="G73" s="9">
        <v>1</v>
      </c>
    </row>
    <row r="74" spans="7:7">
      <c r="G74" s="9">
        <v>1</v>
      </c>
    </row>
    <row r="75" spans="7:7">
      <c r="G75" s="9">
        <v>1</v>
      </c>
    </row>
    <row r="76" spans="7:7">
      <c r="G76" s="9">
        <v>1</v>
      </c>
    </row>
    <row r="77" spans="7:7">
      <c r="G77" s="9">
        <v>1</v>
      </c>
    </row>
    <row r="78" spans="7:7">
      <c r="G78" s="9">
        <v>1</v>
      </c>
    </row>
    <row r="79" spans="7:7">
      <c r="G79" s="9">
        <v>1</v>
      </c>
    </row>
    <row r="80" spans="7:7">
      <c r="G80" s="9">
        <v>1</v>
      </c>
    </row>
    <row r="81" spans="7:7">
      <c r="G81" s="9">
        <v>1</v>
      </c>
    </row>
    <row r="82" spans="7:7">
      <c r="G82" s="9">
        <v>1</v>
      </c>
    </row>
    <row r="83" spans="7:7">
      <c r="G83" s="9">
        <v>1</v>
      </c>
    </row>
    <row r="84" spans="7:7">
      <c r="G84" s="9">
        <v>1</v>
      </c>
    </row>
    <row r="85" spans="7:7">
      <c r="G85" s="9">
        <v>1</v>
      </c>
    </row>
    <row r="86" spans="7:7">
      <c r="G86" s="9">
        <v>1</v>
      </c>
    </row>
    <row r="87" spans="7:7">
      <c r="G87" s="9">
        <v>1</v>
      </c>
    </row>
    <row r="88" spans="7:7">
      <c r="G88" s="9">
        <v>1</v>
      </c>
    </row>
    <row r="89" spans="7:7">
      <c r="G89" s="9">
        <v>1</v>
      </c>
    </row>
    <row r="90" spans="7:7">
      <c r="G90" s="9">
        <v>1</v>
      </c>
    </row>
    <row r="91" spans="7:7">
      <c r="G91" s="9">
        <v>1</v>
      </c>
    </row>
    <row r="92" spans="7:7">
      <c r="G92" s="9">
        <v>1</v>
      </c>
    </row>
    <row r="93" spans="7:7">
      <c r="G93" s="9">
        <v>1</v>
      </c>
    </row>
    <row r="94" spans="7:7">
      <c r="G94" s="9">
        <v>1</v>
      </c>
    </row>
    <row r="95" spans="7:7">
      <c r="G95" s="9">
        <v>1</v>
      </c>
    </row>
    <row r="96" spans="7:7">
      <c r="G96" s="9">
        <v>1</v>
      </c>
    </row>
    <row r="97" spans="7:7">
      <c r="G97" s="9">
        <v>1</v>
      </c>
    </row>
    <row r="98" spans="7:7">
      <c r="G98" s="9">
        <v>1</v>
      </c>
    </row>
    <row r="99" spans="7:7">
      <c r="G99" s="9">
        <v>1</v>
      </c>
    </row>
    <row r="100" spans="7:7">
      <c r="G100" s="9">
        <v>1</v>
      </c>
    </row>
    <row r="101" spans="7:7">
      <c r="G101" s="9">
        <v>1</v>
      </c>
    </row>
    <row r="102" spans="7:7">
      <c r="G102" s="9">
        <v>1</v>
      </c>
    </row>
    <row r="103" spans="7:7">
      <c r="G103" s="9">
        <v>1</v>
      </c>
    </row>
    <row r="104" spans="7:7">
      <c r="G104" s="9">
        <v>1</v>
      </c>
    </row>
    <row r="105" spans="7:7">
      <c r="G105" s="9">
        <v>1</v>
      </c>
    </row>
    <row r="106" spans="7:7">
      <c r="G106" s="9">
        <v>1</v>
      </c>
    </row>
    <row r="107" spans="7:7">
      <c r="G107" s="9">
        <v>1</v>
      </c>
    </row>
    <row r="108" spans="7:7">
      <c r="G108" s="9">
        <v>1</v>
      </c>
    </row>
    <row r="109" spans="7:7">
      <c r="G109" s="9">
        <v>1</v>
      </c>
    </row>
    <row r="110" spans="7:7">
      <c r="G110" s="9">
        <v>1</v>
      </c>
    </row>
    <row r="111" spans="7:7">
      <c r="G111" s="9">
        <v>1</v>
      </c>
    </row>
    <row r="112" spans="7:7">
      <c r="G112" s="9">
        <v>1</v>
      </c>
    </row>
    <row r="113" spans="7:7">
      <c r="G113" s="9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A10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99</v>
      </c>
      <c r="B1" s="4" t="s">
        <v>100</v>
      </c>
      <c r="C1" s="4" t="s">
        <v>101</v>
      </c>
      <c r="D1" s="5" t="s">
        <v>102</v>
      </c>
      <c r="E1" s="4" t="s">
        <v>103</v>
      </c>
      <c r="F1" s="4" t="s">
        <v>104</v>
      </c>
    </row>
    <row r="2" spans="1:7" s="2" customFormat="1">
      <c r="A2" s="2" t="s">
        <v>521</v>
      </c>
      <c r="B2" s="2">
        <v>1</v>
      </c>
      <c r="C2" s="2">
        <v>0</v>
      </c>
      <c r="D2" s="2">
        <v>2</v>
      </c>
      <c r="E2" s="7"/>
      <c r="G2" s="8">
        <v>1</v>
      </c>
    </row>
    <row r="3" spans="1:7" s="2" customFormat="1">
      <c r="A3" s="2" t="s">
        <v>522</v>
      </c>
      <c r="B3" s="2">
        <f t="shared" ref="B3" si="0">SUM(B2,D3)</f>
        <v>13</v>
      </c>
      <c r="C3" s="2">
        <f t="shared" ref="C3" si="1">SUM(B2,G2)</f>
        <v>2</v>
      </c>
      <c r="D3" s="2">
        <v>12</v>
      </c>
      <c r="E3" s="7"/>
      <c r="G3" s="8">
        <v>1</v>
      </c>
    </row>
    <row r="4" spans="1:7">
      <c r="G4" s="9">
        <v>1</v>
      </c>
    </row>
    <row r="5" spans="1:7">
      <c r="G5" s="9">
        <v>1</v>
      </c>
    </row>
    <row r="6" spans="1:7">
      <c r="G6" s="9">
        <v>1</v>
      </c>
    </row>
    <row r="7" spans="1:7">
      <c r="G7" s="9">
        <v>1</v>
      </c>
    </row>
    <row r="8" spans="1:7">
      <c r="G8" s="9">
        <v>1</v>
      </c>
    </row>
    <row r="9" spans="1:7">
      <c r="G9" s="9">
        <v>1</v>
      </c>
    </row>
    <row r="10" spans="1:7">
      <c r="G10" s="9">
        <v>1</v>
      </c>
    </row>
    <row r="11" spans="1:7">
      <c r="G11" s="9">
        <v>1</v>
      </c>
    </row>
    <row r="12" spans="1:7">
      <c r="G12" s="9">
        <v>1</v>
      </c>
    </row>
    <row r="13" spans="1:7">
      <c r="G13" s="9">
        <v>1</v>
      </c>
    </row>
    <row r="14" spans="1:7">
      <c r="G14" s="9">
        <v>1</v>
      </c>
    </row>
    <row r="15" spans="1:7">
      <c r="G15" s="9">
        <v>1</v>
      </c>
    </row>
    <row r="16" spans="1:7">
      <c r="G16" s="9">
        <v>1</v>
      </c>
    </row>
    <row r="17" spans="7:7">
      <c r="G17" s="9">
        <v>1</v>
      </c>
    </row>
    <row r="18" spans="7:7">
      <c r="G18" s="9">
        <v>1</v>
      </c>
    </row>
    <row r="19" spans="7:7">
      <c r="G19" s="9">
        <v>1</v>
      </c>
    </row>
    <row r="20" spans="7:7">
      <c r="G20" s="9">
        <v>1</v>
      </c>
    </row>
    <row r="21" spans="7:7">
      <c r="G21" s="9">
        <v>1</v>
      </c>
    </row>
    <row r="22" spans="7:7">
      <c r="G22" s="9">
        <v>1</v>
      </c>
    </row>
    <row r="23" spans="7:7">
      <c r="G23" s="9">
        <v>1</v>
      </c>
    </row>
    <row r="24" spans="7:7">
      <c r="G24" s="9">
        <v>1</v>
      </c>
    </row>
    <row r="25" spans="7:7">
      <c r="G25" s="9">
        <v>1</v>
      </c>
    </row>
    <row r="26" spans="7:7">
      <c r="G26" s="9">
        <v>1</v>
      </c>
    </row>
    <row r="27" spans="7:7">
      <c r="G27" s="9">
        <v>1</v>
      </c>
    </row>
    <row r="28" spans="7:7">
      <c r="G28" s="9">
        <v>1</v>
      </c>
    </row>
    <row r="29" spans="7:7">
      <c r="G29" s="9">
        <v>1</v>
      </c>
    </row>
    <row r="30" spans="7:7">
      <c r="G30" s="9">
        <v>1</v>
      </c>
    </row>
    <row r="31" spans="7:7">
      <c r="G31" s="9">
        <v>1</v>
      </c>
    </row>
    <row r="32" spans="7:7">
      <c r="G32" s="9">
        <v>1</v>
      </c>
    </row>
    <row r="33" spans="7:7">
      <c r="G33" s="9">
        <v>1</v>
      </c>
    </row>
    <row r="34" spans="7:7">
      <c r="G34" s="9">
        <v>1</v>
      </c>
    </row>
    <row r="35" spans="7:7">
      <c r="G35" s="9">
        <v>1</v>
      </c>
    </row>
    <row r="36" spans="7:7">
      <c r="G36" s="9">
        <v>1</v>
      </c>
    </row>
    <row r="37" spans="7:7">
      <c r="G37" s="9">
        <v>1</v>
      </c>
    </row>
    <row r="38" spans="7:7">
      <c r="G38" s="9">
        <v>1</v>
      </c>
    </row>
    <row r="39" spans="7:7">
      <c r="G39" s="9">
        <v>1</v>
      </c>
    </row>
    <row r="40" spans="7:7">
      <c r="G40" s="9">
        <v>1</v>
      </c>
    </row>
    <row r="41" spans="7:7">
      <c r="G41" s="9">
        <v>1</v>
      </c>
    </row>
    <row r="42" spans="7:7">
      <c r="G42" s="9">
        <v>1</v>
      </c>
    </row>
    <row r="43" spans="7:7">
      <c r="G43" s="9">
        <v>1</v>
      </c>
    </row>
    <row r="44" spans="7:7">
      <c r="G44" s="9">
        <v>1</v>
      </c>
    </row>
    <row r="45" spans="7:7">
      <c r="G45" s="9">
        <v>1</v>
      </c>
    </row>
    <row r="46" spans="7:7">
      <c r="G46" s="9">
        <v>1</v>
      </c>
    </row>
    <row r="47" spans="7:7">
      <c r="G47" s="9">
        <v>1</v>
      </c>
    </row>
    <row r="48" spans="7:7">
      <c r="G48" s="9">
        <v>1</v>
      </c>
    </row>
    <row r="49" spans="7:7">
      <c r="G49" s="9">
        <v>1</v>
      </c>
    </row>
    <row r="50" spans="7:7">
      <c r="G50" s="9">
        <v>1</v>
      </c>
    </row>
    <row r="51" spans="7:7">
      <c r="G51" s="9">
        <v>1</v>
      </c>
    </row>
    <row r="52" spans="7:7">
      <c r="G52" s="9">
        <v>1</v>
      </c>
    </row>
    <row r="53" spans="7:7">
      <c r="G53" s="9">
        <v>1</v>
      </c>
    </row>
    <row r="54" spans="7:7">
      <c r="G54" s="9">
        <v>1</v>
      </c>
    </row>
    <row r="55" spans="7:7">
      <c r="G55" s="9">
        <v>1</v>
      </c>
    </row>
    <row r="56" spans="7:7">
      <c r="G56" s="9">
        <v>1</v>
      </c>
    </row>
    <row r="57" spans="7:7">
      <c r="G57" s="9">
        <v>1</v>
      </c>
    </row>
    <row r="58" spans="7:7">
      <c r="G58" s="9">
        <v>1</v>
      </c>
    </row>
    <row r="59" spans="7:7">
      <c r="G59" s="9">
        <v>1</v>
      </c>
    </row>
    <row r="60" spans="7:7">
      <c r="G60" s="9">
        <v>1</v>
      </c>
    </row>
    <row r="61" spans="7:7">
      <c r="G61" s="9">
        <v>1</v>
      </c>
    </row>
    <row r="62" spans="7:7">
      <c r="G62" s="9">
        <v>1</v>
      </c>
    </row>
    <row r="63" spans="7:7">
      <c r="G63" s="9">
        <v>1</v>
      </c>
    </row>
    <row r="64" spans="7:7">
      <c r="G64" s="9">
        <v>1</v>
      </c>
    </row>
    <row r="65" spans="7:7">
      <c r="G65" s="9">
        <v>1</v>
      </c>
    </row>
    <row r="66" spans="7:7">
      <c r="G66" s="9">
        <v>1</v>
      </c>
    </row>
    <row r="67" spans="7:7">
      <c r="G67" s="9">
        <v>1</v>
      </c>
    </row>
    <row r="68" spans="7:7">
      <c r="G68" s="9">
        <v>1</v>
      </c>
    </row>
    <row r="69" spans="7:7">
      <c r="G69" s="9">
        <v>1</v>
      </c>
    </row>
    <row r="70" spans="7:7">
      <c r="G70" s="9">
        <v>1</v>
      </c>
    </row>
    <row r="71" spans="7:7">
      <c r="G71" s="9">
        <v>1</v>
      </c>
    </row>
    <row r="72" spans="7:7">
      <c r="G72" s="9">
        <v>1</v>
      </c>
    </row>
    <row r="73" spans="7:7">
      <c r="G73" s="9">
        <v>1</v>
      </c>
    </row>
    <row r="74" spans="7:7">
      <c r="G74" s="9">
        <v>1</v>
      </c>
    </row>
    <row r="75" spans="7:7">
      <c r="G75" s="9">
        <v>1</v>
      </c>
    </row>
    <row r="76" spans="7:7">
      <c r="G76" s="9">
        <v>1</v>
      </c>
    </row>
    <row r="77" spans="7:7">
      <c r="G77" s="9">
        <v>1</v>
      </c>
    </row>
    <row r="78" spans="7:7">
      <c r="G78" s="9">
        <v>1</v>
      </c>
    </row>
    <row r="79" spans="7:7">
      <c r="G79" s="9">
        <v>1</v>
      </c>
    </row>
    <row r="80" spans="7:7">
      <c r="G80" s="9">
        <v>1</v>
      </c>
    </row>
    <row r="81" spans="7:7">
      <c r="G81" s="9">
        <v>1</v>
      </c>
    </row>
    <row r="82" spans="7:7">
      <c r="G82" s="9">
        <v>1</v>
      </c>
    </row>
    <row r="83" spans="7:7">
      <c r="G83" s="9">
        <v>1</v>
      </c>
    </row>
    <row r="84" spans="7:7">
      <c r="G84" s="9">
        <v>1</v>
      </c>
    </row>
    <row r="85" spans="7:7">
      <c r="G85" s="9">
        <v>1</v>
      </c>
    </row>
    <row r="86" spans="7:7">
      <c r="G86" s="9">
        <v>1</v>
      </c>
    </row>
    <row r="87" spans="7:7">
      <c r="G87" s="9">
        <v>1</v>
      </c>
    </row>
    <row r="88" spans="7:7">
      <c r="G88" s="9">
        <v>1</v>
      </c>
    </row>
    <row r="89" spans="7:7">
      <c r="G89" s="9">
        <v>1</v>
      </c>
    </row>
    <row r="90" spans="7:7">
      <c r="G90" s="9">
        <v>1</v>
      </c>
    </row>
    <row r="91" spans="7:7">
      <c r="G91" s="9">
        <v>1</v>
      </c>
    </row>
    <row r="92" spans="7:7">
      <c r="G92" s="9">
        <v>1</v>
      </c>
    </row>
    <row r="93" spans="7:7">
      <c r="G93" s="9">
        <v>1</v>
      </c>
    </row>
    <row r="94" spans="7:7">
      <c r="G94" s="9">
        <v>1</v>
      </c>
    </row>
    <row r="95" spans="7:7">
      <c r="G95" s="9">
        <v>1</v>
      </c>
    </row>
    <row r="96" spans="7:7">
      <c r="G96" s="9">
        <v>1</v>
      </c>
    </row>
    <row r="97" spans="7:7">
      <c r="G97" s="9">
        <v>1</v>
      </c>
    </row>
    <row r="98" spans="7:7">
      <c r="G98" s="9">
        <v>1</v>
      </c>
    </row>
    <row r="99" spans="7:7">
      <c r="G99" s="9">
        <v>1</v>
      </c>
    </row>
    <row r="100" spans="7:7">
      <c r="G100" s="9">
        <v>1</v>
      </c>
    </row>
    <row r="101" spans="7:7">
      <c r="G101" s="9">
        <v>1</v>
      </c>
    </row>
    <row r="102" spans="7:7">
      <c r="G102" s="9">
        <v>1</v>
      </c>
    </row>
    <row r="103" spans="7:7">
      <c r="G103" s="9">
        <v>1</v>
      </c>
    </row>
    <row r="104" spans="7:7">
      <c r="G104" s="9">
        <v>1</v>
      </c>
    </row>
    <row r="105" spans="7:7">
      <c r="G105" s="9">
        <v>1</v>
      </c>
    </row>
    <row r="106" spans="7:7">
      <c r="G106" s="9">
        <v>1</v>
      </c>
    </row>
    <row r="107" spans="7:7">
      <c r="G107" s="9">
        <v>1</v>
      </c>
    </row>
    <row r="108" spans="7:7">
      <c r="G108" s="9">
        <v>1</v>
      </c>
    </row>
    <row r="109" spans="7:7">
      <c r="G109" s="9">
        <v>1</v>
      </c>
    </row>
    <row r="110" spans="7:7">
      <c r="G110" s="9">
        <v>1</v>
      </c>
    </row>
    <row r="111" spans="7:7">
      <c r="G111" s="9">
        <v>1</v>
      </c>
    </row>
    <row r="112" spans="7:7">
      <c r="G112" s="9">
        <v>1</v>
      </c>
    </row>
    <row r="113" spans="7:7">
      <c r="G113" s="9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A11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99</v>
      </c>
      <c r="B1" s="4" t="s">
        <v>100</v>
      </c>
      <c r="C1" s="4" t="s">
        <v>101</v>
      </c>
      <c r="D1" s="5" t="s">
        <v>102</v>
      </c>
      <c r="E1" s="4" t="s">
        <v>103</v>
      </c>
      <c r="F1" s="4" t="s">
        <v>104</v>
      </c>
    </row>
    <row r="2" spans="1:7" s="2" customFormat="1">
      <c r="A2" s="2" t="s">
        <v>523</v>
      </c>
      <c r="B2" s="2">
        <v>1</v>
      </c>
      <c r="C2" s="2">
        <v>0</v>
      </c>
      <c r="D2" s="2">
        <v>2</v>
      </c>
      <c r="E2" s="7"/>
      <c r="G2" s="8">
        <v>1</v>
      </c>
    </row>
    <row r="3" spans="1:7" s="2" customFormat="1">
      <c r="A3" s="2" t="s">
        <v>524</v>
      </c>
      <c r="B3" s="2">
        <f t="shared" ref="B3" si="0">SUM(B2,D3)</f>
        <v>13</v>
      </c>
      <c r="C3" s="2">
        <f t="shared" ref="C3" si="1">SUM(B2,G2)</f>
        <v>2</v>
      </c>
      <c r="D3" s="2">
        <v>12</v>
      </c>
      <c r="E3" s="7"/>
      <c r="G3" s="8">
        <v>1</v>
      </c>
    </row>
    <row r="4" spans="1:7">
      <c r="G4" s="9">
        <v>1</v>
      </c>
    </row>
    <row r="5" spans="1:7">
      <c r="G5" s="9">
        <v>1</v>
      </c>
    </row>
    <row r="6" spans="1:7">
      <c r="G6" s="9">
        <v>1</v>
      </c>
    </row>
    <row r="7" spans="1:7">
      <c r="G7" s="9">
        <v>1</v>
      </c>
    </row>
    <row r="8" spans="1:7">
      <c r="G8" s="9">
        <v>1</v>
      </c>
    </row>
    <row r="9" spans="1:7">
      <c r="G9" s="9">
        <v>1</v>
      </c>
    </row>
    <row r="10" spans="1:7">
      <c r="G10" s="9">
        <v>1</v>
      </c>
    </row>
    <row r="11" spans="1:7">
      <c r="G11" s="9">
        <v>1</v>
      </c>
    </row>
    <row r="12" spans="1:7">
      <c r="G12" s="9">
        <v>1</v>
      </c>
    </row>
    <row r="13" spans="1:7">
      <c r="G13" s="9">
        <v>1</v>
      </c>
    </row>
    <row r="14" spans="1:7">
      <c r="G14" s="9">
        <v>1</v>
      </c>
    </row>
    <row r="15" spans="1:7">
      <c r="G15" s="9">
        <v>1</v>
      </c>
    </row>
    <row r="16" spans="1:7">
      <c r="G16" s="9">
        <v>1</v>
      </c>
    </row>
    <row r="17" spans="7:7">
      <c r="G17" s="9">
        <v>1</v>
      </c>
    </row>
    <row r="18" spans="7:7">
      <c r="G18" s="9">
        <v>1</v>
      </c>
    </row>
    <row r="19" spans="7:7">
      <c r="G19" s="9">
        <v>1</v>
      </c>
    </row>
    <row r="20" spans="7:7">
      <c r="G20" s="9">
        <v>1</v>
      </c>
    </row>
    <row r="21" spans="7:7">
      <c r="G21" s="9">
        <v>1</v>
      </c>
    </row>
    <row r="22" spans="7:7">
      <c r="G22" s="9">
        <v>1</v>
      </c>
    </row>
    <row r="23" spans="7:7">
      <c r="G23" s="9">
        <v>1</v>
      </c>
    </row>
    <row r="24" spans="7:7">
      <c r="G24" s="9">
        <v>1</v>
      </c>
    </row>
    <row r="25" spans="7:7">
      <c r="G25" s="9">
        <v>1</v>
      </c>
    </row>
    <row r="26" spans="7:7">
      <c r="G26" s="9">
        <v>1</v>
      </c>
    </row>
    <row r="27" spans="7:7">
      <c r="G27" s="9">
        <v>1</v>
      </c>
    </row>
    <row r="28" spans="7:7">
      <c r="G28" s="9">
        <v>1</v>
      </c>
    </row>
    <row r="29" spans="7:7">
      <c r="G29" s="9">
        <v>1</v>
      </c>
    </row>
    <row r="30" spans="7:7">
      <c r="G30" s="9">
        <v>1</v>
      </c>
    </row>
    <row r="31" spans="7:7">
      <c r="G31" s="9">
        <v>1</v>
      </c>
    </row>
    <row r="32" spans="7:7">
      <c r="G32" s="9">
        <v>1</v>
      </c>
    </row>
    <row r="33" spans="7:7">
      <c r="G33" s="9">
        <v>1</v>
      </c>
    </row>
    <row r="34" spans="7:7">
      <c r="G34" s="9">
        <v>1</v>
      </c>
    </row>
    <row r="35" spans="7:7">
      <c r="G35" s="9">
        <v>1</v>
      </c>
    </row>
    <row r="36" spans="7:7">
      <c r="G36" s="9">
        <v>1</v>
      </c>
    </row>
    <row r="37" spans="7:7">
      <c r="G37" s="9">
        <v>1</v>
      </c>
    </row>
    <row r="38" spans="7:7">
      <c r="G38" s="9">
        <v>1</v>
      </c>
    </row>
    <row r="39" spans="7:7">
      <c r="G39" s="9">
        <v>1</v>
      </c>
    </row>
    <row r="40" spans="7:7">
      <c r="G40" s="9">
        <v>1</v>
      </c>
    </row>
    <row r="41" spans="7:7">
      <c r="G41" s="9">
        <v>1</v>
      </c>
    </row>
    <row r="42" spans="7:7">
      <c r="G42" s="9">
        <v>1</v>
      </c>
    </row>
    <row r="43" spans="7:7">
      <c r="G43" s="9">
        <v>1</v>
      </c>
    </row>
    <row r="44" spans="7:7">
      <c r="G44" s="9">
        <v>1</v>
      </c>
    </row>
    <row r="45" spans="7:7">
      <c r="G45" s="9">
        <v>1</v>
      </c>
    </row>
    <row r="46" spans="7:7">
      <c r="G46" s="9">
        <v>1</v>
      </c>
    </row>
    <row r="47" spans="7:7">
      <c r="G47" s="9">
        <v>1</v>
      </c>
    </row>
    <row r="48" spans="7:7">
      <c r="G48" s="9">
        <v>1</v>
      </c>
    </row>
    <row r="49" spans="7:7">
      <c r="G49" s="9">
        <v>1</v>
      </c>
    </row>
    <row r="50" spans="7:7">
      <c r="G50" s="9">
        <v>1</v>
      </c>
    </row>
    <row r="51" spans="7:7">
      <c r="G51" s="9">
        <v>1</v>
      </c>
    </row>
    <row r="52" spans="7:7">
      <c r="G52" s="9">
        <v>1</v>
      </c>
    </row>
    <row r="53" spans="7:7">
      <c r="G53" s="9">
        <v>1</v>
      </c>
    </row>
    <row r="54" spans="7:7">
      <c r="G54" s="9">
        <v>1</v>
      </c>
    </row>
    <row r="55" spans="7:7">
      <c r="G55" s="9">
        <v>1</v>
      </c>
    </row>
    <row r="56" spans="7:7">
      <c r="G56" s="9">
        <v>1</v>
      </c>
    </row>
    <row r="57" spans="7:7">
      <c r="G57" s="9">
        <v>1</v>
      </c>
    </row>
    <row r="58" spans="7:7">
      <c r="G58" s="9">
        <v>1</v>
      </c>
    </row>
    <row r="59" spans="7:7">
      <c r="G59" s="9">
        <v>1</v>
      </c>
    </row>
    <row r="60" spans="7:7">
      <c r="G60" s="9">
        <v>1</v>
      </c>
    </row>
    <row r="61" spans="7:7">
      <c r="G61" s="9">
        <v>1</v>
      </c>
    </row>
    <row r="62" spans="7:7">
      <c r="G62" s="9">
        <v>1</v>
      </c>
    </row>
    <row r="63" spans="7:7">
      <c r="G63" s="9">
        <v>1</v>
      </c>
    </row>
    <row r="64" spans="7:7">
      <c r="G64" s="9">
        <v>1</v>
      </c>
    </row>
    <row r="65" spans="7:7">
      <c r="G65" s="9">
        <v>1</v>
      </c>
    </row>
    <row r="66" spans="7:7">
      <c r="G66" s="9">
        <v>1</v>
      </c>
    </row>
    <row r="67" spans="7:7">
      <c r="G67" s="9">
        <v>1</v>
      </c>
    </row>
    <row r="68" spans="7:7">
      <c r="G68" s="9">
        <v>1</v>
      </c>
    </row>
    <row r="69" spans="7:7">
      <c r="G69" s="9">
        <v>1</v>
      </c>
    </row>
    <row r="70" spans="7:7">
      <c r="G70" s="9">
        <v>1</v>
      </c>
    </row>
    <row r="71" spans="7:7">
      <c r="G71" s="9">
        <v>1</v>
      </c>
    </row>
    <row r="72" spans="7:7">
      <c r="G72" s="9">
        <v>1</v>
      </c>
    </row>
    <row r="73" spans="7:7">
      <c r="G73" s="9">
        <v>1</v>
      </c>
    </row>
    <row r="74" spans="7:7">
      <c r="G74" s="9">
        <v>1</v>
      </c>
    </row>
    <row r="75" spans="7:7">
      <c r="G75" s="9">
        <v>1</v>
      </c>
    </row>
    <row r="76" spans="7:7">
      <c r="G76" s="9">
        <v>1</v>
      </c>
    </row>
    <row r="77" spans="7:7">
      <c r="G77" s="9">
        <v>1</v>
      </c>
    </row>
    <row r="78" spans="7:7">
      <c r="G78" s="9">
        <v>1</v>
      </c>
    </row>
    <row r="79" spans="7:7">
      <c r="G79" s="9">
        <v>1</v>
      </c>
    </row>
    <row r="80" spans="7:7">
      <c r="G80" s="9">
        <v>1</v>
      </c>
    </row>
    <row r="81" spans="7:7">
      <c r="G81" s="9">
        <v>1</v>
      </c>
    </row>
    <row r="82" spans="7:7">
      <c r="G82" s="9">
        <v>1</v>
      </c>
    </row>
    <row r="83" spans="7:7">
      <c r="G83" s="9">
        <v>1</v>
      </c>
    </row>
    <row r="84" spans="7:7">
      <c r="G84" s="9">
        <v>1</v>
      </c>
    </row>
    <row r="85" spans="7:7">
      <c r="G85" s="9">
        <v>1</v>
      </c>
    </row>
    <row r="86" spans="7:7">
      <c r="G86" s="9">
        <v>1</v>
      </c>
    </row>
    <row r="87" spans="7:7">
      <c r="G87" s="9">
        <v>1</v>
      </c>
    </row>
    <row r="88" spans="7:7">
      <c r="G88" s="9">
        <v>1</v>
      </c>
    </row>
    <row r="89" spans="7:7">
      <c r="G89" s="9">
        <v>1</v>
      </c>
    </row>
    <row r="90" spans="7:7">
      <c r="G90" s="9">
        <v>1</v>
      </c>
    </row>
    <row r="91" spans="7:7">
      <c r="G91" s="9">
        <v>1</v>
      </c>
    </row>
    <row r="92" spans="7:7">
      <c r="G92" s="9">
        <v>1</v>
      </c>
    </row>
    <row r="93" spans="7:7">
      <c r="G93" s="9">
        <v>1</v>
      </c>
    </row>
    <row r="94" spans="7:7">
      <c r="G94" s="9">
        <v>1</v>
      </c>
    </row>
    <row r="95" spans="7:7">
      <c r="G95" s="9">
        <v>1</v>
      </c>
    </row>
    <row r="96" spans="7:7">
      <c r="G96" s="9">
        <v>1</v>
      </c>
    </row>
    <row r="97" spans="7:7">
      <c r="G97" s="9">
        <v>1</v>
      </c>
    </row>
    <row r="98" spans="7:7">
      <c r="G98" s="9">
        <v>1</v>
      </c>
    </row>
    <row r="99" spans="7:7">
      <c r="G99" s="9">
        <v>1</v>
      </c>
    </row>
    <row r="100" spans="7:7">
      <c r="G100" s="9">
        <v>1</v>
      </c>
    </row>
    <row r="101" spans="7:7">
      <c r="G101" s="9">
        <v>1</v>
      </c>
    </row>
    <row r="102" spans="7:7">
      <c r="G102" s="9">
        <v>1</v>
      </c>
    </row>
    <row r="103" spans="7:7">
      <c r="G103" s="9">
        <v>1</v>
      </c>
    </row>
    <row r="104" spans="7:7">
      <c r="G104" s="9">
        <v>1</v>
      </c>
    </row>
    <row r="105" spans="7:7">
      <c r="G105" s="9">
        <v>1</v>
      </c>
    </row>
    <row r="106" spans="7:7">
      <c r="G106" s="9">
        <v>1</v>
      </c>
    </row>
    <row r="107" spans="7:7">
      <c r="G107" s="9">
        <v>1</v>
      </c>
    </row>
    <row r="108" spans="7:7">
      <c r="G108" s="9">
        <v>1</v>
      </c>
    </row>
    <row r="109" spans="7:7">
      <c r="G109" s="9">
        <v>1</v>
      </c>
    </row>
    <row r="110" spans="7:7">
      <c r="G110" s="9">
        <v>1</v>
      </c>
    </row>
    <row r="111" spans="7:7">
      <c r="G111" s="9">
        <v>1</v>
      </c>
    </row>
    <row r="112" spans="7:7">
      <c r="G112" s="9">
        <v>1</v>
      </c>
    </row>
    <row r="113" spans="7:7">
      <c r="G113" s="9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A10"/>
    </sheetView>
  </sheetViews>
  <sheetFormatPr defaultColWidth="9" defaultRowHeight="18.7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>
      <c r="A1" s="4" t="s">
        <v>99</v>
      </c>
      <c r="B1" s="4" t="s">
        <v>100</v>
      </c>
      <c r="C1" s="4" t="s">
        <v>101</v>
      </c>
      <c r="D1" s="5" t="s">
        <v>102</v>
      </c>
      <c r="E1" s="4" t="s">
        <v>103</v>
      </c>
      <c r="F1" s="4" t="s">
        <v>104</v>
      </c>
    </row>
    <row r="2" spans="1:7" s="2" customFormat="1">
      <c r="A2" s="2" t="s">
        <v>525</v>
      </c>
      <c r="B2" s="2">
        <v>1</v>
      </c>
      <c r="C2" s="2">
        <v>0</v>
      </c>
      <c r="D2" s="2">
        <v>2</v>
      </c>
      <c r="E2" s="7"/>
      <c r="G2" s="8">
        <v>1</v>
      </c>
    </row>
    <row r="3" spans="1:7" s="2" customFormat="1">
      <c r="A3" s="2" t="s">
        <v>526</v>
      </c>
      <c r="B3" s="2">
        <f t="shared" ref="B3" si="0">SUM(B2,D3)</f>
        <v>13</v>
      </c>
      <c r="C3" s="2">
        <f t="shared" ref="C3" si="1">SUM(B2,G2)</f>
        <v>2</v>
      </c>
      <c r="D3" s="2">
        <v>12</v>
      </c>
      <c r="E3" s="7"/>
      <c r="G3" s="8">
        <v>1</v>
      </c>
    </row>
    <row r="4" spans="1:7">
      <c r="G4" s="9">
        <v>1</v>
      </c>
    </row>
    <row r="5" spans="1:7">
      <c r="G5" s="9">
        <v>1</v>
      </c>
    </row>
    <row r="6" spans="1:7">
      <c r="G6" s="9">
        <v>1</v>
      </c>
    </row>
    <row r="7" spans="1:7">
      <c r="G7" s="9">
        <v>1</v>
      </c>
    </row>
    <row r="8" spans="1:7">
      <c r="G8" s="9">
        <v>1</v>
      </c>
    </row>
    <row r="9" spans="1:7">
      <c r="G9" s="9">
        <v>1</v>
      </c>
    </row>
    <row r="10" spans="1:7">
      <c r="G10" s="9">
        <v>1</v>
      </c>
    </row>
    <row r="11" spans="1:7">
      <c r="G11" s="9">
        <v>1</v>
      </c>
    </row>
    <row r="12" spans="1:7">
      <c r="G12" s="9">
        <v>1</v>
      </c>
    </row>
    <row r="13" spans="1:7">
      <c r="G13" s="9">
        <v>1</v>
      </c>
    </row>
    <row r="14" spans="1:7">
      <c r="G14" s="9">
        <v>1</v>
      </c>
    </row>
    <row r="15" spans="1:7">
      <c r="G15" s="9">
        <v>1</v>
      </c>
    </row>
    <row r="16" spans="1:7">
      <c r="G16" s="9">
        <v>1</v>
      </c>
    </row>
    <row r="17" spans="7:7">
      <c r="G17" s="9">
        <v>1</v>
      </c>
    </row>
    <row r="18" spans="7:7">
      <c r="G18" s="9">
        <v>1</v>
      </c>
    </row>
    <row r="19" spans="7:7">
      <c r="G19" s="9">
        <v>1</v>
      </c>
    </row>
    <row r="20" spans="7:7">
      <c r="G20" s="9">
        <v>1</v>
      </c>
    </row>
    <row r="21" spans="7:7">
      <c r="G21" s="9">
        <v>1</v>
      </c>
    </row>
    <row r="22" spans="7:7">
      <c r="G22" s="9">
        <v>1</v>
      </c>
    </row>
    <row r="23" spans="7:7">
      <c r="G23" s="9">
        <v>1</v>
      </c>
    </row>
    <row r="24" spans="7:7">
      <c r="G24" s="9">
        <v>1</v>
      </c>
    </row>
    <row r="25" spans="7:7">
      <c r="G25" s="9">
        <v>1</v>
      </c>
    </row>
    <row r="26" spans="7:7">
      <c r="G26" s="9">
        <v>1</v>
      </c>
    </row>
    <row r="27" spans="7:7">
      <c r="G27" s="9">
        <v>1</v>
      </c>
    </row>
    <row r="28" spans="7:7">
      <c r="G28" s="9">
        <v>1</v>
      </c>
    </row>
    <row r="29" spans="7:7">
      <c r="G29" s="9">
        <v>1</v>
      </c>
    </row>
    <row r="30" spans="7:7">
      <c r="G30" s="9">
        <v>1</v>
      </c>
    </row>
    <row r="31" spans="7:7">
      <c r="G31" s="9">
        <v>1</v>
      </c>
    </row>
    <row r="32" spans="7:7">
      <c r="G32" s="9">
        <v>1</v>
      </c>
    </row>
    <row r="33" spans="7:7">
      <c r="G33" s="9">
        <v>1</v>
      </c>
    </row>
    <row r="34" spans="7:7">
      <c r="G34" s="9">
        <v>1</v>
      </c>
    </row>
    <row r="35" spans="7:7">
      <c r="G35" s="9">
        <v>1</v>
      </c>
    </row>
    <row r="36" spans="7:7">
      <c r="G36" s="9">
        <v>1</v>
      </c>
    </row>
    <row r="37" spans="7:7">
      <c r="G37" s="9">
        <v>1</v>
      </c>
    </row>
    <row r="38" spans="7:7">
      <c r="G38" s="9">
        <v>1</v>
      </c>
    </row>
    <row r="39" spans="7:7">
      <c r="G39" s="9">
        <v>1</v>
      </c>
    </row>
    <row r="40" spans="7:7">
      <c r="G40" s="9">
        <v>1</v>
      </c>
    </row>
    <row r="41" spans="7:7">
      <c r="G41" s="9">
        <v>1</v>
      </c>
    </row>
    <row r="42" spans="7:7">
      <c r="G42" s="9">
        <v>1</v>
      </c>
    </row>
    <row r="43" spans="7:7">
      <c r="G43" s="9">
        <v>1</v>
      </c>
    </row>
    <row r="44" spans="7:7">
      <c r="G44" s="9">
        <v>1</v>
      </c>
    </row>
    <row r="45" spans="7:7">
      <c r="G45" s="9">
        <v>1</v>
      </c>
    </row>
    <row r="46" spans="7:7">
      <c r="G46" s="9">
        <v>1</v>
      </c>
    </row>
    <row r="47" spans="7:7">
      <c r="G47" s="9">
        <v>1</v>
      </c>
    </row>
    <row r="48" spans="7:7">
      <c r="G48" s="9">
        <v>1</v>
      </c>
    </row>
    <row r="49" spans="7:7">
      <c r="G49" s="9">
        <v>1</v>
      </c>
    </row>
    <row r="50" spans="7:7">
      <c r="G50" s="9">
        <v>1</v>
      </c>
    </row>
    <row r="51" spans="7:7">
      <c r="G51" s="9">
        <v>1</v>
      </c>
    </row>
    <row r="52" spans="7:7">
      <c r="G52" s="9">
        <v>1</v>
      </c>
    </row>
    <row r="53" spans="7:7">
      <c r="G53" s="9">
        <v>1</v>
      </c>
    </row>
    <row r="54" spans="7:7">
      <c r="G54" s="9">
        <v>1</v>
      </c>
    </row>
    <row r="55" spans="7:7">
      <c r="G55" s="9">
        <v>1</v>
      </c>
    </row>
    <row r="56" spans="7:7">
      <c r="G56" s="9">
        <v>1</v>
      </c>
    </row>
    <row r="57" spans="7:7">
      <c r="G57" s="9">
        <v>1</v>
      </c>
    </row>
    <row r="58" spans="7:7">
      <c r="G58" s="9">
        <v>1</v>
      </c>
    </row>
    <row r="59" spans="7:7">
      <c r="G59" s="9">
        <v>1</v>
      </c>
    </row>
    <row r="60" spans="7:7">
      <c r="G60" s="9">
        <v>1</v>
      </c>
    </row>
    <row r="61" spans="7:7">
      <c r="G61" s="9">
        <v>1</v>
      </c>
    </row>
    <row r="62" spans="7:7">
      <c r="G62" s="9">
        <v>1</v>
      </c>
    </row>
    <row r="63" spans="7:7">
      <c r="G63" s="9">
        <v>1</v>
      </c>
    </row>
    <row r="64" spans="7:7">
      <c r="G64" s="9">
        <v>1</v>
      </c>
    </row>
    <row r="65" spans="7:7">
      <c r="G65" s="9">
        <v>1</v>
      </c>
    </row>
    <row r="66" spans="7:7">
      <c r="G66" s="9">
        <v>1</v>
      </c>
    </row>
    <row r="67" spans="7:7">
      <c r="G67" s="9">
        <v>1</v>
      </c>
    </row>
    <row r="68" spans="7:7">
      <c r="G68" s="9">
        <v>1</v>
      </c>
    </row>
    <row r="69" spans="7:7">
      <c r="G69" s="9">
        <v>1</v>
      </c>
    </row>
    <row r="70" spans="7:7">
      <c r="G70" s="9">
        <v>1</v>
      </c>
    </row>
    <row r="71" spans="7:7">
      <c r="G71" s="9">
        <v>1</v>
      </c>
    </row>
    <row r="72" spans="7:7">
      <c r="G72" s="9">
        <v>1</v>
      </c>
    </row>
    <row r="73" spans="7:7">
      <c r="G73" s="9">
        <v>1</v>
      </c>
    </row>
    <row r="74" spans="7:7">
      <c r="G74" s="9">
        <v>1</v>
      </c>
    </row>
    <row r="75" spans="7:7">
      <c r="G75" s="9">
        <v>1</v>
      </c>
    </row>
    <row r="76" spans="7:7">
      <c r="G76" s="9">
        <v>1</v>
      </c>
    </row>
    <row r="77" spans="7:7">
      <c r="G77" s="9">
        <v>1</v>
      </c>
    </row>
    <row r="78" spans="7:7">
      <c r="G78" s="9">
        <v>1</v>
      </c>
    </row>
    <row r="79" spans="7:7">
      <c r="G79" s="9">
        <v>1</v>
      </c>
    </row>
    <row r="80" spans="7:7">
      <c r="G80" s="9">
        <v>1</v>
      </c>
    </row>
    <row r="81" spans="7:7">
      <c r="G81" s="9">
        <v>1</v>
      </c>
    </row>
    <row r="82" spans="7:7">
      <c r="G82" s="9">
        <v>1</v>
      </c>
    </row>
    <row r="83" spans="7:7">
      <c r="G83" s="9">
        <v>1</v>
      </c>
    </row>
    <row r="84" spans="7:7">
      <c r="G84" s="9">
        <v>1</v>
      </c>
    </row>
    <row r="85" spans="7:7">
      <c r="G85" s="9">
        <v>1</v>
      </c>
    </row>
    <row r="86" spans="7:7">
      <c r="G86" s="9">
        <v>1</v>
      </c>
    </row>
    <row r="87" spans="7:7">
      <c r="G87" s="9">
        <v>1</v>
      </c>
    </row>
    <row r="88" spans="7:7">
      <c r="G88" s="9">
        <v>1</v>
      </c>
    </row>
    <row r="89" spans="7:7">
      <c r="G89" s="9">
        <v>1</v>
      </c>
    </row>
    <row r="90" spans="7:7">
      <c r="G90" s="9">
        <v>1</v>
      </c>
    </row>
    <row r="91" spans="7:7">
      <c r="G91" s="9">
        <v>1</v>
      </c>
    </row>
    <row r="92" spans="7:7">
      <c r="G92" s="9">
        <v>1</v>
      </c>
    </row>
    <row r="93" spans="7:7">
      <c r="G93" s="9">
        <v>1</v>
      </c>
    </row>
    <row r="94" spans="7:7">
      <c r="G94" s="9">
        <v>1</v>
      </c>
    </row>
    <row r="95" spans="7:7">
      <c r="G95" s="9">
        <v>1</v>
      </c>
    </row>
    <row r="96" spans="7:7">
      <c r="G96" s="9">
        <v>1</v>
      </c>
    </row>
    <row r="97" spans="7:7">
      <c r="G97" s="9">
        <v>1</v>
      </c>
    </row>
    <row r="98" spans="7:7">
      <c r="G98" s="9">
        <v>1</v>
      </c>
    </row>
    <row r="99" spans="7:7">
      <c r="G99" s="9">
        <v>1</v>
      </c>
    </row>
    <row r="100" spans="7:7">
      <c r="G100" s="9">
        <v>1</v>
      </c>
    </row>
    <row r="101" spans="7:7">
      <c r="G101" s="9">
        <v>1</v>
      </c>
    </row>
    <row r="102" spans="7:7">
      <c r="G102" s="9">
        <v>1</v>
      </c>
    </row>
    <row r="103" spans="7:7">
      <c r="G103" s="9">
        <v>1</v>
      </c>
    </row>
    <row r="104" spans="7:7">
      <c r="G104" s="9">
        <v>1</v>
      </c>
    </row>
    <row r="105" spans="7:7">
      <c r="G105" s="9">
        <v>1</v>
      </c>
    </row>
    <row r="106" spans="7:7">
      <c r="G106" s="9">
        <v>1</v>
      </c>
    </row>
    <row r="107" spans="7:7">
      <c r="G107" s="9">
        <v>1</v>
      </c>
    </row>
    <row r="108" spans="7:7">
      <c r="G108" s="9">
        <v>1</v>
      </c>
    </row>
    <row r="109" spans="7:7">
      <c r="G109" s="9">
        <v>1</v>
      </c>
    </row>
    <row r="110" spans="7:7">
      <c r="G110" s="9">
        <v>1</v>
      </c>
    </row>
    <row r="111" spans="7:7">
      <c r="G111" s="9">
        <v>1</v>
      </c>
    </row>
    <row r="112" spans="7:7">
      <c r="G112" s="9">
        <v>1</v>
      </c>
    </row>
    <row r="113" spans="7:7">
      <c r="G113" s="9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94" workbookViewId="0">
      <selection activeCell="E9" sqref="E9"/>
    </sheetView>
  </sheetViews>
  <sheetFormatPr defaultRowHeight="13.5"/>
  <cols>
    <col min="1" max="1" width="32.75" customWidth="1"/>
    <col min="2" max="2" width="21.875" customWidth="1"/>
    <col min="3" max="3" width="15.375" customWidth="1"/>
    <col min="5" max="5" width="40.125" customWidth="1"/>
  </cols>
  <sheetData>
    <row r="1" spans="1:7" ht="18.75">
      <c r="A1" s="256" t="s">
        <v>99</v>
      </c>
      <c r="B1" s="257" t="s">
        <v>100</v>
      </c>
      <c r="C1" s="257" t="s">
        <v>101</v>
      </c>
      <c r="D1" s="258" t="s">
        <v>102</v>
      </c>
      <c r="E1" s="256" t="s">
        <v>103</v>
      </c>
      <c r="F1" s="257" t="s">
        <v>104</v>
      </c>
      <c r="G1" s="259">
        <v>1</v>
      </c>
    </row>
    <row r="2" spans="1:7" ht="18.75">
      <c r="A2" s="260" t="s">
        <v>264</v>
      </c>
      <c r="B2" s="261">
        <v>0</v>
      </c>
      <c r="C2" s="261">
        <v>0</v>
      </c>
      <c r="D2" s="261">
        <v>1</v>
      </c>
      <c r="E2" s="262" t="s">
        <v>265</v>
      </c>
      <c r="F2" s="261"/>
      <c r="G2" s="262">
        <v>1</v>
      </c>
    </row>
    <row r="3" spans="1:7" ht="18.75">
      <c r="A3" s="260" t="s">
        <v>267</v>
      </c>
      <c r="B3" s="261">
        <f>SUM(B2,D3)</f>
        <v>1</v>
      </c>
      <c r="C3" s="261">
        <f>SUM(B2,G2)</f>
        <v>1</v>
      </c>
      <c r="D3" s="261">
        <v>1</v>
      </c>
      <c r="E3" s="262" t="s">
        <v>268</v>
      </c>
      <c r="F3" s="261"/>
      <c r="G3" s="262">
        <v>1</v>
      </c>
    </row>
    <row r="4" spans="1:7" ht="18.75">
      <c r="A4" s="260" t="s">
        <v>269</v>
      </c>
      <c r="B4" s="261">
        <f t="shared" ref="B4:B5" si="0">SUM(B3,D4)</f>
        <v>2</v>
      </c>
      <c r="C4" s="261">
        <f t="shared" ref="C4:C5" si="1">SUM(B3,G3)</f>
        <v>2</v>
      </c>
      <c r="D4" s="261">
        <v>1</v>
      </c>
      <c r="E4" s="262" t="s">
        <v>270</v>
      </c>
      <c r="F4" s="261"/>
      <c r="G4" s="262">
        <v>1</v>
      </c>
    </row>
    <row r="5" spans="1:7" ht="18.75">
      <c r="A5" s="260" t="s">
        <v>271</v>
      </c>
      <c r="B5" s="261">
        <f t="shared" si="0"/>
        <v>10</v>
      </c>
      <c r="C5" s="261">
        <f t="shared" si="1"/>
        <v>3</v>
      </c>
      <c r="D5" s="261">
        <v>8</v>
      </c>
      <c r="E5" s="262" t="s">
        <v>272</v>
      </c>
      <c r="F5" s="261"/>
      <c r="G5" s="262">
        <v>1</v>
      </c>
    </row>
    <row r="6" spans="1:7" ht="18.75">
      <c r="A6" s="263" t="s">
        <v>568</v>
      </c>
      <c r="B6" s="261">
        <v>11</v>
      </c>
      <c r="C6" s="261">
        <v>11</v>
      </c>
      <c r="D6" s="261">
        <v>1</v>
      </c>
      <c r="E6" s="262"/>
      <c r="F6" s="261"/>
      <c r="G6" s="262">
        <v>1</v>
      </c>
    </row>
    <row r="7" spans="1:7" ht="18.75">
      <c r="A7" s="260" t="s">
        <v>569</v>
      </c>
      <c r="B7" s="261">
        <f>SUM(B6,D7)</f>
        <v>12</v>
      </c>
      <c r="C7" s="261">
        <f>SUM(B6,G6)</f>
        <v>12</v>
      </c>
      <c r="D7" s="261">
        <v>1</v>
      </c>
      <c r="E7" s="262" t="s">
        <v>570</v>
      </c>
      <c r="F7" s="261"/>
      <c r="G7" s="262">
        <v>1</v>
      </c>
    </row>
    <row r="8" spans="1:7" ht="18.75">
      <c r="A8" s="260" t="s">
        <v>571</v>
      </c>
      <c r="B8" s="261">
        <f t="shared" ref="B8:B71" si="2">SUM(B7,D8)</f>
        <v>13</v>
      </c>
      <c r="C8" s="261">
        <f t="shared" ref="C8:C71" si="3">SUM(B7,G7)</f>
        <v>13</v>
      </c>
      <c r="D8" s="261">
        <v>1</v>
      </c>
      <c r="E8" s="262" t="s">
        <v>570</v>
      </c>
      <c r="F8" s="261"/>
      <c r="G8" s="262">
        <v>1</v>
      </c>
    </row>
    <row r="9" spans="1:7" ht="18.75">
      <c r="A9" s="260" t="s">
        <v>572</v>
      </c>
      <c r="B9" s="261">
        <f t="shared" si="2"/>
        <v>14</v>
      </c>
      <c r="C9" s="261">
        <f t="shared" si="3"/>
        <v>14</v>
      </c>
      <c r="D9" s="261">
        <v>1</v>
      </c>
      <c r="E9" s="262" t="s">
        <v>570</v>
      </c>
      <c r="F9" s="261"/>
      <c r="G9" s="262">
        <v>1</v>
      </c>
    </row>
    <row r="10" spans="1:7" ht="18.75">
      <c r="A10" s="264" t="s">
        <v>573</v>
      </c>
      <c r="B10" s="261">
        <f t="shared" si="2"/>
        <v>15</v>
      </c>
      <c r="C10" s="261">
        <f t="shared" si="3"/>
        <v>15</v>
      </c>
      <c r="D10" s="265">
        <v>1</v>
      </c>
      <c r="E10" s="262" t="s">
        <v>574</v>
      </c>
      <c r="F10" s="261"/>
      <c r="G10" s="262">
        <v>1</v>
      </c>
    </row>
    <row r="11" spans="1:7" ht="18.75">
      <c r="A11" s="264" t="s">
        <v>575</v>
      </c>
      <c r="B11" s="261">
        <f t="shared" si="2"/>
        <v>16</v>
      </c>
      <c r="C11" s="261">
        <f t="shared" si="3"/>
        <v>16</v>
      </c>
      <c r="D11" s="265">
        <v>1</v>
      </c>
      <c r="E11" s="262" t="s">
        <v>574</v>
      </c>
      <c r="F11" s="261"/>
      <c r="G11" s="262">
        <v>1</v>
      </c>
    </row>
    <row r="12" spans="1:7" ht="18.75">
      <c r="A12" s="264" t="s">
        <v>576</v>
      </c>
      <c r="B12" s="261">
        <f t="shared" si="2"/>
        <v>17</v>
      </c>
      <c r="C12" s="261">
        <f t="shared" si="3"/>
        <v>17</v>
      </c>
      <c r="D12" s="265">
        <v>1</v>
      </c>
      <c r="E12" s="262" t="s">
        <v>574</v>
      </c>
      <c r="F12" s="261"/>
      <c r="G12" s="262">
        <v>1</v>
      </c>
    </row>
    <row r="13" spans="1:7" ht="18.75">
      <c r="A13" s="264" t="s">
        <v>577</v>
      </c>
      <c r="B13" s="261">
        <f t="shared" si="2"/>
        <v>19</v>
      </c>
      <c r="C13" s="261">
        <f t="shared" si="3"/>
        <v>18</v>
      </c>
      <c r="D13" s="265">
        <v>2</v>
      </c>
      <c r="E13" s="262" t="s">
        <v>570</v>
      </c>
      <c r="F13" s="261"/>
      <c r="G13" s="262">
        <v>1</v>
      </c>
    </row>
    <row r="14" spans="1:7" ht="18.75">
      <c r="A14" s="264" t="s">
        <v>578</v>
      </c>
      <c r="B14" s="261">
        <f t="shared" si="2"/>
        <v>20</v>
      </c>
      <c r="C14" s="261">
        <f t="shared" si="3"/>
        <v>20</v>
      </c>
      <c r="D14" s="265">
        <v>1</v>
      </c>
      <c r="E14" s="262" t="s">
        <v>570</v>
      </c>
      <c r="F14" s="261"/>
      <c r="G14" s="262">
        <v>1</v>
      </c>
    </row>
    <row r="15" spans="1:7" ht="18.75">
      <c r="A15" s="262" t="s">
        <v>579</v>
      </c>
      <c r="B15" s="261">
        <f t="shared" si="2"/>
        <v>23</v>
      </c>
      <c r="C15" s="261">
        <f t="shared" si="3"/>
        <v>21</v>
      </c>
      <c r="D15" s="265">
        <v>3</v>
      </c>
      <c r="E15" s="262" t="s">
        <v>570</v>
      </c>
      <c r="F15" s="261"/>
      <c r="G15" s="262">
        <v>1</v>
      </c>
    </row>
    <row r="16" spans="1:7" ht="18.75">
      <c r="A16" s="266" t="s">
        <v>580</v>
      </c>
      <c r="B16" s="261">
        <f>SUM(B15,D16)</f>
        <v>24</v>
      </c>
      <c r="C16" s="261">
        <f>SUM(B15,G15)</f>
        <v>24</v>
      </c>
      <c r="D16" s="267">
        <v>1</v>
      </c>
      <c r="E16" s="268" t="s">
        <v>581</v>
      </c>
      <c r="F16" s="261"/>
      <c r="G16" s="262">
        <v>1</v>
      </c>
    </row>
    <row r="17" spans="1:7" ht="18.75">
      <c r="A17" s="262" t="s">
        <v>582</v>
      </c>
      <c r="B17" s="261">
        <f t="shared" si="2"/>
        <v>25</v>
      </c>
      <c r="C17" s="261">
        <f t="shared" si="3"/>
        <v>25</v>
      </c>
      <c r="D17" s="265">
        <v>1</v>
      </c>
      <c r="E17" s="262" t="s">
        <v>570</v>
      </c>
      <c r="F17" s="261"/>
      <c r="G17" s="262">
        <v>1</v>
      </c>
    </row>
    <row r="18" spans="1:7" ht="18.75">
      <c r="A18" s="262" t="s">
        <v>583</v>
      </c>
      <c r="B18" s="261">
        <f t="shared" si="2"/>
        <v>26</v>
      </c>
      <c r="C18" s="261">
        <f t="shared" si="3"/>
        <v>26</v>
      </c>
      <c r="D18" s="265">
        <v>1</v>
      </c>
      <c r="E18" s="262" t="s">
        <v>570</v>
      </c>
      <c r="F18" s="261"/>
      <c r="G18" s="262">
        <v>1</v>
      </c>
    </row>
    <row r="19" spans="1:7" ht="18.75">
      <c r="A19" s="262" t="s">
        <v>584</v>
      </c>
      <c r="B19" s="261">
        <f t="shared" si="2"/>
        <v>27</v>
      </c>
      <c r="C19" s="261">
        <f t="shared" si="3"/>
        <v>27</v>
      </c>
      <c r="D19" s="265">
        <v>1</v>
      </c>
      <c r="E19" s="262" t="s">
        <v>570</v>
      </c>
      <c r="F19" s="261"/>
      <c r="G19" s="262">
        <v>1</v>
      </c>
    </row>
    <row r="20" spans="1:7" ht="18.75">
      <c r="A20" s="262" t="s">
        <v>585</v>
      </c>
      <c r="B20" s="261">
        <f t="shared" si="2"/>
        <v>28</v>
      </c>
      <c r="C20" s="261">
        <f t="shared" si="3"/>
        <v>28</v>
      </c>
      <c r="D20" s="265">
        <v>1</v>
      </c>
      <c r="E20" s="262" t="s">
        <v>570</v>
      </c>
      <c r="F20" s="261"/>
      <c r="G20" s="262">
        <v>1</v>
      </c>
    </row>
    <row r="21" spans="1:7" ht="18.75">
      <c r="A21" s="262" t="s">
        <v>586</v>
      </c>
      <c r="B21" s="261">
        <f t="shared" si="2"/>
        <v>41</v>
      </c>
      <c r="C21" s="261">
        <f t="shared" si="3"/>
        <v>29</v>
      </c>
      <c r="D21" s="265">
        <v>13</v>
      </c>
      <c r="E21" s="262" t="s">
        <v>570</v>
      </c>
      <c r="F21" s="261"/>
      <c r="G21" s="262">
        <v>1</v>
      </c>
    </row>
    <row r="22" spans="1:7" ht="56.25">
      <c r="A22" s="262" t="s">
        <v>587</v>
      </c>
      <c r="B22" s="261">
        <f t="shared" si="2"/>
        <v>54</v>
      </c>
      <c r="C22" s="261">
        <f t="shared" si="3"/>
        <v>42</v>
      </c>
      <c r="D22" s="265">
        <v>13</v>
      </c>
      <c r="E22" s="262" t="s">
        <v>588</v>
      </c>
      <c r="F22" s="261"/>
      <c r="G22" s="262">
        <v>1</v>
      </c>
    </row>
    <row r="23" spans="1:7" ht="18.75">
      <c r="A23" s="262" t="s">
        <v>589</v>
      </c>
      <c r="B23" s="261">
        <f t="shared" si="2"/>
        <v>55</v>
      </c>
      <c r="C23" s="261">
        <f t="shared" si="3"/>
        <v>55</v>
      </c>
      <c r="D23" s="265">
        <v>1</v>
      </c>
      <c r="E23" s="262" t="s">
        <v>570</v>
      </c>
      <c r="F23" s="261"/>
      <c r="G23" s="262">
        <v>1</v>
      </c>
    </row>
    <row r="24" spans="1:7" ht="18.75">
      <c r="A24" s="262" t="s">
        <v>590</v>
      </c>
      <c r="B24" s="261">
        <f t="shared" si="2"/>
        <v>56</v>
      </c>
      <c r="C24" s="261">
        <f t="shared" si="3"/>
        <v>56</v>
      </c>
      <c r="D24" s="265">
        <v>1</v>
      </c>
      <c r="E24" s="262" t="s">
        <v>570</v>
      </c>
      <c r="F24" s="261"/>
      <c r="G24" s="262">
        <v>1</v>
      </c>
    </row>
    <row r="25" spans="1:7" ht="18.75">
      <c r="A25" s="262" t="s">
        <v>591</v>
      </c>
      <c r="B25" s="261">
        <f t="shared" si="2"/>
        <v>57</v>
      </c>
      <c r="C25" s="261">
        <f t="shared" si="3"/>
        <v>57</v>
      </c>
      <c r="D25" s="265">
        <v>1</v>
      </c>
      <c r="E25" s="262" t="s">
        <v>570</v>
      </c>
      <c r="F25" s="261"/>
      <c r="G25" s="262">
        <v>1</v>
      </c>
    </row>
    <row r="26" spans="1:7" ht="18.75">
      <c r="A26" s="262" t="s">
        <v>592</v>
      </c>
      <c r="B26" s="261">
        <f t="shared" si="2"/>
        <v>69</v>
      </c>
      <c r="C26" s="261">
        <f t="shared" si="3"/>
        <v>58</v>
      </c>
      <c r="D26" s="265">
        <v>12</v>
      </c>
      <c r="E26" s="262" t="s">
        <v>570</v>
      </c>
      <c r="F26" s="261"/>
      <c r="G26" s="262">
        <v>1</v>
      </c>
    </row>
    <row r="27" spans="1:7" ht="18.75">
      <c r="A27" s="262" t="s">
        <v>593</v>
      </c>
      <c r="B27" s="261">
        <f t="shared" si="2"/>
        <v>79</v>
      </c>
      <c r="C27" s="261">
        <f t="shared" si="3"/>
        <v>70</v>
      </c>
      <c r="D27" s="265">
        <v>10</v>
      </c>
      <c r="E27" s="262" t="s">
        <v>570</v>
      </c>
      <c r="F27" s="261"/>
      <c r="G27" s="262">
        <v>1</v>
      </c>
    </row>
    <row r="28" spans="1:7" ht="18.75">
      <c r="A28" s="262" t="s">
        <v>594</v>
      </c>
      <c r="B28" s="261">
        <f t="shared" si="2"/>
        <v>87</v>
      </c>
      <c r="C28" s="261">
        <f t="shared" si="3"/>
        <v>80</v>
      </c>
      <c r="D28" s="265">
        <v>8</v>
      </c>
      <c r="E28" s="262" t="s">
        <v>570</v>
      </c>
      <c r="F28" s="261"/>
      <c r="G28" s="262">
        <v>1</v>
      </c>
    </row>
    <row r="29" spans="1:7" ht="18.75">
      <c r="A29" s="269" t="s">
        <v>595</v>
      </c>
      <c r="B29" s="261">
        <f t="shared" si="2"/>
        <v>91</v>
      </c>
      <c r="C29" s="261">
        <f t="shared" si="3"/>
        <v>88</v>
      </c>
      <c r="D29" s="265">
        <v>4</v>
      </c>
      <c r="E29" s="262" t="s">
        <v>586</v>
      </c>
      <c r="F29" s="261"/>
      <c r="G29" s="262">
        <v>1</v>
      </c>
    </row>
    <row r="30" spans="1:7" ht="56.25">
      <c r="A30" s="269" t="s">
        <v>596</v>
      </c>
      <c r="B30" s="261">
        <f t="shared" si="2"/>
        <v>92</v>
      </c>
      <c r="C30" s="261">
        <f t="shared" si="3"/>
        <v>92</v>
      </c>
      <c r="D30" s="265">
        <v>1</v>
      </c>
      <c r="E30" s="262" t="s">
        <v>597</v>
      </c>
      <c r="F30" s="261"/>
      <c r="G30" s="262">
        <v>1</v>
      </c>
    </row>
    <row r="31" spans="1:7" ht="56.25">
      <c r="A31" s="269" t="s">
        <v>598</v>
      </c>
      <c r="B31" s="261">
        <f t="shared" si="2"/>
        <v>93</v>
      </c>
      <c r="C31" s="261">
        <f t="shared" si="3"/>
        <v>93</v>
      </c>
      <c r="D31" s="265">
        <v>1</v>
      </c>
      <c r="E31" s="262" t="s">
        <v>599</v>
      </c>
      <c r="F31" s="261"/>
      <c r="G31" s="262">
        <v>1</v>
      </c>
    </row>
    <row r="32" spans="1:7" ht="18.75">
      <c r="A32" s="262" t="s">
        <v>600</v>
      </c>
      <c r="B32" s="261">
        <f t="shared" si="2"/>
        <v>94</v>
      </c>
      <c r="C32" s="261">
        <f t="shared" si="3"/>
        <v>94</v>
      </c>
      <c r="D32" s="265">
        <v>1</v>
      </c>
      <c r="E32" s="262" t="s">
        <v>570</v>
      </c>
      <c r="F32" s="261"/>
      <c r="G32" s="262">
        <v>1</v>
      </c>
    </row>
    <row r="33" spans="1:7" ht="18.75">
      <c r="A33" s="262" t="s">
        <v>601</v>
      </c>
      <c r="B33" s="261">
        <f t="shared" si="2"/>
        <v>95</v>
      </c>
      <c r="C33" s="261">
        <f t="shared" si="3"/>
        <v>95</v>
      </c>
      <c r="D33" s="265">
        <v>1</v>
      </c>
      <c r="E33" s="262" t="s">
        <v>570</v>
      </c>
      <c r="F33" s="261"/>
      <c r="G33" s="262">
        <v>1</v>
      </c>
    </row>
    <row r="34" spans="1:7" ht="18.75">
      <c r="A34" s="262" t="s">
        <v>602</v>
      </c>
      <c r="B34" s="261">
        <f t="shared" si="2"/>
        <v>99</v>
      </c>
      <c r="C34" s="261">
        <f t="shared" si="3"/>
        <v>96</v>
      </c>
      <c r="D34" s="265">
        <v>4</v>
      </c>
      <c r="E34" s="262" t="s">
        <v>570</v>
      </c>
      <c r="F34" s="261"/>
      <c r="G34" s="262">
        <v>1</v>
      </c>
    </row>
    <row r="35" spans="1:7" ht="18.75">
      <c r="A35" s="262" t="s">
        <v>603</v>
      </c>
      <c r="B35" s="261">
        <f t="shared" si="2"/>
        <v>100</v>
      </c>
      <c r="C35" s="261">
        <f t="shared" si="3"/>
        <v>100</v>
      </c>
      <c r="D35" s="265">
        <v>1</v>
      </c>
      <c r="E35" s="262" t="s">
        <v>570</v>
      </c>
      <c r="F35" s="261"/>
      <c r="G35" s="262">
        <v>1</v>
      </c>
    </row>
    <row r="36" spans="1:7" ht="18.75">
      <c r="A36" s="262" t="s">
        <v>604</v>
      </c>
      <c r="B36" s="261">
        <f t="shared" si="2"/>
        <v>101</v>
      </c>
      <c r="C36" s="261">
        <f t="shared" si="3"/>
        <v>101</v>
      </c>
      <c r="D36" s="265">
        <v>1</v>
      </c>
      <c r="E36" s="262" t="s">
        <v>570</v>
      </c>
      <c r="F36" s="261"/>
      <c r="G36" s="262">
        <v>1</v>
      </c>
    </row>
    <row r="37" spans="1:7" ht="18.75">
      <c r="A37" s="262" t="s">
        <v>605</v>
      </c>
      <c r="B37" s="261">
        <f t="shared" si="2"/>
        <v>102</v>
      </c>
      <c r="C37" s="261">
        <f t="shared" si="3"/>
        <v>102</v>
      </c>
      <c r="D37" s="265">
        <v>1</v>
      </c>
      <c r="E37" s="262" t="s">
        <v>570</v>
      </c>
      <c r="F37" s="261"/>
      <c r="G37" s="262">
        <v>1</v>
      </c>
    </row>
    <row r="38" spans="1:7" ht="18.75">
      <c r="A38" s="262" t="s">
        <v>606</v>
      </c>
      <c r="B38" s="261">
        <f t="shared" si="2"/>
        <v>104</v>
      </c>
      <c r="C38" s="261">
        <f t="shared" si="3"/>
        <v>103</v>
      </c>
      <c r="D38" s="265">
        <v>2</v>
      </c>
      <c r="E38" s="262" t="s">
        <v>570</v>
      </c>
      <c r="F38" s="261"/>
      <c r="G38" s="262">
        <v>1</v>
      </c>
    </row>
    <row r="39" spans="1:7" ht="18.75">
      <c r="A39" s="262" t="s">
        <v>607</v>
      </c>
      <c r="B39" s="261">
        <f t="shared" si="2"/>
        <v>105</v>
      </c>
      <c r="C39" s="261">
        <f t="shared" si="3"/>
        <v>105</v>
      </c>
      <c r="D39" s="265">
        <v>1</v>
      </c>
      <c r="E39" s="262" t="s">
        <v>570</v>
      </c>
      <c r="F39" s="261"/>
      <c r="G39" s="262">
        <v>1</v>
      </c>
    </row>
    <row r="40" spans="1:7" ht="18.75">
      <c r="A40" s="262" t="s">
        <v>608</v>
      </c>
      <c r="B40" s="261">
        <f t="shared" si="2"/>
        <v>106</v>
      </c>
      <c r="C40" s="261">
        <f t="shared" si="3"/>
        <v>106</v>
      </c>
      <c r="D40" s="265">
        <v>1</v>
      </c>
      <c r="E40" s="262" t="s">
        <v>570</v>
      </c>
      <c r="F40" s="261"/>
      <c r="G40" s="262">
        <v>1</v>
      </c>
    </row>
    <row r="41" spans="1:7" ht="18.75">
      <c r="A41" s="262" t="s">
        <v>609</v>
      </c>
      <c r="B41" s="261">
        <f t="shared" si="2"/>
        <v>114</v>
      </c>
      <c r="C41" s="261">
        <f t="shared" si="3"/>
        <v>107</v>
      </c>
      <c r="D41" s="265">
        <v>8</v>
      </c>
      <c r="E41" s="262" t="s">
        <v>570</v>
      </c>
      <c r="F41" s="261"/>
      <c r="G41" s="262">
        <v>1</v>
      </c>
    </row>
    <row r="42" spans="1:7" ht="18.75">
      <c r="A42" s="262" t="s">
        <v>610</v>
      </c>
      <c r="B42" s="261">
        <f t="shared" si="2"/>
        <v>116</v>
      </c>
      <c r="C42" s="261">
        <f t="shared" si="3"/>
        <v>115</v>
      </c>
      <c r="D42" s="265">
        <v>2</v>
      </c>
      <c r="E42" s="262" t="s">
        <v>570</v>
      </c>
      <c r="F42" s="261"/>
      <c r="G42" s="262">
        <v>1</v>
      </c>
    </row>
    <row r="43" spans="1:7" ht="18.75">
      <c r="A43" s="262" t="s">
        <v>611</v>
      </c>
      <c r="B43" s="261">
        <f t="shared" si="2"/>
        <v>117</v>
      </c>
      <c r="C43" s="261">
        <f t="shared" si="3"/>
        <v>117</v>
      </c>
      <c r="D43" s="265">
        <v>1</v>
      </c>
      <c r="E43" s="262" t="s">
        <v>570</v>
      </c>
      <c r="F43" s="261"/>
      <c r="G43" s="262">
        <v>1</v>
      </c>
    </row>
    <row r="44" spans="1:7" ht="18.75">
      <c r="A44" s="262" t="s">
        <v>612</v>
      </c>
      <c r="B44" s="261">
        <f t="shared" si="2"/>
        <v>119</v>
      </c>
      <c r="C44" s="261">
        <f t="shared" si="3"/>
        <v>118</v>
      </c>
      <c r="D44" s="265">
        <v>2</v>
      </c>
      <c r="E44" s="262" t="s">
        <v>570</v>
      </c>
      <c r="F44" s="261"/>
      <c r="G44" s="262">
        <v>1</v>
      </c>
    </row>
    <row r="45" spans="1:7" ht="37.5">
      <c r="A45" s="269" t="s">
        <v>613</v>
      </c>
      <c r="B45" s="261">
        <f t="shared" si="2"/>
        <v>120</v>
      </c>
      <c r="C45" s="261">
        <f t="shared" si="3"/>
        <v>120</v>
      </c>
      <c r="D45" s="265">
        <v>1</v>
      </c>
      <c r="E45" s="262" t="s">
        <v>614</v>
      </c>
      <c r="F45" s="261"/>
      <c r="G45" s="262">
        <v>1</v>
      </c>
    </row>
    <row r="46" spans="1:7" ht="37.5">
      <c r="A46" s="269" t="s">
        <v>615</v>
      </c>
      <c r="B46" s="261">
        <f t="shared" si="2"/>
        <v>121</v>
      </c>
      <c r="C46" s="261">
        <f t="shared" si="3"/>
        <v>121</v>
      </c>
      <c r="D46" s="265">
        <v>1</v>
      </c>
      <c r="E46" s="262" t="s">
        <v>614</v>
      </c>
      <c r="F46" s="261"/>
      <c r="G46" s="262">
        <v>1</v>
      </c>
    </row>
    <row r="47" spans="1:7" ht="18.75">
      <c r="A47" s="262" t="s">
        <v>616</v>
      </c>
      <c r="B47" s="261">
        <f t="shared" si="2"/>
        <v>133</v>
      </c>
      <c r="C47" s="261">
        <f t="shared" si="3"/>
        <v>122</v>
      </c>
      <c r="D47" s="265">
        <v>12</v>
      </c>
      <c r="E47" s="262" t="s">
        <v>570</v>
      </c>
      <c r="F47" s="261"/>
      <c r="G47" s="262">
        <v>1</v>
      </c>
    </row>
    <row r="48" spans="1:7" ht="18.75">
      <c r="A48" s="262" t="s">
        <v>617</v>
      </c>
      <c r="B48" s="261">
        <f t="shared" si="2"/>
        <v>137</v>
      </c>
      <c r="C48" s="261">
        <f t="shared" si="3"/>
        <v>134</v>
      </c>
      <c r="D48" s="265">
        <v>4</v>
      </c>
      <c r="E48" s="262" t="s">
        <v>570</v>
      </c>
      <c r="F48" s="261"/>
      <c r="G48" s="262">
        <v>1</v>
      </c>
    </row>
    <row r="49" spans="1:7" ht="18.75">
      <c r="A49" s="262" t="s">
        <v>618</v>
      </c>
      <c r="B49" s="261">
        <f t="shared" si="2"/>
        <v>138</v>
      </c>
      <c r="C49" s="261">
        <f t="shared" si="3"/>
        <v>138</v>
      </c>
      <c r="D49" s="265">
        <v>1</v>
      </c>
      <c r="E49" s="262" t="s">
        <v>570</v>
      </c>
      <c r="F49" s="261"/>
      <c r="G49" s="262">
        <v>1</v>
      </c>
    </row>
    <row r="50" spans="1:7" ht="18.75">
      <c r="A50" s="262" t="s">
        <v>619</v>
      </c>
      <c r="B50" s="261">
        <f t="shared" si="2"/>
        <v>142</v>
      </c>
      <c r="C50" s="261">
        <f t="shared" si="3"/>
        <v>139</v>
      </c>
      <c r="D50" s="265">
        <v>4</v>
      </c>
      <c r="E50" s="262" t="s">
        <v>570</v>
      </c>
      <c r="F50" s="261"/>
      <c r="G50" s="262">
        <v>1</v>
      </c>
    </row>
    <row r="51" spans="1:7" ht="18.75">
      <c r="A51" s="262" t="s">
        <v>621</v>
      </c>
      <c r="B51" s="261">
        <f t="shared" si="2"/>
        <v>143</v>
      </c>
      <c r="C51" s="261">
        <f t="shared" si="3"/>
        <v>143</v>
      </c>
      <c r="D51" s="265">
        <v>1</v>
      </c>
      <c r="E51" s="262" t="s">
        <v>570</v>
      </c>
      <c r="F51" s="261"/>
      <c r="G51" s="262">
        <v>1</v>
      </c>
    </row>
    <row r="52" spans="1:7" ht="18.75">
      <c r="A52" s="264" t="s">
        <v>622</v>
      </c>
      <c r="B52" s="261">
        <f t="shared" si="2"/>
        <v>146</v>
      </c>
      <c r="C52" s="261">
        <f t="shared" si="3"/>
        <v>144</v>
      </c>
      <c r="D52" s="265">
        <v>3</v>
      </c>
      <c r="E52" s="262" t="s">
        <v>574</v>
      </c>
      <c r="F52" s="261"/>
      <c r="G52" s="262">
        <v>1</v>
      </c>
    </row>
    <row r="53" spans="1:7" ht="18.75">
      <c r="A53" s="264" t="s">
        <v>623</v>
      </c>
      <c r="B53" s="261">
        <f t="shared" si="2"/>
        <v>149</v>
      </c>
      <c r="C53" s="261">
        <f t="shared" si="3"/>
        <v>147</v>
      </c>
      <c r="D53" s="265">
        <v>3</v>
      </c>
      <c r="E53" s="262" t="s">
        <v>574</v>
      </c>
      <c r="F53" s="261"/>
      <c r="G53" s="262">
        <v>1</v>
      </c>
    </row>
    <row r="54" spans="1:7" ht="18.75">
      <c r="A54" s="270" t="s">
        <v>624</v>
      </c>
      <c r="B54" s="261">
        <f t="shared" si="2"/>
        <v>150</v>
      </c>
      <c r="C54" s="261">
        <f t="shared" si="3"/>
        <v>150</v>
      </c>
      <c r="D54" s="265">
        <v>1</v>
      </c>
      <c r="E54" s="262"/>
      <c r="F54" s="261"/>
      <c r="G54" s="262">
        <v>1</v>
      </c>
    </row>
    <row r="55" spans="1:7" ht="18.75">
      <c r="A55" s="262" t="s">
        <v>625</v>
      </c>
      <c r="B55" s="261">
        <f t="shared" si="2"/>
        <v>153</v>
      </c>
      <c r="C55" s="261">
        <f t="shared" si="3"/>
        <v>151</v>
      </c>
      <c r="D55" s="265">
        <v>3</v>
      </c>
      <c r="E55" s="262" t="s">
        <v>570</v>
      </c>
      <c r="F55" s="261"/>
      <c r="G55" s="262">
        <v>1</v>
      </c>
    </row>
    <row r="56" spans="1:7" ht="18.75">
      <c r="A56" s="264" t="s">
        <v>626</v>
      </c>
      <c r="B56" s="261">
        <f t="shared" si="2"/>
        <v>154</v>
      </c>
      <c r="C56" s="261">
        <f t="shared" si="3"/>
        <v>154</v>
      </c>
      <c r="D56" s="265">
        <v>1</v>
      </c>
      <c r="E56" s="262" t="s">
        <v>574</v>
      </c>
      <c r="F56" s="261"/>
      <c r="G56" s="262">
        <v>1</v>
      </c>
    </row>
    <row r="57" spans="1:7" ht="18.75">
      <c r="A57" s="262" t="s">
        <v>627</v>
      </c>
      <c r="B57" s="261">
        <f t="shared" si="2"/>
        <v>155</v>
      </c>
      <c r="C57" s="261">
        <f t="shared" si="3"/>
        <v>155</v>
      </c>
      <c r="D57" s="265">
        <v>1</v>
      </c>
      <c r="E57" s="262" t="s">
        <v>570</v>
      </c>
      <c r="F57" s="261"/>
      <c r="G57" s="262">
        <v>1</v>
      </c>
    </row>
    <row r="58" spans="1:7" ht="18.75">
      <c r="A58" s="264" t="s">
        <v>628</v>
      </c>
      <c r="B58" s="261">
        <f t="shared" si="2"/>
        <v>161</v>
      </c>
      <c r="C58" s="261">
        <f t="shared" si="3"/>
        <v>156</v>
      </c>
      <c r="D58" s="265">
        <v>6</v>
      </c>
      <c r="E58" s="262" t="s">
        <v>574</v>
      </c>
      <c r="F58" s="261"/>
      <c r="G58" s="262">
        <v>1</v>
      </c>
    </row>
    <row r="59" spans="1:7" ht="18.75">
      <c r="A59" s="262" t="s">
        <v>629</v>
      </c>
      <c r="B59" s="261">
        <f t="shared" si="2"/>
        <v>164</v>
      </c>
      <c r="C59" s="261">
        <f t="shared" si="3"/>
        <v>162</v>
      </c>
      <c r="D59" s="265">
        <v>3</v>
      </c>
      <c r="E59" s="262" t="s">
        <v>570</v>
      </c>
      <c r="F59" s="261"/>
      <c r="G59" s="262">
        <v>1</v>
      </c>
    </row>
    <row r="60" spans="1:7" ht="18.75">
      <c r="A60" s="262" t="s">
        <v>630</v>
      </c>
      <c r="B60" s="261">
        <f t="shared" si="2"/>
        <v>165</v>
      </c>
      <c r="C60" s="261">
        <f t="shared" si="3"/>
        <v>165</v>
      </c>
      <c r="D60" s="265">
        <v>1</v>
      </c>
      <c r="E60" s="262" t="s">
        <v>570</v>
      </c>
      <c r="F60" s="261"/>
      <c r="G60" s="262">
        <v>1</v>
      </c>
    </row>
    <row r="61" spans="1:7" ht="18.75">
      <c r="A61" s="262" t="s">
        <v>631</v>
      </c>
      <c r="B61" s="261">
        <f t="shared" si="2"/>
        <v>166</v>
      </c>
      <c r="C61" s="261">
        <f t="shared" si="3"/>
        <v>166</v>
      </c>
      <c r="D61" s="265">
        <v>1</v>
      </c>
      <c r="E61" s="262" t="s">
        <v>570</v>
      </c>
      <c r="F61" s="261"/>
      <c r="G61" s="262">
        <v>1</v>
      </c>
    </row>
    <row r="62" spans="1:7" ht="18.75">
      <c r="A62" s="270" t="s">
        <v>632</v>
      </c>
      <c r="B62" s="261">
        <f t="shared" si="2"/>
        <v>167</v>
      </c>
      <c r="C62" s="261">
        <f t="shared" si="3"/>
        <v>167</v>
      </c>
      <c r="D62" s="265">
        <v>1</v>
      </c>
      <c r="E62" s="262" t="s">
        <v>633</v>
      </c>
      <c r="F62" s="261"/>
      <c r="G62" s="262">
        <v>1</v>
      </c>
    </row>
    <row r="63" spans="1:7" ht="18.75">
      <c r="A63" s="264" t="s">
        <v>634</v>
      </c>
      <c r="B63" s="261">
        <f t="shared" si="2"/>
        <v>168</v>
      </c>
      <c r="C63" s="261">
        <f t="shared" si="3"/>
        <v>168</v>
      </c>
      <c r="D63" s="265">
        <v>1</v>
      </c>
      <c r="E63" s="262" t="s">
        <v>574</v>
      </c>
      <c r="F63" s="261"/>
      <c r="G63" s="262">
        <v>1</v>
      </c>
    </row>
    <row r="64" spans="1:7" ht="18.75">
      <c r="A64" s="262" t="s">
        <v>635</v>
      </c>
      <c r="B64" s="261">
        <f t="shared" si="2"/>
        <v>169</v>
      </c>
      <c r="C64" s="261">
        <f t="shared" si="3"/>
        <v>169</v>
      </c>
      <c r="D64" s="265">
        <v>1</v>
      </c>
      <c r="E64" s="262" t="s">
        <v>570</v>
      </c>
      <c r="F64" s="261"/>
      <c r="G64" s="262">
        <v>1</v>
      </c>
    </row>
    <row r="65" spans="1:7" ht="18.75">
      <c r="A65" s="262" t="s">
        <v>636</v>
      </c>
      <c r="B65" s="261">
        <f t="shared" si="2"/>
        <v>175</v>
      </c>
      <c r="C65" s="261">
        <f t="shared" si="3"/>
        <v>170</v>
      </c>
      <c r="D65" s="265">
        <v>6</v>
      </c>
      <c r="E65" s="262" t="s">
        <v>570</v>
      </c>
      <c r="F65" s="261"/>
      <c r="G65" s="262">
        <v>1</v>
      </c>
    </row>
    <row r="66" spans="1:7" ht="18.75">
      <c r="A66" s="262" t="s">
        <v>637</v>
      </c>
      <c r="B66" s="261">
        <f t="shared" si="2"/>
        <v>176</v>
      </c>
      <c r="C66" s="261">
        <f t="shared" si="3"/>
        <v>176</v>
      </c>
      <c r="D66" s="265">
        <v>1</v>
      </c>
      <c r="E66" s="262" t="s">
        <v>570</v>
      </c>
      <c r="F66" s="261"/>
      <c r="G66" s="262">
        <v>1</v>
      </c>
    </row>
    <row r="67" spans="1:7" ht="18.75">
      <c r="A67" s="262" t="s">
        <v>638</v>
      </c>
      <c r="B67" s="261">
        <f t="shared" si="2"/>
        <v>177</v>
      </c>
      <c r="C67" s="261">
        <f t="shared" si="3"/>
        <v>177</v>
      </c>
      <c r="D67" s="265">
        <v>1</v>
      </c>
      <c r="E67" s="262" t="s">
        <v>570</v>
      </c>
      <c r="F67" s="261"/>
      <c r="G67" s="262">
        <v>1</v>
      </c>
    </row>
    <row r="68" spans="1:7" ht="18.75">
      <c r="A68" s="262" t="s">
        <v>639</v>
      </c>
      <c r="B68" s="261">
        <f t="shared" si="2"/>
        <v>178</v>
      </c>
      <c r="C68" s="261">
        <f t="shared" si="3"/>
        <v>178</v>
      </c>
      <c r="D68" s="265">
        <v>1</v>
      </c>
      <c r="E68" s="262" t="s">
        <v>570</v>
      </c>
      <c r="F68" s="261"/>
      <c r="G68" s="262">
        <v>1</v>
      </c>
    </row>
    <row r="69" spans="1:7" ht="18.75">
      <c r="A69" s="270" t="s">
        <v>640</v>
      </c>
      <c r="B69" s="261">
        <f t="shared" si="2"/>
        <v>179</v>
      </c>
      <c r="C69" s="261">
        <f t="shared" si="3"/>
        <v>179</v>
      </c>
      <c r="D69" s="265">
        <v>1</v>
      </c>
      <c r="E69" s="262" t="s">
        <v>641</v>
      </c>
      <c r="F69" s="261"/>
      <c r="G69" s="262">
        <v>1</v>
      </c>
    </row>
    <row r="70" spans="1:7" ht="18.75">
      <c r="A70" s="270" t="s">
        <v>642</v>
      </c>
      <c r="B70" s="261">
        <f t="shared" si="2"/>
        <v>180</v>
      </c>
      <c r="C70" s="261">
        <f t="shared" si="3"/>
        <v>180</v>
      </c>
      <c r="D70" s="265">
        <v>1</v>
      </c>
      <c r="E70" s="262" t="s">
        <v>641</v>
      </c>
      <c r="F70" s="261"/>
      <c r="G70" s="262">
        <v>1</v>
      </c>
    </row>
    <row r="71" spans="1:7" ht="18.75">
      <c r="A71" s="262" t="s">
        <v>643</v>
      </c>
      <c r="B71" s="261">
        <f t="shared" si="2"/>
        <v>181</v>
      </c>
      <c r="C71" s="261">
        <f t="shared" si="3"/>
        <v>181</v>
      </c>
      <c r="D71" s="265">
        <v>1</v>
      </c>
      <c r="E71" s="262" t="s">
        <v>570</v>
      </c>
      <c r="F71" s="261"/>
      <c r="G71" s="262">
        <v>1</v>
      </c>
    </row>
    <row r="72" spans="1:7" ht="56.25">
      <c r="A72" s="269" t="s">
        <v>644</v>
      </c>
      <c r="B72" s="261">
        <f t="shared" ref="B72:B96" si="4">SUM(B71,D72)</f>
        <v>182</v>
      </c>
      <c r="C72" s="261">
        <f t="shared" ref="C72:C96" si="5">SUM(B71,G71)</f>
        <v>182</v>
      </c>
      <c r="D72" s="265">
        <v>1</v>
      </c>
      <c r="E72" s="262" t="s">
        <v>645</v>
      </c>
      <c r="F72" s="261"/>
      <c r="G72" s="262">
        <v>1</v>
      </c>
    </row>
    <row r="73" spans="1:7" ht="18.75">
      <c r="A73" s="262" t="s">
        <v>646</v>
      </c>
      <c r="B73" s="261">
        <f t="shared" si="4"/>
        <v>183</v>
      </c>
      <c r="C73" s="261">
        <f t="shared" si="5"/>
        <v>183</v>
      </c>
      <c r="D73" s="265">
        <v>1</v>
      </c>
      <c r="E73" s="262"/>
      <c r="F73" s="261"/>
      <c r="G73" s="262">
        <v>1</v>
      </c>
    </row>
    <row r="74" spans="1:7" ht="93.75">
      <c r="A74" s="262" t="s">
        <v>647</v>
      </c>
      <c r="B74" s="261">
        <f t="shared" si="4"/>
        <v>184</v>
      </c>
      <c r="C74" s="261">
        <f t="shared" si="5"/>
        <v>184</v>
      </c>
      <c r="D74" s="265">
        <v>1</v>
      </c>
      <c r="E74" s="262" t="s">
        <v>648</v>
      </c>
      <c r="F74" s="261"/>
      <c r="G74" s="262">
        <v>1</v>
      </c>
    </row>
    <row r="75" spans="1:7" ht="18.75">
      <c r="A75" s="262" t="s">
        <v>649</v>
      </c>
      <c r="B75" s="261">
        <f t="shared" si="4"/>
        <v>185</v>
      </c>
      <c r="C75" s="261">
        <f t="shared" si="5"/>
        <v>185</v>
      </c>
      <c r="D75" s="265">
        <v>1</v>
      </c>
      <c r="E75" s="262" t="s">
        <v>650</v>
      </c>
      <c r="F75" s="261"/>
      <c r="G75" s="262">
        <v>1</v>
      </c>
    </row>
    <row r="76" spans="1:7" ht="18.75">
      <c r="A76" s="262" t="s">
        <v>651</v>
      </c>
      <c r="B76" s="261">
        <f t="shared" si="4"/>
        <v>193</v>
      </c>
      <c r="C76" s="261">
        <f t="shared" si="5"/>
        <v>186</v>
      </c>
      <c r="D76" s="265">
        <v>8</v>
      </c>
      <c r="E76" s="262" t="s">
        <v>652</v>
      </c>
      <c r="F76" s="261"/>
      <c r="G76" s="262">
        <v>1</v>
      </c>
    </row>
    <row r="77" spans="1:7" ht="37.5">
      <c r="A77" s="262" t="s">
        <v>653</v>
      </c>
      <c r="B77" s="261">
        <f t="shared" si="4"/>
        <v>194</v>
      </c>
      <c r="C77" s="261">
        <f t="shared" si="5"/>
        <v>194</v>
      </c>
      <c r="D77" s="265">
        <v>1</v>
      </c>
      <c r="E77" s="262" t="s">
        <v>620</v>
      </c>
      <c r="F77" s="261"/>
      <c r="G77" s="262">
        <v>1</v>
      </c>
    </row>
    <row r="78" spans="1:7" ht="18.75">
      <c r="A78" s="262" t="s">
        <v>654</v>
      </c>
      <c r="B78" s="261">
        <f t="shared" si="4"/>
        <v>195</v>
      </c>
      <c r="C78" s="261">
        <f t="shared" si="5"/>
        <v>195</v>
      </c>
      <c r="D78" s="265">
        <v>1</v>
      </c>
      <c r="E78" s="262" t="s">
        <v>620</v>
      </c>
      <c r="F78" s="261"/>
      <c r="G78" s="262">
        <v>1</v>
      </c>
    </row>
    <row r="79" spans="1:7" ht="18.75">
      <c r="A79" s="262" t="s">
        <v>655</v>
      </c>
      <c r="B79" s="261">
        <f t="shared" si="4"/>
        <v>196</v>
      </c>
      <c r="C79" s="261">
        <f t="shared" si="5"/>
        <v>196</v>
      </c>
      <c r="D79" s="265">
        <v>1</v>
      </c>
      <c r="E79" s="262" t="s">
        <v>620</v>
      </c>
      <c r="F79" s="261"/>
      <c r="G79" s="262">
        <v>1</v>
      </c>
    </row>
    <row r="80" spans="1:7" ht="93.75">
      <c r="A80" s="269" t="s">
        <v>656</v>
      </c>
      <c r="B80" s="261">
        <f t="shared" si="4"/>
        <v>198</v>
      </c>
      <c r="C80" s="261">
        <f t="shared" si="5"/>
        <v>197</v>
      </c>
      <c r="D80" s="265">
        <v>2</v>
      </c>
      <c r="E80" s="262" t="s">
        <v>657</v>
      </c>
      <c r="F80" s="261"/>
      <c r="G80" s="262">
        <v>1</v>
      </c>
    </row>
    <row r="81" spans="1:7" ht="18.75">
      <c r="A81" s="269" t="s">
        <v>658</v>
      </c>
      <c r="B81" s="261">
        <f t="shared" si="4"/>
        <v>249</v>
      </c>
      <c r="C81" s="261">
        <f t="shared" si="5"/>
        <v>199</v>
      </c>
      <c r="D81" s="265">
        <v>51</v>
      </c>
      <c r="E81" s="262" t="s">
        <v>659</v>
      </c>
      <c r="F81" s="261"/>
      <c r="G81" s="262">
        <v>1</v>
      </c>
    </row>
    <row r="82" spans="1:7" ht="18.75">
      <c r="A82" s="269" t="s">
        <v>660</v>
      </c>
      <c r="B82" s="261">
        <f t="shared" si="4"/>
        <v>250</v>
      </c>
      <c r="C82" s="261">
        <f t="shared" si="5"/>
        <v>250</v>
      </c>
      <c r="D82" s="265">
        <v>1</v>
      </c>
      <c r="E82" s="262" t="s">
        <v>659</v>
      </c>
      <c r="F82" s="261"/>
      <c r="G82" s="262">
        <v>1</v>
      </c>
    </row>
    <row r="83" spans="1:7" ht="18.75">
      <c r="A83" s="269" t="s">
        <v>661</v>
      </c>
      <c r="B83" s="261">
        <f t="shared" si="4"/>
        <v>251</v>
      </c>
      <c r="C83" s="261">
        <f t="shared" si="5"/>
        <v>251</v>
      </c>
      <c r="D83" s="265">
        <v>1</v>
      </c>
      <c r="E83" s="262" t="s">
        <v>659</v>
      </c>
      <c r="F83" s="261"/>
      <c r="G83" s="262">
        <v>1</v>
      </c>
    </row>
    <row r="84" spans="1:7" ht="18.75">
      <c r="A84" s="269" t="s">
        <v>662</v>
      </c>
      <c r="B84" s="261">
        <f t="shared" si="4"/>
        <v>258</v>
      </c>
      <c r="C84" s="261">
        <f t="shared" si="5"/>
        <v>252</v>
      </c>
      <c r="D84" s="265">
        <v>7</v>
      </c>
      <c r="E84" s="262" t="s">
        <v>663</v>
      </c>
      <c r="F84" s="261"/>
      <c r="G84" s="262">
        <v>1</v>
      </c>
    </row>
    <row r="85" spans="1:7" ht="56.25">
      <c r="A85" s="269" t="s">
        <v>664</v>
      </c>
      <c r="B85" s="261">
        <f t="shared" si="4"/>
        <v>275</v>
      </c>
      <c r="C85" s="261">
        <f t="shared" si="5"/>
        <v>259</v>
      </c>
      <c r="D85" s="265">
        <v>17</v>
      </c>
      <c r="E85" s="262" t="s">
        <v>665</v>
      </c>
      <c r="F85" s="261"/>
      <c r="G85" s="262">
        <v>1</v>
      </c>
    </row>
    <row r="86" spans="1:7" ht="18.75">
      <c r="A86" s="269" t="s">
        <v>666</v>
      </c>
      <c r="B86" s="261">
        <f t="shared" si="4"/>
        <v>278</v>
      </c>
      <c r="C86" s="261">
        <f t="shared" si="5"/>
        <v>276</v>
      </c>
      <c r="D86" s="265">
        <v>3</v>
      </c>
      <c r="E86" s="262" t="s">
        <v>663</v>
      </c>
      <c r="F86" s="261"/>
      <c r="G86" s="262">
        <v>1</v>
      </c>
    </row>
    <row r="87" spans="1:7" ht="18.75">
      <c r="A87" s="269" t="s">
        <v>667</v>
      </c>
      <c r="B87" s="261">
        <f t="shared" si="4"/>
        <v>286</v>
      </c>
      <c r="C87" s="261">
        <f t="shared" si="5"/>
        <v>279</v>
      </c>
      <c r="D87" s="265">
        <v>8</v>
      </c>
      <c r="E87" s="262" t="s">
        <v>663</v>
      </c>
      <c r="F87" s="261"/>
      <c r="G87" s="262">
        <v>1</v>
      </c>
    </row>
    <row r="88" spans="1:7" ht="18.75">
      <c r="A88" s="269" t="s">
        <v>668</v>
      </c>
      <c r="B88" s="261">
        <f t="shared" si="4"/>
        <v>299</v>
      </c>
      <c r="C88" s="261">
        <f t="shared" si="5"/>
        <v>287</v>
      </c>
      <c r="D88" s="265">
        <v>13</v>
      </c>
      <c r="E88" s="262" t="s">
        <v>663</v>
      </c>
      <c r="F88" s="261"/>
      <c r="G88" s="262">
        <v>1</v>
      </c>
    </row>
    <row r="89" spans="1:7" ht="18.75">
      <c r="A89" s="269" t="s">
        <v>669</v>
      </c>
      <c r="B89" s="261">
        <f t="shared" si="4"/>
        <v>300</v>
      </c>
      <c r="C89" s="261">
        <f t="shared" si="5"/>
        <v>300</v>
      </c>
      <c r="D89" s="265">
        <v>1</v>
      </c>
      <c r="E89" s="262" t="s">
        <v>663</v>
      </c>
      <c r="F89" s="261"/>
      <c r="G89" s="262">
        <v>1</v>
      </c>
    </row>
    <row r="90" spans="1:7" ht="18.75">
      <c r="A90" s="269" t="s">
        <v>670</v>
      </c>
      <c r="B90" s="261">
        <f t="shared" si="4"/>
        <v>301</v>
      </c>
      <c r="C90" s="261">
        <f t="shared" si="5"/>
        <v>301</v>
      </c>
      <c r="D90" s="265">
        <v>1</v>
      </c>
      <c r="E90" s="262" t="s">
        <v>663</v>
      </c>
      <c r="F90" s="261"/>
      <c r="G90" s="262">
        <v>1</v>
      </c>
    </row>
    <row r="91" spans="1:7" ht="18.75">
      <c r="A91" s="269" t="s">
        <v>671</v>
      </c>
      <c r="B91" s="261">
        <f t="shared" si="4"/>
        <v>302</v>
      </c>
      <c r="C91" s="261">
        <f t="shared" si="5"/>
        <v>302</v>
      </c>
      <c r="D91" s="265">
        <v>1</v>
      </c>
      <c r="E91" s="262" t="s">
        <v>663</v>
      </c>
      <c r="F91" s="261"/>
      <c r="G91" s="262">
        <v>1</v>
      </c>
    </row>
    <row r="92" spans="1:7" ht="18.75">
      <c r="A92" s="270" t="s">
        <v>672</v>
      </c>
      <c r="B92" s="261">
        <f t="shared" si="4"/>
        <v>303</v>
      </c>
      <c r="C92" s="261">
        <f t="shared" si="5"/>
        <v>303</v>
      </c>
      <c r="D92" s="265">
        <v>1</v>
      </c>
      <c r="E92" s="262"/>
      <c r="F92" s="261"/>
      <c r="G92" s="262">
        <v>1</v>
      </c>
    </row>
    <row r="93" spans="1:7" ht="37.5">
      <c r="A93" s="269" t="s">
        <v>673</v>
      </c>
      <c r="B93" s="261">
        <f t="shared" si="4"/>
        <v>305</v>
      </c>
      <c r="C93" s="261">
        <f t="shared" si="5"/>
        <v>304</v>
      </c>
      <c r="D93" s="265">
        <v>2</v>
      </c>
      <c r="E93" s="262" t="s">
        <v>674</v>
      </c>
      <c r="F93" s="261"/>
      <c r="G93" s="262">
        <v>1</v>
      </c>
    </row>
    <row r="94" spans="1:7" ht="37.5">
      <c r="A94" s="270" t="s">
        <v>675</v>
      </c>
      <c r="B94" s="261">
        <f t="shared" si="4"/>
        <v>306</v>
      </c>
      <c r="C94" s="261">
        <f t="shared" si="5"/>
        <v>306</v>
      </c>
      <c r="D94" s="265">
        <v>1</v>
      </c>
      <c r="E94" s="262" t="s">
        <v>676</v>
      </c>
      <c r="F94" s="261"/>
      <c r="G94" s="262">
        <v>1</v>
      </c>
    </row>
    <row r="95" spans="1:7" ht="18.75">
      <c r="A95" s="270" t="s">
        <v>677</v>
      </c>
      <c r="B95" s="261">
        <f t="shared" si="4"/>
        <v>308</v>
      </c>
      <c r="C95" s="261">
        <f t="shared" si="5"/>
        <v>307</v>
      </c>
      <c r="D95" s="265">
        <v>2</v>
      </c>
      <c r="E95" s="262"/>
      <c r="F95" s="261"/>
      <c r="G95" s="262">
        <v>1</v>
      </c>
    </row>
    <row r="96" spans="1:7" ht="18.75">
      <c r="A96" s="270" t="s">
        <v>678</v>
      </c>
      <c r="B96" s="261">
        <f t="shared" si="4"/>
        <v>309</v>
      </c>
      <c r="C96" s="261">
        <f t="shared" si="5"/>
        <v>309</v>
      </c>
      <c r="D96" s="265">
        <v>1</v>
      </c>
      <c r="E96" s="262"/>
      <c r="F96" s="261"/>
      <c r="G96" s="262">
        <v>1</v>
      </c>
    </row>
    <row r="97" spans="1:7" ht="18.75">
      <c r="A97" s="271"/>
      <c r="B97" s="272"/>
      <c r="C97" s="272"/>
      <c r="D97" s="272"/>
      <c r="E97" s="259"/>
      <c r="F97" s="272"/>
      <c r="G97" s="262">
        <v>1</v>
      </c>
    </row>
    <row r="98" spans="1:7" ht="18.75">
      <c r="A98" s="271"/>
      <c r="B98" s="272"/>
      <c r="C98" s="272"/>
      <c r="D98" s="272"/>
      <c r="E98" s="259"/>
      <c r="F98" s="272"/>
      <c r="G98" s="262">
        <v>1</v>
      </c>
    </row>
    <row r="99" spans="1:7" ht="18.75">
      <c r="A99" s="271"/>
      <c r="B99" s="272"/>
      <c r="C99" s="272"/>
      <c r="D99" s="272"/>
      <c r="E99" s="259"/>
      <c r="F99" s="272"/>
      <c r="G99" s="262">
        <v>1</v>
      </c>
    </row>
    <row r="100" spans="1:7" ht="18.75">
      <c r="A100" s="271"/>
      <c r="B100" s="272"/>
      <c r="C100" s="272"/>
      <c r="D100" s="272"/>
      <c r="E100" s="259"/>
      <c r="F100" s="272"/>
      <c r="G100" s="262">
        <v>1</v>
      </c>
    </row>
    <row r="101" spans="1:7" ht="18.75">
      <c r="A101" s="271"/>
      <c r="B101" s="272"/>
      <c r="C101" s="272"/>
      <c r="D101" s="272"/>
      <c r="E101" s="259"/>
      <c r="F101" s="272"/>
      <c r="G101" s="262">
        <v>1</v>
      </c>
    </row>
    <row r="102" spans="1:7" ht="18.75">
      <c r="A102" s="271"/>
      <c r="B102" s="272"/>
      <c r="C102" s="272"/>
      <c r="D102" s="272"/>
      <c r="E102" s="259"/>
      <c r="F102" s="272"/>
      <c r="G102" s="262">
        <v>1</v>
      </c>
    </row>
    <row r="103" spans="1:7" ht="18.75">
      <c r="A103" s="271"/>
      <c r="B103" s="272"/>
      <c r="C103" s="272"/>
      <c r="D103" s="272"/>
      <c r="E103" s="259"/>
      <c r="F103" s="272"/>
      <c r="G103" s="262">
        <v>1</v>
      </c>
    </row>
    <row r="104" spans="1:7" ht="18.75">
      <c r="A104" s="271"/>
      <c r="B104" s="272"/>
      <c r="C104" s="272"/>
      <c r="D104" s="272"/>
      <c r="E104" s="259"/>
      <c r="F104" s="272"/>
      <c r="G104" s="262">
        <v>1</v>
      </c>
    </row>
    <row r="105" spans="1:7" ht="18.75">
      <c r="A105" s="271"/>
      <c r="B105" s="272"/>
      <c r="C105" s="272"/>
      <c r="D105" s="272"/>
      <c r="E105" s="259"/>
      <c r="F105" s="272"/>
      <c r="G105" s="262">
        <v>1</v>
      </c>
    </row>
    <row r="106" spans="1:7" ht="18.75">
      <c r="A106" s="271"/>
      <c r="B106" s="272"/>
      <c r="C106" s="272"/>
      <c r="D106" s="272"/>
      <c r="E106" s="259"/>
      <c r="F106" s="272"/>
      <c r="G106" s="262">
        <v>1</v>
      </c>
    </row>
    <row r="107" spans="1:7" ht="18.75">
      <c r="A107" s="271"/>
      <c r="B107" s="272"/>
      <c r="C107" s="272"/>
      <c r="D107" s="272"/>
      <c r="E107" s="259"/>
      <c r="F107" s="272"/>
      <c r="G107" s="262">
        <v>1</v>
      </c>
    </row>
    <row r="108" spans="1:7" ht="18.75">
      <c r="A108" s="271"/>
      <c r="B108" s="272"/>
      <c r="C108" s="272"/>
      <c r="D108" s="272"/>
      <c r="E108" s="259"/>
      <c r="F108" s="272"/>
      <c r="G108" s="262">
        <v>1</v>
      </c>
    </row>
    <row r="109" spans="1:7" ht="18.75">
      <c r="A109" s="271"/>
      <c r="B109" s="272"/>
      <c r="C109" s="272"/>
      <c r="D109" s="272"/>
      <c r="E109" s="259"/>
      <c r="F109" s="272"/>
      <c r="G109" s="262">
        <v>1</v>
      </c>
    </row>
    <row r="110" spans="1:7" ht="18.75">
      <c r="A110" s="271"/>
      <c r="B110" s="272"/>
      <c r="C110" s="272"/>
      <c r="D110" s="272"/>
      <c r="E110" s="259"/>
      <c r="F110" s="272"/>
      <c r="G110" s="262">
        <v>1</v>
      </c>
    </row>
    <row r="111" spans="1:7" ht="18.75">
      <c r="A111" s="271"/>
      <c r="B111" s="272"/>
      <c r="C111" s="272"/>
      <c r="D111" s="272"/>
      <c r="E111" s="259"/>
      <c r="F111" s="272"/>
      <c r="G111" s="262">
        <v>1</v>
      </c>
    </row>
    <row r="112" spans="1:7" ht="18.75">
      <c r="A112" s="271"/>
      <c r="B112" s="272"/>
      <c r="C112" s="272"/>
      <c r="D112" s="272"/>
      <c r="E112" s="259"/>
      <c r="F112" s="272"/>
      <c r="G112" s="262">
        <v>1</v>
      </c>
    </row>
    <row r="113" spans="1:7" ht="18.75">
      <c r="A113" s="271"/>
      <c r="B113" s="272"/>
      <c r="C113" s="272"/>
      <c r="D113" s="272"/>
      <c r="E113" s="259"/>
      <c r="F113" s="272"/>
      <c r="G113" s="262">
        <v>1</v>
      </c>
    </row>
    <row r="114" spans="1:7" ht="18.75">
      <c r="A114" s="271"/>
      <c r="B114" s="272"/>
      <c r="C114" s="272"/>
      <c r="D114" s="272"/>
      <c r="E114" s="259"/>
      <c r="F114" s="272"/>
      <c r="G114" s="262">
        <v>1</v>
      </c>
    </row>
    <row r="115" spans="1:7" ht="18.75">
      <c r="A115" s="271"/>
      <c r="B115" s="272"/>
      <c r="C115" s="272"/>
      <c r="D115" s="272"/>
      <c r="E115" s="259"/>
      <c r="F115" s="272"/>
      <c r="G115" s="262">
        <v>1</v>
      </c>
    </row>
    <row r="116" spans="1:7" ht="18.75">
      <c r="A116" s="271"/>
      <c r="B116" s="272"/>
      <c r="C116" s="272"/>
      <c r="D116" s="272"/>
      <c r="E116" s="259"/>
      <c r="F116" s="272"/>
      <c r="G116" s="262">
        <v>1</v>
      </c>
    </row>
    <row r="117" spans="1:7" ht="18.75">
      <c r="A117" s="271"/>
      <c r="B117" s="272"/>
      <c r="C117" s="272"/>
      <c r="D117" s="272"/>
      <c r="E117" s="259"/>
      <c r="F117" s="272"/>
      <c r="G117" s="262">
        <v>1</v>
      </c>
    </row>
    <row r="118" spans="1:7" ht="18.75">
      <c r="A118" s="271"/>
      <c r="B118" s="272"/>
      <c r="C118" s="272"/>
      <c r="D118" s="272"/>
      <c r="E118" s="259"/>
      <c r="F118" s="272"/>
      <c r="G118" s="262">
        <v>1</v>
      </c>
    </row>
    <row r="119" spans="1:7" ht="18.75">
      <c r="A119" s="271"/>
      <c r="B119" s="272"/>
      <c r="C119" s="272"/>
      <c r="D119" s="272"/>
      <c r="E119" s="259"/>
      <c r="F119" s="272"/>
      <c r="G119" s="262">
        <v>1</v>
      </c>
    </row>
    <row r="120" spans="1:7" ht="18.75">
      <c r="A120" s="271"/>
      <c r="B120" s="272"/>
      <c r="C120" s="272"/>
      <c r="D120" s="272"/>
      <c r="E120" s="259"/>
      <c r="F120" s="272"/>
      <c r="G120" s="262">
        <v>1</v>
      </c>
    </row>
    <row r="121" spans="1:7" ht="18.75">
      <c r="A121" s="271"/>
      <c r="B121" s="272"/>
      <c r="C121" s="272"/>
      <c r="D121" s="272"/>
      <c r="E121" s="259"/>
      <c r="F121" s="272"/>
      <c r="G121" s="262">
        <v>1</v>
      </c>
    </row>
    <row r="122" spans="1:7" ht="18.75">
      <c r="A122" s="271"/>
      <c r="B122" s="272"/>
      <c r="C122" s="272"/>
      <c r="D122" s="272"/>
      <c r="E122" s="259"/>
      <c r="F122" s="272"/>
      <c r="G122" s="262">
        <v>1</v>
      </c>
    </row>
    <row r="123" spans="1:7" ht="18.75">
      <c r="A123" s="271"/>
      <c r="B123" s="272"/>
      <c r="C123" s="272"/>
      <c r="D123" s="272"/>
      <c r="E123" s="259"/>
      <c r="F123" s="272"/>
      <c r="G123" s="259">
        <v>1</v>
      </c>
    </row>
    <row r="124" spans="1:7" ht="18.75">
      <c r="A124" s="271"/>
      <c r="B124" s="272"/>
      <c r="C124" s="272"/>
      <c r="D124" s="272"/>
      <c r="E124" s="259"/>
      <c r="F124" s="272"/>
      <c r="G124" s="259">
        <v>1</v>
      </c>
    </row>
    <row r="125" spans="1:7" ht="18.75">
      <c r="A125" s="271"/>
      <c r="B125" s="272"/>
      <c r="C125" s="272"/>
      <c r="D125" s="272"/>
      <c r="E125" s="259"/>
      <c r="F125" s="272"/>
      <c r="G125" s="259">
        <v>1</v>
      </c>
    </row>
    <row r="126" spans="1:7" ht="18.75">
      <c r="A126" s="271"/>
      <c r="B126" s="272"/>
      <c r="C126" s="272"/>
      <c r="D126" s="272"/>
      <c r="E126" s="259"/>
      <c r="F126" s="272"/>
      <c r="G126" s="259">
        <v>1</v>
      </c>
    </row>
    <row r="127" spans="1:7" ht="18.75">
      <c r="A127" s="271"/>
      <c r="B127" s="272"/>
      <c r="C127" s="272"/>
      <c r="D127" s="272"/>
      <c r="E127" s="259"/>
      <c r="F127" s="272"/>
      <c r="G127" s="259">
        <v>1</v>
      </c>
    </row>
    <row r="128" spans="1:7" ht="18.75">
      <c r="A128" s="271"/>
      <c r="B128" s="272"/>
      <c r="C128" s="272"/>
      <c r="D128" s="272"/>
      <c r="E128" s="259"/>
      <c r="F128" s="272"/>
      <c r="G128" s="259">
        <v>1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46" workbookViewId="0">
      <selection activeCell="K50" sqref="K50"/>
    </sheetView>
  </sheetViews>
  <sheetFormatPr defaultRowHeight="13.5"/>
  <cols>
    <col min="1" max="1" width="40.625" customWidth="1"/>
    <col min="2" max="2" width="16.625" customWidth="1"/>
    <col min="3" max="3" width="23" customWidth="1"/>
  </cols>
  <sheetData>
    <row r="1" spans="1:7" ht="37.5">
      <c r="A1" s="12" t="s">
        <v>99</v>
      </c>
      <c r="B1" s="215" t="s">
        <v>100</v>
      </c>
      <c r="C1" s="215" t="s">
        <v>101</v>
      </c>
      <c r="D1" s="216" t="s">
        <v>102</v>
      </c>
      <c r="E1" s="215" t="s">
        <v>103</v>
      </c>
      <c r="F1" s="215" t="s">
        <v>104</v>
      </c>
      <c r="G1" s="217">
        <v>1</v>
      </c>
    </row>
    <row r="2" spans="1:7" ht="37.5">
      <c r="A2" s="273" t="s">
        <v>271</v>
      </c>
      <c r="B2" s="274">
        <v>7</v>
      </c>
      <c r="C2" s="274">
        <v>0</v>
      </c>
      <c r="D2" s="274">
        <v>8</v>
      </c>
      <c r="E2" s="275" t="s">
        <v>272</v>
      </c>
      <c r="F2" s="274"/>
      <c r="G2" s="275">
        <v>1</v>
      </c>
    </row>
    <row r="3" spans="1:7" ht="75">
      <c r="A3" s="276" t="s">
        <v>106</v>
      </c>
      <c r="B3" s="274">
        <f>SUM(B2,D3)</f>
        <v>14</v>
      </c>
      <c r="C3" s="274">
        <f>SUM(B2,G2)</f>
        <v>8</v>
      </c>
      <c r="D3" s="277">
        <v>7</v>
      </c>
      <c r="E3" s="275" t="s">
        <v>107</v>
      </c>
      <c r="F3" s="274"/>
      <c r="G3" s="275">
        <v>1</v>
      </c>
    </row>
    <row r="4" spans="1:7" ht="409.5">
      <c r="A4" s="276" t="s">
        <v>109</v>
      </c>
      <c r="B4" s="274">
        <f t="shared" ref="B4:B49" si="0">SUM(B3,D4)</f>
        <v>22</v>
      </c>
      <c r="C4" s="274">
        <f t="shared" ref="C4:C49" si="1">SUM(B3,G3)</f>
        <v>15</v>
      </c>
      <c r="D4" s="277">
        <v>8</v>
      </c>
      <c r="E4" s="275" t="s">
        <v>110</v>
      </c>
      <c r="F4" s="274"/>
      <c r="G4" s="275">
        <v>1</v>
      </c>
    </row>
    <row r="5" spans="1:7" ht="318.75">
      <c r="A5" s="278" t="s">
        <v>680</v>
      </c>
      <c r="B5" s="274">
        <f t="shared" si="0"/>
        <v>23</v>
      </c>
      <c r="C5" s="274">
        <f t="shared" si="1"/>
        <v>23</v>
      </c>
      <c r="D5" s="277">
        <v>1</v>
      </c>
      <c r="E5" s="275" t="s">
        <v>681</v>
      </c>
      <c r="F5" s="274"/>
      <c r="G5" s="275">
        <v>1</v>
      </c>
    </row>
    <row r="6" spans="1:7" ht="168.75">
      <c r="A6" s="278" t="s">
        <v>682</v>
      </c>
      <c r="B6" s="279">
        <f t="shared" si="0"/>
        <v>33</v>
      </c>
      <c r="C6" s="279">
        <f t="shared" si="1"/>
        <v>24</v>
      </c>
      <c r="D6" s="279">
        <v>10</v>
      </c>
      <c r="E6" s="276" t="s">
        <v>683</v>
      </c>
      <c r="F6" s="274"/>
      <c r="G6" s="275">
        <v>1</v>
      </c>
    </row>
    <row r="7" spans="1:7" ht="112.5">
      <c r="A7" s="276" t="s">
        <v>684</v>
      </c>
      <c r="B7" s="274">
        <f t="shared" si="0"/>
        <v>34</v>
      </c>
      <c r="C7" s="274">
        <f t="shared" si="1"/>
        <v>34</v>
      </c>
      <c r="D7" s="277">
        <v>1</v>
      </c>
      <c r="E7" s="275" t="s">
        <v>685</v>
      </c>
      <c r="F7" s="274"/>
      <c r="G7" s="275">
        <v>1</v>
      </c>
    </row>
    <row r="8" spans="1:7" ht="93.75">
      <c r="A8" s="280" t="s">
        <v>111</v>
      </c>
      <c r="B8" s="274">
        <f t="shared" si="0"/>
        <v>38</v>
      </c>
      <c r="C8" s="274">
        <f t="shared" si="1"/>
        <v>35</v>
      </c>
      <c r="D8" s="274">
        <v>4</v>
      </c>
      <c r="E8" s="275" t="s">
        <v>112</v>
      </c>
      <c r="F8" s="274" t="s">
        <v>113</v>
      </c>
      <c r="G8" s="275">
        <v>1</v>
      </c>
    </row>
    <row r="9" spans="1:7" ht="37.5">
      <c r="A9" s="280" t="s">
        <v>114</v>
      </c>
      <c r="B9" s="274">
        <f t="shared" si="0"/>
        <v>40</v>
      </c>
      <c r="C9" s="274">
        <f t="shared" si="1"/>
        <v>39</v>
      </c>
      <c r="D9" s="274">
        <v>2</v>
      </c>
      <c r="E9" s="275" t="s">
        <v>115</v>
      </c>
      <c r="F9" s="274" t="s">
        <v>113</v>
      </c>
      <c r="G9" s="275">
        <v>1</v>
      </c>
    </row>
    <row r="10" spans="1:7" ht="56.25">
      <c r="A10" s="280" t="s">
        <v>116</v>
      </c>
      <c r="B10" s="274">
        <f t="shared" si="0"/>
        <v>48</v>
      </c>
      <c r="C10" s="274">
        <f t="shared" si="1"/>
        <v>41</v>
      </c>
      <c r="D10" s="274">
        <v>8</v>
      </c>
      <c r="E10" s="275" t="s">
        <v>117</v>
      </c>
      <c r="F10" s="274" t="s">
        <v>113</v>
      </c>
      <c r="G10" s="275">
        <v>1</v>
      </c>
    </row>
    <row r="11" spans="1:7" ht="37.5">
      <c r="A11" s="281" t="s">
        <v>118</v>
      </c>
      <c r="B11" s="274">
        <f t="shared" si="0"/>
        <v>49</v>
      </c>
      <c r="C11" s="274">
        <f t="shared" si="1"/>
        <v>49</v>
      </c>
      <c r="D11" s="274">
        <v>1</v>
      </c>
      <c r="E11" s="275" t="s">
        <v>119</v>
      </c>
      <c r="F11" s="274"/>
      <c r="G11" s="275">
        <v>1</v>
      </c>
    </row>
    <row r="12" spans="1:7" ht="206.25">
      <c r="A12" s="273" t="s">
        <v>129</v>
      </c>
      <c r="B12" s="279">
        <f t="shared" si="0"/>
        <v>55</v>
      </c>
      <c r="C12" s="279">
        <f t="shared" si="1"/>
        <v>50</v>
      </c>
      <c r="D12" s="279">
        <v>6</v>
      </c>
      <c r="E12" s="276" t="s">
        <v>130</v>
      </c>
      <c r="F12" s="279"/>
      <c r="G12" s="275">
        <v>1</v>
      </c>
    </row>
    <row r="13" spans="1:7" ht="18.75">
      <c r="A13" s="275" t="s">
        <v>496</v>
      </c>
      <c r="B13" s="274">
        <f t="shared" si="0"/>
        <v>68</v>
      </c>
      <c r="C13" s="274">
        <f t="shared" si="1"/>
        <v>56</v>
      </c>
      <c r="D13" s="274">
        <v>13</v>
      </c>
      <c r="E13" s="282"/>
      <c r="F13" s="283"/>
      <c r="G13" s="275">
        <v>1</v>
      </c>
    </row>
    <row r="14" spans="1:7" ht="37.5">
      <c r="A14" s="284" t="s">
        <v>686</v>
      </c>
      <c r="B14" s="274">
        <f t="shared" si="0"/>
        <v>69</v>
      </c>
      <c r="C14" s="274">
        <f t="shared" si="1"/>
        <v>69</v>
      </c>
      <c r="D14" s="274">
        <v>1</v>
      </c>
      <c r="E14" s="284" t="s">
        <v>687</v>
      </c>
      <c r="F14" s="285"/>
      <c r="G14" s="275">
        <v>1</v>
      </c>
    </row>
    <row r="15" spans="1:7" ht="37.5">
      <c r="A15" s="284" t="s">
        <v>688</v>
      </c>
      <c r="B15" s="274">
        <f t="shared" si="0"/>
        <v>70</v>
      </c>
      <c r="C15" s="274">
        <f t="shared" si="1"/>
        <v>70</v>
      </c>
      <c r="D15" s="274">
        <v>1</v>
      </c>
      <c r="E15" s="284" t="s">
        <v>689</v>
      </c>
      <c r="F15" s="285"/>
      <c r="G15" s="275">
        <v>1</v>
      </c>
    </row>
    <row r="16" spans="1:7" ht="37.5">
      <c r="A16" s="286" t="s">
        <v>131</v>
      </c>
      <c r="B16" s="287">
        <f t="shared" si="0"/>
        <v>73</v>
      </c>
      <c r="C16" s="287">
        <f t="shared" si="1"/>
        <v>71</v>
      </c>
      <c r="D16" s="288">
        <v>3</v>
      </c>
      <c r="E16" s="289" t="s">
        <v>132</v>
      </c>
      <c r="F16" s="287"/>
      <c r="G16" s="275">
        <v>1</v>
      </c>
    </row>
    <row r="17" spans="1:7" ht="56.25">
      <c r="A17" s="286" t="s">
        <v>134</v>
      </c>
      <c r="B17" s="287">
        <f t="shared" si="0"/>
        <v>74</v>
      </c>
      <c r="C17" s="287">
        <f t="shared" si="1"/>
        <v>74</v>
      </c>
      <c r="D17" s="288">
        <v>1</v>
      </c>
      <c r="E17" s="289" t="s">
        <v>135</v>
      </c>
      <c r="F17" s="287"/>
      <c r="G17" s="275">
        <v>1</v>
      </c>
    </row>
    <row r="18" spans="1:7" ht="37.5">
      <c r="A18" s="286" t="s">
        <v>795</v>
      </c>
      <c r="B18" s="287">
        <f t="shared" si="0"/>
        <v>79</v>
      </c>
      <c r="C18" s="287">
        <f t="shared" si="1"/>
        <v>75</v>
      </c>
      <c r="D18" s="288">
        <v>5</v>
      </c>
      <c r="E18" s="289" t="s">
        <v>137</v>
      </c>
      <c r="F18" s="287"/>
      <c r="G18" s="275">
        <v>1</v>
      </c>
    </row>
    <row r="19" spans="1:7" ht="225">
      <c r="A19" s="290" t="s">
        <v>138</v>
      </c>
      <c r="B19" s="287">
        <f t="shared" si="0"/>
        <v>80</v>
      </c>
      <c r="C19" s="287">
        <f t="shared" si="1"/>
        <v>80</v>
      </c>
      <c r="D19" s="287">
        <v>1</v>
      </c>
      <c r="E19" s="291" t="s">
        <v>139</v>
      </c>
      <c r="F19" s="287"/>
      <c r="G19" s="275">
        <v>1</v>
      </c>
    </row>
    <row r="20" spans="1:7" ht="409.5">
      <c r="A20" s="286" t="s">
        <v>140</v>
      </c>
      <c r="B20" s="287">
        <f t="shared" si="0"/>
        <v>82</v>
      </c>
      <c r="C20" s="287">
        <f t="shared" si="1"/>
        <v>81</v>
      </c>
      <c r="D20" s="288">
        <v>2</v>
      </c>
      <c r="E20" s="289" t="s">
        <v>141</v>
      </c>
      <c r="F20" s="287"/>
      <c r="G20" s="275">
        <v>1</v>
      </c>
    </row>
    <row r="21" spans="1:7" ht="37.5">
      <c r="A21" s="286" t="s">
        <v>142</v>
      </c>
      <c r="B21" s="287">
        <f t="shared" si="0"/>
        <v>83</v>
      </c>
      <c r="C21" s="287">
        <f t="shared" si="1"/>
        <v>83</v>
      </c>
      <c r="D21" s="288">
        <v>1</v>
      </c>
      <c r="E21" s="292" t="s">
        <v>143</v>
      </c>
      <c r="F21" s="287"/>
      <c r="G21" s="275">
        <v>1</v>
      </c>
    </row>
    <row r="22" spans="1:7" ht="37.5">
      <c r="A22" s="286" t="s">
        <v>144</v>
      </c>
      <c r="B22" s="287">
        <f t="shared" si="0"/>
        <v>84</v>
      </c>
      <c r="C22" s="287">
        <f t="shared" si="1"/>
        <v>84</v>
      </c>
      <c r="D22" s="288">
        <v>1</v>
      </c>
      <c r="E22" s="292" t="s">
        <v>145</v>
      </c>
      <c r="F22" s="287"/>
      <c r="G22" s="275">
        <v>1</v>
      </c>
    </row>
    <row r="23" spans="1:7" ht="187.5">
      <c r="A23" s="293" t="s">
        <v>147</v>
      </c>
      <c r="B23" s="294">
        <f t="shared" si="0"/>
        <v>96</v>
      </c>
      <c r="C23" s="294">
        <f t="shared" si="1"/>
        <v>85</v>
      </c>
      <c r="D23" s="294">
        <v>12</v>
      </c>
      <c r="E23" s="295" t="s">
        <v>148</v>
      </c>
      <c r="F23" s="294"/>
      <c r="G23" s="275">
        <v>1</v>
      </c>
    </row>
    <row r="24" spans="1:7" ht="18.75">
      <c r="A24" s="293" t="s">
        <v>149</v>
      </c>
      <c r="B24" s="294">
        <f t="shared" si="0"/>
        <v>99</v>
      </c>
      <c r="C24" s="294">
        <f t="shared" si="1"/>
        <v>97</v>
      </c>
      <c r="D24" s="294">
        <v>3</v>
      </c>
      <c r="E24" s="296"/>
      <c r="F24" s="294"/>
      <c r="G24" s="275">
        <v>1</v>
      </c>
    </row>
    <row r="25" spans="1:7" ht="18.75">
      <c r="A25" s="293" t="s">
        <v>150</v>
      </c>
      <c r="B25" s="294">
        <f t="shared" si="0"/>
        <v>100</v>
      </c>
      <c r="C25" s="294">
        <f t="shared" si="1"/>
        <v>100</v>
      </c>
      <c r="D25" s="294">
        <v>1</v>
      </c>
      <c r="E25" s="297"/>
      <c r="F25" s="294"/>
      <c r="G25" s="275">
        <v>1</v>
      </c>
    </row>
    <row r="26" spans="1:7" ht="187.5">
      <c r="A26" s="293" t="s">
        <v>151</v>
      </c>
      <c r="B26" s="294">
        <f t="shared" si="0"/>
        <v>112</v>
      </c>
      <c r="C26" s="294">
        <f t="shared" si="1"/>
        <v>101</v>
      </c>
      <c r="D26" s="294">
        <v>12</v>
      </c>
      <c r="E26" s="295" t="s">
        <v>152</v>
      </c>
      <c r="F26" s="294"/>
      <c r="G26" s="275">
        <v>1</v>
      </c>
    </row>
    <row r="27" spans="1:7" ht="18.75">
      <c r="A27" s="293" t="s">
        <v>153</v>
      </c>
      <c r="B27" s="294">
        <f t="shared" si="0"/>
        <v>115</v>
      </c>
      <c r="C27" s="294">
        <f t="shared" si="1"/>
        <v>113</v>
      </c>
      <c r="D27" s="294">
        <v>3</v>
      </c>
      <c r="E27" s="296"/>
      <c r="F27" s="294"/>
      <c r="G27" s="275">
        <v>1</v>
      </c>
    </row>
    <row r="28" spans="1:7" ht="18.75">
      <c r="A28" s="293" t="s">
        <v>154</v>
      </c>
      <c r="B28" s="294">
        <f t="shared" si="0"/>
        <v>116</v>
      </c>
      <c r="C28" s="294">
        <f t="shared" si="1"/>
        <v>116</v>
      </c>
      <c r="D28" s="294">
        <v>1</v>
      </c>
      <c r="E28" s="297"/>
      <c r="F28" s="294"/>
      <c r="G28" s="275">
        <v>1</v>
      </c>
    </row>
    <row r="29" spans="1:7" ht="409.5">
      <c r="A29" s="293" t="s">
        <v>155</v>
      </c>
      <c r="B29" s="294">
        <f t="shared" si="0"/>
        <v>118</v>
      </c>
      <c r="C29" s="294">
        <f t="shared" si="1"/>
        <v>117</v>
      </c>
      <c r="D29" s="294">
        <v>2</v>
      </c>
      <c r="E29" s="297" t="s">
        <v>690</v>
      </c>
      <c r="F29" s="294"/>
      <c r="G29" s="275">
        <v>1</v>
      </c>
    </row>
    <row r="30" spans="1:7" ht="37.5">
      <c r="A30" s="293" t="s">
        <v>157</v>
      </c>
      <c r="B30" s="294">
        <f t="shared" si="0"/>
        <v>119</v>
      </c>
      <c r="C30" s="294">
        <f t="shared" si="1"/>
        <v>119</v>
      </c>
      <c r="D30" s="294">
        <v>1</v>
      </c>
      <c r="E30" s="297" t="s">
        <v>691</v>
      </c>
      <c r="F30" s="294"/>
      <c r="G30" s="275">
        <v>1</v>
      </c>
    </row>
    <row r="31" spans="1:7" ht="150">
      <c r="A31" s="293" t="s">
        <v>158</v>
      </c>
      <c r="B31" s="294">
        <f t="shared" si="0"/>
        <v>120</v>
      </c>
      <c r="C31" s="294">
        <f t="shared" si="1"/>
        <v>120</v>
      </c>
      <c r="D31" s="294">
        <v>1</v>
      </c>
      <c r="E31" s="297" t="s">
        <v>159</v>
      </c>
      <c r="F31" s="294"/>
      <c r="G31" s="275">
        <v>1</v>
      </c>
    </row>
    <row r="32" spans="1:7" ht="18.75">
      <c r="A32" s="293" t="s">
        <v>692</v>
      </c>
      <c r="B32" s="293">
        <f t="shared" si="0"/>
        <v>127</v>
      </c>
      <c r="C32" s="293">
        <f t="shared" si="1"/>
        <v>121</v>
      </c>
      <c r="D32" s="293">
        <v>7</v>
      </c>
      <c r="E32" s="293" t="s">
        <v>693</v>
      </c>
      <c r="F32" s="287"/>
      <c r="G32" s="291">
        <v>1</v>
      </c>
    </row>
    <row r="33" spans="1:7" ht="18.75">
      <c r="A33" s="293" t="s">
        <v>694</v>
      </c>
      <c r="B33" s="293">
        <f t="shared" si="0"/>
        <v>135</v>
      </c>
      <c r="C33" s="293">
        <f t="shared" si="1"/>
        <v>128</v>
      </c>
      <c r="D33" s="293">
        <v>8</v>
      </c>
      <c r="E33" s="293" t="s">
        <v>695</v>
      </c>
      <c r="F33" s="287"/>
      <c r="G33" s="291">
        <v>1</v>
      </c>
    </row>
    <row r="34" spans="1:7" ht="18.75">
      <c r="A34" s="293" t="s">
        <v>696</v>
      </c>
      <c r="B34" s="293">
        <f t="shared" si="0"/>
        <v>136</v>
      </c>
      <c r="C34" s="293">
        <f t="shared" si="1"/>
        <v>136</v>
      </c>
      <c r="D34" s="293">
        <v>1</v>
      </c>
      <c r="E34" s="293" t="s">
        <v>697</v>
      </c>
      <c r="F34" s="287"/>
      <c r="G34" s="291">
        <v>1</v>
      </c>
    </row>
    <row r="35" spans="1:7" ht="18.75">
      <c r="A35" s="293" t="s">
        <v>698</v>
      </c>
      <c r="B35" s="293">
        <f t="shared" si="0"/>
        <v>149</v>
      </c>
      <c r="C35" s="293">
        <f t="shared" si="1"/>
        <v>137</v>
      </c>
      <c r="D35" s="293">
        <v>13</v>
      </c>
      <c r="E35" s="293" t="s">
        <v>699</v>
      </c>
      <c r="F35" s="287"/>
      <c r="G35" s="291">
        <v>1</v>
      </c>
    </row>
    <row r="36" spans="1:7" ht="93.75">
      <c r="A36" s="298" t="s">
        <v>162</v>
      </c>
      <c r="B36" s="294">
        <f t="shared" si="0"/>
        <v>157</v>
      </c>
      <c r="C36" s="294">
        <f t="shared" si="1"/>
        <v>150</v>
      </c>
      <c r="D36" s="299">
        <v>8</v>
      </c>
      <c r="E36" s="300" t="s">
        <v>163</v>
      </c>
      <c r="F36" s="299"/>
      <c r="G36" s="275">
        <v>1</v>
      </c>
    </row>
    <row r="37" spans="1:7" ht="37.5">
      <c r="A37" s="301" t="s">
        <v>164</v>
      </c>
      <c r="B37" s="294">
        <f t="shared" si="0"/>
        <v>158</v>
      </c>
      <c r="C37" s="294">
        <f t="shared" si="1"/>
        <v>158</v>
      </c>
      <c r="D37" s="294">
        <v>1</v>
      </c>
      <c r="E37" s="302" t="s">
        <v>165</v>
      </c>
      <c r="F37" s="294"/>
      <c r="G37" s="275">
        <v>1</v>
      </c>
    </row>
    <row r="38" spans="1:7" ht="56.25">
      <c r="A38" s="301" t="s">
        <v>700</v>
      </c>
      <c r="B38" s="294">
        <f t="shared" si="0"/>
        <v>161</v>
      </c>
      <c r="C38" s="294">
        <f t="shared" si="1"/>
        <v>159</v>
      </c>
      <c r="D38" s="294">
        <v>3</v>
      </c>
      <c r="E38" s="302" t="s">
        <v>701</v>
      </c>
      <c r="F38" s="294"/>
      <c r="G38" s="275">
        <v>1</v>
      </c>
    </row>
    <row r="39" spans="1:7" ht="56.25">
      <c r="A39" s="301" t="s">
        <v>702</v>
      </c>
      <c r="B39" s="294">
        <f t="shared" si="0"/>
        <v>164</v>
      </c>
      <c r="C39" s="294">
        <f t="shared" si="1"/>
        <v>162</v>
      </c>
      <c r="D39" s="294">
        <v>3</v>
      </c>
      <c r="E39" s="302" t="s">
        <v>703</v>
      </c>
      <c r="F39" s="294"/>
      <c r="G39" s="275">
        <v>1</v>
      </c>
    </row>
    <row r="40" spans="1:7" ht="56.25">
      <c r="A40" s="303" t="s">
        <v>166</v>
      </c>
      <c r="B40" s="294">
        <f t="shared" si="0"/>
        <v>166</v>
      </c>
      <c r="C40" s="294">
        <f t="shared" si="1"/>
        <v>165</v>
      </c>
      <c r="D40" s="294">
        <v>2</v>
      </c>
      <c r="E40" s="304" t="s">
        <v>167</v>
      </c>
      <c r="F40" s="305"/>
      <c r="G40" s="275">
        <v>1</v>
      </c>
    </row>
    <row r="41" spans="1:7" ht="75">
      <c r="A41" s="276" t="s">
        <v>168</v>
      </c>
      <c r="B41" s="274">
        <f t="shared" si="0"/>
        <v>179</v>
      </c>
      <c r="C41" s="274">
        <f t="shared" si="1"/>
        <v>167</v>
      </c>
      <c r="D41" s="279">
        <v>13</v>
      </c>
      <c r="E41" s="276" t="s">
        <v>704</v>
      </c>
      <c r="F41" s="279"/>
      <c r="G41" s="275">
        <v>1</v>
      </c>
    </row>
    <row r="42" spans="1:7" ht="324">
      <c r="A42" s="306" t="s">
        <v>169</v>
      </c>
      <c r="B42" s="307">
        <f t="shared" si="0"/>
        <v>180</v>
      </c>
      <c r="C42" s="307">
        <f t="shared" si="1"/>
        <v>180</v>
      </c>
      <c r="D42" s="308">
        <v>1</v>
      </c>
      <c r="E42" s="309" t="s">
        <v>170</v>
      </c>
      <c r="F42" s="310"/>
      <c r="G42" s="275">
        <v>1</v>
      </c>
    </row>
    <row r="43" spans="1:7" ht="175.5">
      <c r="A43" s="306" t="s">
        <v>171</v>
      </c>
      <c r="B43" s="307">
        <f t="shared" si="0"/>
        <v>181</v>
      </c>
      <c r="C43" s="307">
        <f t="shared" si="1"/>
        <v>181</v>
      </c>
      <c r="D43" s="308">
        <v>1</v>
      </c>
      <c r="E43" s="309" t="s">
        <v>172</v>
      </c>
      <c r="F43" s="310"/>
      <c r="G43" s="275">
        <v>1</v>
      </c>
    </row>
    <row r="44" spans="1:7" ht="168.75">
      <c r="A44" s="307" t="s">
        <v>173</v>
      </c>
      <c r="B44" s="307">
        <f t="shared" si="0"/>
        <v>189</v>
      </c>
      <c r="C44" s="307">
        <f t="shared" si="1"/>
        <v>182</v>
      </c>
      <c r="D44" s="307">
        <v>8</v>
      </c>
      <c r="E44" s="311" t="s">
        <v>174</v>
      </c>
      <c r="F44" s="310"/>
      <c r="G44" s="275">
        <v>1</v>
      </c>
    </row>
    <row r="45" spans="1:7" ht="37.5">
      <c r="A45" s="307" t="s">
        <v>175</v>
      </c>
      <c r="B45" s="307">
        <f t="shared" si="0"/>
        <v>197</v>
      </c>
      <c r="C45" s="307">
        <f t="shared" si="1"/>
        <v>190</v>
      </c>
      <c r="D45" s="307">
        <v>8</v>
      </c>
      <c r="E45" s="311" t="s">
        <v>176</v>
      </c>
      <c r="F45" s="310"/>
      <c r="G45" s="275">
        <v>1</v>
      </c>
    </row>
    <row r="46" spans="1:7" ht="56.25">
      <c r="A46" s="307" t="s">
        <v>177</v>
      </c>
      <c r="B46" s="307">
        <f t="shared" si="0"/>
        <v>199</v>
      </c>
      <c r="C46" s="307">
        <f t="shared" si="1"/>
        <v>198</v>
      </c>
      <c r="D46" s="308">
        <v>2</v>
      </c>
      <c r="E46" s="311" t="s">
        <v>178</v>
      </c>
      <c r="F46" s="310"/>
      <c r="G46" s="275">
        <v>1</v>
      </c>
    </row>
    <row r="47" spans="1:7" ht="56.25">
      <c r="A47" s="307" t="s">
        <v>179</v>
      </c>
      <c r="B47" s="307">
        <f t="shared" si="0"/>
        <v>213</v>
      </c>
      <c r="C47" s="307">
        <f t="shared" si="1"/>
        <v>200</v>
      </c>
      <c r="D47" s="308">
        <v>14</v>
      </c>
      <c r="E47" s="311" t="s">
        <v>178</v>
      </c>
      <c r="F47" s="310"/>
      <c r="G47" s="275">
        <v>1</v>
      </c>
    </row>
    <row r="48" spans="1:7" ht="18.75">
      <c r="A48" s="307" t="s">
        <v>180</v>
      </c>
      <c r="B48" s="307">
        <f t="shared" si="0"/>
        <v>214</v>
      </c>
      <c r="C48" s="307">
        <f t="shared" si="1"/>
        <v>214</v>
      </c>
      <c r="D48" s="307">
        <v>1</v>
      </c>
      <c r="E48" s="307"/>
      <c r="F48" s="307"/>
      <c r="G48" s="275">
        <v>1</v>
      </c>
    </row>
    <row r="49" spans="1:7" ht="18.75">
      <c r="A49" s="307" t="s">
        <v>181</v>
      </c>
      <c r="B49" s="307">
        <f t="shared" si="0"/>
        <v>215</v>
      </c>
      <c r="C49" s="307">
        <f t="shared" si="1"/>
        <v>215</v>
      </c>
      <c r="D49" s="307">
        <v>1</v>
      </c>
      <c r="E49" s="286"/>
      <c r="F49" s="307"/>
      <c r="G49" s="275">
        <v>1</v>
      </c>
    </row>
    <row r="50" spans="1:7" ht="206.25">
      <c r="A50" s="279" t="s">
        <v>182</v>
      </c>
      <c r="B50" s="274">
        <v>229</v>
      </c>
      <c r="C50" s="274">
        <v>216</v>
      </c>
      <c r="D50" s="274">
        <v>14</v>
      </c>
      <c r="E50" s="312" t="s">
        <v>183</v>
      </c>
      <c r="F50" s="274"/>
      <c r="G50" s="275">
        <v>1</v>
      </c>
    </row>
    <row r="51" spans="1:7" ht="131.25">
      <c r="A51" s="279" t="s">
        <v>184</v>
      </c>
      <c r="B51" s="274">
        <f>SUM(B50,D51)</f>
        <v>231</v>
      </c>
      <c r="C51" s="274">
        <f>SUM(B50,G50)</f>
        <v>230</v>
      </c>
      <c r="D51" s="274">
        <v>2</v>
      </c>
      <c r="E51" s="313" t="s">
        <v>705</v>
      </c>
      <c r="F51" s="274"/>
      <c r="G51" s="275">
        <v>1</v>
      </c>
    </row>
    <row r="52" spans="1:7" ht="93.75">
      <c r="A52" s="279" t="s">
        <v>186</v>
      </c>
      <c r="B52" s="274">
        <f t="shared" ref="B52:B57" si="2">SUM(B51,D52)</f>
        <v>232</v>
      </c>
      <c r="C52" s="274">
        <f t="shared" ref="C52:C57" si="3">SUM(B51,G51)</f>
        <v>232</v>
      </c>
      <c r="D52" s="274">
        <v>1</v>
      </c>
      <c r="E52" s="313" t="s">
        <v>187</v>
      </c>
      <c r="F52" s="274"/>
      <c r="G52" s="275">
        <v>1</v>
      </c>
    </row>
    <row r="53" spans="1:7" ht="300">
      <c r="A53" s="279" t="s">
        <v>188</v>
      </c>
      <c r="B53" s="279">
        <f t="shared" si="2"/>
        <v>245</v>
      </c>
      <c r="C53" s="279">
        <f t="shared" si="3"/>
        <v>233</v>
      </c>
      <c r="D53" s="279">
        <v>13</v>
      </c>
      <c r="E53" s="314" t="s">
        <v>189</v>
      </c>
      <c r="F53" s="279"/>
      <c r="G53" s="275">
        <v>1</v>
      </c>
    </row>
    <row r="54" spans="1:7" ht="18.75">
      <c r="A54" s="279" t="s">
        <v>190</v>
      </c>
      <c r="B54" s="274">
        <f t="shared" si="2"/>
        <v>258</v>
      </c>
      <c r="C54" s="274">
        <f t="shared" si="3"/>
        <v>246</v>
      </c>
      <c r="D54" s="274">
        <v>13</v>
      </c>
      <c r="E54" s="313"/>
      <c r="F54" s="274"/>
      <c r="G54" s="275">
        <v>1</v>
      </c>
    </row>
    <row r="55" spans="1:7" ht="112.5">
      <c r="A55" s="279" t="s">
        <v>191</v>
      </c>
      <c r="B55" s="274">
        <f t="shared" si="2"/>
        <v>259</v>
      </c>
      <c r="C55" s="274">
        <f t="shared" si="3"/>
        <v>259</v>
      </c>
      <c r="D55" s="274">
        <v>1</v>
      </c>
      <c r="E55" s="313" t="s">
        <v>192</v>
      </c>
      <c r="F55" s="274"/>
      <c r="G55" s="275">
        <v>1</v>
      </c>
    </row>
    <row r="56" spans="1:7" ht="206.25">
      <c r="A56" s="279" t="s">
        <v>193</v>
      </c>
      <c r="B56" s="274">
        <f t="shared" si="2"/>
        <v>261</v>
      </c>
      <c r="C56" s="274">
        <f t="shared" si="3"/>
        <v>260</v>
      </c>
      <c r="D56" s="274">
        <v>2</v>
      </c>
      <c r="E56" s="313" t="s">
        <v>706</v>
      </c>
      <c r="F56" s="274"/>
      <c r="G56" s="275">
        <v>1</v>
      </c>
    </row>
    <row r="57" spans="1:7" ht="18.75">
      <c r="A57" s="279" t="s">
        <v>195</v>
      </c>
      <c r="B57" s="274">
        <f t="shared" si="2"/>
        <v>272</v>
      </c>
      <c r="C57" s="274">
        <f t="shared" si="3"/>
        <v>262</v>
      </c>
      <c r="D57" s="274">
        <v>11</v>
      </c>
      <c r="E57" s="313"/>
      <c r="F57" s="274"/>
      <c r="G57" s="275">
        <v>1</v>
      </c>
    </row>
    <row r="58" spans="1:7" ht="18.75">
      <c r="A58" s="307" t="s">
        <v>196</v>
      </c>
      <c r="B58" s="287">
        <v>229</v>
      </c>
      <c r="C58" s="287">
        <v>216</v>
      </c>
      <c r="D58" s="287">
        <v>14</v>
      </c>
      <c r="E58" s="289"/>
      <c r="F58" s="287"/>
      <c r="G58" s="275">
        <v>1</v>
      </c>
    </row>
    <row r="59" spans="1:7" ht="131.25">
      <c r="A59" s="307" t="s">
        <v>184</v>
      </c>
      <c r="B59" s="287">
        <f>SUM(B58,D59)</f>
        <v>231</v>
      </c>
      <c r="C59" s="287">
        <f>SUM(B58,G58)</f>
        <v>230</v>
      </c>
      <c r="D59" s="287">
        <v>2</v>
      </c>
      <c r="E59" s="289" t="s">
        <v>705</v>
      </c>
      <c r="F59" s="287"/>
      <c r="G59" s="275">
        <v>1</v>
      </c>
    </row>
    <row r="60" spans="1:7" ht="18.75">
      <c r="A60" s="307" t="s">
        <v>197</v>
      </c>
      <c r="B60" s="287">
        <f t="shared" ref="B60:B65" si="4">SUM(B59,D60)</f>
        <v>232</v>
      </c>
      <c r="C60" s="287">
        <f t="shared" ref="C60:C65" si="5">SUM(B59,G59)</f>
        <v>232</v>
      </c>
      <c r="D60" s="287">
        <v>1</v>
      </c>
      <c r="E60" s="289"/>
      <c r="F60" s="287"/>
      <c r="G60" s="275">
        <v>1</v>
      </c>
    </row>
    <row r="61" spans="1:7" ht="18.75">
      <c r="A61" s="307" t="s">
        <v>188</v>
      </c>
      <c r="B61" s="287">
        <f t="shared" si="4"/>
        <v>245</v>
      </c>
      <c r="C61" s="287">
        <f t="shared" si="5"/>
        <v>233</v>
      </c>
      <c r="D61" s="287">
        <v>13</v>
      </c>
      <c r="E61" s="289"/>
      <c r="F61" s="287"/>
      <c r="G61" s="275">
        <v>1</v>
      </c>
    </row>
    <row r="62" spans="1:7" ht="18.75">
      <c r="A62" s="307" t="s">
        <v>190</v>
      </c>
      <c r="B62" s="287">
        <f t="shared" si="4"/>
        <v>258</v>
      </c>
      <c r="C62" s="287">
        <f t="shared" si="5"/>
        <v>246</v>
      </c>
      <c r="D62" s="287">
        <v>13</v>
      </c>
      <c r="E62" s="289"/>
      <c r="F62" s="287"/>
      <c r="G62" s="275">
        <v>1</v>
      </c>
    </row>
    <row r="63" spans="1:7" ht="75">
      <c r="A63" s="307" t="s">
        <v>198</v>
      </c>
      <c r="B63" s="287">
        <f t="shared" si="4"/>
        <v>270</v>
      </c>
      <c r="C63" s="287">
        <f t="shared" si="5"/>
        <v>259</v>
      </c>
      <c r="D63" s="307">
        <v>12</v>
      </c>
      <c r="E63" s="286" t="s">
        <v>199</v>
      </c>
      <c r="F63" s="307"/>
      <c r="G63" s="275">
        <v>1</v>
      </c>
    </row>
    <row r="64" spans="1:7" ht="168.75">
      <c r="A64" s="307" t="s">
        <v>200</v>
      </c>
      <c r="B64" s="287">
        <f t="shared" si="4"/>
        <v>271</v>
      </c>
      <c r="C64" s="287">
        <f t="shared" si="5"/>
        <v>271</v>
      </c>
      <c r="D64" s="307">
        <v>1</v>
      </c>
      <c r="E64" s="286" t="s">
        <v>707</v>
      </c>
      <c r="F64" s="307"/>
      <c r="G64" s="275">
        <v>1</v>
      </c>
    </row>
    <row r="65" spans="1:7" ht="187.5">
      <c r="A65" s="307" t="s">
        <v>202</v>
      </c>
      <c r="B65" s="287">
        <f t="shared" si="4"/>
        <v>272</v>
      </c>
      <c r="C65" s="287">
        <f t="shared" si="5"/>
        <v>272</v>
      </c>
      <c r="D65" s="307">
        <v>1</v>
      </c>
      <c r="E65" s="311" t="s">
        <v>203</v>
      </c>
      <c r="F65" s="307"/>
      <c r="G65" s="275">
        <v>1</v>
      </c>
    </row>
    <row r="66" spans="1:7" ht="18.75">
      <c r="A66" s="299" t="s">
        <v>182</v>
      </c>
      <c r="B66" s="299">
        <v>229</v>
      </c>
      <c r="C66" s="299">
        <v>216</v>
      </c>
      <c r="D66" s="299">
        <v>14</v>
      </c>
      <c r="E66" s="315"/>
      <c r="F66" s="299"/>
      <c r="G66" s="275">
        <v>1</v>
      </c>
    </row>
    <row r="67" spans="1:7" ht="131.25">
      <c r="A67" s="299" t="s">
        <v>184</v>
      </c>
      <c r="B67" s="299">
        <f>SUM(B66,D67)</f>
        <v>231</v>
      </c>
      <c r="C67" s="299">
        <f>SUM(B66,G66)</f>
        <v>230</v>
      </c>
      <c r="D67" s="299">
        <v>2</v>
      </c>
      <c r="E67" s="315" t="s">
        <v>705</v>
      </c>
      <c r="F67" s="299"/>
      <c r="G67" s="275">
        <v>1</v>
      </c>
    </row>
    <row r="68" spans="1:7" ht="262.5">
      <c r="A68" s="299" t="s">
        <v>197</v>
      </c>
      <c r="B68" s="299">
        <f t="shared" ref="B68:B79" si="6">SUM(B67,D68)</f>
        <v>232</v>
      </c>
      <c r="C68" s="299">
        <f t="shared" ref="C68:C79" si="7">SUM(B67,G67)</f>
        <v>232</v>
      </c>
      <c r="D68" s="299">
        <v>1</v>
      </c>
      <c r="E68" s="315" t="s">
        <v>204</v>
      </c>
      <c r="F68" s="299"/>
      <c r="G68" s="275">
        <v>1</v>
      </c>
    </row>
    <row r="69" spans="1:7" ht="150">
      <c r="A69" s="299" t="s">
        <v>188</v>
      </c>
      <c r="B69" s="299">
        <f t="shared" si="6"/>
        <v>245</v>
      </c>
      <c r="C69" s="299">
        <f t="shared" si="7"/>
        <v>233</v>
      </c>
      <c r="D69" s="299">
        <v>13</v>
      </c>
      <c r="E69" s="315" t="s">
        <v>205</v>
      </c>
      <c r="F69" s="299"/>
      <c r="G69" s="275">
        <v>1</v>
      </c>
    </row>
    <row r="70" spans="1:7" ht="150">
      <c r="A70" s="299" t="s">
        <v>206</v>
      </c>
      <c r="B70" s="299">
        <f t="shared" si="6"/>
        <v>258</v>
      </c>
      <c r="C70" s="299">
        <f t="shared" si="7"/>
        <v>246</v>
      </c>
      <c r="D70" s="299">
        <v>13</v>
      </c>
      <c r="E70" s="315" t="s">
        <v>207</v>
      </c>
      <c r="F70" s="299"/>
      <c r="G70" s="275">
        <v>1</v>
      </c>
    </row>
    <row r="71" spans="1:7" ht="18.75">
      <c r="A71" s="299" t="s">
        <v>208</v>
      </c>
      <c r="B71" s="299">
        <f t="shared" si="6"/>
        <v>260</v>
      </c>
      <c r="C71" s="299">
        <f t="shared" si="7"/>
        <v>259</v>
      </c>
      <c r="D71" s="299">
        <v>2</v>
      </c>
      <c r="E71" s="315"/>
      <c r="F71" s="299"/>
      <c r="G71" s="275">
        <v>1</v>
      </c>
    </row>
    <row r="72" spans="1:7" ht="18.75">
      <c r="A72" s="299" t="s">
        <v>708</v>
      </c>
      <c r="B72" s="299">
        <f t="shared" si="6"/>
        <v>261</v>
      </c>
      <c r="C72" s="299">
        <f t="shared" si="7"/>
        <v>261</v>
      </c>
      <c r="D72" s="299">
        <v>1</v>
      </c>
      <c r="E72" s="315"/>
      <c r="F72" s="299"/>
      <c r="G72" s="275">
        <v>1</v>
      </c>
    </row>
    <row r="73" spans="1:7" ht="18.75">
      <c r="A73" s="299" t="s">
        <v>709</v>
      </c>
      <c r="B73" s="299">
        <f t="shared" si="6"/>
        <v>262</v>
      </c>
      <c r="C73" s="299">
        <f t="shared" si="7"/>
        <v>262</v>
      </c>
      <c r="D73" s="299">
        <v>1</v>
      </c>
      <c r="E73" s="315"/>
      <c r="F73" s="299"/>
      <c r="G73" s="275">
        <v>1</v>
      </c>
    </row>
    <row r="74" spans="1:7" ht="243.75">
      <c r="A74" s="299" t="s">
        <v>209</v>
      </c>
      <c r="B74" s="299">
        <f t="shared" si="6"/>
        <v>263</v>
      </c>
      <c r="C74" s="299">
        <f t="shared" si="7"/>
        <v>263</v>
      </c>
      <c r="D74" s="299">
        <v>1</v>
      </c>
      <c r="E74" s="316" t="s">
        <v>532</v>
      </c>
      <c r="F74" s="299"/>
      <c r="G74" s="275">
        <v>1</v>
      </c>
    </row>
    <row r="75" spans="1:7" ht="112.5">
      <c r="A75" s="299" t="s">
        <v>210</v>
      </c>
      <c r="B75" s="299">
        <f t="shared" si="6"/>
        <v>266</v>
      </c>
      <c r="C75" s="299">
        <f t="shared" si="7"/>
        <v>264</v>
      </c>
      <c r="D75" s="299">
        <v>3</v>
      </c>
      <c r="E75" s="316" t="s">
        <v>211</v>
      </c>
      <c r="F75" s="299"/>
      <c r="G75" s="275">
        <v>1</v>
      </c>
    </row>
    <row r="76" spans="1:7" ht="93.75">
      <c r="A76" s="299" t="s">
        <v>212</v>
      </c>
      <c r="B76" s="299">
        <f t="shared" si="6"/>
        <v>269</v>
      </c>
      <c r="C76" s="299">
        <f t="shared" si="7"/>
        <v>267</v>
      </c>
      <c r="D76" s="299">
        <v>3</v>
      </c>
      <c r="E76" s="316" t="s">
        <v>213</v>
      </c>
      <c r="F76" s="299"/>
      <c r="G76" s="275">
        <v>1</v>
      </c>
    </row>
    <row r="77" spans="1:7" ht="187.5">
      <c r="A77" s="299" t="s">
        <v>202</v>
      </c>
      <c r="B77" s="299">
        <f t="shared" si="6"/>
        <v>270</v>
      </c>
      <c r="C77" s="299">
        <f t="shared" si="7"/>
        <v>270</v>
      </c>
      <c r="D77" s="299">
        <v>1</v>
      </c>
      <c r="E77" s="316" t="s">
        <v>203</v>
      </c>
      <c r="F77" s="299"/>
      <c r="G77" s="275">
        <v>1</v>
      </c>
    </row>
    <row r="78" spans="1:7" ht="112.5">
      <c r="A78" s="299" t="s">
        <v>214</v>
      </c>
      <c r="B78" s="299">
        <f t="shared" si="6"/>
        <v>271</v>
      </c>
      <c r="C78" s="299">
        <f t="shared" si="7"/>
        <v>271</v>
      </c>
      <c r="D78" s="299">
        <v>1</v>
      </c>
      <c r="E78" s="315" t="s">
        <v>215</v>
      </c>
      <c r="F78" s="299"/>
      <c r="G78" s="275">
        <v>1</v>
      </c>
    </row>
    <row r="79" spans="1:7" ht="393.75">
      <c r="A79" s="299" t="s">
        <v>216</v>
      </c>
      <c r="B79" s="299">
        <f t="shared" si="6"/>
        <v>272</v>
      </c>
      <c r="C79" s="299">
        <f t="shared" si="7"/>
        <v>272</v>
      </c>
      <c r="D79" s="299">
        <v>1</v>
      </c>
      <c r="E79" s="315" t="s">
        <v>217</v>
      </c>
      <c r="F79" s="299"/>
      <c r="G79" s="275">
        <v>1</v>
      </c>
    </row>
    <row r="80" spans="1:7" ht="18.75">
      <c r="A80" s="317" t="s">
        <v>182</v>
      </c>
      <c r="B80" s="314">
        <v>229</v>
      </c>
      <c r="C80" s="314">
        <v>216</v>
      </c>
      <c r="D80" s="314">
        <v>14</v>
      </c>
      <c r="E80" s="314"/>
      <c r="F80" s="279"/>
      <c r="G80" s="275">
        <v>1</v>
      </c>
    </row>
    <row r="81" spans="1:7" ht="18.75">
      <c r="A81" s="317" t="s">
        <v>219</v>
      </c>
      <c r="B81" s="314">
        <f>SUM(B80,D81)</f>
        <v>230</v>
      </c>
      <c r="C81" s="314">
        <f>SUM(B80,G80)</f>
        <v>230</v>
      </c>
      <c r="D81" s="314">
        <v>1</v>
      </c>
      <c r="E81" s="314"/>
      <c r="F81" s="279"/>
      <c r="G81" s="275">
        <v>1</v>
      </c>
    </row>
    <row r="82" spans="1:7" ht="18.75">
      <c r="A82" s="317" t="s">
        <v>220</v>
      </c>
      <c r="B82" s="314">
        <f t="shared" ref="B82:B111" si="8">SUM(B81,D82)</f>
        <v>231</v>
      </c>
      <c r="C82" s="314">
        <f t="shared" ref="C82:C111" si="9">SUM(B81,G81)</f>
        <v>231</v>
      </c>
      <c r="D82" s="314">
        <v>1</v>
      </c>
      <c r="E82" s="314"/>
      <c r="F82" s="279"/>
      <c r="G82" s="275">
        <v>1</v>
      </c>
    </row>
    <row r="83" spans="1:7" ht="18.75">
      <c r="A83" s="317" t="s">
        <v>221</v>
      </c>
      <c r="B83" s="314">
        <f t="shared" si="8"/>
        <v>232</v>
      </c>
      <c r="C83" s="314">
        <f t="shared" si="9"/>
        <v>232</v>
      </c>
      <c r="D83" s="314">
        <v>1</v>
      </c>
      <c r="E83" s="314"/>
      <c r="F83" s="279"/>
      <c r="G83" s="275">
        <v>1</v>
      </c>
    </row>
    <row r="84" spans="1:7" ht="18.75">
      <c r="A84" s="317" t="s">
        <v>188</v>
      </c>
      <c r="B84" s="314">
        <f t="shared" si="8"/>
        <v>245</v>
      </c>
      <c r="C84" s="314">
        <f t="shared" si="9"/>
        <v>233</v>
      </c>
      <c r="D84" s="314">
        <v>13</v>
      </c>
      <c r="E84" s="314"/>
      <c r="F84" s="279"/>
      <c r="G84" s="275">
        <v>1</v>
      </c>
    </row>
    <row r="85" spans="1:7" ht="18.75">
      <c r="A85" s="318" t="s">
        <v>222</v>
      </c>
      <c r="B85" s="314">
        <f t="shared" si="8"/>
        <v>246</v>
      </c>
      <c r="C85" s="314">
        <f t="shared" si="9"/>
        <v>246</v>
      </c>
      <c r="D85" s="279">
        <v>1</v>
      </c>
      <c r="E85" s="314"/>
      <c r="F85" s="279"/>
      <c r="G85" s="275">
        <v>1</v>
      </c>
    </row>
    <row r="86" spans="1:7" ht="93.75">
      <c r="A86" s="318" t="s">
        <v>223</v>
      </c>
      <c r="B86" s="314">
        <f t="shared" si="8"/>
        <v>252</v>
      </c>
      <c r="C86" s="314">
        <f t="shared" si="9"/>
        <v>247</v>
      </c>
      <c r="D86" s="279">
        <v>6</v>
      </c>
      <c r="E86" s="314" t="s">
        <v>224</v>
      </c>
      <c r="F86" s="279"/>
      <c r="G86" s="275">
        <v>1</v>
      </c>
    </row>
    <row r="87" spans="1:7" ht="206.25">
      <c r="A87" s="319" t="s">
        <v>225</v>
      </c>
      <c r="B87" s="320">
        <f t="shared" si="8"/>
        <v>260</v>
      </c>
      <c r="C87" s="320">
        <f t="shared" si="9"/>
        <v>253</v>
      </c>
      <c r="D87" s="321">
        <v>8</v>
      </c>
      <c r="E87" s="320" t="s">
        <v>226</v>
      </c>
      <c r="F87" s="279"/>
      <c r="G87" s="275">
        <v>1</v>
      </c>
    </row>
    <row r="88" spans="1:7" ht="18.75">
      <c r="A88" s="319" t="s">
        <v>195</v>
      </c>
      <c r="B88" s="320">
        <f t="shared" si="8"/>
        <v>272</v>
      </c>
      <c r="C88" s="320">
        <f t="shared" si="9"/>
        <v>261</v>
      </c>
      <c r="D88" s="321">
        <v>12</v>
      </c>
      <c r="E88" s="320"/>
      <c r="F88" s="321"/>
      <c r="G88" s="275">
        <v>1</v>
      </c>
    </row>
    <row r="89" spans="1:7" ht="18.75">
      <c r="A89" s="306" t="s">
        <v>227</v>
      </c>
      <c r="B89" s="306">
        <f t="shared" si="8"/>
        <v>273</v>
      </c>
      <c r="C89" s="306">
        <f t="shared" si="9"/>
        <v>273</v>
      </c>
      <c r="D89" s="306">
        <v>1</v>
      </c>
      <c r="E89" s="306"/>
      <c r="F89" s="306"/>
      <c r="G89" s="322">
        <v>1</v>
      </c>
    </row>
    <row r="90" spans="1:7" ht="18.75">
      <c r="A90" s="306" t="s">
        <v>228</v>
      </c>
      <c r="B90" s="286">
        <f t="shared" si="8"/>
        <v>274</v>
      </c>
      <c r="C90" s="286">
        <f t="shared" si="9"/>
        <v>274</v>
      </c>
      <c r="D90" s="287">
        <v>1</v>
      </c>
      <c r="E90" s="287"/>
      <c r="F90" s="287"/>
      <c r="G90" s="275">
        <v>1</v>
      </c>
    </row>
    <row r="91" spans="1:7" ht="18.75">
      <c r="A91" s="306" t="s">
        <v>229</v>
      </c>
      <c r="B91" s="286">
        <f t="shared" si="8"/>
        <v>275</v>
      </c>
      <c r="C91" s="286">
        <f t="shared" si="9"/>
        <v>275</v>
      </c>
      <c r="D91" s="287">
        <v>1</v>
      </c>
      <c r="E91" s="287"/>
      <c r="F91" s="287"/>
      <c r="G91" s="275">
        <v>1</v>
      </c>
    </row>
    <row r="92" spans="1:7" ht="37.5">
      <c r="A92" s="323" t="s">
        <v>710</v>
      </c>
      <c r="B92" s="324">
        <f t="shared" si="8"/>
        <v>276</v>
      </c>
      <c r="C92" s="324">
        <f t="shared" si="9"/>
        <v>276</v>
      </c>
      <c r="D92" s="324">
        <v>1</v>
      </c>
      <c r="E92" s="325" t="s">
        <v>711</v>
      </c>
      <c r="F92" s="294"/>
      <c r="G92" s="275">
        <v>1</v>
      </c>
    </row>
    <row r="93" spans="1:7" ht="56.25">
      <c r="A93" s="323" t="s">
        <v>712</v>
      </c>
      <c r="B93" s="324">
        <f t="shared" si="8"/>
        <v>277</v>
      </c>
      <c r="C93" s="324">
        <f t="shared" si="9"/>
        <v>277</v>
      </c>
      <c r="D93" s="324">
        <v>1</v>
      </c>
      <c r="E93" s="325" t="s">
        <v>713</v>
      </c>
      <c r="F93" s="294"/>
      <c r="G93" s="275">
        <v>1</v>
      </c>
    </row>
    <row r="94" spans="1:7" ht="281.25">
      <c r="A94" s="323" t="s">
        <v>714</v>
      </c>
      <c r="B94" s="324">
        <f t="shared" si="8"/>
        <v>280</v>
      </c>
      <c r="C94" s="324">
        <f t="shared" si="9"/>
        <v>278</v>
      </c>
      <c r="D94" s="324">
        <v>3</v>
      </c>
      <c r="E94" s="325" t="s">
        <v>715</v>
      </c>
      <c r="F94" s="294"/>
      <c r="G94" s="275">
        <v>1</v>
      </c>
    </row>
    <row r="95" spans="1:7" ht="56.25">
      <c r="A95" s="323" t="s">
        <v>716</v>
      </c>
      <c r="B95" s="324">
        <f t="shared" si="8"/>
        <v>287</v>
      </c>
      <c r="C95" s="324">
        <f t="shared" si="9"/>
        <v>281</v>
      </c>
      <c r="D95" s="324">
        <v>7</v>
      </c>
      <c r="E95" s="325" t="s">
        <v>717</v>
      </c>
      <c r="F95" s="299"/>
      <c r="G95" s="276">
        <v>1</v>
      </c>
    </row>
    <row r="96" spans="1:7" ht="75">
      <c r="A96" s="323" t="s">
        <v>718</v>
      </c>
      <c r="B96" s="324">
        <f t="shared" si="8"/>
        <v>295</v>
      </c>
      <c r="C96" s="324">
        <f t="shared" si="9"/>
        <v>288</v>
      </c>
      <c r="D96" s="324">
        <v>8</v>
      </c>
      <c r="E96" s="325" t="s">
        <v>719</v>
      </c>
      <c r="F96" s="299"/>
      <c r="G96" s="276">
        <v>1</v>
      </c>
    </row>
    <row r="97" spans="1:7" ht="18.75">
      <c r="A97" s="323" t="s">
        <v>720</v>
      </c>
      <c r="B97" s="323">
        <f t="shared" si="8"/>
        <v>296</v>
      </c>
      <c r="C97" s="323">
        <f t="shared" si="9"/>
        <v>296</v>
      </c>
      <c r="D97" s="323">
        <v>1</v>
      </c>
      <c r="E97" s="323" t="s">
        <v>721</v>
      </c>
      <c r="F97" s="325"/>
      <c r="G97" s="326">
        <v>1</v>
      </c>
    </row>
    <row r="98" spans="1:7" ht="18.75">
      <c r="A98" s="323" t="s">
        <v>252</v>
      </c>
      <c r="B98" s="323">
        <f t="shared" si="8"/>
        <v>297</v>
      </c>
      <c r="C98" s="323">
        <f t="shared" si="9"/>
        <v>297</v>
      </c>
      <c r="D98" s="323">
        <v>1</v>
      </c>
      <c r="E98" s="323" t="s">
        <v>722</v>
      </c>
      <c r="F98" s="325"/>
      <c r="G98" s="326">
        <v>1</v>
      </c>
    </row>
    <row r="99" spans="1:7" ht="337.5">
      <c r="A99" s="323" t="s">
        <v>723</v>
      </c>
      <c r="B99" s="324">
        <f t="shared" si="8"/>
        <v>300</v>
      </c>
      <c r="C99" s="324">
        <f t="shared" si="9"/>
        <v>298</v>
      </c>
      <c r="D99" s="324">
        <v>3</v>
      </c>
      <c r="E99" s="325" t="s">
        <v>724</v>
      </c>
      <c r="F99" s="294"/>
      <c r="G99" s="275">
        <v>1</v>
      </c>
    </row>
    <row r="100" spans="1:7" ht="18.75">
      <c r="A100" s="323" t="s">
        <v>725</v>
      </c>
      <c r="B100" s="324">
        <f t="shared" si="8"/>
        <v>303</v>
      </c>
      <c r="C100" s="324">
        <f t="shared" si="9"/>
        <v>301</v>
      </c>
      <c r="D100" s="324">
        <v>3</v>
      </c>
      <c r="E100" s="325"/>
      <c r="F100" s="299"/>
      <c r="G100" s="276">
        <v>1</v>
      </c>
    </row>
    <row r="101" spans="1:7" ht="18.75">
      <c r="A101" s="323" t="s">
        <v>726</v>
      </c>
      <c r="B101" s="324">
        <f t="shared" si="8"/>
        <v>315</v>
      </c>
      <c r="C101" s="324">
        <f t="shared" si="9"/>
        <v>304</v>
      </c>
      <c r="D101" s="324">
        <v>12</v>
      </c>
      <c r="E101" s="325"/>
      <c r="F101" s="299"/>
      <c r="G101" s="276">
        <v>1</v>
      </c>
    </row>
    <row r="102" spans="1:7" ht="206.25">
      <c r="A102" s="279" t="s">
        <v>727</v>
      </c>
      <c r="B102" s="314">
        <f t="shared" si="8"/>
        <v>325</v>
      </c>
      <c r="C102" s="314">
        <f t="shared" si="9"/>
        <v>316</v>
      </c>
      <c r="D102" s="274">
        <v>10</v>
      </c>
      <c r="E102" s="313" t="s">
        <v>728</v>
      </c>
      <c r="F102" s="274"/>
      <c r="G102" s="275">
        <v>1</v>
      </c>
    </row>
    <row r="103" spans="1:7" ht="18.75">
      <c r="A103" s="327" t="s">
        <v>239</v>
      </c>
      <c r="B103" s="286">
        <f t="shared" si="8"/>
        <v>330</v>
      </c>
      <c r="C103" s="286">
        <f t="shared" si="9"/>
        <v>326</v>
      </c>
      <c r="D103" s="328">
        <v>5</v>
      </c>
      <c r="E103" s="327" t="s">
        <v>240</v>
      </c>
      <c r="F103" s="287"/>
      <c r="G103" s="275">
        <v>1</v>
      </c>
    </row>
    <row r="104" spans="1:7" ht="18.75">
      <c r="A104" s="327" t="s">
        <v>241</v>
      </c>
      <c r="B104" s="286">
        <f t="shared" si="8"/>
        <v>336</v>
      </c>
      <c r="C104" s="286">
        <f t="shared" si="9"/>
        <v>331</v>
      </c>
      <c r="D104" s="328">
        <v>6</v>
      </c>
      <c r="E104" s="327" t="s">
        <v>242</v>
      </c>
      <c r="F104" s="287"/>
      <c r="G104" s="275">
        <v>1</v>
      </c>
    </row>
    <row r="105" spans="1:7" ht="18.75">
      <c r="A105" s="327" t="s">
        <v>244</v>
      </c>
      <c r="B105" s="286">
        <f t="shared" si="8"/>
        <v>341</v>
      </c>
      <c r="C105" s="286">
        <f t="shared" si="9"/>
        <v>337</v>
      </c>
      <c r="D105" s="328">
        <v>5</v>
      </c>
      <c r="E105" s="327" t="s">
        <v>245</v>
      </c>
      <c r="F105" s="287"/>
      <c r="G105" s="275">
        <v>1</v>
      </c>
    </row>
    <row r="106" spans="1:7" ht="18.75">
      <c r="A106" s="327" t="s">
        <v>246</v>
      </c>
      <c r="B106" s="286">
        <f t="shared" si="8"/>
        <v>347</v>
      </c>
      <c r="C106" s="286">
        <f t="shared" si="9"/>
        <v>342</v>
      </c>
      <c r="D106" s="328">
        <v>6</v>
      </c>
      <c r="E106" s="327" t="s">
        <v>247</v>
      </c>
      <c r="F106" s="287"/>
      <c r="G106" s="275">
        <v>1</v>
      </c>
    </row>
    <row r="107" spans="1:7" ht="18.75">
      <c r="A107" s="290" t="s">
        <v>250</v>
      </c>
      <c r="B107" s="286">
        <f t="shared" si="8"/>
        <v>348</v>
      </c>
      <c r="C107" s="286">
        <f t="shared" si="9"/>
        <v>348</v>
      </c>
      <c r="D107" s="307">
        <v>1</v>
      </c>
      <c r="E107" s="290" t="s">
        <v>729</v>
      </c>
      <c r="F107" s="287"/>
      <c r="G107" s="275">
        <v>1</v>
      </c>
    </row>
    <row r="108" spans="1:7" ht="18.75">
      <c r="A108" s="329" t="s">
        <v>730</v>
      </c>
      <c r="B108" s="286">
        <f t="shared" si="8"/>
        <v>380</v>
      </c>
      <c r="C108" s="286">
        <f t="shared" si="9"/>
        <v>349</v>
      </c>
      <c r="D108" s="330">
        <v>32</v>
      </c>
      <c r="E108" s="329"/>
      <c r="F108" s="287"/>
      <c r="G108" s="275">
        <v>1</v>
      </c>
    </row>
    <row r="109" spans="1:7" ht="409.5">
      <c r="A109" s="329" t="s">
        <v>731</v>
      </c>
      <c r="B109" s="286">
        <f t="shared" si="8"/>
        <v>381</v>
      </c>
      <c r="C109" s="286">
        <f t="shared" si="9"/>
        <v>381</v>
      </c>
      <c r="D109" s="286">
        <v>1</v>
      </c>
      <c r="E109" s="329" t="s">
        <v>258</v>
      </c>
      <c r="F109" s="329"/>
      <c r="G109" s="329">
        <v>1</v>
      </c>
    </row>
    <row r="110" spans="1:7" ht="18.75">
      <c r="A110" s="331" t="s">
        <v>732</v>
      </c>
      <c r="B110" s="331">
        <f t="shared" si="8"/>
        <v>382</v>
      </c>
      <c r="C110" s="331">
        <f t="shared" si="9"/>
        <v>382</v>
      </c>
      <c r="D110" s="331">
        <v>1</v>
      </c>
      <c r="E110" s="331"/>
      <c r="F110" s="331"/>
      <c r="G110" s="331">
        <v>1</v>
      </c>
    </row>
    <row r="111" spans="1:7" ht="18.75">
      <c r="A111" s="329" t="s">
        <v>195</v>
      </c>
      <c r="B111" s="286">
        <f t="shared" si="8"/>
        <v>383</v>
      </c>
      <c r="C111" s="286">
        <f t="shared" si="9"/>
        <v>383</v>
      </c>
      <c r="D111" s="286">
        <v>1</v>
      </c>
      <c r="E111" s="329"/>
      <c r="F111" s="329"/>
      <c r="G111" s="329">
        <v>1</v>
      </c>
    </row>
    <row r="112" spans="1:7" ht="18.75">
      <c r="A112" s="332"/>
      <c r="B112" s="331"/>
      <c r="C112" s="331"/>
      <c r="D112" s="333"/>
      <c r="E112" s="332"/>
      <c r="F112" s="334"/>
      <c r="G112" s="275">
        <v>1</v>
      </c>
    </row>
    <row r="113" spans="1:7" ht="18.75">
      <c r="A113" s="11"/>
      <c r="B113" s="213"/>
      <c r="C113" s="213"/>
      <c r="D113" s="213"/>
      <c r="E113" s="205"/>
      <c r="F113" s="213"/>
      <c r="G113" s="275">
        <v>1</v>
      </c>
    </row>
    <row r="114" spans="1:7" ht="18.75">
      <c r="A114" s="11"/>
      <c r="B114" s="213"/>
      <c r="C114" s="213"/>
      <c r="D114" s="213"/>
      <c r="E114" s="205"/>
      <c r="F114" s="213"/>
      <c r="G114" s="275">
        <v>1</v>
      </c>
    </row>
    <row r="115" spans="1:7" ht="18.75">
      <c r="A115" s="11"/>
      <c r="B115" s="213"/>
      <c r="C115" s="213"/>
      <c r="D115" s="213"/>
      <c r="E115" s="205"/>
      <c r="F115" s="213"/>
      <c r="G115" s="275">
        <v>1</v>
      </c>
    </row>
    <row r="116" spans="1:7" ht="18.75">
      <c r="A116" s="11"/>
      <c r="B116" s="213"/>
      <c r="C116" s="213"/>
      <c r="D116" s="213"/>
      <c r="E116" s="205"/>
      <c r="F116" s="213"/>
      <c r="G116" s="275">
        <v>1</v>
      </c>
    </row>
    <row r="117" spans="1:7" ht="18.75">
      <c r="A117" s="11"/>
      <c r="B117" s="213"/>
      <c r="C117" s="213"/>
      <c r="D117" s="213"/>
      <c r="E117" s="205"/>
      <c r="F117" s="213"/>
      <c r="G117" s="275">
        <v>1</v>
      </c>
    </row>
    <row r="118" spans="1:7" ht="18.75">
      <c r="A118" s="11"/>
      <c r="B118" s="213"/>
      <c r="C118" s="213"/>
      <c r="D118" s="213"/>
      <c r="E118" s="205"/>
      <c r="F118" s="213"/>
      <c r="G118" s="275">
        <v>1</v>
      </c>
    </row>
    <row r="119" spans="1:7" ht="18.75">
      <c r="A119" s="11"/>
      <c r="B119" s="213"/>
      <c r="C119" s="213"/>
      <c r="D119" s="213"/>
      <c r="E119" s="205"/>
      <c r="F119" s="213"/>
      <c r="G119" s="275">
        <v>1</v>
      </c>
    </row>
    <row r="120" spans="1:7" ht="18.75">
      <c r="A120" s="11"/>
      <c r="B120" s="213"/>
      <c r="C120" s="213"/>
      <c r="D120" s="213"/>
      <c r="E120" s="205"/>
      <c r="F120" s="213"/>
      <c r="G120" s="275">
        <v>1</v>
      </c>
    </row>
    <row r="121" spans="1:7" ht="18.75">
      <c r="A121" s="11"/>
      <c r="B121" s="213"/>
      <c r="C121" s="213"/>
      <c r="D121" s="213"/>
      <c r="E121" s="205"/>
      <c r="F121" s="213"/>
      <c r="G121" s="275">
        <v>1</v>
      </c>
    </row>
    <row r="122" spans="1:7" ht="18.75">
      <c r="A122" s="11"/>
      <c r="B122" s="213"/>
      <c r="C122" s="213"/>
      <c r="D122" s="213"/>
      <c r="E122" s="205"/>
      <c r="F122" s="213"/>
      <c r="G122" s="275">
        <v>1</v>
      </c>
    </row>
    <row r="123" spans="1:7" ht="18.75">
      <c r="A123" s="11"/>
      <c r="B123" s="213"/>
      <c r="C123" s="213"/>
      <c r="D123" s="213"/>
      <c r="E123" s="205"/>
      <c r="F123" s="213"/>
      <c r="G123" s="275">
        <v>1</v>
      </c>
    </row>
    <row r="124" spans="1:7" ht="18.75">
      <c r="A124" s="11"/>
      <c r="B124" s="213"/>
      <c r="C124" s="213"/>
      <c r="D124" s="213"/>
      <c r="E124" s="205"/>
      <c r="F124" s="213"/>
      <c r="G124" s="275">
        <v>1</v>
      </c>
    </row>
    <row r="125" spans="1:7" ht="18.75">
      <c r="A125" s="213"/>
      <c r="B125" s="213"/>
      <c r="C125" s="213"/>
      <c r="D125" s="213"/>
      <c r="E125" s="213"/>
      <c r="F125" s="213"/>
      <c r="G125" s="275">
        <v>1</v>
      </c>
    </row>
    <row r="126" spans="1:7" ht="18.75">
      <c r="A126" s="213"/>
      <c r="B126" s="213"/>
      <c r="C126" s="213"/>
      <c r="D126" s="213"/>
      <c r="E126" s="213"/>
      <c r="F126" s="213"/>
      <c r="G126" s="275">
        <v>1</v>
      </c>
    </row>
    <row r="127" spans="1:7" ht="18.75">
      <c r="A127" s="213"/>
      <c r="B127" s="213"/>
      <c r="C127" s="213"/>
      <c r="D127" s="213"/>
      <c r="E127" s="213"/>
      <c r="F127" s="213"/>
      <c r="G127" s="275">
        <v>1</v>
      </c>
    </row>
    <row r="128" spans="1:7" ht="18.75">
      <c r="A128" s="213"/>
      <c r="B128" s="213"/>
      <c r="C128" s="213"/>
      <c r="D128" s="213"/>
      <c r="E128" s="213"/>
      <c r="F128" s="213"/>
      <c r="G128" s="275">
        <v>1</v>
      </c>
    </row>
    <row r="129" spans="1:7" ht="18.75">
      <c r="A129" s="213"/>
      <c r="B129" s="213"/>
      <c r="C129" s="213"/>
      <c r="D129" s="213"/>
      <c r="E129" s="213"/>
      <c r="F129" s="213"/>
      <c r="G129" s="275">
        <v>1</v>
      </c>
    </row>
    <row r="130" spans="1:7" ht="18.75">
      <c r="A130" s="213"/>
      <c r="B130" s="213"/>
      <c r="C130" s="213"/>
      <c r="D130" s="213"/>
      <c r="E130" s="213"/>
      <c r="F130" s="213"/>
      <c r="G130" s="275">
        <v>1</v>
      </c>
    </row>
    <row r="131" spans="1:7" ht="18.75">
      <c r="A131" s="213"/>
      <c r="B131" s="213"/>
      <c r="C131" s="213"/>
      <c r="D131" s="213"/>
      <c r="E131" s="213"/>
      <c r="F131" s="213"/>
      <c r="G131" s="275">
        <v>1</v>
      </c>
    </row>
    <row r="132" spans="1:7" ht="18.75">
      <c r="A132" s="213"/>
      <c r="B132" s="213"/>
      <c r="C132" s="213"/>
      <c r="D132" s="213"/>
      <c r="E132" s="213"/>
      <c r="F132" s="213"/>
      <c r="G132" s="275">
        <v>1</v>
      </c>
    </row>
    <row r="133" spans="1:7" ht="18.75">
      <c r="A133" s="213"/>
      <c r="B133" s="213"/>
      <c r="C133" s="213"/>
      <c r="D133" s="213"/>
      <c r="E133" s="213"/>
      <c r="F133" s="213"/>
      <c r="G133" s="275">
        <v>1</v>
      </c>
    </row>
    <row r="134" spans="1:7" ht="18.75">
      <c r="A134" s="213"/>
      <c r="B134" s="213"/>
      <c r="C134" s="213"/>
      <c r="D134" s="213"/>
      <c r="E134" s="213"/>
      <c r="F134" s="213"/>
      <c r="G134" s="275">
        <v>1</v>
      </c>
    </row>
    <row r="135" spans="1:7" ht="18.75">
      <c r="A135" s="213"/>
      <c r="B135" s="213"/>
      <c r="C135" s="213"/>
      <c r="D135" s="213"/>
      <c r="E135" s="213"/>
      <c r="F135" s="213"/>
      <c r="G135" s="275">
        <v>1</v>
      </c>
    </row>
    <row r="136" spans="1:7" ht="18.75">
      <c r="A136" s="213"/>
      <c r="B136" s="213"/>
      <c r="C136" s="213"/>
      <c r="D136" s="213"/>
      <c r="E136" s="213"/>
      <c r="F136" s="213"/>
      <c r="G136" s="275">
        <v>1</v>
      </c>
    </row>
    <row r="137" spans="1:7" ht="18.75">
      <c r="A137" s="213"/>
      <c r="B137" s="213"/>
      <c r="C137" s="213"/>
      <c r="D137" s="213"/>
      <c r="E137" s="213"/>
      <c r="F137" s="213"/>
      <c r="G137" s="275">
        <v>1</v>
      </c>
    </row>
    <row r="138" spans="1:7" ht="18.75">
      <c r="A138" s="213"/>
      <c r="B138" s="213"/>
      <c r="C138" s="213"/>
      <c r="D138" s="213"/>
      <c r="E138" s="213"/>
      <c r="F138" s="213"/>
      <c r="G138" s="275">
        <v>1</v>
      </c>
    </row>
    <row r="139" spans="1:7" ht="18.75">
      <c r="A139" s="213"/>
      <c r="B139" s="213"/>
      <c r="C139" s="213"/>
      <c r="D139" s="213"/>
      <c r="E139" s="213"/>
      <c r="F139" s="213"/>
      <c r="G139" s="275">
        <v>1</v>
      </c>
    </row>
    <row r="140" spans="1:7" ht="18.75">
      <c r="A140" s="213"/>
      <c r="B140" s="213"/>
      <c r="C140" s="213"/>
      <c r="D140" s="213"/>
      <c r="E140" s="213"/>
      <c r="F140" s="213"/>
      <c r="G140" s="275">
        <v>1</v>
      </c>
    </row>
    <row r="141" spans="1:7" ht="18.75">
      <c r="A141" s="213"/>
      <c r="B141" s="213"/>
      <c r="C141" s="213"/>
      <c r="D141" s="213"/>
      <c r="E141" s="213"/>
      <c r="F141" s="213"/>
      <c r="G141" s="275">
        <v>1</v>
      </c>
    </row>
    <row r="142" spans="1:7" ht="18.75">
      <c r="A142" s="213"/>
      <c r="B142" s="213"/>
      <c r="C142" s="213"/>
      <c r="D142" s="213"/>
      <c r="E142" s="213"/>
      <c r="F142" s="213"/>
      <c r="G142" s="275">
        <v>1</v>
      </c>
    </row>
    <row r="143" spans="1:7" ht="18.75">
      <c r="A143" s="213"/>
      <c r="B143" s="213"/>
      <c r="C143" s="213"/>
      <c r="D143" s="213"/>
      <c r="E143" s="213"/>
      <c r="F143" s="213"/>
      <c r="G143" s="275">
        <v>1</v>
      </c>
    </row>
    <row r="144" spans="1:7" ht="18.75">
      <c r="A144" s="213"/>
      <c r="B144" s="213"/>
      <c r="C144" s="213"/>
      <c r="D144" s="213"/>
      <c r="E144" s="213"/>
      <c r="F144" s="213"/>
      <c r="G144" s="275">
        <v>1</v>
      </c>
    </row>
    <row r="145" spans="1:7" ht="18.75">
      <c r="A145" s="213"/>
      <c r="B145" s="213"/>
      <c r="C145" s="213"/>
      <c r="D145" s="213"/>
      <c r="E145" s="213"/>
      <c r="F145" s="213"/>
      <c r="G145" s="275">
        <v>1</v>
      </c>
    </row>
    <row r="146" spans="1:7" ht="18.75">
      <c r="A146" s="213"/>
      <c r="B146" s="213"/>
      <c r="C146" s="213"/>
      <c r="D146" s="213"/>
      <c r="E146" s="213"/>
      <c r="F146" s="213"/>
      <c r="G146" s="275">
        <v>1</v>
      </c>
    </row>
  </sheetData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C10" sqref="C10"/>
    </sheetView>
  </sheetViews>
  <sheetFormatPr defaultColWidth="9" defaultRowHeight="13.5"/>
  <cols>
    <col min="1" max="1" width="26.75" customWidth="1"/>
    <col min="2" max="2" width="17" customWidth="1"/>
    <col min="3" max="3" width="13" customWidth="1"/>
    <col min="4" max="4" width="14" customWidth="1"/>
    <col min="5" max="5" width="43.625" customWidth="1"/>
  </cols>
  <sheetData>
    <row r="1" spans="1:5" ht="18.75">
      <c r="A1" s="335" t="s">
        <v>99</v>
      </c>
      <c r="B1" s="336" t="s">
        <v>734</v>
      </c>
      <c r="C1" s="336" t="s">
        <v>733</v>
      </c>
      <c r="D1" s="336" t="s">
        <v>102</v>
      </c>
      <c r="E1" s="337" t="s">
        <v>103</v>
      </c>
    </row>
    <row r="2" spans="1:5" ht="18.75">
      <c r="A2" s="338" t="s">
        <v>248</v>
      </c>
      <c r="B2" s="339">
        <f t="shared" ref="B2:B29" si="0">C2+D2-1</f>
        <v>115</v>
      </c>
      <c r="C2" s="339">
        <f t="shared" ref="C2:C28" si="1">B3+1</f>
        <v>115</v>
      </c>
      <c r="D2" s="340" t="s">
        <v>735</v>
      </c>
      <c r="E2" s="341" t="s">
        <v>736</v>
      </c>
    </row>
    <row r="3" spans="1:5" ht="18.75">
      <c r="A3" s="338" t="s">
        <v>737</v>
      </c>
      <c r="B3" s="339">
        <f t="shared" si="0"/>
        <v>114</v>
      </c>
      <c r="C3" s="339">
        <f t="shared" si="1"/>
        <v>107</v>
      </c>
      <c r="D3" s="340" t="s">
        <v>738</v>
      </c>
      <c r="E3" s="341"/>
    </row>
    <row r="4" spans="1:5" ht="18.75">
      <c r="A4" s="338" t="s">
        <v>739</v>
      </c>
      <c r="B4" s="339">
        <f t="shared" si="0"/>
        <v>106</v>
      </c>
      <c r="C4" s="339">
        <f t="shared" si="1"/>
        <v>106</v>
      </c>
      <c r="D4" s="340" t="s">
        <v>735</v>
      </c>
      <c r="E4" s="341"/>
    </row>
    <row r="5" spans="1:5" ht="18.75">
      <c r="A5" s="342" t="s">
        <v>740</v>
      </c>
      <c r="B5" s="343">
        <f t="shared" si="0"/>
        <v>105</v>
      </c>
      <c r="C5" s="343">
        <f t="shared" si="1"/>
        <v>105</v>
      </c>
      <c r="D5" s="344" t="s">
        <v>735</v>
      </c>
      <c r="E5" s="345" t="s">
        <v>741</v>
      </c>
    </row>
    <row r="6" spans="1:5" ht="18.75">
      <c r="A6" s="342" t="s">
        <v>742</v>
      </c>
      <c r="B6" s="343">
        <f t="shared" si="0"/>
        <v>104</v>
      </c>
      <c r="C6" s="343">
        <f t="shared" si="1"/>
        <v>104</v>
      </c>
      <c r="D6" s="344" t="s">
        <v>735</v>
      </c>
      <c r="E6" s="345" t="s">
        <v>743</v>
      </c>
    </row>
    <row r="7" spans="1:5" ht="18.75">
      <c r="A7" s="342" t="s">
        <v>744</v>
      </c>
      <c r="B7" s="343">
        <f t="shared" si="0"/>
        <v>103</v>
      </c>
      <c r="C7" s="343">
        <f t="shared" si="1"/>
        <v>103</v>
      </c>
      <c r="D7" s="344" t="s">
        <v>735</v>
      </c>
      <c r="E7" s="345" t="s">
        <v>745</v>
      </c>
    </row>
    <row r="8" spans="1:5" ht="18.75">
      <c r="A8" s="342" t="s">
        <v>746</v>
      </c>
      <c r="B8" s="343">
        <f t="shared" si="0"/>
        <v>102</v>
      </c>
      <c r="C8" s="343">
        <f t="shared" si="1"/>
        <v>100</v>
      </c>
      <c r="D8" s="344" t="s">
        <v>747</v>
      </c>
      <c r="E8" s="345" t="s">
        <v>748</v>
      </c>
    </row>
    <row r="9" spans="1:5" ht="18.75">
      <c r="A9" s="342" t="s">
        <v>749</v>
      </c>
      <c r="B9" s="343">
        <f t="shared" si="0"/>
        <v>99</v>
      </c>
      <c r="C9" s="343">
        <f t="shared" si="1"/>
        <v>91</v>
      </c>
      <c r="D9" s="344" t="s">
        <v>750</v>
      </c>
      <c r="E9" s="345" t="s">
        <v>751</v>
      </c>
    </row>
    <row r="10" spans="1:5" ht="18.75">
      <c r="A10" s="342" t="s">
        <v>752</v>
      </c>
      <c r="B10" s="343">
        <f t="shared" si="0"/>
        <v>90</v>
      </c>
      <c r="C10" s="343">
        <f t="shared" si="1"/>
        <v>90</v>
      </c>
      <c r="D10" s="344" t="s">
        <v>735</v>
      </c>
      <c r="E10" s="345" t="s">
        <v>753</v>
      </c>
    </row>
    <row r="11" spans="1:5" ht="18.75">
      <c r="A11" s="342" t="s">
        <v>754</v>
      </c>
      <c r="B11" s="343">
        <f t="shared" si="0"/>
        <v>89</v>
      </c>
      <c r="C11" s="343">
        <f t="shared" si="1"/>
        <v>89</v>
      </c>
      <c r="D11" s="344" t="s">
        <v>735</v>
      </c>
      <c r="E11" s="345" t="s">
        <v>755</v>
      </c>
    </row>
    <row r="12" spans="1:5" ht="18.75">
      <c r="A12" s="342" t="s">
        <v>756</v>
      </c>
      <c r="B12" s="343">
        <f t="shared" si="0"/>
        <v>88</v>
      </c>
      <c r="C12" s="343">
        <f t="shared" si="1"/>
        <v>88</v>
      </c>
      <c r="D12" s="344" t="s">
        <v>735</v>
      </c>
      <c r="E12" s="346" t="s">
        <v>757</v>
      </c>
    </row>
    <row r="13" spans="1:5" ht="18.75">
      <c r="A13" s="342" t="s">
        <v>758</v>
      </c>
      <c r="B13" s="343">
        <f t="shared" si="0"/>
        <v>87</v>
      </c>
      <c r="C13" s="343">
        <f t="shared" si="1"/>
        <v>72</v>
      </c>
      <c r="D13" s="344" t="s">
        <v>759</v>
      </c>
      <c r="E13" s="345" t="s">
        <v>760</v>
      </c>
    </row>
    <row r="14" spans="1:5" ht="56.25">
      <c r="A14" s="347" t="s">
        <v>761</v>
      </c>
      <c r="B14" s="339">
        <f t="shared" si="0"/>
        <v>71</v>
      </c>
      <c r="C14" s="339">
        <f t="shared" si="1"/>
        <v>66</v>
      </c>
      <c r="D14" s="340" t="s">
        <v>762</v>
      </c>
      <c r="E14" s="346" t="s">
        <v>763</v>
      </c>
    </row>
    <row r="15" spans="1:5" ht="18.75">
      <c r="A15" s="342" t="s">
        <v>764</v>
      </c>
      <c r="B15" s="339">
        <f t="shared" si="0"/>
        <v>65</v>
      </c>
      <c r="C15" s="339">
        <f t="shared" si="1"/>
        <v>64</v>
      </c>
      <c r="D15" s="340" t="s">
        <v>765</v>
      </c>
      <c r="E15" s="341" t="s">
        <v>766</v>
      </c>
    </row>
    <row r="16" spans="1:5" ht="56.25">
      <c r="A16" s="342" t="s">
        <v>767</v>
      </c>
      <c r="B16" s="339">
        <f t="shared" si="0"/>
        <v>63</v>
      </c>
      <c r="C16" s="339">
        <f t="shared" si="1"/>
        <v>63</v>
      </c>
      <c r="D16" s="340" t="s">
        <v>735</v>
      </c>
      <c r="E16" s="341" t="s">
        <v>768</v>
      </c>
    </row>
    <row r="17" spans="1:5" ht="37.5">
      <c r="A17" s="342" t="s">
        <v>769</v>
      </c>
      <c r="B17" s="339">
        <f t="shared" si="0"/>
        <v>62</v>
      </c>
      <c r="C17" s="339">
        <f t="shared" si="1"/>
        <v>62</v>
      </c>
      <c r="D17" s="340" t="s">
        <v>735</v>
      </c>
      <c r="E17" s="341" t="s">
        <v>770</v>
      </c>
    </row>
    <row r="18" spans="1:5" ht="56.25">
      <c r="A18" s="348" t="s">
        <v>771</v>
      </c>
      <c r="B18" s="339">
        <f t="shared" si="0"/>
        <v>61</v>
      </c>
      <c r="C18" s="339">
        <f t="shared" si="1"/>
        <v>61</v>
      </c>
      <c r="D18" s="349" t="s">
        <v>735</v>
      </c>
      <c r="E18" s="341" t="s">
        <v>772</v>
      </c>
    </row>
    <row r="19" spans="1:5" ht="37.5">
      <c r="A19" s="348" t="s">
        <v>773</v>
      </c>
      <c r="B19" s="339">
        <f t="shared" si="0"/>
        <v>60</v>
      </c>
      <c r="C19" s="339">
        <f t="shared" si="1"/>
        <v>60</v>
      </c>
      <c r="D19" s="349" t="s">
        <v>735</v>
      </c>
      <c r="E19" s="341" t="s">
        <v>774</v>
      </c>
    </row>
    <row r="20" spans="1:5" ht="18.75">
      <c r="A20" s="350" t="s">
        <v>775</v>
      </c>
      <c r="B20" s="339">
        <f t="shared" si="0"/>
        <v>59</v>
      </c>
      <c r="C20" s="339">
        <f t="shared" si="1"/>
        <v>54</v>
      </c>
      <c r="D20" s="349" t="s">
        <v>776</v>
      </c>
      <c r="E20" s="341" t="s">
        <v>777</v>
      </c>
    </row>
    <row r="21" spans="1:5" ht="18.75">
      <c r="A21" s="348" t="s">
        <v>121</v>
      </c>
      <c r="B21" s="339">
        <f t="shared" si="0"/>
        <v>53</v>
      </c>
      <c r="C21" s="339">
        <f t="shared" si="1"/>
        <v>40</v>
      </c>
      <c r="D21" s="349" t="s">
        <v>778</v>
      </c>
      <c r="E21" s="341" t="s">
        <v>412</v>
      </c>
    </row>
    <row r="22" spans="1:5" ht="18.75">
      <c r="A22" s="350" t="s">
        <v>779</v>
      </c>
      <c r="B22" s="339">
        <f t="shared" si="0"/>
        <v>39</v>
      </c>
      <c r="C22" s="339">
        <f t="shared" si="1"/>
        <v>29</v>
      </c>
      <c r="D22" s="349" t="s">
        <v>780</v>
      </c>
      <c r="E22" s="341" t="s">
        <v>781</v>
      </c>
    </row>
    <row r="23" spans="1:5" ht="18.75">
      <c r="A23" s="350" t="s">
        <v>114</v>
      </c>
      <c r="B23" s="339">
        <f t="shared" si="0"/>
        <v>28</v>
      </c>
      <c r="C23" s="339">
        <f t="shared" si="1"/>
        <v>27</v>
      </c>
      <c r="D23" s="349" t="s">
        <v>765</v>
      </c>
      <c r="E23" s="341" t="s">
        <v>782</v>
      </c>
    </row>
    <row r="24" spans="1:5" ht="18.75">
      <c r="A24" s="350" t="s">
        <v>783</v>
      </c>
      <c r="B24" s="339">
        <f t="shared" si="0"/>
        <v>26</v>
      </c>
      <c r="C24" s="339">
        <f t="shared" si="1"/>
        <v>26</v>
      </c>
      <c r="D24" s="349" t="s">
        <v>735</v>
      </c>
      <c r="E24" s="341" t="s">
        <v>784</v>
      </c>
    </row>
    <row r="25" spans="1:5" ht="37.5">
      <c r="A25" s="351" t="s">
        <v>785</v>
      </c>
      <c r="B25" s="339">
        <f t="shared" si="0"/>
        <v>25</v>
      </c>
      <c r="C25" s="339">
        <f t="shared" si="1"/>
        <v>25</v>
      </c>
      <c r="D25" s="340" t="s">
        <v>735</v>
      </c>
      <c r="E25" s="341" t="s">
        <v>786</v>
      </c>
    </row>
    <row r="26" spans="1:5" ht="37.5">
      <c r="A26" s="351" t="s">
        <v>787</v>
      </c>
      <c r="B26" s="339">
        <f t="shared" si="0"/>
        <v>24</v>
      </c>
      <c r="C26" s="339">
        <f t="shared" si="1"/>
        <v>24</v>
      </c>
      <c r="D26" s="340" t="s">
        <v>735</v>
      </c>
      <c r="E26" s="341" t="s">
        <v>788</v>
      </c>
    </row>
    <row r="27" spans="1:5" ht="18.75">
      <c r="A27" s="351" t="s">
        <v>789</v>
      </c>
      <c r="B27" s="339">
        <f t="shared" si="0"/>
        <v>23</v>
      </c>
      <c r="C27" s="339">
        <f t="shared" si="1"/>
        <v>23</v>
      </c>
      <c r="D27" s="340" t="s">
        <v>735</v>
      </c>
      <c r="E27" s="341" t="s">
        <v>790</v>
      </c>
    </row>
    <row r="28" spans="1:5" ht="37.5">
      <c r="A28" s="348" t="s">
        <v>254</v>
      </c>
      <c r="B28" s="339">
        <f t="shared" si="0"/>
        <v>22</v>
      </c>
      <c r="C28" s="339">
        <f t="shared" si="1"/>
        <v>7</v>
      </c>
      <c r="D28" s="339">
        <v>16</v>
      </c>
      <c r="E28" s="341" t="s">
        <v>791</v>
      </c>
    </row>
    <row r="29" spans="1:5" ht="37.5">
      <c r="A29" s="347" t="s">
        <v>792</v>
      </c>
      <c r="B29" s="339">
        <f t="shared" si="0"/>
        <v>6</v>
      </c>
      <c r="C29" s="339">
        <v>0</v>
      </c>
      <c r="D29" s="340" t="s">
        <v>793</v>
      </c>
      <c r="E29" s="341" t="s">
        <v>794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55" workbookViewId="0">
      <selection activeCell="A41" sqref="A41:AB41"/>
    </sheetView>
  </sheetViews>
  <sheetFormatPr defaultColWidth="9" defaultRowHeight="18.75"/>
  <cols>
    <col min="1" max="1" width="42.5" style="11" customWidth="1"/>
    <col min="2" max="4" width="9" style="213"/>
    <col min="5" max="5" width="84.625" style="205" customWidth="1"/>
    <col min="6" max="6" width="59.125" style="213" customWidth="1"/>
    <col min="7" max="7" width="9" style="214"/>
    <col min="8" max="16384" width="9" style="213"/>
  </cols>
  <sheetData>
    <row r="1" spans="1:7" s="205" customFormat="1">
      <c r="A1" s="12" t="s">
        <v>99</v>
      </c>
      <c r="B1" s="215" t="s">
        <v>100</v>
      </c>
      <c r="C1" s="215" t="s">
        <v>101</v>
      </c>
      <c r="D1" s="216" t="s">
        <v>102</v>
      </c>
      <c r="E1" s="215" t="s">
        <v>103</v>
      </c>
      <c r="F1" s="215" t="s">
        <v>104</v>
      </c>
      <c r="G1" s="217">
        <v>1</v>
      </c>
    </row>
    <row r="2" spans="1:7" s="30" customFormat="1">
      <c r="A2" s="17" t="s">
        <v>106</v>
      </c>
      <c r="B2" s="2">
        <v>6</v>
      </c>
      <c r="C2" s="2">
        <v>0</v>
      </c>
      <c r="D2" s="218">
        <v>7</v>
      </c>
      <c r="E2" s="8" t="s">
        <v>107</v>
      </c>
      <c r="F2" s="2" t="s">
        <v>108</v>
      </c>
      <c r="G2" s="8">
        <v>1</v>
      </c>
    </row>
    <row r="3" spans="1:7" s="30" customFormat="1" ht="56.25">
      <c r="A3" s="17" t="s">
        <v>109</v>
      </c>
      <c r="B3" s="2">
        <f t="shared" ref="B3:B40" si="0">SUM(B2,D3)</f>
        <v>14</v>
      </c>
      <c r="C3" s="2">
        <f t="shared" ref="C3:C40" si="1">SUM(B2,G2)</f>
        <v>7</v>
      </c>
      <c r="D3" s="218">
        <v>8</v>
      </c>
      <c r="E3" s="8" t="s">
        <v>110</v>
      </c>
      <c r="F3" s="2" t="s">
        <v>108</v>
      </c>
      <c r="G3" s="8">
        <v>1</v>
      </c>
    </row>
    <row r="4" spans="1:7" s="30" customFormat="1">
      <c r="A4" s="31" t="s">
        <v>111</v>
      </c>
      <c r="B4" s="2">
        <f t="shared" si="0"/>
        <v>18</v>
      </c>
      <c r="C4" s="2">
        <f t="shared" si="1"/>
        <v>15</v>
      </c>
      <c r="D4" s="2">
        <v>4</v>
      </c>
      <c r="E4" s="8" t="s">
        <v>112</v>
      </c>
      <c r="F4" s="2" t="s">
        <v>113</v>
      </c>
      <c r="G4" s="8">
        <v>1</v>
      </c>
    </row>
    <row r="5" spans="1:7" s="30" customFormat="1">
      <c r="A5" s="31" t="s">
        <v>114</v>
      </c>
      <c r="B5" s="2">
        <f t="shared" si="0"/>
        <v>20</v>
      </c>
      <c r="C5" s="2">
        <f t="shared" si="1"/>
        <v>19</v>
      </c>
      <c r="D5" s="2">
        <v>2</v>
      </c>
      <c r="E5" s="8" t="s">
        <v>115</v>
      </c>
      <c r="F5" s="2" t="s">
        <v>113</v>
      </c>
      <c r="G5" s="8">
        <v>1</v>
      </c>
    </row>
    <row r="6" spans="1:7" s="30" customFormat="1">
      <c r="A6" s="31" t="s">
        <v>116</v>
      </c>
      <c r="B6" s="2">
        <f t="shared" si="0"/>
        <v>28</v>
      </c>
      <c r="C6" s="2">
        <f t="shared" si="1"/>
        <v>21</v>
      </c>
      <c r="D6" s="2">
        <v>8</v>
      </c>
      <c r="E6" s="8" t="s">
        <v>117</v>
      </c>
      <c r="F6" s="2" t="s">
        <v>113</v>
      </c>
      <c r="G6" s="8">
        <v>1</v>
      </c>
    </row>
    <row r="7" spans="1:7" s="30" customFormat="1">
      <c r="A7" s="219" t="s">
        <v>118</v>
      </c>
      <c r="B7" s="2">
        <f t="shared" si="0"/>
        <v>29</v>
      </c>
      <c r="C7" s="2">
        <f t="shared" si="1"/>
        <v>29</v>
      </c>
      <c r="D7" s="2">
        <v>1</v>
      </c>
      <c r="E7" s="8" t="s">
        <v>119</v>
      </c>
      <c r="F7" s="2" t="s">
        <v>120</v>
      </c>
      <c r="G7" s="8">
        <v>1</v>
      </c>
    </row>
    <row r="8" spans="1:7" s="30" customFormat="1">
      <c r="A8" s="44" t="s">
        <v>121</v>
      </c>
      <c r="B8" s="2">
        <f t="shared" si="0"/>
        <v>45</v>
      </c>
      <c r="C8" s="2">
        <f t="shared" si="1"/>
        <v>30</v>
      </c>
      <c r="D8" s="2">
        <v>16</v>
      </c>
      <c r="E8" s="14" t="s">
        <v>122</v>
      </c>
      <c r="F8" s="2" t="s">
        <v>123</v>
      </c>
      <c r="G8" s="8">
        <v>1</v>
      </c>
    </row>
    <row r="9" spans="1:7" s="30" customFormat="1">
      <c r="A9" s="44" t="s">
        <v>124</v>
      </c>
      <c r="B9" s="2">
        <f t="shared" si="0"/>
        <v>46</v>
      </c>
      <c r="C9" s="2">
        <f t="shared" si="1"/>
        <v>46</v>
      </c>
      <c r="D9" s="2">
        <v>1</v>
      </c>
      <c r="E9" s="14" t="s">
        <v>125</v>
      </c>
      <c r="F9" s="2" t="s">
        <v>126</v>
      </c>
      <c r="G9" s="8">
        <v>1</v>
      </c>
    </row>
    <row r="10" spans="1:7" s="32" customFormat="1">
      <c r="A10" s="80" t="s">
        <v>127</v>
      </c>
      <c r="B10" s="34">
        <f t="shared" si="0"/>
        <v>47</v>
      </c>
      <c r="C10" s="34">
        <f t="shared" si="1"/>
        <v>47</v>
      </c>
      <c r="D10" s="34">
        <v>1</v>
      </c>
      <c r="E10" s="46" t="s">
        <v>128</v>
      </c>
      <c r="F10" s="34" t="s">
        <v>120</v>
      </c>
      <c r="G10" s="46">
        <v>1</v>
      </c>
    </row>
    <row r="11" spans="1:7" s="31" customFormat="1">
      <c r="A11" s="31" t="s">
        <v>129</v>
      </c>
      <c r="B11" s="15">
        <f t="shared" si="0"/>
        <v>53</v>
      </c>
      <c r="C11" s="15">
        <f t="shared" si="1"/>
        <v>48</v>
      </c>
      <c r="D11" s="15">
        <v>6</v>
      </c>
      <c r="E11" s="17" t="s">
        <v>130</v>
      </c>
      <c r="F11" s="15" t="s">
        <v>120</v>
      </c>
      <c r="G11" s="8">
        <v>1</v>
      </c>
    </row>
    <row r="12" spans="1:7" s="206" customFormat="1">
      <c r="A12" s="109" t="s">
        <v>131</v>
      </c>
      <c r="B12" s="206">
        <f t="shared" si="0"/>
        <v>56</v>
      </c>
      <c r="C12" s="206">
        <f t="shared" si="1"/>
        <v>54</v>
      </c>
      <c r="D12" s="220">
        <v>3</v>
      </c>
      <c r="E12" s="221" t="s">
        <v>132</v>
      </c>
      <c r="F12" s="206" t="s">
        <v>133</v>
      </c>
      <c r="G12" s="8">
        <v>1</v>
      </c>
    </row>
    <row r="13" spans="1:7" s="206" customFormat="1">
      <c r="A13" s="109" t="s">
        <v>134</v>
      </c>
      <c r="B13" s="206">
        <f t="shared" si="0"/>
        <v>57</v>
      </c>
      <c r="C13" s="206">
        <f t="shared" si="1"/>
        <v>57</v>
      </c>
      <c r="D13" s="220">
        <v>1</v>
      </c>
      <c r="E13" s="221" t="s">
        <v>135</v>
      </c>
      <c r="F13" s="206" t="s">
        <v>133</v>
      </c>
      <c r="G13" s="8">
        <v>1</v>
      </c>
    </row>
    <row r="14" spans="1:7" s="206" customFormat="1">
      <c r="A14" s="109" t="s">
        <v>136</v>
      </c>
      <c r="B14" s="206">
        <f t="shared" si="0"/>
        <v>62</v>
      </c>
      <c r="C14" s="206">
        <f t="shared" si="1"/>
        <v>58</v>
      </c>
      <c r="D14" s="220">
        <v>5</v>
      </c>
      <c r="E14" s="221" t="s">
        <v>137</v>
      </c>
      <c r="F14" s="206" t="s">
        <v>133</v>
      </c>
      <c r="G14" s="8">
        <v>1</v>
      </c>
    </row>
    <row r="15" spans="1:7" s="207" customFormat="1" ht="37.5">
      <c r="A15" s="18" t="s">
        <v>138</v>
      </c>
      <c r="B15" s="206">
        <f t="shared" si="0"/>
        <v>63</v>
      </c>
      <c r="C15" s="206">
        <f t="shared" si="1"/>
        <v>63</v>
      </c>
      <c r="D15" s="206">
        <v>1</v>
      </c>
      <c r="E15" s="222" t="s">
        <v>139</v>
      </c>
      <c r="F15" s="206" t="s">
        <v>133</v>
      </c>
      <c r="G15" s="8">
        <v>1</v>
      </c>
    </row>
    <row r="16" spans="1:7" s="206" customFormat="1" ht="131.25">
      <c r="A16" s="109" t="s">
        <v>140</v>
      </c>
      <c r="B16" s="206">
        <f t="shared" si="0"/>
        <v>65</v>
      </c>
      <c r="C16" s="206">
        <f t="shared" si="1"/>
        <v>64</v>
      </c>
      <c r="D16" s="220">
        <v>2</v>
      </c>
      <c r="E16" s="221" t="s">
        <v>141</v>
      </c>
      <c r="F16" s="206" t="s">
        <v>133</v>
      </c>
      <c r="G16" s="8">
        <v>1</v>
      </c>
    </row>
    <row r="17" spans="1:7" s="206" customFormat="1">
      <c r="A17" s="109" t="s">
        <v>142</v>
      </c>
      <c r="B17" s="206">
        <f t="shared" si="0"/>
        <v>66</v>
      </c>
      <c r="C17" s="206">
        <f t="shared" si="1"/>
        <v>66</v>
      </c>
      <c r="D17" s="220">
        <v>1</v>
      </c>
      <c r="E17" s="223" t="s">
        <v>143</v>
      </c>
      <c r="F17" s="206" t="s">
        <v>133</v>
      </c>
      <c r="G17" s="8">
        <v>1</v>
      </c>
    </row>
    <row r="18" spans="1:7" s="206" customFormat="1">
      <c r="A18" s="109" t="s">
        <v>144</v>
      </c>
      <c r="B18" s="206">
        <f t="shared" si="0"/>
        <v>67</v>
      </c>
      <c r="C18" s="206">
        <f t="shared" si="1"/>
        <v>67</v>
      </c>
      <c r="D18" s="220">
        <v>1</v>
      </c>
      <c r="E18" s="223" t="s">
        <v>145</v>
      </c>
      <c r="F18" s="206" t="s">
        <v>146</v>
      </c>
      <c r="G18" s="8">
        <v>1</v>
      </c>
    </row>
    <row r="19" spans="1:7" s="208" customFormat="1" ht="18.75" customHeight="1">
      <c r="A19" s="96" t="s">
        <v>147</v>
      </c>
      <c r="B19" s="208">
        <f t="shared" si="0"/>
        <v>79</v>
      </c>
      <c r="C19" s="208">
        <f t="shared" si="1"/>
        <v>68</v>
      </c>
      <c r="D19" s="208">
        <v>12</v>
      </c>
      <c r="E19" s="224" t="s">
        <v>148</v>
      </c>
      <c r="G19" s="8">
        <v>1</v>
      </c>
    </row>
    <row r="20" spans="1:7" s="208" customFormat="1">
      <c r="A20" s="96" t="s">
        <v>149</v>
      </c>
      <c r="B20" s="208">
        <f t="shared" si="0"/>
        <v>82</v>
      </c>
      <c r="C20" s="208">
        <f t="shared" si="1"/>
        <v>80</v>
      </c>
      <c r="D20" s="208">
        <v>3</v>
      </c>
      <c r="E20" s="225"/>
      <c r="G20" s="8">
        <v>1</v>
      </c>
    </row>
    <row r="21" spans="1:7" s="208" customFormat="1">
      <c r="A21" s="96" t="s">
        <v>150</v>
      </c>
      <c r="B21" s="208">
        <f t="shared" si="0"/>
        <v>83</v>
      </c>
      <c r="C21" s="208">
        <f t="shared" si="1"/>
        <v>83</v>
      </c>
      <c r="D21" s="208">
        <v>1</v>
      </c>
      <c r="E21" s="226"/>
      <c r="G21" s="8">
        <v>1</v>
      </c>
    </row>
    <row r="22" spans="1:7" s="208" customFormat="1" ht="18.75" customHeight="1">
      <c r="A22" s="96" t="s">
        <v>151</v>
      </c>
      <c r="B22" s="208">
        <f t="shared" si="0"/>
        <v>95</v>
      </c>
      <c r="C22" s="208">
        <f t="shared" si="1"/>
        <v>84</v>
      </c>
      <c r="D22" s="208">
        <v>12</v>
      </c>
      <c r="E22" s="224" t="s">
        <v>152</v>
      </c>
      <c r="G22" s="8">
        <v>1</v>
      </c>
    </row>
    <row r="23" spans="1:7" s="208" customFormat="1">
      <c r="A23" s="96" t="s">
        <v>153</v>
      </c>
      <c r="B23" s="208">
        <f t="shared" si="0"/>
        <v>98</v>
      </c>
      <c r="C23" s="208">
        <f t="shared" si="1"/>
        <v>96</v>
      </c>
      <c r="D23" s="208">
        <v>3</v>
      </c>
      <c r="E23" s="225"/>
      <c r="G23" s="8">
        <v>1</v>
      </c>
    </row>
    <row r="24" spans="1:7" s="208" customFormat="1">
      <c r="A24" s="96" t="s">
        <v>154</v>
      </c>
      <c r="B24" s="208">
        <f t="shared" si="0"/>
        <v>99</v>
      </c>
      <c r="C24" s="208">
        <f t="shared" si="1"/>
        <v>99</v>
      </c>
      <c r="D24" s="208">
        <v>1</v>
      </c>
      <c r="E24" s="226"/>
      <c r="G24" s="8">
        <v>1</v>
      </c>
    </row>
    <row r="25" spans="1:7" s="208" customFormat="1" ht="93.75" customHeight="1">
      <c r="A25" s="96" t="s">
        <v>155</v>
      </c>
      <c r="B25" s="208">
        <f t="shared" si="0"/>
        <v>101</v>
      </c>
      <c r="C25" s="208">
        <f t="shared" si="1"/>
        <v>100</v>
      </c>
      <c r="D25" s="208">
        <v>2</v>
      </c>
      <c r="E25" s="357" t="s">
        <v>156</v>
      </c>
      <c r="G25" s="8">
        <v>1</v>
      </c>
    </row>
    <row r="26" spans="1:7" s="208" customFormat="1">
      <c r="A26" s="96" t="s">
        <v>157</v>
      </c>
      <c r="B26" s="208">
        <f t="shared" si="0"/>
        <v>102</v>
      </c>
      <c r="C26" s="208">
        <f t="shared" si="1"/>
        <v>102</v>
      </c>
      <c r="D26" s="208">
        <v>1</v>
      </c>
      <c r="E26" s="358"/>
      <c r="G26" s="8">
        <v>1</v>
      </c>
    </row>
    <row r="27" spans="1:7" s="208" customFormat="1">
      <c r="A27" s="96" t="s">
        <v>158</v>
      </c>
      <c r="B27" s="208">
        <f t="shared" si="0"/>
        <v>103</v>
      </c>
      <c r="C27" s="208">
        <f t="shared" si="1"/>
        <v>103</v>
      </c>
      <c r="D27" s="208">
        <v>1</v>
      </c>
      <c r="E27" s="226" t="s">
        <v>159</v>
      </c>
      <c r="G27" s="8">
        <v>1</v>
      </c>
    </row>
    <row r="28" spans="1:7" s="206" customFormat="1">
      <c r="A28" s="96" t="s">
        <v>160</v>
      </c>
      <c r="B28" s="96">
        <f t="shared" si="0"/>
        <v>110</v>
      </c>
      <c r="C28" s="96">
        <f t="shared" si="1"/>
        <v>104</v>
      </c>
      <c r="D28" s="96">
        <v>7</v>
      </c>
      <c r="E28" s="146" t="s">
        <v>161</v>
      </c>
      <c r="G28" s="222">
        <v>1</v>
      </c>
    </row>
    <row r="29" spans="1:7" s="103" customFormat="1">
      <c r="A29" s="112" t="s">
        <v>162</v>
      </c>
      <c r="B29" s="208">
        <f t="shared" si="0"/>
        <v>118</v>
      </c>
      <c r="C29" s="208">
        <f t="shared" si="1"/>
        <v>111</v>
      </c>
      <c r="D29" s="27">
        <v>8</v>
      </c>
      <c r="E29" s="113" t="s">
        <v>163</v>
      </c>
      <c r="F29" s="27" t="s">
        <v>120</v>
      </c>
      <c r="G29" s="8">
        <v>1</v>
      </c>
    </row>
    <row r="30" spans="1:7" s="208" customFormat="1">
      <c r="A30" s="92" t="s">
        <v>164</v>
      </c>
      <c r="B30" s="208">
        <f t="shared" si="0"/>
        <v>119</v>
      </c>
      <c r="C30" s="208">
        <f t="shared" si="1"/>
        <v>119</v>
      </c>
      <c r="D30" s="208">
        <v>1</v>
      </c>
      <c r="E30" s="227" t="s">
        <v>165</v>
      </c>
      <c r="G30" s="8">
        <v>1</v>
      </c>
    </row>
    <row r="31" spans="1:7" s="209" customFormat="1">
      <c r="A31" s="103" t="s">
        <v>166</v>
      </c>
      <c r="B31" s="208">
        <f t="shared" si="0"/>
        <v>121</v>
      </c>
      <c r="C31" s="208">
        <f t="shared" si="1"/>
        <v>120</v>
      </c>
      <c r="D31" s="208">
        <v>2</v>
      </c>
      <c r="E31" s="228" t="s">
        <v>167</v>
      </c>
      <c r="G31" s="8">
        <v>1</v>
      </c>
    </row>
    <row r="32" spans="1:7" s="31" customFormat="1" ht="20.100000000000001" customHeight="1">
      <c r="A32" s="17" t="s">
        <v>168</v>
      </c>
      <c r="B32" s="2">
        <f t="shared" si="0"/>
        <v>134</v>
      </c>
      <c r="C32" s="2">
        <f t="shared" si="1"/>
        <v>122</v>
      </c>
      <c r="D32" s="15">
        <v>13</v>
      </c>
      <c r="E32" s="17"/>
      <c r="F32" s="15"/>
      <c r="G32" s="8">
        <v>1</v>
      </c>
    </row>
    <row r="33" spans="1:7" s="165" customFormat="1" ht="16.5" customHeight="1">
      <c r="A33" s="229" t="s">
        <v>169</v>
      </c>
      <c r="B33" s="10">
        <f t="shared" si="0"/>
        <v>135</v>
      </c>
      <c r="C33" s="10">
        <f t="shared" si="1"/>
        <v>135</v>
      </c>
      <c r="D33" s="163">
        <v>1</v>
      </c>
      <c r="E33" s="230" t="s">
        <v>170</v>
      </c>
      <c r="G33" s="8">
        <v>1</v>
      </c>
    </row>
    <row r="34" spans="1:7" s="165" customFormat="1" ht="27">
      <c r="A34" s="229" t="s">
        <v>171</v>
      </c>
      <c r="B34" s="10">
        <f t="shared" si="0"/>
        <v>136</v>
      </c>
      <c r="C34" s="10">
        <f t="shared" si="1"/>
        <v>136</v>
      </c>
      <c r="D34" s="163">
        <v>1</v>
      </c>
      <c r="E34" s="230" t="s">
        <v>172</v>
      </c>
      <c r="G34" s="8">
        <v>1</v>
      </c>
    </row>
    <row r="35" spans="1:7" s="165" customFormat="1">
      <c r="A35" s="10" t="s">
        <v>173</v>
      </c>
      <c r="B35" s="10">
        <f t="shared" si="0"/>
        <v>144</v>
      </c>
      <c r="C35" s="10">
        <f t="shared" si="1"/>
        <v>137</v>
      </c>
      <c r="D35" s="10">
        <v>8</v>
      </c>
      <c r="E35" s="177" t="s">
        <v>174</v>
      </c>
      <c r="G35" s="8">
        <v>1</v>
      </c>
    </row>
    <row r="36" spans="1:7" s="165" customFormat="1">
      <c r="A36" s="10" t="s">
        <v>175</v>
      </c>
      <c r="B36" s="10">
        <f t="shared" si="0"/>
        <v>152</v>
      </c>
      <c r="C36" s="10">
        <f t="shared" si="1"/>
        <v>145</v>
      </c>
      <c r="D36" s="10">
        <v>8</v>
      </c>
      <c r="E36" s="177" t="s">
        <v>176</v>
      </c>
      <c r="G36" s="8">
        <v>1</v>
      </c>
    </row>
    <row r="37" spans="1:7" s="165" customFormat="1">
      <c r="A37" s="10" t="s">
        <v>177</v>
      </c>
      <c r="B37" s="10">
        <f t="shared" si="0"/>
        <v>154</v>
      </c>
      <c r="C37" s="10">
        <f t="shared" si="1"/>
        <v>153</v>
      </c>
      <c r="D37" s="163">
        <v>2</v>
      </c>
      <c r="E37" s="177" t="s">
        <v>178</v>
      </c>
      <c r="G37" s="8">
        <v>1</v>
      </c>
    </row>
    <row r="38" spans="1:7" s="165" customFormat="1">
      <c r="A38" s="10" t="s">
        <v>179</v>
      </c>
      <c r="B38" s="10">
        <f t="shared" si="0"/>
        <v>168</v>
      </c>
      <c r="C38" s="10">
        <f t="shared" si="1"/>
        <v>155</v>
      </c>
      <c r="D38" s="163">
        <v>14</v>
      </c>
      <c r="E38" s="177" t="s">
        <v>178</v>
      </c>
      <c r="G38" s="8">
        <v>1</v>
      </c>
    </row>
    <row r="39" spans="1:7" s="10" customFormat="1">
      <c r="A39" s="10" t="s">
        <v>180</v>
      </c>
      <c r="B39" s="10">
        <f t="shared" si="0"/>
        <v>169</v>
      </c>
      <c r="C39" s="10">
        <f t="shared" si="1"/>
        <v>169</v>
      </c>
      <c r="D39" s="10">
        <v>1</v>
      </c>
      <c r="G39" s="8">
        <v>1</v>
      </c>
    </row>
    <row r="40" spans="1:7" s="10" customFormat="1">
      <c r="A40" s="10" t="s">
        <v>181</v>
      </c>
      <c r="B40" s="10">
        <f t="shared" si="0"/>
        <v>170</v>
      </c>
      <c r="C40" s="10">
        <f t="shared" si="1"/>
        <v>170</v>
      </c>
      <c r="D40" s="10">
        <v>1</v>
      </c>
      <c r="E40" s="109"/>
      <c r="G40" s="8">
        <v>1</v>
      </c>
    </row>
    <row r="41" spans="1:7" s="2" customFormat="1" ht="18.75" customHeight="1">
      <c r="A41" s="15" t="s">
        <v>182</v>
      </c>
      <c r="B41" s="2">
        <v>184</v>
      </c>
      <c r="C41" s="2">
        <v>171</v>
      </c>
      <c r="D41" s="2">
        <v>14</v>
      </c>
      <c r="E41" s="231" t="s">
        <v>183</v>
      </c>
      <c r="G41" s="8">
        <v>1</v>
      </c>
    </row>
    <row r="42" spans="1:7" s="2" customFormat="1">
      <c r="A42" s="15" t="s">
        <v>184</v>
      </c>
      <c r="B42" s="2">
        <f t="shared" ref="B42:B48" si="2">SUM(B41,D42)</f>
        <v>186</v>
      </c>
      <c r="C42" s="2">
        <f t="shared" ref="C42:C48" si="3">SUM(B41,G41)</f>
        <v>185</v>
      </c>
      <c r="D42" s="2">
        <v>2</v>
      </c>
      <c r="E42" s="7" t="s">
        <v>185</v>
      </c>
      <c r="G42" s="8">
        <v>1</v>
      </c>
    </row>
    <row r="43" spans="1:7" s="2" customFormat="1">
      <c r="A43" s="15" t="s">
        <v>186</v>
      </c>
      <c r="B43" s="2">
        <f t="shared" si="2"/>
        <v>187</v>
      </c>
      <c r="C43" s="2">
        <f t="shared" si="3"/>
        <v>187</v>
      </c>
      <c r="D43" s="2">
        <v>1</v>
      </c>
      <c r="E43" s="7" t="s">
        <v>187</v>
      </c>
      <c r="G43" s="8">
        <v>1</v>
      </c>
    </row>
    <row r="44" spans="1:7" s="15" customFormat="1" ht="56.25">
      <c r="A44" s="15" t="s">
        <v>188</v>
      </c>
      <c r="B44" s="15">
        <f t="shared" si="2"/>
        <v>200</v>
      </c>
      <c r="C44" s="15">
        <f t="shared" si="3"/>
        <v>188</v>
      </c>
      <c r="D44" s="15">
        <v>13</v>
      </c>
      <c r="E44" s="86" t="s">
        <v>189</v>
      </c>
      <c r="G44" s="8">
        <v>1</v>
      </c>
    </row>
    <row r="45" spans="1:7" s="2" customFormat="1">
      <c r="A45" s="15" t="s">
        <v>190</v>
      </c>
      <c r="B45" s="2">
        <f t="shared" si="2"/>
        <v>213</v>
      </c>
      <c r="C45" s="2">
        <f t="shared" si="3"/>
        <v>201</v>
      </c>
      <c r="D45" s="2">
        <v>13</v>
      </c>
      <c r="E45" s="7"/>
      <c r="G45" s="8">
        <v>1</v>
      </c>
    </row>
    <row r="46" spans="1:7" s="2" customFormat="1">
      <c r="A46" s="15" t="s">
        <v>191</v>
      </c>
      <c r="B46" s="2">
        <f t="shared" si="2"/>
        <v>214</v>
      </c>
      <c r="C46" s="2">
        <f t="shared" si="3"/>
        <v>214</v>
      </c>
      <c r="D46" s="2">
        <v>1</v>
      </c>
      <c r="E46" s="7" t="s">
        <v>192</v>
      </c>
      <c r="G46" s="8">
        <v>1</v>
      </c>
    </row>
    <row r="47" spans="1:7" s="2" customFormat="1" ht="93.75">
      <c r="A47" s="15" t="s">
        <v>193</v>
      </c>
      <c r="B47" s="2">
        <f t="shared" si="2"/>
        <v>216</v>
      </c>
      <c r="C47" s="2">
        <f t="shared" si="3"/>
        <v>215</v>
      </c>
      <c r="D47" s="2">
        <v>2</v>
      </c>
      <c r="E47" s="7" t="s">
        <v>194</v>
      </c>
      <c r="G47" s="8">
        <v>1</v>
      </c>
    </row>
    <row r="48" spans="1:7" s="2" customFormat="1">
      <c r="A48" s="15" t="s">
        <v>195</v>
      </c>
      <c r="B48" s="2">
        <f t="shared" si="2"/>
        <v>227</v>
      </c>
      <c r="C48" s="2">
        <f t="shared" si="3"/>
        <v>217</v>
      </c>
      <c r="D48" s="2">
        <v>11</v>
      </c>
      <c r="E48" s="7"/>
      <c r="G48" s="8">
        <v>1</v>
      </c>
    </row>
    <row r="49" spans="1:7" s="206" customFormat="1">
      <c r="A49" s="10" t="s">
        <v>196</v>
      </c>
      <c r="B49" s="206">
        <v>184</v>
      </c>
      <c r="C49" s="206">
        <v>171</v>
      </c>
      <c r="D49" s="206">
        <v>14</v>
      </c>
      <c r="E49" s="221"/>
      <c r="G49" s="8">
        <v>1</v>
      </c>
    </row>
    <row r="50" spans="1:7" s="206" customFormat="1">
      <c r="A50" s="10" t="s">
        <v>184</v>
      </c>
      <c r="B50" s="206">
        <f t="shared" ref="B50:B56" si="4">SUM(B49,D50)</f>
        <v>186</v>
      </c>
      <c r="C50" s="206">
        <f t="shared" ref="C50:C56" si="5">SUM(B49,G49)</f>
        <v>185</v>
      </c>
      <c r="D50" s="206">
        <v>2</v>
      </c>
      <c r="E50" s="7" t="s">
        <v>185</v>
      </c>
      <c r="G50" s="8">
        <v>1</v>
      </c>
    </row>
    <row r="51" spans="1:7" s="206" customFormat="1">
      <c r="A51" s="10" t="s">
        <v>197</v>
      </c>
      <c r="B51" s="206">
        <f t="shared" si="4"/>
        <v>187</v>
      </c>
      <c r="C51" s="206">
        <f t="shared" si="5"/>
        <v>187</v>
      </c>
      <c r="D51" s="206">
        <v>1</v>
      </c>
      <c r="E51" s="221"/>
      <c r="G51" s="8">
        <v>1</v>
      </c>
    </row>
    <row r="52" spans="1:7" s="206" customFormat="1">
      <c r="A52" s="10" t="s">
        <v>188</v>
      </c>
      <c r="B52" s="206">
        <f t="shared" si="4"/>
        <v>200</v>
      </c>
      <c r="C52" s="206">
        <f t="shared" si="5"/>
        <v>188</v>
      </c>
      <c r="D52" s="206">
        <v>13</v>
      </c>
      <c r="E52" s="221"/>
      <c r="G52" s="8">
        <v>1</v>
      </c>
    </row>
    <row r="53" spans="1:7" s="206" customFormat="1">
      <c r="A53" s="10" t="s">
        <v>190</v>
      </c>
      <c r="B53" s="206">
        <f t="shared" si="4"/>
        <v>213</v>
      </c>
      <c r="C53" s="206">
        <f t="shared" si="5"/>
        <v>201</v>
      </c>
      <c r="D53" s="206">
        <v>13</v>
      </c>
      <c r="E53" s="221"/>
      <c r="G53" s="8">
        <v>1</v>
      </c>
    </row>
    <row r="54" spans="1:7" s="10" customFormat="1">
      <c r="A54" s="10" t="s">
        <v>198</v>
      </c>
      <c r="B54" s="206">
        <f t="shared" si="4"/>
        <v>225</v>
      </c>
      <c r="C54" s="206">
        <f t="shared" si="5"/>
        <v>214</v>
      </c>
      <c r="D54" s="10">
        <v>12</v>
      </c>
      <c r="E54" s="109" t="s">
        <v>199</v>
      </c>
      <c r="G54" s="8">
        <v>1</v>
      </c>
    </row>
    <row r="55" spans="1:7" s="10" customFormat="1">
      <c r="A55" s="10" t="s">
        <v>200</v>
      </c>
      <c r="B55" s="206">
        <f t="shared" si="4"/>
        <v>226</v>
      </c>
      <c r="C55" s="206">
        <f t="shared" si="5"/>
        <v>226</v>
      </c>
      <c r="D55" s="10">
        <v>1</v>
      </c>
      <c r="E55" s="109" t="s">
        <v>201</v>
      </c>
      <c r="G55" s="8">
        <v>1</v>
      </c>
    </row>
    <row r="56" spans="1:7" s="10" customFormat="1">
      <c r="A56" s="10" t="s">
        <v>202</v>
      </c>
      <c r="B56" s="206">
        <f t="shared" si="4"/>
        <v>227</v>
      </c>
      <c r="C56" s="206">
        <f t="shared" si="5"/>
        <v>227</v>
      </c>
      <c r="D56" s="10">
        <v>1</v>
      </c>
      <c r="E56" s="177" t="s">
        <v>203</v>
      </c>
      <c r="G56" s="8">
        <v>1</v>
      </c>
    </row>
    <row r="57" spans="1:7" s="27" customFormat="1">
      <c r="A57" s="27" t="s">
        <v>182</v>
      </c>
      <c r="B57" s="27">
        <v>184</v>
      </c>
      <c r="C57" s="27">
        <v>171</v>
      </c>
      <c r="D57" s="27">
        <v>14</v>
      </c>
      <c r="E57" s="26"/>
      <c r="G57" s="8">
        <v>1</v>
      </c>
    </row>
    <row r="58" spans="1:7" s="27" customFormat="1">
      <c r="A58" s="27" t="s">
        <v>184</v>
      </c>
      <c r="B58" s="27">
        <f t="shared" ref="B58:B70" si="6">SUM(B57,D58)</f>
        <v>186</v>
      </c>
      <c r="C58" s="27">
        <f t="shared" ref="C58:C70" si="7">SUM(B57,G57)</f>
        <v>185</v>
      </c>
      <c r="D58" s="27">
        <v>2</v>
      </c>
      <c r="E58" s="7" t="s">
        <v>185</v>
      </c>
      <c r="G58" s="8">
        <v>1</v>
      </c>
    </row>
    <row r="59" spans="1:7" s="27" customFormat="1" ht="37.5">
      <c r="A59" s="27" t="s">
        <v>197</v>
      </c>
      <c r="B59" s="27">
        <f t="shared" si="6"/>
        <v>187</v>
      </c>
      <c r="C59" s="27">
        <f t="shared" si="7"/>
        <v>187</v>
      </c>
      <c r="D59" s="27">
        <v>1</v>
      </c>
      <c r="E59" s="26" t="s">
        <v>204</v>
      </c>
      <c r="G59" s="8">
        <v>1</v>
      </c>
    </row>
    <row r="60" spans="1:7" s="27" customFormat="1">
      <c r="A60" s="27" t="s">
        <v>188</v>
      </c>
      <c r="B60" s="27">
        <f t="shared" si="6"/>
        <v>200</v>
      </c>
      <c r="C60" s="27">
        <f t="shared" si="7"/>
        <v>188</v>
      </c>
      <c r="D60" s="27">
        <v>13</v>
      </c>
      <c r="E60" s="26" t="s">
        <v>205</v>
      </c>
      <c r="G60" s="8">
        <v>1</v>
      </c>
    </row>
    <row r="61" spans="1:7" s="27" customFormat="1">
      <c r="A61" s="27" t="s">
        <v>206</v>
      </c>
      <c r="B61" s="27">
        <f t="shared" si="6"/>
        <v>213</v>
      </c>
      <c r="C61" s="27">
        <f t="shared" si="7"/>
        <v>201</v>
      </c>
      <c r="D61" s="27">
        <v>13</v>
      </c>
      <c r="E61" s="26" t="s">
        <v>207</v>
      </c>
      <c r="G61" s="8">
        <v>1</v>
      </c>
    </row>
    <row r="62" spans="1:7" s="27" customFormat="1">
      <c r="A62" s="27" t="s">
        <v>208</v>
      </c>
      <c r="B62" s="27">
        <f t="shared" si="6"/>
        <v>215</v>
      </c>
      <c r="C62" s="27">
        <f t="shared" si="7"/>
        <v>214</v>
      </c>
      <c r="D62" s="27">
        <v>2</v>
      </c>
      <c r="E62" s="26"/>
      <c r="G62" s="8">
        <v>1</v>
      </c>
    </row>
    <row r="63" spans="1:7" s="27" customFormat="1">
      <c r="A63" s="27" t="s">
        <v>556</v>
      </c>
      <c r="B63" s="27">
        <f t="shared" si="6"/>
        <v>216</v>
      </c>
      <c r="C63" s="27">
        <f t="shared" si="7"/>
        <v>216</v>
      </c>
      <c r="D63" s="27">
        <v>1</v>
      </c>
      <c r="E63" s="26"/>
      <c r="G63" s="8">
        <v>1</v>
      </c>
    </row>
    <row r="64" spans="1:7" s="27" customFormat="1">
      <c r="A64" s="27" t="s">
        <v>560</v>
      </c>
      <c r="B64" s="27">
        <f t="shared" si="6"/>
        <v>217</v>
      </c>
      <c r="C64" s="27">
        <f t="shared" si="7"/>
        <v>217</v>
      </c>
      <c r="D64" s="27">
        <v>1</v>
      </c>
      <c r="E64" s="26"/>
      <c r="G64" s="8">
        <v>1</v>
      </c>
    </row>
    <row r="65" spans="1:7" s="27" customFormat="1" ht="37.5">
      <c r="A65" s="27" t="s">
        <v>209</v>
      </c>
      <c r="B65" s="27">
        <f t="shared" si="6"/>
        <v>218</v>
      </c>
      <c r="C65" s="27">
        <f t="shared" si="7"/>
        <v>218</v>
      </c>
      <c r="D65" s="27">
        <v>1</v>
      </c>
      <c r="E65" s="232" t="s">
        <v>532</v>
      </c>
      <c r="G65" s="8">
        <v>1</v>
      </c>
    </row>
    <row r="66" spans="1:7" s="27" customFormat="1">
      <c r="A66" s="27" t="s">
        <v>210</v>
      </c>
      <c r="B66" s="27">
        <f t="shared" si="6"/>
        <v>221</v>
      </c>
      <c r="C66" s="27">
        <f t="shared" si="7"/>
        <v>219</v>
      </c>
      <c r="D66" s="27">
        <v>3</v>
      </c>
      <c r="E66" s="232" t="s">
        <v>211</v>
      </c>
      <c r="G66" s="8">
        <v>1</v>
      </c>
    </row>
    <row r="67" spans="1:7" s="27" customFormat="1">
      <c r="A67" s="27" t="s">
        <v>212</v>
      </c>
      <c r="B67" s="27">
        <f t="shared" si="6"/>
        <v>224</v>
      </c>
      <c r="C67" s="27">
        <f t="shared" si="7"/>
        <v>222</v>
      </c>
      <c r="D67" s="27">
        <v>3</v>
      </c>
      <c r="E67" s="232" t="s">
        <v>213</v>
      </c>
      <c r="G67" s="8">
        <v>1</v>
      </c>
    </row>
    <row r="68" spans="1:7" s="27" customFormat="1">
      <c r="A68" s="27" t="s">
        <v>202</v>
      </c>
      <c r="B68" s="27">
        <f t="shared" si="6"/>
        <v>225</v>
      </c>
      <c r="C68" s="27">
        <f t="shared" si="7"/>
        <v>225</v>
      </c>
      <c r="D68" s="27">
        <v>1</v>
      </c>
      <c r="E68" s="232" t="s">
        <v>203</v>
      </c>
      <c r="G68" s="8">
        <v>1</v>
      </c>
    </row>
    <row r="69" spans="1:7" s="27" customFormat="1">
      <c r="A69" s="27" t="s">
        <v>214</v>
      </c>
      <c r="B69" s="27">
        <f t="shared" si="6"/>
        <v>226</v>
      </c>
      <c r="C69" s="27">
        <f t="shared" si="7"/>
        <v>226</v>
      </c>
      <c r="D69" s="27">
        <v>1</v>
      </c>
      <c r="E69" s="26" t="s">
        <v>215</v>
      </c>
      <c r="G69" s="8">
        <v>1</v>
      </c>
    </row>
    <row r="70" spans="1:7" s="27" customFormat="1" ht="37.5">
      <c r="A70" s="27" t="s">
        <v>216</v>
      </c>
      <c r="B70" s="27">
        <f t="shared" si="6"/>
        <v>227</v>
      </c>
      <c r="C70" s="27">
        <f t="shared" si="7"/>
        <v>227</v>
      </c>
      <c r="D70" s="27">
        <v>1</v>
      </c>
      <c r="E70" s="26" t="s">
        <v>217</v>
      </c>
      <c r="G70" s="8">
        <v>1</v>
      </c>
    </row>
    <row r="71" spans="1:7" s="15" customFormat="1">
      <c r="A71" s="86" t="s">
        <v>182</v>
      </c>
      <c r="B71" s="86">
        <v>184</v>
      </c>
      <c r="C71" s="86">
        <v>171</v>
      </c>
      <c r="D71" s="86">
        <v>14</v>
      </c>
      <c r="E71" s="86"/>
      <c r="G71" s="8">
        <v>1</v>
      </c>
    </row>
    <row r="72" spans="1:7" s="15" customFormat="1">
      <c r="A72" s="86" t="s">
        <v>218</v>
      </c>
      <c r="B72" s="86">
        <f t="shared" ref="B72:B91" si="8">SUM(B71,D72)</f>
        <v>184</v>
      </c>
      <c r="C72" s="86">
        <f t="shared" ref="C72:C91" si="9">SUM(B71,G71)</f>
        <v>185</v>
      </c>
      <c r="D72" s="86">
        <v>0</v>
      </c>
      <c r="E72" s="86"/>
      <c r="G72" s="8">
        <v>1</v>
      </c>
    </row>
    <row r="73" spans="1:7" s="15" customFormat="1">
      <c r="A73" s="86" t="s">
        <v>219</v>
      </c>
      <c r="B73" s="86">
        <f t="shared" si="8"/>
        <v>185</v>
      </c>
      <c r="C73" s="86">
        <f t="shared" si="9"/>
        <v>185</v>
      </c>
      <c r="D73" s="86">
        <v>1</v>
      </c>
      <c r="E73" s="86"/>
      <c r="G73" s="8">
        <v>1</v>
      </c>
    </row>
    <row r="74" spans="1:7" s="15" customFormat="1">
      <c r="A74" s="86" t="s">
        <v>220</v>
      </c>
      <c r="B74" s="86">
        <f t="shared" si="8"/>
        <v>186</v>
      </c>
      <c r="C74" s="86">
        <f t="shared" si="9"/>
        <v>186</v>
      </c>
      <c r="D74" s="86">
        <v>1</v>
      </c>
      <c r="E74" s="86"/>
      <c r="G74" s="8">
        <v>1</v>
      </c>
    </row>
    <row r="75" spans="1:7" s="15" customFormat="1">
      <c r="A75" s="86" t="s">
        <v>221</v>
      </c>
      <c r="B75" s="86">
        <f t="shared" si="8"/>
        <v>187</v>
      </c>
      <c r="C75" s="86">
        <f t="shared" si="9"/>
        <v>187</v>
      </c>
      <c r="D75" s="86">
        <v>1</v>
      </c>
      <c r="E75" s="86"/>
      <c r="G75" s="8">
        <v>1</v>
      </c>
    </row>
    <row r="76" spans="1:7" s="15" customFormat="1">
      <c r="A76" s="86" t="s">
        <v>188</v>
      </c>
      <c r="B76" s="86">
        <f t="shared" si="8"/>
        <v>200</v>
      </c>
      <c r="C76" s="86">
        <f t="shared" si="9"/>
        <v>188</v>
      </c>
      <c r="D76" s="86">
        <v>13</v>
      </c>
      <c r="E76" s="86"/>
      <c r="G76" s="8">
        <v>1</v>
      </c>
    </row>
    <row r="77" spans="1:7" s="15" customFormat="1">
      <c r="A77" s="15" t="s">
        <v>222</v>
      </c>
      <c r="B77" s="86">
        <f t="shared" si="8"/>
        <v>201</v>
      </c>
      <c r="C77" s="86">
        <f t="shared" si="9"/>
        <v>201</v>
      </c>
      <c r="D77" s="15">
        <v>1</v>
      </c>
      <c r="E77" s="86"/>
      <c r="G77" s="8">
        <v>1</v>
      </c>
    </row>
    <row r="78" spans="1:7" s="15" customFormat="1">
      <c r="A78" s="15" t="s">
        <v>223</v>
      </c>
      <c r="B78" s="86">
        <f t="shared" si="8"/>
        <v>207</v>
      </c>
      <c r="C78" s="86">
        <f t="shared" si="9"/>
        <v>202</v>
      </c>
      <c r="D78" s="15">
        <v>6</v>
      </c>
      <c r="E78" s="86" t="s">
        <v>224</v>
      </c>
      <c r="G78" s="8">
        <v>1</v>
      </c>
    </row>
    <row r="79" spans="1:7" s="48" customFormat="1">
      <c r="A79" s="48" t="s">
        <v>225</v>
      </c>
      <c r="B79" s="118">
        <f t="shared" si="8"/>
        <v>215</v>
      </c>
      <c r="C79" s="118">
        <f t="shared" si="9"/>
        <v>208</v>
      </c>
      <c r="D79" s="48">
        <v>8</v>
      </c>
      <c r="E79" s="118" t="s">
        <v>226</v>
      </c>
      <c r="G79" s="8">
        <v>1</v>
      </c>
    </row>
    <row r="80" spans="1:7" s="48" customFormat="1">
      <c r="A80" s="117" t="s">
        <v>195</v>
      </c>
      <c r="B80" s="118">
        <f t="shared" si="8"/>
        <v>227</v>
      </c>
      <c r="C80" s="118">
        <f t="shared" si="9"/>
        <v>216</v>
      </c>
      <c r="D80" s="48">
        <v>12</v>
      </c>
      <c r="E80" s="118"/>
      <c r="G80" s="8">
        <v>1</v>
      </c>
    </row>
    <row r="81" spans="1:7" s="48" customFormat="1">
      <c r="A81" s="117" t="s">
        <v>227</v>
      </c>
      <c r="B81" s="118">
        <f t="shared" si="8"/>
        <v>228</v>
      </c>
      <c r="C81" s="118">
        <f t="shared" si="9"/>
        <v>228</v>
      </c>
      <c r="D81" s="48">
        <v>1</v>
      </c>
      <c r="E81" s="118"/>
      <c r="G81" s="8">
        <v>1</v>
      </c>
    </row>
    <row r="82" spans="1:7" s="206" customFormat="1">
      <c r="A82" s="229" t="s">
        <v>228</v>
      </c>
      <c r="B82" s="109">
        <f t="shared" si="8"/>
        <v>229</v>
      </c>
      <c r="C82" s="109">
        <f t="shared" si="9"/>
        <v>229</v>
      </c>
      <c r="D82" s="206">
        <v>1</v>
      </c>
      <c r="G82" s="8">
        <v>1</v>
      </c>
    </row>
    <row r="83" spans="1:7" s="206" customFormat="1">
      <c r="A83" s="229" t="s">
        <v>229</v>
      </c>
      <c r="B83" s="109">
        <f t="shared" si="8"/>
        <v>230</v>
      </c>
      <c r="C83" s="109">
        <f t="shared" si="9"/>
        <v>230</v>
      </c>
      <c r="D83" s="206">
        <v>1</v>
      </c>
      <c r="G83" s="8">
        <v>1</v>
      </c>
    </row>
    <row r="84" spans="1:7" s="208" customFormat="1">
      <c r="A84" s="27" t="s">
        <v>231</v>
      </c>
      <c r="B84" s="26">
        <f t="shared" si="8"/>
        <v>231</v>
      </c>
      <c r="C84" s="26">
        <f t="shared" si="9"/>
        <v>231</v>
      </c>
      <c r="D84" s="208">
        <v>1</v>
      </c>
      <c r="E84" s="227" t="s">
        <v>232</v>
      </c>
      <c r="G84" s="8">
        <v>1</v>
      </c>
    </row>
    <row r="85" spans="1:7" s="208" customFormat="1">
      <c r="A85" s="27" t="s">
        <v>233</v>
      </c>
      <c r="B85" s="26">
        <f t="shared" si="8"/>
        <v>232</v>
      </c>
      <c r="C85" s="26">
        <f t="shared" si="9"/>
        <v>232</v>
      </c>
      <c r="D85" s="208">
        <v>1</v>
      </c>
      <c r="E85" s="227" t="s">
        <v>234</v>
      </c>
      <c r="G85" s="8">
        <v>1</v>
      </c>
    </row>
    <row r="86" spans="1:7" s="208" customFormat="1">
      <c r="A86" s="27" t="s">
        <v>235</v>
      </c>
      <c r="B86" s="26">
        <f t="shared" si="8"/>
        <v>233</v>
      </c>
      <c r="C86" s="26">
        <f t="shared" si="9"/>
        <v>233</v>
      </c>
      <c r="D86" s="208">
        <v>1</v>
      </c>
      <c r="E86" s="227" t="s">
        <v>236</v>
      </c>
      <c r="G86" s="8">
        <v>1</v>
      </c>
    </row>
    <row r="87" spans="1:7" s="208" customFormat="1" ht="37.5">
      <c r="A87" s="27" t="s">
        <v>237</v>
      </c>
      <c r="B87" s="26">
        <f t="shared" si="8"/>
        <v>236</v>
      </c>
      <c r="C87" s="26">
        <f t="shared" si="9"/>
        <v>234</v>
      </c>
      <c r="D87" s="208">
        <v>3</v>
      </c>
      <c r="E87" s="227" t="s">
        <v>238</v>
      </c>
      <c r="G87" s="8">
        <v>1</v>
      </c>
    </row>
    <row r="88" spans="1:7" s="206" customFormat="1">
      <c r="A88" s="18" t="s">
        <v>239</v>
      </c>
      <c r="B88" s="109">
        <f t="shared" si="8"/>
        <v>241</v>
      </c>
      <c r="C88" s="109">
        <f t="shared" si="9"/>
        <v>237</v>
      </c>
      <c r="D88" s="233">
        <v>5</v>
      </c>
      <c r="E88" s="207" t="s">
        <v>240</v>
      </c>
      <c r="G88" s="8">
        <v>1</v>
      </c>
    </row>
    <row r="89" spans="1:7" s="206" customFormat="1">
      <c r="A89" s="18" t="s">
        <v>241</v>
      </c>
      <c r="B89" s="109">
        <f t="shared" si="8"/>
        <v>247</v>
      </c>
      <c r="C89" s="109">
        <f t="shared" si="9"/>
        <v>242</v>
      </c>
      <c r="D89" s="233">
        <v>6</v>
      </c>
      <c r="E89" s="207" t="s">
        <v>242</v>
      </c>
      <c r="F89" s="206" t="s">
        <v>243</v>
      </c>
      <c r="G89" s="8">
        <v>1</v>
      </c>
    </row>
    <row r="90" spans="1:7" s="206" customFormat="1">
      <c r="A90" s="18" t="s">
        <v>244</v>
      </c>
      <c r="B90" s="109">
        <f t="shared" si="8"/>
        <v>252</v>
      </c>
      <c r="C90" s="109">
        <f t="shared" si="9"/>
        <v>248</v>
      </c>
      <c r="D90" s="233">
        <v>5</v>
      </c>
      <c r="E90" s="207" t="s">
        <v>245</v>
      </c>
      <c r="F90" s="206" t="s">
        <v>243</v>
      </c>
      <c r="G90" s="8">
        <v>1</v>
      </c>
    </row>
    <row r="91" spans="1:7" s="206" customFormat="1">
      <c r="A91" s="18" t="s">
        <v>246</v>
      </c>
      <c r="B91" s="109">
        <f t="shared" si="8"/>
        <v>258</v>
      </c>
      <c r="C91" s="109">
        <f t="shared" si="9"/>
        <v>253</v>
      </c>
      <c r="D91" s="233">
        <v>6</v>
      </c>
      <c r="E91" s="207" t="s">
        <v>247</v>
      </c>
      <c r="F91" s="206" t="s">
        <v>243</v>
      </c>
      <c r="G91" s="8">
        <v>1</v>
      </c>
    </row>
    <row r="92" spans="1:7" s="210" customFormat="1">
      <c r="A92" s="234" t="s">
        <v>248</v>
      </c>
      <c r="B92" s="235">
        <f t="shared" ref="B92:B97" si="10">SUM(B91,D92)</f>
        <v>259</v>
      </c>
      <c r="C92" s="235">
        <f t="shared" ref="C92:C97" si="11">SUM(B91,G91)</f>
        <v>259</v>
      </c>
      <c r="D92" s="236">
        <v>1</v>
      </c>
      <c r="E92" s="234" t="s">
        <v>249</v>
      </c>
      <c r="G92" s="46">
        <v>1</v>
      </c>
    </row>
    <row r="93" spans="1:7" s="36" customFormat="1">
      <c r="A93" s="61" t="s">
        <v>250</v>
      </c>
      <c r="B93" s="132">
        <f t="shared" si="10"/>
        <v>260</v>
      </c>
      <c r="C93" s="132">
        <f t="shared" si="11"/>
        <v>260</v>
      </c>
      <c r="D93" s="62">
        <v>1</v>
      </c>
      <c r="E93" s="61" t="s">
        <v>251</v>
      </c>
      <c r="G93" s="63">
        <v>1</v>
      </c>
    </row>
    <row r="94" spans="1:7" s="36" customFormat="1" ht="19.5" customHeight="1">
      <c r="A94" s="69" t="s">
        <v>252</v>
      </c>
      <c r="B94" s="70">
        <f t="shared" si="10"/>
        <v>261</v>
      </c>
      <c r="C94" s="70">
        <f t="shared" si="11"/>
        <v>261</v>
      </c>
      <c r="D94" s="70">
        <v>1</v>
      </c>
      <c r="E94" s="71" t="s">
        <v>253</v>
      </c>
      <c r="G94" s="63">
        <v>1</v>
      </c>
    </row>
    <row r="95" spans="1:7" s="211" customFormat="1">
      <c r="A95" s="237" t="s">
        <v>254</v>
      </c>
      <c r="B95" s="238">
        <f t="shared" si="10"/>
        <v>277</v>
      </c>
      <c r="C95" s="238">
        <f t="shared" si="11"/>
        <v>262</v>
      </c>
      <c r="D95" s="239">
        <v>16</v>
      </c>
      <c r="E95" s="240" t="s">
        <v>254</v>
      </c>
      <c r="G95" s="241">
        <v>1</v>
      </c>
    </row>
    <row r="96" spans="1:7" s="212" customFormat="1">
      <c r="A96" s="237" t="s">
        <v>255</v>
      </c>
      <c r="B96" s="238">
        <f t="shared" si="10"/>
        <v>283</v>
      </c>
      <c r="C96" s="238">
        <f t="shared" si="11"/>
        <v>278</v>
      </c>
      <c r="D96" s="239">
        <v>6</v>
      </c>
      <c r="E96" s="240" t="s">
        <v>256</v>
      </c>
      <c r="G96" s="241">
        <v>1</v>
      </c>
    </row>
    <row r="97" spans="1:7" s="212" customFormat="1" ht="17.100000000000001" customHeight="1">
      <c r="A97" s="237" t="s">
        <v>257</v>
      </c>
      <c r="B97" s="238">
        <f t="shared" si="10"/>
        <v>284</v>
      </c>
      <c r="C97" s="238">
        <f t="shared" si="11"/>
        <v>284</v>
      </c>
      <c r="D97" s="239">
        <v>1</v>
      </c>
      <c r="E97" s="242" t="s">
        <v>258</v>
      </c>
      <c r="G97" s="241"/>
    </row>
    <row r="98" spans="1:7" s="212" customFormat="1">
      <c r="A98" s="243" t="s">
        <v>259</v>
      </c>
      <c r="B98" s="238">
        <f>SUM(C98,D98,-1)</f>
        <v>285</v>
      </c>
      <c r="C98" s="238">
        <f>SUM(B97,1)</f>
        <v>285</v>
      </c>
      <c r="D98" s="239">
        <v>1</v>
      </c>
      <c r="E98" s="243" t="s">
        <v>260</v>
      </c>
      <c r="G98" s="241"/>
    </row>
    <row r="99" spans="1:7" s="212" customFormat="1">
      <c r="A99" s="244" t="s">
        <v>261</v>
      </c>
      <c r="B99" s="238">
        <f>SUM(C99,D99,-1)</f>
        <v>288</v>
      </c>
      <c r="C99" s="238">
        <f>SUM(B98,1)</f>
        <v>286</v>
      </c>
      <c r="D99" s="245">
        <v>3</v>
      </c>
      <c r="E99" s="246" t="s">
        <v>262</v>
      </c>
      <c r="G99" s="241">
        <v>1</v>
      </c>
    </row>
    <row r="100" spans="1:7">
      <c r="G100" s="8">
        <v>1</v>
      </c>
    </row>
    <row r="101" spans="1:7">
      <c r="G101" s="8">
        <v>1</v>
      </c>
    </row>
    <row r="102" spans="1:7">
      <c r="G102" s="8">
        <v>1</v>
      </c>
    </row>
    <row r="103" spans="1:7">
      <c r="G103" s="8">
        <v>1</v>
      </c>
    </row>
    <row r="104" spans="1:7">
      <c r="G104" s="8">
        <v>1</v>
      </c>
    </row>
    <row r="105" spans="1:7">
      <c r="G105" s="8">
        <v>1</v>
      </c>
    </row>
    <row r="106" spans="1:7">
      <c r="G106" s="8">
        <v>1</v>
      </c>
    </row>
    <row r="107" spans="1:7">
      <c r="G107" s="8">
        <v>1</v>
      </c>
    </row>
    <row r="108" spans="1:7">
      <c r="G108" s="8">
        <v>1</v>
      </c>
    </row>
    <row r="109" spans="1:7">
      <c r="E109" s="213"/>
      <c r="G109" s="8">
        <v>1</v>
      </c>
    </row>
    <row r="110" spans="1:7">
      <c r="E110" s="213"/>
      <c r="G110" s="8">
        <v>1</v>
      </c>
    </row>
    <row r="111" spans="1:7">
      <c r="E111" s="213"/>
      <c r="G111" s="8">
        <v>1</v>
      </c>
    </row>
    <row r="112" spans="1:7">
      <c r="E112" s="213"/>
      <c r="G112" s="8">
        <v>1</v>
      </c>
    </row>
    <row r="113" spans="5:7">
      <c r="E113" s="213"/>
      <c r="G113" s="8">
        <v>1</v>
      </c>
    </row>
    <row r="114" spans="5:7">
      <c r="E114" s="213"/>
      <c r="G114" s="8">
        <v>1</v>
      </c>
    </row>
    <row r="115" spans="5:7">
      <c r="E115" s="213"/>
      <c r="G115" s="8">
        <v>1</v>
      </c>
    </row>
    <row r="116" spans="5:7">
      <c r="E116" s="213"/>
      <c r="G116" s="8">
        <v>1</v>
      </c>
    </row>
    <row r="117" spans="5:7">
      <c r="E117" s="213"/>
      <c r="G117" s="8">
        <v>1</v>
      </c>
    </row>
    <row r="118" spans="5:7">
      <c r="E118" s="213"/>
      <c r="G118" s="8">
        <v>1</v>
      </c>
    </row>
    <row r="119" spans="5:7">
      <c r="E119" s="213"/>
      <c r="G119" s="8">
        <v>1</v>
      </c>
    </row>
    <row r="120" spans="5:7">
      <c r="E120" s="213"/>
      <c r="G120" s="8">
        <v>1</v>
      </c>
    </row>
    <row r="121" spans="5:7">
      <c r="E121" s="213"/>
      <c r="G121" s="8">
        <v>1</v>
      </c>
    </row>
    <row r="122" spans="5:7">
      <c r="E122" s="213"/>
      <c r="G122" s="8">
        <v>1</v>
      </c>
    </row>
    <row r="123" spans="5:7">
      <c r="E123" s="213"/>
      <c r="G123" s="8">
        <v>1</v>
      </c>
    </row>
    <row r="124" spans="5:7">
      <c r="E124" s="213"/>
      <c r="G124" s="8">
        <v>1</v>
      </c>
    </row>
    <row r="125" spans="5:7">
      <c r="E125" s="213"/>
      <c r="G125" s="8">
        <v>1</v>
      </c>
    </row>
    <row r="126" spans="5:7">
      <c r="E126" s="213"/>
      <c r="G126" s="8">
        <v>1</v>
      </c>
    </row>
    <row r="127" spans="5:7">
      <c r="E127" s="213"/>
      <c r="G127" s="8">
        <v>1</v>
      </c>
    </row>
    <row r="128" spans="5:7">
      <c r="E128" s="213"/>
      <c r="G128" s="8">
        <v>1</v>
      </c>
    </row>
    <row r="129" spans="5:7">
      <c r="E129" s="213"/>
      <c r="G129" s="8">
        <v>1</v>
      </c>
    </row>
    <row r="130" spans="5:7">
      <c r="E130" s="213"/>
      <c r="G130" s="8">
        <v>1</v>
      </c>
    </row>
  </sheetData>
  <mergeCells count="1">
    <mergeCell ref="E25:E26"/>
  </mergeCells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opLeftCell="A16" workbookViewId="0">
      <selection activeCell="A19" sqref="A19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0.2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31" customFormat="1" ht="20.100000000000001" customHeight="1">
      <c r="A2" s="97" t="s">
        <v>106</v>
      </c>
      <c r="B2" s="15">
        <v>6</v>
      </c>
      <c r="C2" s="15">
        <v>0</v>
      </c>
      <c r="D2" s="16">
        <v>7</v>
      </c>
      <c r="E2" s="17" t="s">
        <v>107</v>
      </c>
      <c r="F2" s="15" t="s">
        <v>120</v>
      </c>
      <c r="G2" s="17">
        <v>1</v>
      </c>
    </row>
    <row r="3" spans="1:7" s="17" customFormat="1" ht="20.100000000000001" customHeight="1">
      <c r="A3" s="97" t="s">
        <v>160</v>
      </c>
      <c r="B3" s="86">
        <f>SUM(B2,D3)</f>
        <v>13</v>
      </c>
      <c r="C3" s="86">
        <f>SUM(B2,G2)</f>
        <v>7</v>
      </c>
      <c r="D3" s="86">
        <v>7</v>
      </c>
      <c r="E3" s="17" t="s">
        <v>263</v>
      </c>
      <c r="G3" s="17">
        <v>1</v>
      </c>
    </row>
    <row r="4" spans="1:7" s="31" customFormat="1" ht="20.100000000000001" customHeight="1">
      <c r="A4" s="97" t="s">
        <v>109</v>
      </c>
      <c r="B4" s="15">
        <f t="shared" ref="B4:B31" si="0">SUM(B3,D4)</f>
        <v>21</v>
      </c>
      <c r="C4" s="15">
        <f t="shared" ref="C4:C31" si="1">SUM(B3,G3)</f>
        <v>14</v>
      </c>
      <c r="D4" s="16">
        <v>8</v>
      </c>
      <c r="E4" s="17" t="s">
        <v>110</v>
      </c>
      <c r="F4" s="15" t="s">
        <v>120</v>
      </c>
      <c r="G4" s="17">
        <v>1</v>
      </c>
    </row>
    <row r="5" spans="1:7" s="75" customFormat="1" ht="20.100000000000001" customHeight="1">
      <c r="A5" s="75" t="s">
        <v>264</v>
      </c>
      <c r="B5" s="77">
        <f t="shared" si="0"/>
        <v>22</v>
      </c>
      <c r="C5" s="77">
        <f t="shared" si="1"/>
        <v>22</v>
      </c>
      <c r="D5" s="77">
        <v>1</v>
      </c>
      <c r="E5" s="78" t="s">
        <v>265</v>
      </c>
      <c r="F5" s="77" t="s">
        <v>266</v>
      </c>
      <c r="G5" s="78">
        <v>1</v>
      </c>
    </row>
    <row r="6" spans="1:7" s="75" customFormat="1" ht="20.100000000000001" customHeight="1">
      <c r="A6" s="75" t="s">
        <v>267</v>
      </c>
      <c r="B6" s="77">
        <f t="shared" si="0"/>
        <v>23</v>
      </c>
      <c r="C6" s="77">
        <f t="shared" si="1"/>
        <v>23</v>
      </c>
      <c r="D6" s="77">
        <v>1</v>
      </c>
      <c r="E6" s="78" t="s">
        <v>268</v>
      </c>
      <c r="F6" s="77" t="s">
        <v>266</v>
      </c>
      <c r="G6" s="78">
        <v>1</v>
      </c>
    </row>
    <row r="7" spans="1:7" s="75" customFormat="1" ht="20.100000000000001" customHeight="1">
      <c r="A7" s="75" t="s">
        <v>269</v>
      </c>
      <c r="B7" s="77">
        <f t="shared" si="0"/>
        <v>24</v>
      </c>
      <c r="C7" s="77">
        <f t="shared" si="1"/>
        <v>24</v>
      </c>
      <c r="D7" s="77">
        <v>1</v>
      </c>
      <c r="E7" s="78" t="s">
        <v>270</v>
      </c>
      <c r="F7" s="77" t="s">
        <v>266</v>
      </c>
      <c r="G7" s="78">
        <v>1</v>
      </c>
    </row>
    <row r="8" spans="1:7" s="75" customFormat="1" ht="20.100000000000001" customHeight="1">
      <c r="A8" s="75" t="s">
        <v>271</v>
      </c>
      <c r="B8" s="77">
        <f t="shared" si="0"/>
        <v>32</v>
      </c>
      <c r="C8" s="77">
        <f t="shared" si="1"/>
        <v>25</v>
      </c>
      <c r="D8" s="77">
        <v>8</v>
      </c>
      <c r="E8" s="78" t="s">
        <v>272</v>
      </c>
      <c r="F8" s="77" t="s">
        <v>273</v>
      </c>
      <c r="G8" s="78">
        <v>1</v>
      </c>
    </row>
    <row r="9" spans="1:7" s="31" customFormat="1" ht="20.100000000000001" customHeight="1">
      <c r="A9" s="44" t="s">
        <v>111</v>
      </c>
      <c r="B9" s="15">
        <f t="shared" si="0"/>
        <v>36</v>
      </c>
      <c r="C9" s="15">
        <f t="shared" si="1"/>
        <v>33</v>
      </c>
      <c r="D9" s="15">
        <v>4</v>
      </c>
      <c r="E9" s="17" t="s">
        <v>112</v>
      </c>
      <c r="F9" s="15" t="s">
        <v>274</v>
      </c>
      <c r="G9" s="17">
        <v>1</v>
      </c>
    </row>
    <row r="10" spans="1:7" s="31" customFormat="1" ht="20.100000000000001" customHeight="1">
      <c r="A10" s="44" t="s">
        <v>114</v>
      </c>
      <c r="B10" s="15">
        <f t="shared" si="0"/>
        <v>38</v>
      </c>
      <c r="C10" s="15">
        <f t="shared" si="1"/>
        <v>37</v>
      </c>
      <c r="D10" s="15">
        <v>2</v>
      </c>
      <c r="E10" s="17" t="s">
        <v>115</v>
      </c>
      <c r="F10" s="15" t="s">
        <v>274</v>
      </c>
      <c r="G10" s="17">
        <v>1</v>
      </c>
    </row>
    <row r="11" spans="1:7" s="31" customFormat="1" ht="20.100000000000001" customHeight="1">
      <c r="A11" s="44" t="s">
        <v>116</v>
      </c>
      <c r="B11" s="15">
        <f t="shared" si="0"/>
        <v>46</v>
      </c>
      <c r="C11" s="15">
        <f t="shared" si="1"/>
        <v>39</v>
      </c>
      <c r="D11" s="15">
        <v>8</v>
      </c>
      <c r="E11" s="17" t="s">
        <v>117</v>
      </c>
      <c r="F11" s="15" t="s">
        <v>274</v>
      </c>
      <c r="G11" s="17">
        <v>1</v>
      </c>
    </row>
    <row r="12" spans="1:7" s="31" customFormat="1" ht="20.100000000000001" customHeight="1">
      <c r="A12" s="44" t="s">
        <v>118</v>
      </c>
      <c r="B12" s="15">
        <f t="shared" si="0"/>
        <v>47</v>
      </c>
      <c r="C12" s="15">
        <f t="shared" si="1"/>
        <v>47</v>
      </c>
      <c r="D12" s="15">
        <v>1</v>
      </c>
      <c r="E12" s="17" t="s">
        <v>119</v>
      </c>
      <c r="F12" s="15" t="s">
        <v>120</v>
      </c>
      <c r="G12" s="17">
        <v>1</v>
      </c>
    </row>
    <row r="13" spans="1:7" s="31" customFormat="1" ht="20.100000000000001" customHeight="1">
      <c r="A13" s="44" t="s">
        <v>121</v>
      </c>
      <c r="B13" s="15">
        <f t="shared" si="0"/>
        <v>63</v>
      </c>
      <c r="C13" s="15">
        <f t="shared" si="1"/>
        <v>48</v>
      </c>
      <c r="D13" s="15">
        <v>16</v>
      </c>
      <c r="E13" s="17" t="s">
        <v>122</v>
      </c>
      <c r="F13" s="15" t="s">
        <v>123</v>
      </c>
      <c r="G13" s="17">
        <v>1</v>
      </c>
    </row>
    <row r="14" spans="1:7" s="31" customFormat="1" ht="20.100000000000001" customHeight="1">
      <c r="A14" s="44" t="s">
        <v>124</v>
      </c>
      <c r="B14" s="15">
        <f t="shared" si="0"/>
        <v>64</v>
      </c>
      <c r="C14" s="15">
        <f t="shared" si="1"/>
        <v>64</v>
      </c>
      <c r="D14" s="15">
        <v>1</v>
      </c>
      <c r="E14" s="17" t="s">
        <v>125</v>
      </c>
      <c r="F14" s="15" t="s">
        <v>126</v>
      </c>
      <c r="G14" s="17">
        <v>1</v>
      </c>
    </row>
    <row r="15" spans="1:7" s="32" customFormat="1" ht="20.100000000000001" customHeight="1">
      <c r="A15" s="44" t="s">
        <v>127</v>
      </c>
      <c r="B15" s="15">
        <f t="shared" si="0"/>
        <v>65</v>
      </c>
      <c r="C15" s="15">
        <f t="shared" si="1"/>
        <v>65</v>
      </c>
      <c r="D15" s="15">
        <v>1</v>
      </c>
      <c r="E15" s="17" t="s">
        <v>128</v>
      </c>
      <c r="F15" s="15" t="s">
        <v>120</v>
      </c>
      <c r="G15" s="46">
        <v>1</v>
      </c>
    </row>
    <row r="16" spans="1:7" s="31" customFormat="1" ht="20.100000000000001" customHeight="1">
      <c r="A16" s="44" t="s">
        <v>129</v>
      </c>
      <c r="B16" s="15">
        <f t="shared" si="0"/>
        <v>71</v>
      </c>
      <c r="C16" s="15">
        <f t="shared" si="1"/>
        <v>66</v>
      </c>
      <c r="D16" s="15">
        <v>6</v>
      </c>
      <c r="E16" s="17" t="s">
        <v>130</v>
      </c>
      <c r="F16" s="15" t="s">
        <v>120</v>
      </c>
      <c r="G16" s="17">
        <v>1</v>
      </c>
    </row>
    <row r="17" spans="1:7" s="10" customFormat="1" ht="20.100000000000001" customHeight="1">
      <c r="A17" s="109" t="s">
        <v>131</v>
      </c>
      <c r="B17" s="10">
        <f t="shared" si="0"/>
        <v>74</v>
      </c>
      <c r="C17" s="10">
        <f t="shared" si="1"/>
        <v>72</v>
      </c>
      <c r="D17" s="110">
        <v>3</v>
      </c>
      <c r="E17" s="109" t="s">
        <v>132</v>
      </c>
      <c r="F17" s="10" t="s">
        <v>133</v>
      </c>
      <c r="G17" s="17">
        <v>1</v>
      </c>
    </row>
    <row r="18" spans="1:7" s="10" customFormat="1" ht="20.100000000000001" customHeight="1">
      <c r="A18" s="109" t="s">
        <v>134</v>
      </c>
      <c r="B18" s="10">
        <f t="shared" si="0"/>
        <v>75</v>
      </c>
      <c r="C18" s="10">
        <f t="shared" si="1"/>
        <v>75</v>
      </c>
      <c r="D18" s="110">
        <v>1</v>
      </c>
      <c r="E18" s="109" t="s">
        <v>135</v>
      </c>
      <c r="F18" s="10" t="s">
        <v>133</v>
      </c>
      <c r="G18" s="17">
        <v>1</v>
      </c>
    </row>
    <row r="19" spans="1:7" s="10" customFormat="1" ht="20.100000000000001" customHeight="1">
      <c r="A19" s="109" t="s">
        <v>679</v>
      </c>
      <c r="B19" s="10">
        <f t="shared" si="0"/>
        <v>80</v>
      </c>
      <c r="C19" s="10">
        <f t="shared" si="1"/>
        <v>76</v>
      </c>
      <c r="D19" s="110">
        <v>5</v>
      </c>
      <c r="E19" s="109" t="s">
        <v>137</v>
      </c>
      <c r="F19" s="10" t="s">
        <v>133</v>
      </c>
      <c r="G19" s="17">
        <v>1</v>
      </c>
    </row>
    <row r="20" spans="1:7" s="18" customFormat="1" ht="20.100000000000001" customHeight="1">
      <c r="A20" s="18" t="s">
        <v>138</v>
      </c>
      <c r="B20" s="10">
        <f t="shared" si="0"/>
        <v>81</v>
      </c>
      <c r="C20" s="10">
        <f t="shared" si="1"/>
        <v>81</v>
      </c>
      <c r="D20" s="10">
        <v>1</v>
      </c>
      <c r="E20" s="20" t="s">
        <v>139</v>
      </c>
      <c r="F20" s="10" t="s">
        <v>133</v>
      </c>
      <c r="G20" s="17">
        <v>1</v>
      </c>
    </row>
    <row r="21" spans="1:7" s="10" customFormat="1" ht="20.100000000000001" customHeight="1">
      <c r="A21" s="109" t="s">
        <v>140</v>
      </c>
      <c r="B21" s="10">
        <f t="shared" si="0"/>
        <v>83</v>
      </c>
      <c r="C21" s="10">
        <f t="shared" si="1"/>
        <v>82</v>
      </c>
      <c r="D21" s="110">
        <v>2</v>
      </c>
      <c r="E21" s="109" t="s">
        <v>141</v>
      </c>
      <c r="F21" s="10" t="s">
        <v>133</v>
      </c>
      <c r="G21" s="17">
        <v>1</v>
      </c>
    </row>
    <row r="22" spans="1:7" s="10" customFormat="1" ht="20.100000000000001" customHeight="1">
      <c r="A22" s="109" t="s">
        <v>142</v>
      </c>
      <c r="B22" s="10">
        <f t="shared" si="0"/>
        <v>84</v>
      </c>
      <c r="C22" s="10">
        <f t="shared" si="1"/>
        <v>84</v>
      </c>
      <c r="D22" s="110">
        <v>1</v>
      </c>
      <c r="E22" s="111" t="s">
        <v>143</v>
      </c>
      <c r="F22" s="10" t="s">
        <v>133</v>
      </c>
      <c r="G22" s="17">
        <v>1</v>
      </c>
    </row>
    <row r="23" spans="1:7" s="10" customFormat="1" ht="20.100000000000001" customHeight="1">
      <c r="A23" s="109" t="s">
        <v>144</v>
      </c>
      <c r="B23" s="10">
        <f t="shared" si="0"/>
        <v>85</v>
      </c>
      <c r="C23" s="10">
        <f t="shared" si="1"/>
        <v>85</v>
      </c>
      <c r="D23" s="110">
        <v>1</v>
      </c>
      <c r="E23" s="111" t="s">
        <v>145</v>
      </c>
      <c r="F23" s="10" t="s">
        <v>146</v>
      </c>
      <c r="G23" s="17">
        <v>1</v>
      </c>
    </row>
    <row r="24" spans="1:7" s="103" customFormat="1" ht="20.100000000000001" customHeight="1">
      <c r="A24" s="112" t="s">
        <v>162</v>
      </c>
      <c r="B24" s="27">
        <f t="shared" si="0"/>
        <v>93</v>
      </c>
      <c r="C24" s="27">
        <f t="shared" si="1"/>
        <v>86</v>
      </c>
      <c r="D24" s="27">
        <v>8</v>
      </c>
      <c r="E24" s="113" t="s">
        <v>163</v>
      </c>
      <c r="F24" s="27" t="s">
        <v>120</v>
      </c>
      <c r="G24" s="113">
        <v>1</v>
      </c>
    </row>
    <row r="25" spans="1:7" s="27" customFormat="1" ht="20.100000000000001" customHeight="1">
      <c r="A25" s="92" t="s">
        <v>164</v>
      </c>
      <c r="B25" s="27">
        <f t="shared" si="0"/>
        <v>94</v>
      </c>
      <c r="C25" s="27">
        <f t="shared" si="1"/>
        <v>94</v>
      </c>
      <c r="D25" s="27">
        <v>1</v>
      </c>
      <c r="E25" s="26" t="s">
        <v>165</v>
      </c>
      <c r="G25" s="113">
        <v>1</v>
      </c>
    </row>
    <row r="26" spans="1:7" s="103" customFormat="1" ht="20.100000000000001" customHeight="1">
      <c r="A26" s="95" t="s">
        <v>166</v>
      </c>
      <c r="B26" s="27">
        <f t="shared" si="0"/>
        <v>96</v>
      </c>
      <c r="C26" s="27">
        <f t="shared" si="1"/>
        <v>95</v>
      </c>
      <c r="D26" s="27">
        <v>2</v>
      </c>
      <c r="E26" s="113" t="s">
        <v>167</v>
      </c>
      <c r="G26" s="113">
        <v>1</v>
      </c>
    </row>
    <row r="27" spans="1:7" s="162" customFormat="1" ht="20.100000000000001" customHeight="1">
      <c r="A27" s="180" t="s">
        <v>179</v>
      </c>
      <c r="B27" s="27">
        <f t="shared" si="0"/>
        <v>110</v>
      </c>
      <c r="C27" s="27">
        <f t="shared" si="1"/>
        <v>97</v>
      </c>
      <c r="D27" s="167">
        <v>14</v>
      </c>
      <c r="E27" s="181" t="s">
        <v>275</v>
      </c>
      <c r="F27" s="162" t="s">
        <v>123</v>
      </c>
      <c r="G27" s="113">
        <v>1</v>
      </c>
    </row>
    <row r="28" spans="1:7" s="162" customFormat="1" ht="20.100000000000001" customHeight="1">
      <c r="A28" s="180" t="s">
        <v>276</v>
      </c>
      <c r="B28" s="27">
        <f t="shared" si="0"/>
        <v>111</v>
      </c>
      <c r="C28" s="27">
        <f t="shared" si="1"/>
        <v>111</v>
      </c>
      <c r="D28" s="167">
        <v>1</v>
      </c>
      <c r="E28" s="181" t="s">
        <v>277</v>
      </c>
      <c r="F28" s="162" t="s">
        <v>123</v>
      </c>
      <c r="G28" s="113">
        <v>1</v>
      </c>
    </row>
    <row r="29" spans="1:7" s="33" customFormat="1" ht="20.100000000000001" customHeight="1">
      <c r="A29" s="101" t="s">
        <v>278</v>
      </c>
      <c r="B29" s="15">
        <f t="shared" si="0"/>
        <v>159</v>
      </c>
      <c r="C29" s="15">
        <f t="shared" si="1"/>
        <v>112</v>
      </c>
      <c r="D29" s="48">
        <v>48</v>
      </c>
      <c r="E29" s="182" t="s">
        <v>279</v>
      </c>
      <c r="G29" s="17">
        <v>1</v>
      </c>
    </row>
    <row r="30" spans="1:7" s="33" customFormat="1" ht="20.100000000000001" customHeight="1">
      <c r="A30" s="101" t="s">
        <v>280</v>
      </c>
      <c r="B30" s="15">
        <f t="shared" si="0"/>
        <v>207</v>
      </c>
      <c r="C30" s="15">
        <f t="shared" si="1"/>
        <v>160</v>
      </c>
      <c r="D30" s="48">
        <v>48</v>
      </c>
      <c r="E30" s="182" t="s">
        <v>281</v>
      </c>
      <c r="G30" s="17">
        <v>1</v>
      </c>
    </row>
    <row r="31" spans="1:7" s="33" customFormat="1" ht="20.100000000000001" customHeight="1">
      <c r="A31" s="101" t="s">
        <v>282</v>
      </c>
      <c r="B31" s="15">
        <f t="shared" si="0"/>
        <v>210</v>
      </c>
      <c r="C31" s="15">
        <f t="shared" si="1"/>
        <v>208</v>
      </c>
      <c r="D31" s="48">
        <v>3</v>
      </c>
      <c r="E31" s="49" t="s">
        <v>283</v>
      </c>
      <c r="G31" s="17">
        <v>1</v>
      </c>
    </row>
    <row r="32" spans="1:7" s="33" customFormat="1" ht="20.100000000000001" customHeight="1">
      <c r="A32" s="101" t="s">
        <v>284</v>
      </c>
      <c r="B32" s="15">
        <f t="shared" ref="B32:B40" si="2">SUM(B31,D32)</f>
        <v>213</v>
      </c>
      <c r="C32" s="15">
        <f t="shared" ref="C32:C40" si="3">SUM(B31,G31)</f>
        <v>211</v>
      </c>
      <c r="D32" s="48">
        <v>3</v>
      </c>
      <c r="E32" s="49" t="s">
        <v>285</v>
      </c>
      <c r="G32" s="17">
        <v>1</v>
      </c>
    </row>
    <row r="33" spans="1:7" s="33" customFormat="1" ht="20.100000000000001" customHeight="1">
      <c r="A33" s="101" t="s">
        <v>286</v>
      </c>
      <c r="B33" s="15">
        <f t="shared" si="2"/>
        <v>214</v>
      </c>
      <c r="C33" s="15">
        <f t="shared" si="3"/>
        <v>214</v>
      </c>
      <c r="D33" s="48">
        <v>1</v>
      </c>
      <c r="E33" s="49" t="s">
        <v>287</v>
      </c>
      <c r="G33" s="17">
        <v>1</v>
      </c>
    </row>
    <row r="34" spans="1:7" s="33" customFormat="1" ht="20.100000000000001" customHeight="1">
      <c r="A34" s="101" t="s">
        <v>288</v>
      </c>
      <c r="B34" s="15">
        <f t="shared" si="2"/>
        <v>226</v>
      </c>
      <c r="C34" s="15">
        <f t="shared" si="3"/>
        <v>215</v>
      </c>
      <c r="D34" s="48">
        <v>12</v>
      </c>
      <c r="E34" s="49" t="s">
        <v>289</v>
      </c>
      <c r="G34" s="17">
        <v>1</v>
      </c>
    </row>
    <row r="35" spans="1:7" s="33" customFormat="1" ht="20.100000000000001" customHeight="1">
      <c r="A35" s="101" t="s">
        <v>290</v>
      </c>
      <c r="B35" s="15">
        <f t="shared" si="2"/>
        <v>229</v>
      </c>
      <c r="C35" s="15">
        <f t="shared" si="3"/>
        <v>227</v>
      </c>
      <c r="D35" s="48">
        <v>3</v>
      </c>
      <c r="E35" s="49" t="s">
        <v>291</v>
      </c>
      <c r="G35" s="17">
        <v>1</v>
      </c>
    </row>
    <row r="36" spans="1:7" s="33" customFormat="1" ht="20.100000000000001" customHeight="1">
      <c r="A36" s="101" t="s">
        <v>292</v>
      </c>
      <c r="B36" s="15">
        <f t="shared" si="2"/>
        <v>230</v>
      </c>
      <c r="C36" s="15">
        <f t="shared" si="3"/>
        <v>230</v>
      </c>
      <c r="D36" s="48">
        <v>1</v>
      </c>
      <c r="E36" s="49" t="s">
        <v>293</v>
      </c>
      <c r="G36" s="17">
        <v>1</v>
      </c>
    </row>
    <row r="37" spans="1:7" s="33" customFormat="1" ht="20.100000000000001" customHeight="1">
      <c r="A37" s="101" t="s">
        <v>294</v>
      </c>
      <c r="B37" s="15">
        <f t="shared" si="2"/>
        <v>242</v>
      </c>
      <c r="C37" s="15">
        <f t="shared" si="3"/>
        <v>231</v>
      </c>
      <c r="D37" s="48">
        <v>12</v>
      </c>
      <c r="E37" s="49" t="s">
        <v>295</v>
      </c>
      <c r="G37" s="17">
        <v>1</v>
      </c>
    </row>
    <row r="38" spans="1:7" s="33" customFormat="1" ht="20.100000000000001" customHeight="1">
      <c r="A38" s="101" t="s">
        <v>296</v>
      </c>
      <c r="B38" s="15">
        <f t="shared" si="2"/>
        <v>258</v>
      </c>
      <c r="C38" s="15">
        <f t="shared" si="3"/>
        <v>243</v>
      </c>
      <c r="D38" s="48">
        <v>16</v>
      </c>
      <c r="E38" s="183" t="s">
        <v>563</v>
      </c>
      <c r="G38" s="17">
        <v>1</v>
      </c>
    </row>
    <row r="39" spans="1:7" s="33" customFormat="1" ht="20.100000000000001" customHeight="1">
      <c r="A39" s="101" t="s">
        <v>297</v>
      </c>
      <c r="B39" s="15">
        <f t="shared" si="2"/>
        <v>259</v>
      </c>
      <c r="C39" s="15">
        <f t="shared" si="3"/>
        <v>259</v>
      </c>
      <c r="D39" s="48">
        <v>1</v>
      </c>
      <c r="E39" s="183" t="s">
        <v>298</v>
      </c>
      <c r="G39" s="17">
        <v>1</v>
      </c>
    </row>
    <row r="40" spans="1:7" s="33" customFormat="1" ht="20.100000000000001" customHeight="1">
      <c r="A40" s="81" t="s">
        <v>261</v>
      </c>
      <c r="B40" s="15">
        <f t="shared" si="2"/>
        <v>266</v>
      </c>
      <c r="C40" s="15">
        <f t="shared" si="3"/>
        <v>260</v>
      </c>
      <c r="D40" s="48">
        <v>7</v>
      </c>
      <c r="E40" s="49"/>
      <c r="G40" s="17">
        <v>1</v>
      </c>
    </row>
    <row r="41" spans="1:7" s="10" customFormat="1" ht="20.100000000000001" customHeight="1">
      <c r="A41" s="10" t="s">
        <v>190</v>
      </c>
      <c r="B41" s="10">
        <v>279</v>
      </c>
      <c r="C41" s="10">
        <v>267</v>
      </c>
      <c r="D41" s="10">
        <v>13</v>
      </c>
      <c r="E41" s="109"/>
      <c r="G41" s="20">
        <v>1</v>
      </c>
    </row>
    <row r="42" spans="1:7" s="10" customFormat="1" ht="20.100000000000001" customHeight="1">
      <c r="A42" s="10" t="s">
        <v>261</v>
      </c>
      <c r="B42" s="10">
        <f>SUM(B41,D42)</f>
        <v>291</v>
      </c>
      <c r="C42" s="10">
        <f>SUM(B41,G41)</f>
        <v>280</v>
      </c>
      <c r="D42" s="10">
        <v>12</v>
      </c>
      <c r="E42" s="109"/>
      <c r="G42" s="20">
        <v>1</v>
      </c>
    </row>
    <row r="43" spans="1:7" s="10" customFormat="1" ht="20.100000000000001" customHeight="1">
      <c r="A43" s="10" t="s">
        <v>186</v>
      </c>
      <c r="B43" s="10">
        <f t="shared" ref="B43:B47" si="4">SUM(B42,D43)</f>
        <v>292</v>
      </c>
      <c r="C43" s="10">
        <f t="shared" ref="C43:C47" si="5">SUM(B42,G42)</f>
        <v>292</v>
      </c>
      <c r="D43" s="10">
        <v>1</v>
      </c>
      <c r="E43" s="109" t="s">
        <v>187</v>
      </c>
      <c r="G43" s="20">
        <v>1</v>
      </c>
    </row>
    <row r="44" spans="1:7" s="10" customFormat="1" ht="20.100000000000001" customHeight="1">
      <c r="A44" s="10" t="s">
        <v>191</v>
      </c>
      <c r="B44" s="10">
        <f t="shared" si="4"/>
        <v>293</v>
      </c>
      <c r="C44" s="10">
        <f t="shared" si="5"/>
        <v>293</v>
      </c>
      <c r="D44" s="10">
        <v>1</v>
      </c>
      <c r="E44" s="109" t="s">
        <v>192</v>
      </c>
      <c r="G44" s="20">
        <v>1</v>
      </c>
    </row>
    <row r="45" spans="1:7" s="10" customFormat="1" ht="20.100000000000001" customHeight="1">
      <c r="A45" s="10" t="s">
        <v>193</v>
      </c>
      <c r="B45" s="10">
        <f t="shared" si="4"/>
        <v>295</v>
      </c>
      <c r="C45" s="10">
        <f t="shared" si="5"/>
        <v>294</v>
      </c>
      <c r="D45" s="10">
        <v>2</v>
      </c>
      <c r="E45" s="109" t="s">
        <v>194</v>
      </c>
      <c r="G45" s="20">
        <v>1</v>
      </c>
    </row>
    <row r="46" spans="1:7" s="10" customFormat="1" ht="20.100000000000001" customHeight="1">
      <c r="A46" s="184" t="s">
        <v>299</v>
      </c>
      <c r="B46" s="10">
        <f t="shared" si="4"/>
        <v>343</v>
      </c>
      <c r="C46" s="10">
        <f t="shared" si="5"/>
        <v>296</v>
      </c>
      <c r="D46" s="10">
        <v>48</v>
      </c>
      <c r="E46" s="185" t="s">
        <v>300</v>
      </c>
      <c r="G46" s="20">
        <v>1</v>
      </c>
    </row>
    <row r="47" spans="1:7" s="10" customFormat="1" ht="20.100000000000001" customHeight="1">
      <c r="A47" s="10" t="s">
        <v>261</v>
      </c>
      <c r="B47" s="10">
        <f t="shared" si="4"/>
        <v>646</v>
      </c>
      <c r="C47" s="10">
        <f t="shared" si="5"/>
        <v>344</v>
      </c>
      <c r="D47" s="10">
        <v>303</v>
      </c>
      <c r="E47" s="109"/>
      <c r="F47" s="10" t="e">
        <f>#REF!-SUM(D41:D46)</f>
        <v>#REF!</v>
      </c>
      <c r="G47" s="20">
        <v>1</v>
      </c>
    </row>
    <row r="48" spans="1:7" s="10" customFormat="1" ht="20.100000000000001" customHeight="1">
      <c r="A48" s="186" t="s">
        <v>190</v>
      </c>
      <c r="B48" s="10">
        <v>279</v>
      </c>
      <c r="C48" s="10">
        <v>267</v>
      </c>
      <c r="D48" s="10">
        <v>13</v>
      </c>
      <c r="E48" s="185" t="s">
        <v>301</v>
      </c>
      <c r="G48" s="20">
        <v>1</v>
      </c>
    </row>
    <row r="49" spans="1:7" s="10" customFormat="1" ht="20.100000000000001" customHeight="1">
      <c r="A49" s="186" t="s">
        <v>198</v>
      </c>
      <c r="B49" s="10">
        <f t="shared" ref="B49" si="6">SUM(B48,D49)</f>
        <v>291</v>
      </c>
      <c r="C49" s="10">
        <f t="shared" ref="C49" si="7">SUM(B48,G48)</f>
        <v>280</v>
      </c>
      <c r="D49" s="10">
        <v>12</v>
      </c>
      <c r="E49" s="185" t="s">
        <v>301</v>
      </c>
      <c r="G49" s="20">
        <v>1</v>
      </c>
    </row>
    <row r="50" spans="1:7" s="10" customFormat="1" ht="20.100000000000001" customHeight="1">
      <c r="A50" s="10" t="s">
        <v>200</v>
      </c>
      <c r="B50" s="10">
        <f t="shared" ref="B50:B54" si="8">SUM(B49,D50)</f>
        <v>292</v>
      </c>
      <c r="C50" s="10">
        <f t="shared" ref="C50:C54" si="9">SUM(B49,G49)</f>
        <v>292</v>
      </c>
      <c r="D50" s="10">
        <v>1</v>
      </c>
      <c r="E50" s="109" t="s">
        <v>201</v>
      </c>
      <c r="G50" s="20">
        <v>1</v>
      </c>
    </row>
    <row r="51" spans="1:7" s="10" customFormat="1" ht="20.100000000000001" customHeight="1">
      <c r="A51" s="187" t="s">
        <v>302</v>
      </c>
      <c r="B51" s="10">
        <f t="shared" si="8"/>
        <v>452</v>
      </c>
      <c r="C51" s="10">
        <f t="shared" si="9"/>
        <v>293</v>
      </c>
      <c r="D51" s="10">
        <v>160</v>
      </c>
      <c r="E51" s="188" t="s">
        <v>303</v>
      </c>
      <c r="G51" s="20">
        <v>1</v>
      </c>
    </row>
    <row r="52" spans="1:7" s="10" customFormat="1" ht="20.100000000000001" customHeight="1">
      <c r="A52" s="187" t="s">
        <v>304</v>
      </c>
      <c r="B52" s="10">
        <f t="shared" si="8"/>
        <v>516</v>
      </c>
      <c r="C52" s="10">
        <f t="shared" si="9"/>
        <v>453</v>
      </c>
      <c r="D52" s="10">
        <v>64</v>
      </c>
      <c r="E52" s="189" t="s">
        <v>303</v>
      </c>
      <c r="G52" s="20">
        <v>1</v>
      </c>
    </row>
    <row r="53" spans="1:7" s="10" customFormat="1" ht="20.100000000000001" customHeight="1">
      <c r="A53" s="187" t="s">
        <v>305</v>
      </c>
      <c r="B53" s="10">
        <f t="shared" si="8"/>
        <v>580</v>
      </c>
      <c r="C53" s="10">
        <f t="shared" si="9"/>
        <v>517</v>
      </c>
      <c r="D53" s="10">
        <v>64</v>
      </c>
      <c r="E53" s="189" t="s">
        <v>306</v>
      </c>
      <c r="G53" s="20">
        <v>1</v>
      </c>
    </row>
    <row r="54" spans="1:7" s="10" customFormat="1" ht="20.100000000000001" customHeight="1">
      <c r="A54" s="10" t="s">
        <v>261</v>
      </c>
      <c r="B54" s="10">
        <f t="shared" si="8"/>
        <v>646</v>
      </c>
      <c r="C54" s="10">
        <f t="shared" si="9"/>
        <v>581</v>
      </c>
      <c r="D54" s="10">
        <v>66</v>
      </c>
      <c r="E54" s="109"/>
      <c r="F54" s="10" t="e">
        <f>#REF!-SUM(D48:D53)</f>
        <v>#REF!</v>
      </c>
      <c r="G54" s="20">
        <v>1</v>
      </c>
    </row>
    <row r="55" spans="1:7" s="10" customFormat="1" ht="20.100000000000001" customHeight="1">
      <c r="A55" s="10" t="s">
        <v>190</v>
      </c>
      <c r="B55" s="10">
        <v>279</v>
      </c>
      <c r="C55" s="10">
        <v>267</v>
      </c>
      <c r="D55" s="10">
        <v>13</v>
      </c>
      <c r="E55" s="109" t="s">
        <v>207</v>
      </c>
      <c r="G55" s="20">
        <v>1</v>
      </c>
    </row>
    <row r="56" spans="1:7" s="10" customFormat="1" ht="20.100000000000001" customHeight="1">
      <c r="A56" s="10" t="s">
        <v>198</v>
      </c>
      <c r="B56" s="10">
        <f>SUM(B55,D56)</f>
        <v>291</v>
      </c>
      <c r="C56" s="10">
        <f>SUM(B55,G55)</f>
        <v>280</v>
      </c>
      <c r="D56" s="10">
        <v>12</v>
      </c>
      <c r="E56" s="109"/>
      <c r="G56" s="20">
        <v>1</v>
      </c>
    </row>
    <row r="57" spans="1:7" s="10" customFormat="1" ht="20.100000000000001" customHeight="1">
      <c r="A57" s="10" t="s">
        <v>208</v>
      </c>
      <c r="B57" s="10">
        <f t="shared" ref="B57:B61" si="10">SUM(B56,D57)</f>
        <v>293</v>
      </c>
      <c r="C57" s="10">
        <f t="shared" ref="C57:C61" si="11">SUM(B56,G56)</f>
        <v>292</v>
      </c>
      <c r="D57" s="10">
        <v>2</v>
      </c>
      <c r="E57" s="109"/>
      <c r="G57" s="20">
        <v>1</v>
      </c>
    </row>
    <row r="58" spans="1:7" s="10" customFormat="1" ht="20.100000000000001" customHeight="1">
      <c r="A58" s="10" t="s">
        <v>307</v>
      </c>
      <c r="B58" s="10">
        <f t="shared" si="10"/>
        <v>295</v>
      </c>
      <c r="C58" s="10">
        <f t="shared" si="11"/>
        <v>294</v>
      </c>
      <c r="D58" s="10">
        <v>2</v>
      </c>
      <c r="E58" s="109"/>
      <c r="G58" s="20">
        <v>1</v>
      </c>
    </row>
    <row r="59" spans="1:7" s="10" customFormat="1" ht="20.100000000000001" customHeight="1">
      <c r="A59" s="10" t="s">
        <v>214</v>
      </c>
      <c r="B59" s="10">
        <f t="shared" si="10"/>
        <v>296</v>
      </c>
      <c r="C59" s="10">
        <f t="shared" si="11"/>
        <v>296</v>
      </c>
      <c r="D59" s="10">
        <v>1</v>
      </c>
      <c r="E59" s="109" t="s">
        <v>215</v>
      </c>
      <c r="G59" s="20">
        <v>1</v>
      </c>
    </row>
    <row r="60" spans="1:7" s="10" customFormat="1" ht="20.100000000000001" customHeight="1">
      <c r="A60" s="187" t="s">
        <v>308</v>
      </c>
      <c r="B60" s="10">
        <f t="shared" si="10"/>
        <v>328</v>
      </c>
      <c r="C60" s="10">
        <f t="shared" si="11"/>
        <v>297</v>
      </c>
      <c r="D60" s="10">
        <v>32</v>
      </c>
      <c r="E60" s="189" t="s">
        <v>309</v>
      </c>
      <c r="G60" s="20">
        <v>1</v>
      </c>
    </row>
    <row r="61" spans="1:7" s="10" customFormat="1" ht="20.100000000000001" customHeight="1">
      <c r="A61" s="187" t="s">
        <v>310</v>
      </c>
      <c r="B61" s="10">
        <f t="shared" si="10"/>
        <v>360</v>
      </c>
      <c r="C61" s="10">
        <f t="shared" si="11"/>
        <v>329</v>
      </c>
      <c r="D61" s="10">
        <v>32</v>
      </c>
      <c r="E61" s="189" t="s">
        <v>311</v>
      </c>
      <c r="G61" s="20">
        <v>1</v>
      </c>
    </row>
    <row r="62" spans="1:7" s="10" customFormat="1" ht="20.100000000000001" customHeight="1">
      <c r="A62" s="187" t="s">
        <v>312</v>
      </c>
      <c r="B62" s="10">
        <f t="shared" ref="B62:B64" si="12">SUM(B61,D62)</f>
        <v>392</v>
      </c>
      <c r="C62" s="10">
        <f t="shared" ref="C62:C64" si="13">SUM(B61,G61)</f>
        <v>361</v>
      </c>
      <c r="D62" s="10">
        <v>32</v>
      </c>
      <c r="E62" s="189" t="s">
        <v>311</v>
      </c>
      <c r="G62" s="20">
        <v>1</v>
      </c>
    </row>
    <row r="63" spans="1:7" s="10" customFormat="1" ht="20.100000000000001" customHeight="1">
      <c r="A63" s="10" t="s">
        <v>313</v>
      </c>
      <c r="B63" s="10">
        <f t="shared" si="12"/>
        <v>395</v>
      </c>
      <c r="C63" s="10">
        <f t="shared" si="13"/>
        <v>393</v>
      </c>
      <c r="D63" s="10">
        <v>3</v>
      </c>
      <c r="E63" s="169"/>
      <c r="G63" s="20">
        <v>1</v>
      </c>
    </row>
    <row r="64" spans="1:7" s="10" customFormat="1" ht="20.100000000000001" customHeight="1">
      <c r="A64" s="10" t="s">
        <v>175</v>
      </c>
      <c r="B64" s="10">
        <f t="shared" si="12"/>
        <v>403</v>
      </c>
      <c r="C64" s="10">
        <f t="shared" si="13"/>
        <v>396</v>
      </c>
      <c r="D64" s="10">
        <v>8</v>
      </c>
      <c r="E64" s="169"/>
      <c r="G64" s="20">
        <v>1</v>
      </c>
    </row>
    <row r="65" spans="1:7" s="254" customFormat="1" ht="20.100000000000001" customHeight="1">
      <c r="A65" s="170" t="s">
        <v>556</v>
      </c>
      <c r="B65" s="10">
        <f t="shared" ref="B65" si="14">SUM(B64,D65)</f>
        <v>404</v>
      </c>
      <c r="C65" s="10">
        <f t="shared" ref="C65" si="15">SUM(B64,G64)</f>
        <v>404</v>
      </c>
      <c r="D65" s="254">
        <v>1</v>
      </c>
      <c r="E65" s="169"/>
      <c r="F65" s="10"/>
      <c r="G65" s="171">
        <v>1</v>
      </c>
    </row>
    <row r="66" spans="1:7" s="255" customFormat="1" ht="20.100000000000001" customHeight="1">
      <c r="A66" s="170" t="s">
        <v>561</v>
      </c>
      <c r="B66" s="10">
        <f t="shared" ref="B66:B67" si="16">SUM(B65,D66)</f>
        <v>405</v>
      </c>
      <c r="C66" s="10">
        <f t="shared" ref="C66:C67" si="17">SUM(B65,G65)</f>
        <v>405</v>
      </c>
      <c r="D66" s="255">
        <v>1</v>
      </c>
      <c r="E66" s="169"/>
      <c r="F66" s="10"/>
      <c r="G66" s="171">
        <v>1</v>
      </c>
    </row>
    <row r="67" spans="1:7" s="163" customFormat="1" ht="20.100000000000001" customHeight="1">
      <c r="A67" s="170" t="s">
        <v>261</v>
      </c>
      <c r="B67" s="10">
        <f t="shared" si="16"/>
        <v>646</v>
      </c>
      <c r="C67" s="10">
        <f t="shared" si="17"/>
        <v>406</v>
      </c>
      <c r="D67" s="163">
        <v>241</v>
      </c>
      <c r="E67" s="111"/>
      <c r="F67" s="10" t="e">
        <f>#REF!-SUM(D55:D62)</f>
        <v>#REF!</v>
      </c>
      <c r="G67" s="171">
        <v>1</v>
      </c>
    </row>
    <row r="68" spans="1:7" s="163" customFormat="1" ht="20.100000000000001" customHeight="1">
      <c r="A68" s="172" t="s">
        <v>314</v>
      </c>
      <c r="B68" s="10">
        <v>279</v>
      </c>
      <c r="C68" s="10">
        <v>267</v>
      </c>
      <c r="D68" s="10">
        <v>13</v>
      </c>
      <c r="E68" s="173"/>
      <c r="G68" s="171">
        <v>1</v>
      </c>
    </row>
    <row r="69" spans="1:7" s="163" customFormat="1" ht="20.100000000000001" customHeight="1">
      <c r="A69" s="172" t="s">
        <v>314</v>
      </c>
      <c r="B69" s="163">
        <f>SUM(B68,D69)</f>
        <v>292</v>
      </c>
      <c r="C69" s="163">
        <f>SUM(B68,G68)</f>
        <v>280</v>
      </c>
      <c r="D69" s="163">
        <v>13</v>
      </c>
      <c r="E69" s="164"/>
      <c r="G69" s="171">
        <v>1</v>
      </c>
    </row>
    <row r="70" spans="1:7" s="164" customFormat="1" ht="20.100000000000001" customHeight="1">
      <c r="A70" s="190" t="s">
        <v>302</v>
      </c>
      <c r="B70" s="163">
        <f t="shared" ref="B70:B72" si="18">SUM(B69,D70)</f>
        <v>612</v>
      </c>
      <c r="C70" s="163">
        <f t="shared" ref="C70:C72" si="19">SUM(B69,G69)</f>
        <v>293</v>
      </c>
      <c r="D70" s="163">
        <v>320</v>
      </c>
      <c r="E70" s="188" t="s">
        <v>315</v>
      </c>
      <c r="G70" s="164">
        <v>1</v>
      </c>
    </row>
    <row r="71" spans="1:7" s="164" customFormat="1" ht="20.100000000000001" customHeight="1">
      <c r="A71" s="190" t="s">
        <v>316</v>
      </c>
      <c r="B71" s="163">
        <f t="shared" si="18"/>
        <v>613</v>
      </c>
      <c r="C71" s="163">
        <f t="shared" si="19"/>
        <v>613</v>
      </c>
      <c r="D71" s="163">
        <v>1</v>
      </c>
      <c r="E71" s="188" t="s">
        <v>317</v>
      </c>
      <c r="G71" s="164">
        <v>1</v>
      </c>
    </row>
    <row r="72" spans="1:7" s="164" customFormat="1" ht="20.100000000000001" customHeight="1">
      <c r="A72" s="172" t="s">
        <v>318</v>
      </c>
      <c r="B72" s="163">
        <f t="shared" si="18"/>
        <v>646</v>
      </c>
      <c r="C72" s="163">
        <f t="shared" si="19"/>
        <v>614</v>
      </c>
      <c r="D72" s="163">
        <v>33</v>
      </c>
      <c r="F72" s="10" t="e">
        <f>#REF!-SUM(D68:D71)</f>
        <v>#REF!</v>
      </c>
      <c r="G72" s="164">
        <v>1</v>
      </c>
    </row>
    <row r="73" spans="1:7" s="163" customFormat="1" ht="20.100000000000001" customHeight="1">
      <c r="A73" s="172" t="s">
        <v>314</v>
      </c>
      <c r="B73" s="10">
        <v>279</v>
      </c>
      <c r="C73" s="10">
        <v>267</v>
      </c>
      <c r="D73" s="10">
        <v>13</v>
      </c>
      <c r="E73" s="173"/>
      <c r="G73" s="171">
        <v>1</v>
      </c>
    </row>
    <row r="74" spans="1:7" s="163" customFormat="1" ht="20.100000000000001" customHeight="1">
      <c r="A74" s="172" t="s">
        <v>319</v>
      </c>
      <c r="B74" s="163">
        <f>SUM(B73,D74)</f>
        <v>292</v>
      </c>
      <c r="C74" s="163">
        <f>SUM(B73,G73)</f>
        <v>280</v>
      </c>
      <c r="D74" s="163">
        <v>13</v>
      </c>
      <c r="E74" s="164"/>
      <c r="G74" s="171">
        <v>1</v>
      </c>
    </row>
    <row r="75" spans="1:7" s="164" customFormat="1" ht="20.100000000000001" customHeight="1">
      <c r="A75" s="190" t="s">
        <v>302</v>
      </c>
      <c r="B75" s="163">
        <f t="shared" ref="B75:B78" si="20">SUM(B74,D75)</f>
        <v>612</v>
      </c>
      <c r="C75" s="163">
        <f t="shared" ref="C75:C78" si="21">SUM(B74,G74)</f>
        <v>293</v>
      </c>
      <c r="D75" s="163">
        <v>320</v>
      </c>
      <c r="E75" s="188" t="s">
        <v>315</v>
      </c>
      <c r="G75" s="164">
        <v>1</v>
      </c>
    </row>
    <row r="76" spans="1:7" s="164" customFormat="1" ht="20.100000000000001" customHeight="1">
      <c r="A76" s="190" t="s">
        <v>316</v>
      </c>
      <c r="B76" s="163">
        <f t="shared" si="20"/>
        <v>613</v>
      </c>
      <c r="C76" s="163">
        <f t="shared" si="21"/>
        <v>613</v>
      </c>
      <c r="D76" s="163">
        <v>1</v>
      </c>
      <c r="E76" s="188" t="s">
        <v>317</v>
      </c>
      <c r="G76" s="164">
        <v>1</v>
      </c>
    </row>
    <row r="77" spans="1:7" s="164" customFormat="1" ht="20.100000000000001" customHeight="1">
      <c r="A77" s="190" t="s">
        <v>320</v>
      </c>
      <c r="B77" s="163">
        <f t="shared" si="20"/>
        <v>645</v>
      </c>
      <c r="C77" s="163">
        <f t="shared" si="21"/>
        <v>614</v>
      </c>
      <c r="D77" s="163">
        <v>32</v>
      </c>
      <c r="E77" s="188" t="s">
        <v>321</v>
      </c>
      <c r="G77" s="164">
        <v>1</v>
      </c>
    </row>
    <row r="78" spans="1:7" s="164" customFormat="1" ht="20.100000000000001" customHeight="1">
      <c r="A78" s="172" t="s">
        <v>261</v>
      </c>
      <c r="B78" s="163">
        <f t="shared" si="20"/>
        <v>646</v>
      </c>
      <c r="C78" s="163">
        <f t="shared" si="21"/>
        <v>646</v>
      </c>
      <c r="D78" s="163">
        <v>1</v>
      </c>
      <c r="F78" s="10" t="e">
        <f>#REF!-SUM(D73:D77)</f>
        <v>#REF!</v>
      </c>
      <c r="G78" s="164">
        <v>1</v>
      </c>
    </row>
    <row r="79" spans="1:7" s="10" customFormat="1" ht="20.100000000000001" customHeight="1">
      <c r="A79" s="10" t="s">
        <v>190</v>
      </c>
      <c r="B79" s="10">
        <v>279</v>
      </c>
      <c r="C79" s="10">
        <v>267</v>
      </c>
      <c r="D79" s="10">
        <v>13</v>
      </c>
      <c r="E79" s="109" t="s">
        <v>187</v>
      </c>
      <c r="G79" s="20">
        <v>1</v>
      </c>
    </row>
    <row r="80" spans="1:7" s="10" customFormat="1" ht="20.100000000000001" customHeight="1">
      <c r="A80" s="10" t="s">
        <v>261</v>
      </c>
      <c r="B80" s="10">
        <f>SUM(B79,D80)</f>
        <v>291</v>
      </c>
      <c r="C80" s="10">
        <f>SUM(B79,G79)</f>
        <v>280</v>
      </c>
      <c r="D80" s="10">
        <v>12</v>
      </c>
      <c r="E80" s="109"/>
      <c r="G80" s="20">
        <v>1</v>
      </c>
    </row>
    <row r="81" spans="1:7" s="10" customFormat="1" ht="20.100000000000001" customHeight="1">
      <c r="A81" s="10" t="s">
        <v>186</v>
      </c>
      <c r="B81" s="10">
        <f t="shared" ref="B81:B85" si="22">SUM(B80,D81)</f>
        <v>292</v>
      </c>
      <c r="C81" s="10">
        <f t="shared" ref="C81:C85" si="23">SUM(B80,G80)</f>
        <v>292</v>
      </c>
      <c r="D81" s="10">
        <v>1</v>
      </c>
      <c r="E81" s="109"/>
      <c r="G81" s="20">
        <v>1</v>
      </c>
    </row>
    <row r="82" spans="1:7" s="10" customFormat="1" ht="20.100000000000001" customHeight="1">
      <c r="A82" s="10" t="s">
        <v>191</v>
      </c>
      <c r="B82" s="10">
        <f t="shared" si="22"/>
        <v>293</v>
      </c>
      <c r="C82" s="10">
        <f t="shared" si="23"/>
        <v>293</v>
      </c>
      <c r="D82" s="10">
        <v>1</v>
      </c>
      <c r="E82" s="109" t="s">
        <v>192</v>
      </c>
      <c r="G82" s="20">
        <v>1</v>
      </c>
    </row>
    <row r="83" spans="1:7" s="10" customFormat="1" ht="20.100000000000001" customHeight="1">
      <c r="A83" s="10" t="s">
        <v>193</v>
      </c>
      <c r="B83" s="10">
        <f t="shared" si="22"/>
        <v>295</v>
      </c>
      <c r="C83" s="10">
        <f t="shared" si="23"/>
        <v>294</v>
      </c>
      <c r="D83" s="10">
        <v>2</v>
      </c>
      <c r="E83" s="109" t="s">
        <v>194</v>
      </c>
      <c r="G83" s="20">
        <v>1</v>
      </c>
    </row>
    <row r="84" spans="1:7" s="10" customFormat="1" ht="20.100000000000001" customHeight="1">
      <c r="A84" s="184" t="s">
        <v>322</v>
      </c>
      <c r="B84" s="10">
        <f t="shared" si="22"/>
        <v>303</v>
      </c>
      <c r="C84" s="10">
        <f t="shared" si="23"/>
        <v>296</v>
      </c>
      <c r="D84" s="10">
        <v>8</v>
      </c>
      <c r="E84" s="109" t="s">
        <v>323</v>
      </c>
      <c r="G84" s="20">
        <v>1</v>
      </c>
    </row>
    <row r="85" spans="1:7" s="10" customFormat="1" ht="20.100000000000001" customHeight="1">
      <c r="A85" s="172" t="s">
        <v>261</v>
      </c>
      <c r="B85" s="10">
        <f t="shared" si="22"/>
        <v>646</v>
      </c>
      <c r="C85" s="10">
        <f t="shared" si="23"/>
        <v>304</v>
      </c>
      <c r="D85" s="10">
        <v>343</v>
      </c>
      <c r="E85" s="109"/>
      <c r="F85" s="10" t="e">
        <f>#REF!-SUM(D79:D84)</f>
        <v>#REF!</v>
      </c>
      <c r="G85" s="20">
        <v>1</v>
      </c>
    </row>
    <row r="86" spans="1:7" s="10" customFormat="1" ht="20.100000000000001" customHeight="1">
      <c r="A86" s="10" t="s">
        <v>190</v>
      </c>
      <c r="B86" s="10">
        <v>279</v>
      </c>
      <c r="C86" s="10">
        <v>267</v>
      </c>
      <c r="D86" s="10">
        <v>13</v>
      </c>
      <c r="E86" s="109"/>
      <c r="G86" s="20">
        <v>1</v>
      </c>
    </row>
    <row r="87" spans="1:7" s="10" customFormat="1" ht="20.100000000000001" customHeight="1">
      <c r="A87" s="10" t="s">
        <v>198</v>
      </c>
      <c r="B87" s="10">
        <f t="shared" ref="B87" si="24">SUM(B86,D87)</f>
        <v>291</v>
      </c>
      <c r="C87" s="10">
        <f t="shared" ref="C87" si="25">SUM(B86,G86)</f>
        <v>280</v>
      </c>
      <c r="D87" s="10">
        <v>12</v>
      </c>
      <c r="E87" s="109" t="s">
        <v>199</v>
      </c>
      <c r="G87" s="20">
        <v>1</v>
      </c>
    </row>
    <row r="88" spans="1:7" s="10" customFormat="1" ht="20.100000000000001" customHeight="1">
      <c r="A88" s="10" t="s">
        <v>200</v>
      </c>
      <c r="B88" s="10">
        <f t="shared" ref="B88:B91" si="26">SUM(B87,D88)</f>
        <v>292</v>
      </c>
      <c r="C88" s="10">
        <f t="shared" ref="C88:C91" si="27">SUM(B87,G87)</f>
        <v>292</v>
      </c>
      <c r="D88" s="10">
        <v>1</v>
      </c>
      <c r="E88" s="109" t="s">
        <v>201</v>
      </c>
      <c r="G88" s="20">
        <v>1</v>
      </c>
    </row>
    <row r="89" spans="1:7" s="10" customFormat="1" ht="20.100000000000001" customHeight="1">
      <c r="A89" s="184" t="s">
        <v>324</v>
      </c>
      <c r="B89" s="10">
        <f t="shared" si="26"/>
        <v>300</v>
      </c>
      <c r="C89" s="10">
        <f t="shared" si="27"/>
        <v>293</v>
      </c>
      <c r="D89" s="10">
        <v>8</v>
      </c>
      <c r="E89" s="109" t="s">
        <v>323</v>
      </c>
      <c r="G89" s="20">
        <v>1</v>
      </c>
    </row>
    <row r="90" spans="1:7" s="10" customFormat="1" ht="20.100000000000001" customHeight="1">
      <c r="A90" s="10" t="s">
        <v>325</v>
      </c>
      <c r="B90" s="10">
        <f t="shared" si="26"/>
        <v>308</v>
      </c>
      <c r="C90" s="10">
        <f t="shared" si="27"/>
        <v>301</v>
      </c>
      <c r="D90" s="10">
        <v>8</v>
      </c>
      <c r="E90" s="109"/>
      <c r="G90" s="20">
        <v>1</v>
      </c>
    </row>
    <row r="91" spans="1:7" s="10" customFormat="1" ht="20.100000000000001" customHeight="1">
      <c r="A91" s="170" t="s">
        <v>158</v>
      </c>
      <c r="B91" s="10">
        <f t="shared" si="26"/>
        <v>309</v>
      </c>
      <c r="C91" s="10">
        <f t="shared" si="27"/>
        <v>309</v>
      </c>
      <c r="D91" s="10">
        <v>1</v>
      </c>
      <c r="E91" s="109"/>
      <c r="G91" s="20">
        <v>1</v>
      </c>
    </row>
    <row r="92" spans="1:7" s="10" customFormat="1" ht="20.100000000000001" customHeight="1">
      <c r="A92" s="172" t="s">
        <v>261</v>
      </c>
      <c r="B92" s="10">
        <f>SUM(B90,D92)</f>
        <v>646</v>
      </c>
      <c r="C92" s="10">
        <f>SUM(B90,G90)</f>
        <v>309</v>
      </c>
      <c r="D92" s="10">
        <v>338</v>
      </c>
      <c r="E92" s="109"/>
      <c r="F92" s="10" t="e">
        <f>#REF!-SUM(D86:D90)</f>
        <v>#REF!</v>
      </c>
      <c r="G92" s="20">
        <v>1</v>
      </c>
    </row>
    <row r="93" spans="1:7" s="164" customFormat="1" ht="20.100000000000001" customHeight="1">
      <c r="A93" s="164" t="s">
        <v>314</v>
      </c>
      <c r="B93" s="10">
        <v>279</v>
      </c>
      <c r="C93" s="10">
        <v>267</v>
      </c>
      <c r="D93" s="163">
        <v>13</v>
      </c>
      <c r="G93" s="164">
        <v>1</v>
      </c>
    </row>
    <row r="94" spans="1:7" s="164" customFormat="1" ht="20.100000000000001" customHeight="1">
      <c r="A94" s="164" t="s">
        <v>319</v>
      </c>
      <c r="B94" s="163">
        <f>SUM(B93,D94)</f>
        <v>291</v>
      </c>
      <c r="C94" s="163">
        <f>SUM(B93,G93)</f>
        <v>280</v>
      </c>
      <c r="D94" s="163">
        <v>12</v>
      </c>
      <c r="G94" s="164">
        <v>1</v>
      </c>
    </row>
    <row r="95" spans="1:7" s="164" customFormat="1" ht="20.100000000000001" customHeight="1">
      <c r="A95" s="191" t="s">
        <v>324</v>
      </c>
      <c r="B95" s="163">
        <f t="shared" ref="B95:B102" si="28">SUM(B94,D95)</f>
        <v>299</v>
      </c>
      <c r="C95" s="163">
        <f t="shared" ref="C95:C102" si="29">SUM(B94,G94)</f>
        <v>292</v>
      </c>
      <c r="D95" s="163">
        <v>8</v>
      </c>
      <c r="E95" s="164" t="s">
        <v>326</v>
      </c>
      <c r="G95" s="164">
        <v>1</v>
      </c>
    </row>
    <row r="96" spans="1:7" s="164" customFormat="1" ht="20.100000000000001" customHeight="1">
      <c r="A96" s="164" t="s">
        <v>325</v>
      </c>
      <c r="B96" s="163">
        <f t="shared" si="28"/>
        <v>307</v>
      </c>
      <c r="C96" s="163">
        <f t="shared" si="29"/>
        <v>300</v>
      </c>
      <c r="D96" s="163">
        <v>8</v>
      </c>
      <c r="G96" s="164">
        <v>1</v>
      </c>
    </row>
    <row r="97" spans="1:7" s="164" customFormat="1" ht="20.100000000000001" customHeight="1">
      <c r="A97" s="164" t="s">
        <v>158</v>
      </c>
      <c r="B97" s="163">
        <f t="shared" si="28"/>
        <v>308</v>
      </c>
      <c r="C97" s="163">
        <f t="shared" si="29"/>
        <v>308</v>
      </c>
      <c r="D97" s="163">
        <v>1</v>
      </c>
      <c r="G97" s="164">
        <v>1</v>
      </c>
    </row>
    <row r="98" spans="1:7" s="164" customFormat="1" ht="20.100000000000001" customHeight="1">
      <c r="A98" s="164" t="s">
        <v>261</v>
      </c>
      <c r="B98" s="163">
        <f t="shared" si="28"/>
        <v>646</v>
      </c>
      <c r="C98" s="163">
        <f t="shared" si="29"/>
        <v>309</v>
      </c>
      <c r="D98" s="163">
        <v>338</v>
      </c>
      <c r="F98" s="10" t="e">
        <f>#REF!-SUM(D93:D97)</f>
        <v>#REF!</v>
      </c>
      <c r="G98" s="164">
        <v>1</v>
      </c>
    </row>
    <row r="99" spans="1:7" s="164" customFormat="1" ht="20.100000000000001" customHeight="1">
      <c r="A99" s="146" t="s">
        <v>327</v>
      </c>
      <c r="B99" s="166">
        <f t="shared" si="28"/>
        <v>658</v>
      </c>
      <c r="C99" s="166">
        <f t="shared" si="29"/>
        <v>647</v>
      </c>
      <c r="D99" s="166">
        <v>12</v>
      </c>
      <c r="E99" s="192" t="s">
        <v>328</v>
      </c>
      <c r="F99" s="27"/>
      <c r="G99" s="164">
        <v>1</v>
      </c>
    </row>
    <row r="100" spans="1:7" s="164" customFormat="1" ht="20.100000000000001" customHeight="1">
      <c r="A100" s="146" t="s">
        <v>329</v>
      </c>
      <c r="B100" s="166">
        <f t="shared" si="28"/>
        <v>661</v>
      </c>
      <c r="C100" s="166">
        <f t="shared" si="29"/>
        <v>659</v>
      </c>
      <c r="D100" s="166">
        <v>3</v>
      </c>
      <c r="E100" s="193"/>
      <c r="F100" s="27"/>
      <c r="G100" s="164">
        <v>1</v>
      </c>
    </row>
    <row r="101" spans="1:7" s="164" customFormat="1" ht="20.100000000000001" customHeight="1">
      <c r="A101" s="146" t="s">
        <v>330</v>
      </c>
      <c r="B101" s="166">
        <f t="shared" si="28"/>
        <v>662</v>
      </c>
      <c r="C101" s="166">
        <f t="shared" si="29"/>
        <v>662</v>
      </c>
      <c r="D101" s="166">
        <v>1</v>
      </c>
      <c r="E101" s="194"/>
      <c r="F101" s="27"/>
      <c r="G101" s="164">
        <v>1</v>
      </c>
    </row>
    <row r="102" spans="1:7" s="27" customFormat="1" ht="20.100000000000001" customHeight="1">
      <c r="A102" s="195" t="s">
        <v>147</v>
      </c>
      <c r="B102" s="27">
        <f t="shared" si="28"/>
        <v>674</v>
      </c>
      <c r="C102" s="27">
        <f t="shared" si="29"/>
        <v>663</v>
      </c>
      <c r="D102" s="27">
        <v>12</v>
      </c>
      <c r="E102" s="196" t="s">
        <v>331</v>
      </c>
      <c r="G102" s="17">
        <v>1</v>
      </c>
    </row>
    <row r="103" spans="1:7" s="27" customFormat="1" ht="20.100000000000001" customHeight="1">
      <c r="A103" s="195" t="s">
        <v>149</v>
      </c>
      <c r="B103" s="27">
        <f t="shared" ref="B103:B109" si="30">SUM(B102,D103)</f>
        <v>677</v>
      </c>
      <c r="C103" s="27">
        <f t="shared" ref="C103:C152" si="31">SUM(B102,G102)</f>
        <v>675</v>
      </c>
      <c r="D103" s="27">
        <v>3</v>
      </c>
      <c r="E103" s="193"/>
      <c r="G103" s="17">
        <v>1</v>
      </c>
    </row>
    <row r="104" spans="1:7" s="27" customFormat="1" ht="20.100000000000001" customHeight="1">
      <c r="A104" s="195" t="s">
        <v>150</v>
      </c>
      <c r="B104" s="27">
        <f t="shared" si="30"/>
        <v>678</v>
      </c>
      <c r="C104" s="27">
        <f t="shared" si="31"/>
        <v>678</v>
      </c>
      <c r="D104" s="27">
        <v>1</v>
      </c>
      <c r="E104" s="194"/>
      <c r="G104" s="17">
        <v>1</v>
      </c>
    </row>
    <row r="105" spans="1:7" s="27" customFormat="1" ht="20.100000000000001" customHeight="1">
      <c r="A105" s="195" t="s">
        <v>151</v>
      </c>
      <c r="B105" s="27">
        <f t="shared" si="30"/>
        <v>690</v>
      </c>
      <c r="C105" s="27">
        <f t="shared" si="31"/>
        <v>679</v>
      </c>
      <c r="D105" s="27">
        <v>12</v>
      </c>
      <c r="E105" s="196" t="s">
        <v>332</v>
      </c>
      <c r="G105" s="17">
        <v>1</v>
      </c>
    </row>
    <row r="106" spans="1:7" s="27" customFormat="1" ht="20.100000000000001" customHeight="1">
      <c r="A106" s="195" t="s">
        <v>153</v>
      </c>
      <c r="B106" s="27">
        <f t="shared" si="30"/>
        <v>693</v>
      </c>
      <c r="C106" s="27">
        <f t="shared" si="31"/>
        <v>691</v>
      </c>
      <c r="D106" s="27">
        <v>3</v>
      </c>
      <c r="E106" s="193"/>
      <c r="G106" s="17">
        <v>1</v>
      </c>
    </row>
    <row r="107" spans="1:7" s="27" customFormat="1" ht="20.100000000000001" customHeight="1">
      <c r="A107" s="195" t="s">
        <v>154</v>
      </c>
      <c r="B107" s="27">
        <f t="shared" si="30"/>
        <v>694</v>
      </c>
      <c r="C107" s="27">
        <f t="shared" si="31"/>
        <v>694</v>
      </c>
      <c r="D107" s="27">
        <v>1</v>
      </c>
      <c r="E107" s="194"/>
      <c r="G107" s="17">
        <v>1</v>
      </c>
    </row>
    <row r="108" spans="1:7" s="27" customFormat="1" ht="20.100000000000001" customHeight="1">
      <c r="A108" s="195" t="s">
        <v>155</v>
      </c>
      <c r="B108" s="27">
        <f t="shared" si="30"/>
        <v>696</v>
      </c>
      <c r="C108" s="27">
        <f t="shared" si="31"/>
        <v>695</v>
      </c>
      <c r="D108" s="27">
        <v>2</v>
      </c>
      <c r="E108" s="192" t="s">
        <v>333</v>
      </c>
      <c r="G108" s="17">
        <v>1</v>
      </c>
    </row>
    <row r="109" spans="1:7" s="27" customFormat="1" ht="20.100000000000001" customHeight="1">
      <c r="A109" s="195" t="s">
        <v>157</v>
      </c>
      <c r="B109" s="27">
        <f t="shared" si="30"/>
        <v>697</v>
      </c>
      <c r="C109" s="27">
        <f t="shared" si="31"/>
        <v>697</v>
      </c>
      <c r="D109" s="27">
        <v>1</v>
      </c>
      <c r="E109" s="194"/>
      <c r="G109" s="17">
        <v>1</v>
      </c>
    </row>
    <row r="110" spans="1:7" s="10" customFormat="1" ht="20.100000000000001" customHeight="1">
      <c r="A110" s="146" t="s">
        <v>334</v>
      </c>
      <c r="B110" s="96">
        <f t="shared" ref="B110:B114" si="32">SUM(B109,D110)</f>
        <v>698</v>
      </c>
      <c r="C110" s="96">
        <f t="shared" si="31"/>
        <v>698</v>
      </c>
      <c r="D110" s="96">
        <v>1</v>
      </c>
      <c r="E110" s="197" t="s">
        <v>335</v>
      </c>
      <c r="G110" s="20">
        <v>1</v>
      </c>
    </row>
    <row r="111" spans="1:7" s="10" customFormat="1" ht="20.100000000000001" customHeight="1">
      <c r="A111" s="146" t="s">
        <v>336</v>
      </c>
      <c r="B111" s="96">
        <f t="shared" si="32"/>
        <v>746</v>
      </c>
      <c r="C111" s="96">
        <f t="shared" si="31"/>
        <v>699</v>
      </c>
      <c r="D111" s="96">
        <v>48</v>
      </c>
      <c r="E111" s="198" t="s">
        <v>337</v>
      </c>
      <c r="G111" s="20">
        <v>1</v>
      </c>
    </row>
    <row r="112" spans="1:7" s="10" customFormat="1" ht="20.100000000000001" customHeight="1">
      <c r="A112" s="146" t="s">
        <v>338</v>
      </c>
      <c r="B112" s="96">
        <f t="shared" si="32"/>
        <v>794</v>
      </c>
      <c r="C112" s="96">
        <f t="shared" si="31"/>
        <v>747</v>
      </c>
      <c r="D112" s="96">
        <v>48</v>
      </c>
      <c r="E112" s="197" t="s">
        <v>339</v>
      </c>
      <c r="G112" s="20">
        <v>1</v>
      </c>
    </row>
    <row r="113" spans="1:7" s="96" customFormat="1" ht="20.100000000000001" customHeight="1">
      <c r="A113" s="146" t="s">
        <v>340</v>
      </c>
      <c r="B113" s="96">
        <f t="shared" si="32"/>
        <v>796</v>
      </c>
      <c r="C113" s="96">
        <f t="shared" si="31"/>
        <v>795</v>
      </c>
      <c r="D113" s="96">
        <v>2</v>
      </c>
      <c r="E113" s="197" t="s">
        <v>341</v>
      </c>
      <c r="G113" s="122">
        <v>1</v>
      </c>
    </row>
    <row r="114" spans="1:7" s="96" customFormat="1" ht="20.100000000000001" customHeight="1">
      <c r="A114" s="146" t="s">
        <v>342</v>
      </c>
      <c r="B114" s="96">
        <f t="shared" si="32"/>
        <v>797</v>
      </c>
      <c r="C114" s="96">
        <f t="shared" si="31"/>
        <v>797</v>
      </c>
      <c r="D114" s="96">
        <v>1</v>
      </c>
      <c r="E114" s="197" t="s">
        <v>341</v>
      </c>
      <c r="G114" s="122">
        <v>1</v>
      </c>
    </row>
    <row r="115" spans="1:7" s="96" customFormat="1" ht="19.5" customHeight="1">
      <c r="A115" s="96" t="s">
        <v>202</v>
      </c>
      <c r="B115" s="96">
        <f t="shared" ref="B115:B144" si="33">SUM(B114,D115)</f>
        <v>798</v>
      </c>
      <c r="C115" s="96">
        <f t="shared" si="31"/>
        <v>798</v>
      </c>
      <c r="D115" s="96">
        <v>1</v>
      </c>
      <c r="G115" s="122">
        <v>1</v>
      </c>
    </row>
    <row r="116" spans="1:7" s="96" customFormat="1" ht="20.100000000000001" customHeight="1">
      <c r="A116" s="146" t="s">
        <v>343</v>
      </c>
      <c r="B116" s="96">
        <f t="shared" si="33"/>
        <v>799</v>
      </c>
      <c r="C116" s="96">
        <f t="shared" si="31"/>
        <v>799</v>
      </c>
      <c r="D116" s="96">
        <v>1</v>
      </c>
      <c r="E116" s="96" t="s">
        <v>344</v>
      </c>
      <c r="G116" s="122">
        <v>1</v>
      </c>
    </row>
    <row r="117" spans="1:7" s="96" customFormat="1" ht="20.100000000000001" customHeight="1">
      <c r="A117" s="146" t="s">
        <v>345</v>
      </c>
      <c r="B117" s="96">
        <f t="shared" si="33"/>
        <v>800</v>
      </c>
      <c r="C117" s="96">
        <f t="shared" si="31"/>
        <v>800</v>
      </c>
      <c r="D117" s="96">
        <v>1</v>
      </c>
      <c r="E117" s="96" t="s">
        <v>344</v>
      </c>
      <c r="G117" s="122">
        <v>1</v>
      </c>
    </row>
    <row r="118" spans="1:7" s="96" customFormat="1" ht="20.100000000000001" customHeight="1">
      <c r="A118" s="146" t="s">
        <v>346</v>
      </c>
      <c r="B118" s="96">
        <f t="shared" si="33"/>
        <v>801</v>
      </c>
      <c r="C118" s="96">
        <f t="shared" si="31"/>
        <v>801</v>
      </c>
      <c r="D118" s="96">
        <v>1</v>
      </c>
      <c r="E118" s="96" t="s">
        <v>347</v>
      </c>
      <c r="G118" s="122">
        <v>1</v>
      </c>
    </row>
    <row r="119" spans="1:7" s="165" customFormat="1" ht="20.100000000000001" customHeight="1">
      <c r="A119" s="184" t="s">
        <v>348</v>
      </c>
      <c r="B119" s="10">
        <f t="shared" si="33"/>
        <v>809</v>
      </c>
      <c r="C119" s="10">
        <f t="shared" si="31"/>
        <v>802</v>
      </c>
      <c r="D119" s="10">
        <v>8</v>
      </c>
      <c r="E119" s="177" t="s">
        <v>349</v>
      </c>
      <c r="G119" s="17">
        <v>1</v>
      </c>
    </row>
    <row r="120" spans="1:7" s="165" customFormat="1" ht="20.100000000000001" customHeight="1">
      <c r="A120" s="10" t="s">
        <v>350</v>
      </c>
      <c r="B120" s="10">
        <f t="shared" si="33"/>
        <v>817</v>
      </c>
      <c r="C120" s="10">
        <f t="shared" si="31"/>
        <v>810</v>
      </c>
      <c r="D120" s="10">
        <v>8</v>
      </c>
      <c r="E120" s="177" t="s">
        <v>351</v>
      </c>
      <c r="G120" s="17">
        <v>1</v>
      </c>
    </row>
    <row r="121" spans="1:7" s="165" customFormat="1" ht="20.100000000000001" customHeight="1">
      <c r="A121" s="199" t="s">
        <v>352</v>
      </c>
      <c r="B121" s="10">
        <f t="shared" si="33"/>
        <v>818</v>
      </c>
      <c r="C121" s="10">
        <f t="shared" si="31"/>
        <v>818</v>
      </c>
      <c r="D121" s="10">
        <v>1</v>
      </c>
      <c r="E121" s="200" t="s">
        <v>353</v>
      </c>
      <c r="G121" s="17">
        <v>1</v>
      </c>
    </row>
    <row r="122" spans="1:7" s="165" customFormat="1" ht="20.100000000000001" customHeight="1">
      <c r="A122" s="199" t="s">
        <v>354</v>
      </c>
      <c r="B122" s="10">
        <f t="shared" si="33"/>
        <v>819</v>
      </c>
      <c r="C122" s="10">
        <f t="shared" si="31"/>
        <v>819</v>
      </c>
      <c r="D122" s="10">
        <v>1</v>
      </c>
      <c r="E122" s="200" t="s">
        <v>353</v>
      </c>
      <c r="G122" s="17">
        <v>1</v>
      </c>
    </row>
    <row r="123" spans="1:7" s="165" customFormat="1" ht="20.100000000000001" customHeight="1">
      <c r="A123" s="199" t="s">
        <v>355</v>
      </c>
      <c r="B123" s="10">
        <f t="shared" si="33"/>
        <v>851</v>
      </c>
      <c r="C123" s="10">
        <f t="shared" si="31"/>
        <v>820</v>
      </c>
      <c r="D123" s="10">
        <v>32</v>
      </c>
      <c r="E123" s="200" t="s">
        <v>353</v>
      </c>
      <c r="G123" s="17">
        <v>1</v>
      </c>
    </row>
    <row r="124" spans="1:7" s="165" customFormat="1" ht="20.100000000000001" customHeight="1">
      <c r="A124" s="199" t="s">
        <v>356</v>
      </c>
      <c r="B124" s="10">
        <f t="shared" si="33"/>
        <v>883</v>
      </c>
      <c r="C124" s="10">
        <f t="shared" si="31"/>
        <v>852</v>
      </c>
      <c r="D124" s="10">
        <v>32</v>
      </c>
      <c r="E124" s="200" t="s">
        <v>353</v>
      </c>
      <c r="G124" s="17">
        <v>1</v>
      </c>
    </row>
    <row r="125" spans="1:7" s="165" customFormat="1" ht="20.100000000000001" customHeight="1">
      <c r="A125" s="199" t="s">
        <v>357</v>
      </c>
      <c r="B125" s="10">
        <f t="shared" si="33"/>
        <v>884</v>
      </c>
      <c r="C125" s="10">
        <f t="shared" si="31"/>
        <v>884</v>
      </c>
      <c r="D125" s="10">
        <v>1</v>
      </c>
      <c r="E125" s="200" t="s">
        <v>353</v>
      </c>
      <c r="G125" s="17">
        <v>1</v>
      </c>
    </row>
    <row r="126" spans="1:7" s="165" customFormat="1" ht="20.100000000000001" customHeight="1">
      <c r="A126" s="199" t="s">
        <v>358</v>
      </c>
      <c r="B126" s="10">
        <f t="shared" si="33"/>
        <v>892</v>
      </c>
      <c r="C126" s="10">
        <f t="shared" si="31"/>
        <v>885</v>
      </c>
      <c r="D126" s="10">
        <v>8</v>
      </c>
      <c r="E126" s="200" t="s">
        <v>353</v>
      </c>
      <c r="G126" s="17">
        <v>1</v>
      </c>
    </row>
    <row r="127" spans="1:7" s="48" customFormat="1" ht="18.75">
      <c r="A127" s="117" t="s">
        <v>227</v>
      </c>
      <c r="B127" s="118">
        <f t="shared" si="33"/>
        <v>893</v>
      </c>
      <c r="C127" s="118">
        <f t="shared" si="31"/>
        <v>893</v>
      </c>
      <c r="D127" s="48">
        <v>1</v>
      </c>
      <c r="E127" s="118"/>
      <c r="G127" s="8">
        <v>1</v>
      </c>
    </row>
    <row r="128" spans="1:7" s="105" customFormat="1" ht="20.100000000000001" customHeight="1">
      <c r="A128" s="119" t="s">
        <v>228</v>
      </c>
      <c r="B128" s="120">
        <f t="shared" si="33"/>
        <v>894</v>
      </c>
      <c r="C128" s="120">
        <f t="shared" si="31"/>
        <v>894</v>
      </c>
      <c r="D128" s="105">
        <v>1</v>
      </c>
      <c r="G128" s="121">
        <v>1</v>
      </c>
    </row>
    <row r="129" spans="1:7" s="105" customFormat="1" ht="20.100000000000001" customHeight="1">
      <c r="A129" s="119" t="s">
        <v>229</v>
      </c>
      <c r="B129" s="120">
        <f t="shared" si="33"/>
        <v>895</v>
      </c>
      <c r="C129" s="120">
        <f t="shared" si="31"/>
        <v>895</v>
      </c>
      <c r="D129" s="105">
        <v>1</v>
      </c>
      <c r="G129" s="121">
        <v>1</v>
      </c>
    </row>
    <row r="130" spans="1:7" s="27" customFormat="1" ht="20.100000000000001" customHeight="1">
      <c r="A130" s="27" t="s">
        <v>231</v>
      </c>
      <c r="B130" s="26">
        <f t="shared" si="33"/>
        <v>896</v>
      </c>
      <c r="C130" s="26">
        <f t="shared" si="31"/>
        <v>896</v>
      </c>
      <c r="D130" s="27">
        <v>1</v>
      </c>
      <c r="E130" s="26" t="s">
        <v>232</v>
      </c>
      <c r="G130" s="17">
        <v>1</v>
      </c>
    </row>
    <row r="131" spans="1:7" s="27" customFormat="1" ht="20.100000000000001" customHeight="1">
      <c r="A131" s="27" t="s">
        <v>233</v>
      </c>
      <c r="B131" s="26">
        <f t="shared" si="33"/>
        <v>897</v>
      </c>
      <c r="C131" s="26">
        <f t="shared" si="31"/>
        <v>897</v>
      </c>
      <c r="D131" s="27">
        <v>1</v>
      </c>
      <c r="E131" s="26" t="s">
        <v>234</v>
      </c>
      <c r="G131" s="17">
        <v>1</v>
      </c>
    </row>
    <row r="132" spans="1:7" s="27" customFormat="1" ht="20.100000000000001" customHeight="1">
      <c r="A132" s="27" t="s">
        <v>235</v>
      </c>
      <c r="B132" s="26">
        <f t="shared" si="33"/>
        <v>898</v>
      </c>
      <c r="C132" s="26">
        <f t="shared" si="31"/>
        <v>898</v>
      </c>
      <c r="D132" s="27">
        <v>1</v>
      </c>
      <c r="E132" s="26" t="s">
        <v>236</v>
      </c>
      <c r="G132" s="17">
        <v>1</v>
      </c>
    </row>
    <row r="133" spans="1:7" s="27" customFormat="1" ht="20.100000000000001" customHeight="1">
      <c r="A133" s="27" t="s">
        <v>237</v>
      </c>
      <c r="B133" s="26">
        <f t="shared" si="33"/>
        <v>901</v>
      </c>
      <c r="C133" s="26">
        <f t="shared" si="31"/>
        <v>899</v>
      </c>
      <c r="D133" s="27">
        <v>3</v>
      </c>
      <c r="E133" s="26" t="s">
        <v>238</v>
      </c>
      <c r="G133" s="17">
        <v>1</v>
      </c>
    </row>
    <row r="134" spans="1:7" s="10" customFormat="1" ht="20.100000000000001" customHeight="1">
      <c r="A134" s="18" t="s">
        <v>239</v>
      </c>
      <c r="B134" s="109">
        <f t="shared" si="33"/>
        <v>906</v>
      </c>
      <c r="C134" s="109">
        <f t="shared" si="31"/>
        <v>902</v>
      </c>
      <c r="D134" s="19">
        <v>5</v>
      </c>
      <c r="E134" s="18" t="s">
        <v>240</v>
      </c>
      <c r="G134" s="17">
        <v>1</v>
      </c>
    </row>
    <row r="135" spans="1:7" s="10" customFormat="1" ht="20.100000000000001" customHeight="1">
      <c r="A135" s="18" t="s">
        <v>241</v>
      </c>
      <c r="B135" s="109">
        <f t="shared" si="33"/>
        <v>912</v>
      </c>
      <c r="C135" s="109">
        <f t="shared" si="31"/>
        <v>907</v>
      </c>
      <c r="D135" s="19">
        <v>6</v>
      </c>
      <c r="E135" s="18" t="s">
        <v>242</v>
      </c>
      <c r="F135" s="10" t="s">
        <v>243</v>
      </c>
      <c r="G135" s="17">
        <v>1</v>
      </c>
    </row>
    <row r="136" spans="1:7" s="10" customFormat="1" ht="20.100000000000001" customHeight="1">
      <c r="A136" s="18" t="s">
        <v>244</v>
      </c>
      <c r="B136" s="109">
        <f t="shared" si="33"/>
        <v>917</v>
      </c>
      <c r="C136" s="109">
        <f t="shared" si="31"/>
        <v>913</v>
      </c>
      <c r="D136" s="19">
        <v>5</v>
      </c>
      <c r="E136" s="18" t="s">
        <v>245</v>
      </c>
      <c r="F136" s="10" t="s">
        <v>243</v>
      </c>
      <c r="G136" s="17">
        <v>1</v>
      </c>
    </row>
    <row r="137" spans="1:7" s="10" customFormat="1" ht="20.100000000000001" customHeight="1">
      <c r="A137" s="18" t="s">
        <v>246</v>
      </c>
      <c r="B137" s="109">
        <f t="shared" si="33"/>
        <v>923</v>
      </c>
      <c r="C137" s="109">
        <f t="shared" si="31"/>
        <v>918</v>
      </c>
      <c r="D137" s="19">
        <v>6</v>
      </c>
      <c r="E137" s="18" t="s">
        <v>247</v>
      </c>
      <c r="F137" s="10" t="s">
        <v>243</v>
      </c>
      <c r="G137" s="17">
        <v>1</v>
      </c>
    </row>
    <row r="138" spans="1:7" s="2" customFormat="1" ht="56.25">
      <c r="A138" s="14" t="s">
        <v>359</v>
      </c>
      <c r="B138" s="7">
        <f t="shared" si="33"/>
        <v>924</v>
      </c>
      <c r="C138" s="7">
        <f t="shared" si="31"/>
        <v>924</v>
      </c>
      <c r="D138" s="98">
        <v>1</v>
      </c>
      <c r="E138" s="201" t="s">
        <v>360</v>
      </c>
      <c r="G138" s="8">
        <v>1</v>
      </c>
    </row>
    <row r="139" spans="1:7" s="2" customFormat="1" ht="18.75">
      <c r="A139" s="14" t="s">
        <v>361</v>
      </c>
      <c r="B139" s="2">
        <f t="shared" si="33"/>
        <v>932</v>
      </c>
      <c r="C139" s="2">
        <f t="shared" si="31"/>
        <v>925</v>
      </c>
      <c r="D139" s="2">
        <v>8</v>
      </c>
      <c r="E139" s="202" t="s">
        <v>362</v>
      </c>
      <c r="F139" s="2" t="s">
        <v>120</v>
      </c>
      <c r="G139" s="8">
        <v>1</v>
      </c>
    </row>
    <row r="140" spans="1:7" s="2" customFormat="1" ht="37.5">
      <c r="A140" s="85" t="s">
        <v>363</v>
      </c>
      <c r="B140" s="2">
        <f t="shared" si="33"/>
        <v>939</v>
      </c>
      <c r="C140" s="2">
        <f t="shared" si="31"/>
        <v>933</v>
      </c>
      <c r="D140" s="2">
        <v>7</v>
      </c>
      <c r="E140" s="202" t="s">
        <v>364</v>
      </c>
      <c r="G140" s="8">
        <v>1</v>
      </c>
    </row>
    <row r="141" spans="1:7" s="2" customFormat="1" ht="37.5">
      <c r="A141" s="85" t="s">
        <v>365</v>
      </c>
      <c r="B141" s="2">
        <f t="shared" si="33"/>
        <v>940</v>
      </c>
      <c r="C141" s="2">
        <f t="shared" si="31"/>
        <v>940</v>
      </c>
      <c r="D141" s="2">
        <v>1</v>
      </c>
      <c r="E141" s="202" t="s">
        <v>366</v>
      </c>
      <c r="F141" s="2" t="s">
        <v>120</v>
      </c>
      <c r="G141" s="8">
        <v>1</v>
      </c>
    </row>
    <row r="142" spans="1:7" s="2" customFormat="1" ht="37.5">
      <c r="A142" s="85" t="s">
        <v>367</v>
      </c>
      <c r="B142" s="2">
        <f t="shared" si="33"/>
        <v>952</v>
      </c>
      <c r="C142" s="2">
        <f t="shared" si="31"/>
        <v>941</v>
      </c>
      <c r="D142" s="2">
        <v>12</v>
      </c>
      <c r="E142" s="202" t="s">
        <v>368</v>
      </c>
      <c r="G142" s="8"/>
    </row>
    <row r="143" spans="1:7" s="133" customFormat="1" ht="20.100000000000001" customHeight="1">
      <c r="A143" s="203" t="s">
        <v>369</v>
      </c>
      <c r="B143" s="2">
        <f t="shared" si="33"/>
        <v>953</v>
      </c>
      <c r="C143" s="2">
        <f t="shared" si="31"/>
        <v>952</v>
      </c>
      <c r="D143" s="133">
        <v>1</v>
      </c>
      <c r="E143" s="204" t="s">
        <v>362</v>
      </c>
      <c r="G143" s="100">
        <v>1</v>
      </c>
    </row>
    <row r="144" spans="1:7" s="2" customFormat="1" ht="18.75">
      <c r="A144" s="15" t="s">
        <v>370</v>
      </c>
      <c r="B144" s="2">
        <f t="shared" si="33"/>
        <v>969</v>
      </c>
      <c r="C144" s="2">
        <f t="shared" si="31"/>
        <v>954</v>
      </c>
      <c r="D144" s="2">
        <v>16</v>
      </c>
      <c r="E144" s="7"/>
      <c r="G144" s="8">
        <v>1</v>
      </c>
    </row>
    <row r="145" spans="1:7" s="34" customFormat="1" ht="18.75">
      <c r="A145" s="15" t="s">
        <v>248</v>
      </c>
      <c r="B145" s="34">
        <f t="shared" ref="B145:B152" si="34">SUM(B144,D145)</f>
        <v>970</v>
      </c>
      <c r="C145" s="34">
        <f t="shared" si="31"/>
        <v>970</v>
      </c>
      <c r="D145" s="34">
        <v>1</v>
      </c>
      <c r="E145" s="56"/>
      <c r="G145" s="46">
        <v>1</v>
      </c>
    </row>
    <row r="146" spans="1:7" s="36" customFormat="1" ht="18.75">
      <c r="A146" s="61" t="s">
        <v>250</v>
      </c>
      <c r="B146" s="132">
        <f t="shared" si="34"/>
        <v>971</v>
      </c>
      <c r="C146" s="132">
        <f t="shared" si="31"/>
        <v>971</v>
      </c>
      <c r="D146" s="62">
        <v>1</v>
      </c>
      <c r="E146" s="61" t="s">
        <v>251</v>
      </c>
      <c r="G146" s="63">
        <v>1</v>
      </c>
    </row>
    <row r="147" spans="1:7" s="36" customFormat="1" ht="16.5" customHeight="1">
      <c r="A147" s="69" t="s">
        <v>252</v>
      </c>
      <c r="B147" s="69">
        <f t="shared" si="34"/>
        <v>972</v>
      </c>
      <c r="C147" s="69">
        <f t="shared" si="31"/>
        <v>972</v>
      </c>
      <c r="D147" s="70">
        <v>1</v>
      </c>
      <c r="E147" s="71" t="s">
        <v>253</v>
      </c>
      <c r="G147" s="63">
        <v>1</v>
      </c>
    </row>
    <row r="148" spans="1:7" s="36" customFormat="1" ht="19.5" customHeight="1">
      <c r="A148" s="69" t="s">
        <v>257</v>
      </c>
      <c r="B148" s="69">
        <f t="shared" si="34"/>
        <v>973</v>
      </c>
      <c r="C148" s="69">
        <f t="shared" si="31"/>
        <v>973</v>
      </c>
      <c r="D148" s="70">
        <v>1</v>
      </c>
      <c r="E148" s="71" t="s">
        <v>258</v>
      </c>
      <c r="G148" s="63">
        <v>1</v>
      </c>
    </row>
    <row r="149" spans="1:7" s="36" customFormat="1" ht="18.75">
      <c r="A149" s="61" t="s">
        <v>195</v>
      </c>
      <c r="B149" s="62">
        <f t="shared" si="34"/>
        <v>987</v>
      </c>
      <c r="C149" s="62">
        <f t="shared" si="31"/>
        <v>974</v>
      </c>
      <c r="D149" s="62">
        <v>14</v>
      </c>
      <c r="E149" s="61"/>
      <c r="G149" s="63">
        <v>1</v>
      </c>
    </row>
    <row r="150" spans="1:7" s="36" customFormat="1" ht="75">
      <c r="A150" s="84" t="s">
        <v>371</v>
      </c>
      <c r="B150" s="62">
        <f t="shared" si="34"/>
        <v>988</v>
      </c>
      <c r="C150" s="62">
        <f t="shared" si="31"/>
        <v>988</v>
      </c>
      <c r="D150" s="67">
        <v>1</v>
      </c>
      <c r="E150" s="68" t="s">
        <v>372</v>
      </c>
      <c r="G150" s="63">
        <v>1</v>
      </c>
    </row>
    <row r="151" spans="1:7" s="36" customFormat="1" ht="93.75">
      <c r="A151" s="84" t="s">
        <v>373</v>
      </c>
      <c r="B151" s="62">
        <f t="shared" si="34"/>
        <v>989</v>
      </c>
      <c r="C151" s="62">
        <f t="shared" si="31"/>
        <v>989</v>
      </c>
      <c r="D151" s="67">
        <v>1</v>
      </c>
      <c r="E151" s="68" t="s">
        <v>374</v>
      </c>
      <c r="G151" s="63">
        <v>1</v>
      </c>
    </row>
    <row r="152" spans="1:7" s="76" customFormat="1" ht="18.75">
      <c r="A152" s="87" t="s">
        <v>259</v>
      </c>
      <c r="B152" s="87">
        <f t="shared" si="34"/>
        <v>990</v>
      </c>
      <c r="C152" s="87">
        <f t="shared" si="31"/>
        <v>990</v>
      </c>
      <c r="D152" s="87">
        <v>1</v>
      </c>
      <c r="E152" s="87" t="s">
        <v>260</v>
      </c>
      <c r="F152" s="87"/>
      <c r="G152" s="87">
        <v>1</v>
      </c>
    </row>
    <row r="153" spans="1:7" s="2" customFormat="1" ht="18.75">
      <c r="A153" s="30" t="s">
        <v>195</v>
      </c>
      <c r="B153" s="2">
        <f t="shared" ref="B153" si="35">SUM(B152,D153)</f>
        <v>996</v>
      </c>
      <c r="C153" s="2">
        <f t="shared" ref="C153" si="36">SUM(B152,G152)</f>
        <v>991</v>
      </c>
      <c r="D153" s="2">
        <v>6</v>
      </c>
      <c r="E153" s="30"/>
      <c r="F153" s="2" t="s">
        <v>243</v>
      </c>
      <c r="G153" s="8">
        <v>1</v>
      </c>
    </row>
    <row r="154" spans="1:7" ht="20.100000000000001" customHeight="1">
      <c r="G154" s="17">
        <v>1</v>
      </c>
    </row>
    <row r="155" spans="1:7" ht="20.100000000000001" customHeight="1">
      <c r="G155" s="17">
        <v>1</v>
      </c>
    </row>
    <row r="156" spans="1:7" ht="20.100000000000001" customHeight="1">
      <c r="G156" s="17">
        <v>1</v>
      </c>
    </row>
    <row r="157" spans="1:7" ht="20.100000000000001" customHeight="1">
      <c r="G157" s="17">
        <v>1</v>
      </c>
    </row>
    <row r="158" spans="1:7" ht="20.100000000000001" customHeight="1">
      <c r="G158" s="17">
        <v>1</v>
      </c>
    </row>
    <row r="159" spans="1:7" ht="20.100000000000001" customHeight="1">
      <c r="G159" s="17">
        <v>1</v>
      </c>
    </row>
    <row r="160" spans="1:7" ht="20.100000000000001" customHeight="1">
      <c r="G160" s="17">
        <v>1</v>
      </c>
    </row>
    <row r="161" spans="5:7" ht="20.100000000000001" customHeight="1">
      <c r="G161" s="17">
        <v>1</v>
      </c>
    </row>
    <row r="162" spans="5:7" ht="20.100000000000001" customHeight="1">
      <c r="G162" s="17">
        <v>1</v>
      </c>
    </row>
    <row r="163" spans="5:7" ht="20.100000000000001" customHeight="1">
      <c r="E163" s="11"/>
      <c r="G163" s="17">
        <v>1</v>
      </c>
    </row>
    <row r="164" spans="5:7" ht="20.100000000000001" customHeight="1">
      <c r="E164" s="11"/>
      <c r="G164" s="17">
        <v>1</v>
      </c>
    </row>
    <row r="165" spans="5:7" ht="20.100000000000001" customHeight="1">
      <c r="E165" s="11"/>
      <c r="G165" s="17">
        <v>1</v>
      </c>
    </row>
    <row r="166" spans="5:7" ht="20.100000000000001" customHeight="1">
      <c r="E166" s="11"/>
      <c r="G166" s="17">
        <v>1</v>
      </c>
    </row>
    <row r="167" spans="5:7" ht="20.100000000000001" customHeight="1">
      <c r="E167" s="11"/>
      <c r="G167" s="17">
        <v>1</v>
      </c>
    </row>
    <row r="168" spans="5:7" ht="20.100000000000001" customHeight="1">
      <c r="E168" s="11"/>
      <c r="G168" s="17">
        <v>1</v>
      </c>
    </row>
    <row r="169" spans="5:7" ht="20.100000000000001" customHeight="1">
      <c r="E169" s="11"/>
      <c r="G169" s="17">
        <v>1</v>
      </c>
    </row>
    <row r="170" spans="5:7" ht="20.100000000000001" customHeight="1">
      <c r="E170" s="11"/>
      <c r="G170" s="17">
        <v>1</v>
      </c>
    </row>
    <row r="171" spans="5:7" ht="20.100000000000001" customHeight="1">
      <c r="E171" s="11"/>
      <c r="G171" s="17">
        <v>1</v>
      </c>
    </row>
    <row r="172" spans="5:7" ht="20.100000000000001" customHeight="1">
      <c r="E172" s="11"/>
      <c r="G172" s="17">
        <v>1</v>
      </c>
    </row>
    <row r="173" spans="5:7" ht="20.100000000000001" customHeight="1">
      <c r="E173" s="11"/>
      <c r="G173" s="17">
        <v>1</v>
      </c>
    </row>
    <row r="174" spans="5:7" ht="20.100000000000001" customHeight="1">
      <c r="E174" s="11"/>
      <c r="G174" s="17">
        <v>1</v>
      </c>
    </row>
    <row r="175" spans="5:7" ht="20.100000000000001" customHeight="1">
      <c r="E175" s="11"/>
      <c r="G175" s="17">
        <v>1</v>
      </c>
    </row>
    <row r="176" spans="5:7" ht="20.100000000000001" customHeight="1">
      <c r="E176" s="11"/>
      <c r="G176" s="17">
        <v>1</v>
      </c>
    </row>
    <row r="177" spans="5:7" ht="20.100000000000001" customHeight="1">
      <c r="E177" s="11"/>
      <c r="G177" s="17">
        <v>1</v>
      </c>
    </row>
    <row r="178" spans="5:7" ht="20.100000000000001" customHeight="1">
      <c r="E178" s="11"/>
      <c r="G178" s="17">
        <v>1</v>
      </c>
    </row>
    <row r="179" spans="5:7" ht="20.100000000000001" customHeight="1">
      <c r="E179" s="11"/>
      <c r="G179" s="17">
        <v>1</v>
      </c>
    </row>
    <row r="180" spans="5:7" ht="20.100000000000001" customHeight="1">
      <c r="E180" s="11"/>
      <c r="G180" s="17">
        <v>1</v>
      </c>
    </row>
    <row r="181" spans="5:7" ht="20.100000000000001" customHeight="1">
      <c r="E181" s="11"/>
      <c r="G181" s="17">
        <v>1</v>
      </c>
    </row>
    <row r="182" spans="5:7" ht="20.100000000000001" customHeight="1">
      <c r="E182" s="11"/>
      <c r="G182" s="17">
        <v>1</v>
      </c>
    </row>
    <row r="183" spans="5:7" ht="20.100000000000001" customHeight="1">
      <c r="E183" s="11"/>
      <c r="G183" s="17">
        <v>1</v>
      </c>
    </row>
    <row r="184" spans="5:7" ht="20.100000000000001" customHeight="1">
      <c r="E184" s="11"/>
      <c r="G184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workbookViewId="0">
      <selection activeCell="A41" sqref="A41:D41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48.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31" customFormat="1" ht="20.100000000000001" customHeight="1">
      <c r="A2" s="97" t="s">
        <v>106</v>
      </c>
      <c r="B2" s="15">
        <v>6</v>
      </c>
      <c r="C2" s="15">
        <v>0</v>
      </c>
      <c r="D2" s="16">
        <v>7</v>
      </c>
      <c r="E2" s="17" t="s">
        <v>107</v>
      </c>
      <c r="F2" s="15" t="s">
        <v>120</v>
      </c>
      <c r="G2" s="17">
        <v>1</v>
      </c>
    </row>
    <row r="3" spans="1:7" s="17" customFormat="1" ht="20.100000000000001" customHeight="1">
      <c r="A3" s="97" t="s">
        <v>160</v>
      </c>
      <c r="B3" s="86">
        <f>SUM(B2,D3)</f>
        <v>13</v>
      </c>
      <c r="C3" s="86">
        <f>SUM(B2,G2)</f>
        <v>7</v>
      </c>
      <c r="D3" s="86">
        <v>7</v>
      </c>
      <c r="E3" s="17" t="s">
        <v>263</v>
      </c>
      <c r="G3" s="17">
        <v>1</v>
      </c>
    </row>
    <row r="4" spans="1:7" s="31" customFormat="1" ht="20.100000000000001" customHeight="1">
      <c r="A4" s="97" t="s">
        <v>109</v>
      </c>
      <c r="B4" s="15">
        <f t="shared" ref="B4:B38" si="0">SUM(B3,D4)</f>
        <v>21</v>
      </c>
      <c r="C4" s="15">
        <f t="shared" ref="C4:C38" si="1">SUM(B3,G3)</f>
        <v>14</v>
      </c>
      <c r="D4" s="16">
        <v>8</v>
      </c>
      <c r="E4" s="17" t="s">
        <v>110</v>
      </c>
      <c r="F4" s="15" t="s">
        <v>120</v>
      </c>
      <c r="G4" s="17">
        <v>1</v>
      </c>
    </row>
    <row r="5" spans="1:7" s="75" customFormat="1" ht="20.100000000000001" customHeight="1">
      <c r="A5" s="75" t="s">
        <v>264</v>
      </c>
      <c r="B5" s="77">
        <f t="shared" si="0"/>
        <v>22</v>
      </c>
      <c r="C5" s="77">
        <f t="shared" si="1"/>
        <v>22</v>
      </c>
      <c r="D5" s="77">
        <v>1</v>
      </c>
      <c r="E5" s="78" t="s">
        <v>265</v>
      </c>
      <c r="F5" s="77" t="s">
        <v>266</v>
      </c>
      <c r="G5" s="78">
        <v>1</v>
      </c>
    </row>
    <row r="6" spans="1:7" s="75" customFormat="1" ht="20.100000000000001" customHeight="1">
      <c r="A6" s="75" t="s">
        <v>267</v>
      </c>
      <c r="B6" s="77">
        <f t="shared" si="0"/>
        <v>23</v>
      </c>
      <c r="C6" s="77">
        <f t="shared" si="1"/>
        <v>23</v>
      </c>
      <c r="D6" s="77">
        <v>1</v>
      </c>
      <c r="E6" s="78" t="s">
        <v>268</v>
      </c>
      <c r="F6" s="77" t="s">
        <v>266</v>
      </c>
      <c r="G6" s="78">
        <v>1</v>
      </c>
    </row>
    <row r="7" spans="1:7" s="75" customFormat="1" ht="20.100000000000001" customHeight="1">
      <c r="A7" s="75" t="s">
        <v>269</v>
      </c>
      <c r="B7" s="77">
        <f t="shared" si="0"/>
        <v>24</v>
      </c>
      <c r="C7" s="77">
        <f t="shared" si="1"/>
        <v>24</v>
      </c>
      <c r="D7" s="77">
        <v>1</v>
      </c>
      <c r="E7" s="78" t="s">
        <v>270</v>
      </c>
      <c r="F7" s="77" t="s">
        <v>266</v>
      </c>
      <c r="G7" s="78">
        <v>1</v>
      </c>
    </row>
    <row r="8" spans="1:7" s="75" customFormat="1" ht="20.100000000000001" customHeight="1">
      <c r="A8" s="75" t="s">
        <v>271</v>
      </c>
      <c r="B8" s="77">
        <f t="shared" si="0"/>
        <v>32</v>
      </c>
      <c r="C8" s="77">
        <f t="shared" si="1"/>
        <v>25</v>
      </c>
      <c r="D8" s="77">
        <v>8</v>
      </c>
      <c r="E8" s="78" t="s">
        <v>272</v>
      </c>
      <c r="F8" s="77" t="s">
        <v>273</v>
      </c>
      <c r="G8" s="78">
        <v>1</v>
      </c>
    </row>
    <row r="9" spans="1:7" s="31" customFormat="1" ht="20.100000000000001" customHeight="1">
      <c r="A9" s="44" t="s">
        <v>111</v>
      </c>
      <c r="B9" s="15">
        <f t="shared" si="0"/>
        <v>36</v>
      </c>
      <c r="C9" s="15">
        <f t="shared" si="1"/>
        <v>33</v>
      </c>
      <c r="D9" s="15">
        <v>4</v>
      </c>
      <c r="E9" s="17" t="s">
        <v>112</v>
      </c>
      <c r="F9" s="15" t="s">
        <v>274</v>
      </c>
      <c r="G9" s="17">
        <v>1</v>
      </c>
    </row>
    <row r="10" spans="1:7" s="31" customFormat="1" ht="20.100000000000001" customHeight="1">
      <c r="A10" s="44" t="s">
        <v>114</v>
      </c>
      <c r="B10" s="15">
        <f t="shared" si="0"/>
        <v>38</v>
      </c>
      <c r="C10" s="15">
        <f t="shared" si="1"/>
        <v>37</v>
      </c>
      <c r="D10" s="15">
        <v>2</v>
      </c>
      <c r="E10" s="17" t="s">
        <v>115</v>
      </c>
      <c r="F10" s="15" t="s">
        <v>274</v>
      </c>
      <c r="G10" s="17">
        <v>1</v>
      </c>
    </row>
    <row r="11" spans="1:7" s="31" customFormat="1" ht="20.100000000000001" customHeight="1">
      <c r="A11" s="44" t="s">
        <v>116</v>
      </c>
      <c r="B11" s="15">
        <f t="shared" si="0"/>
        <v>46</v>
      </c>
      <c r="C11" s="15">
        <f t="shared" si="1"/>
        <v>39</v>
      </c>
      <c r="D11" s="15">
        <v>8</v>
      </c>
      <c r="E11" s="17" t="s">
        <v>117</v>
      </c>
      <c r="F11" s="15" t="s">
        <v>274</v>
      </c>
      <c r="G11" s="17">
        <v>1</v>
      </c>
    </row>
    <row r="12" spans="1:7" s="31" customFormat="1" ht="20.100000000000001" customHeight="1">
      <c r="A12" s="44" t="s">
        <v>118</v>
      </c>
      <c r="B12" s="15">
        <f t="shared" si="0"/>
        <v>47</v>
      </c>
      <c r="C12" s="15">
        <f t="shared" si="1"/>
        <v>47</v>
      </c>
      <c r="D12" s="15">
        <v>1</v>
      </c>
      <c r="E12" s="17" t="s">
        <v>119</v>
      </c>
      <c r="F12" s="15" t="s">
        <v>120</v>
      </c>
      <c r="G12" s="17">
        <v>1</v>
      </c>
    </row>
    <row r="13" spans="1:7" s="31" customFormat="1" ht="20.100000000000001" customHeight="1">
      <c r="A13" s="44" t="s">
        <v>121</v>
      </c>
      <c r="B13" s="15">
        <f t="shared" si="0"/>
        <v>63</v>
      </c>
      <c r="C13" s="15">
        <f t="shared" si="1"/>
        <v>48</v>
      </c>
      <c r="D13" s="15">
        <v>16</v>
      </c>
      <c r="E13" s="17" t="s">
        <v>122</v>
      </c>
      <c r="F13" s="15" t="s">
        <v>123</v>
      </c>
      <c r="G13" s="17">
        <v>1</v>
      </c>
    </row>
    <row r="14" spans="1:7" s="31" customFormat="1" ht="20.100000000000001" customHeight="1">
      <c r="A14" s="44" t="s">
        <v>124</v>
      </c>
      <c r="B14" s="15">
        <f t="shared" si="0"/>
        <v>64</v>
      </c>
      <c r="C14" s="15">
        <f t="shared" si="1"/>
        <v>64</v>
      </c>
      <c r="D14" s="15">
        <v>1</v>
      </c>
      <c r="E14" s="17" t="s">
        <v>125</v>
      </c>
      <c r="F14" s="15" t="s">
        <v>126</v>
      </c>
      <c r="G14" s="17">
        <v>1</v>
      </c>
    </row>
    <row r="15" spans="1:7" s="31" customFormat="1" ht="20.100000000000001" customHeight="1">
      <c r="A15" s="44" t="s">
        <v>127</v>
      </c>
      <c r="B15" s="15">
        <f t="shared" si="0"/>
        <v>65</v>
      </c>
      <c r="C15" s="15">
        <f t="shared" si="1"/>
        <v>65</v>
      </c>
      <c r="D15" s="15">
        <v>1</v>
      </c>
      <c r="E15" s="46" t="s">
        <v>128</v>
      </c>
      <c r="F15" s="15" t="s">
        <v>120</v>
      </c>
      <c r="G15" s="17">
        <v>1</v>
      </c>
    </row>
    <row r="16" spans="1:7" s="31" customFormat="1" ht="20.100000000000001" customHeight="1">
      <c r="A16" s="44" t="s">
        <v>129</v>
      </c>
      <c r="B16" s="15">
        <f t="shared" si="0"/>
        <v>71</v>
      </c>
      <c r="C16" s="15">
        <f t="shared" si="1"/>
        <v>66</v>
      </c>
      <c r="D16" s="15">
        <v>6</v>
      </c>
      <c r="E16" s="17" t="s">
        <v>130</v>
      </c>
      <c r="F16" s="15" t="s">
        <v>120</v>
      </c>
      <c r="G16" s="17">
        <v>1</v>
      </c>
    </row>
    <row r="17" spans="1:7" s="10" customFormat="1" ht="20.100000000000001" customHeight="1">
      <c r="A17" s="109" t="s">
        <v>131</v>
      </c>
      <c r="B17" s="10">
        <f t="shared" si="0"/>
        <v>74</v>
      </c>
      <c r="C17" s="10">
        <f t="shared" si="1"/>
        <v>72</v>
      </c>
      <c r="D17" s="110">
        <v>3</v>
      </c>
      <c r="E17" s="109" t="s">
        <v>132</v>
      </c>
      <c r="F17" s="10" t="s">
        <v>133</v>
      </c>
      <c r="G17" s="17">
        <v>1</v>
      </c>
    </row>
    <row r="18" spans="1:7" s="10" customFormat="1" ht="20.100000000000001" customHeight="1">
      <c r="A18" s="109" t="s">
        <v>134</v>
      </c>
      <c r="B18" s="10">
        <f t="shared" si="0"/>
        <v>75</v>
      </c>
      <c r="C18" s="10">
        <f t="shared" si="1"/>
        <v>75</v>
      </c>
      <c r="D18" s="110">
        <v>1</v>
      </c>
      <c r="E18" s="109" t="s">
        <v>135</v>
      </c>
      <c r="F18" s="10" t="s">
        <v>133</v>
      </c>
      <c r="G18" s="17">
        <v>1</v>
      </c>
    </row>
    <row r="19" spans="1:7" s="10" customFormat="1" ht="20.100000000000001" customHeight="1">
      <c r="A19" s="109" t="s">
        <v>136</v>
      </c>
      <c r="B19" s="10">
        <f t="shared" si="0"/>
        <v>80</v>
      </c>
      <c r="C19" s="10">
        <f t="shared" si="1"/>
        <v>76</v>
      </c>
      <c r="D19" s="110">
        <v>5</v>
      </c>
      <c r="E19" s="109" t="s">
        <v>137</v>
      </c>
      <c r="F19" s="10" t="s">
        <v>133</v>
      </c>
      <c r="G19" s="17">
        <v>1</v>
      </c>
    </row>
    <row r="20" spans="1:7" s="18" customFormat="1" ht="20.100000000000001" customHeight="1">
      <c r="A20" s="18" t="s">
        <v>138</v>
      </c>
      <c r="B20" s="10">
        <f t="shared" si="0"/>
        <v>81</v>
      </c>
      <c r="C20" s="10">
        <f t="shared" si="1"/>
        <v>81</v>
      </c>
      <c r="D20" s="10">
        <v>1</v>
      </c>
      <c r="E20" s="20" t="s">
        <v>139</v>
      </c>
      <c r="F20" s="10" t="s">
        <v>133</v>
      </c>
      <c r="G20" s="17">
        <v>1</v>
      </c>
    </row>
    <row r="21" spans="1:7" s="10" customFormat="1" ht="20.100000000000001" customHeight="1">
      <c r="A21" s="109" t="s">
        <v>140</v>
      </c>
      <c r="B21" s="10">
        <f t="shared" si="0"/>
        <v>83</v>
      </c>
      <c r="C21" s="10">
        <f t="shared" si="1"/>
        <v>82</v>
      </c>
      <c r="D21" s="110">
        <v>2</v>
      </c>
      <c r="E21" s="109" t="s">
        <v>141</v>
      </c>
      <c r="F21" s="10" t="s">
        <v>133</v>
      </c>
      <c r="G21" s="17">
        <v>1</v>
      </c>
    </row>
    <row r="22" spans="1:7" s="10" customFormat="1" ht="20.100000000000001" customHeight="1">
      <c r="A22" s="109" t="s">
        <v>142</v>
      </c>
      <c r="B22" s="10">
        <f t="shared" si="0"/>
        <v>84</v>
      </c>
      <c r="C22" s="10">
        <f t="shared" si="1"/>
        <v>84</v>
      </c>
      <c r="D22" s="110">
        <v>1</v>
      </c>
      <c r="E22" s="111" t="s">
        <v>143</v>
      </c>
      <c r="F22" s="10" t="s">
        <v>133</v>
      </c>
      <c r="G22" s="17">
        <v>1</v>
      </c>
    </row>
    <row r="23" spans="1:7" s="10" customFormat="1" ht="20.100000000000001" customHeight="1">
      <c r="A23" s="109" t="s">
        <v>144</v>
      </c>
      <c r="B23" s="10">
        <f t="shared" si="0"/>
        <v>85</v>
      </c>
      <c r="C23" s="10">
        <f t="shared" si="1"/>
        <v>85</v>
      </c>
      <c r="D23" s="110">
        <v>1</v>
      </c>
      <c r="E23" s="111" t="s">
        <v>145</v>
      </c>
      <c r="F23" s="10" t="s">
        <v>146</v>
      </c>
      <c r="G23" s="17">
        <v>1</v>
      </c>
    </row>
    <row r="24" spans="1:7" s="103" customFormat="1" ht="20.100000000000001" customHeight="1">
      <c r="A24" s="112" t="s">
        <v>162</v>
      </c>
      <c r="B24" s="27">
        <f t="shared" si="0"/>
        <v>93</v>
      </c>
      <c r="C24" s="27">
        <f t="shared" si="1"/>
        <v>86</v>
      </c>
      <c r="D24" s="27">
        <v>8</v>
      </c>
      <c r="E24" s="113" t="s">
        <v>163</v>
      </c>
      <c r="F24" s="27" t="s">
        <v>120</v>
      </c>
      <c r="G24" s="113">
        <v>1</v>
      </c>
    </row>
    <row r="25" spans="1:7" s="27" customFormat="1" ht="20.100000000000001" customHeight="1">
      <c r="A25" s="92" t="s">
        <v>164</v>
      </c>
      <c r="B25" s="27">
        <f t="shared" si="0"/>
        <v>94</v>
      </c>
      <c r="C25" s="27">
        <f t="shared" si="1"/>
        <v>94</v>
      </c>
      <c r="D25" s="27">
        <v>1</v>
      </c>
      <c r="E25" s="26" t="s">
        <v>165</v>
      </c>
      <c r="G25" s="113">
        <v>1</v>
      </c>
    </row>
    <row r="26" spans="1:7" s="103" customFormat="1" ht="20.100000000000001" customHeight="1">
      <c r="A26" s="95" t="s">
        <v>166</v>
      </c>
      <c r="B26" s="27">
        <f t="shared" si="0"/>
        <v>96</v>
      </c>
      <c r="C26" s="27">
        <f t="shared" si="1"/>
        <v>95</v>
      </c>
      <c r="D26" s="27">
        <v>2</v>
      </c>
      <c r="E26" s="113" t="s">
        <v>167</v>
      </c>
      <c r="G26" s="113">
        <v>1</v>
      </c>
    </row>
    <row r="27" spans="1:7" s="162" customFormat="1" ht="20.100000000000001" customHeight="1">
      <c r="A27" s="96" t="s">
        <v>179</v>
      </c>
      <c r="B27" s="27">
        <f t="shared" si="0"/>
        <v>110</v>
      </c>
      <c r="C27" s="27">
        <f t="shared" si="1"/>
        <v>97</v>
      </c>
      <c r="D27" s="167">
        <v>14</v>
      </c>
      <c r="E27" s="162" t="s">
        <v>375</v>
      </c>
      <c r="F27" s="162" t="s">
        <v>123</v>
      </c>
      <c r="G27" s="113">
        <v>1</v>
      </c>
    </row>
    <row r="28" spans="1:7" s="162" customFormat="1" ht="20.100000000000001" customHeight="1">
      <c r="A28" s="96" t="s">
        <v>276</v>
      </c>
      <c r="B28" s="27">
        <f t="shared" si="0"/>
        <v>111</v>
      </c>
      <c r="C28" s="27">
        <f t="shared" si="1"/>
        <v>111</v>
      </c>
      <c r="D28" s="167">
        <v>1</v>
      </c>
      <c r="E28" s="162" t="s">
        <v>376</v>
      </c>
      <c r="F28" s="162" t="s">
        <v>123</v>
      </c>
      <c r="G28" s="113">
        <v>1</v>
      </c>
    </row>
    <row r="29" spans="1:7" s="33" customFormat="1" ht="20.100000000000001" customHeight="1">
      <c r="A29" s="15" t="s">
        <v>278</v>
      </c>
      <c r="B29" s="15">
        <f t="shared" si="0"/>
        <v>159</v>
      </c>
      <c r="C29" s="15">
        <f t="shared" si="1"/>
        <v>112</v>
      </c>
      <c r="D29" s="48">
        <v>48</v>
      </c>
      <c r="E29" s="49"/>
      <c r="G29" s="17">
        <v>1</v>
      </c>
    </row>
    <row r="30" spans="1:7" s="33" customFormat="1" ht="20.100000000000001" customHeight="1">
      <c r="A30" s="15" t="s">
        <v>280</v>
      </c>
      <c r="B30" s="15">
        <f t="shared" si="0"/>
        <v>207</v>
      </c>
      <c r="C30" s="15">
        <f t="shared" si="1"/>
        <v>160</v>
      </c>
      <c r="D30" s="48">
        <v>48</v>
      </c>
      <c r="E30" s="49"/>
      <c r="G30" s="17">
        <v>1</v>
      </c>
    </row>
    <row r="31" spans="1:7" s="33" customFormat="1" ht="20.100000000000001" customHeight="1">
      <c r="A31" s="101" t="s">
        <v>282</v>
      </c>
      <c r="B31" s="85">
        <f t="shared" si="0"/>
        <v>210</v>
      </c>
      <c r="C31" s="85">
        <f t="shared" si="1"/>
        <v>208</v>
      </c>
      <c r="D31" s="48">
        <v>3</v>
      </c>
      <c r="E31" s="168" t="s">
        <v>283</v>
      </c>
      <c r="F31" s="179"/>
      <c r="G31" s="17">
        <v>1</v>
      </c>
    </row>
    <row r="32" spans="1:7" s="33" customFormat="1" ht="20.100000000000001" customHeight="1">
      <c r="A32" s="101" t="s">
        <v>284</v>
      </c>
      <c r="B32" s="85">
        <f t="shared" si="0"/>
        <v>213</v>
      </c>
      <c r="C32" s="85">
        <f t="shared" si="1"/>
        <v>211</v>
      </c>
      <c r="D32" s="48">
        <v>3</v>
      </c>
      <c r="E32" s="168" t="s">
        <v>377</v>
      </c>
      <c r="F32" s="179"/>
      <c r="G32" s="17">
        <v>1</v>
      </c>
    </row>
    <row r="33" spans="1:7" s="33" customFormat="1" ht="20.100000000000001" customHeight="1">
      <c r="A33" s="101" t="s">
        <v>286</v>
      </c>
      <c r="B33" s="85">
        <f t="shared" si="0"/>
        <v>214</v>
      </c>
      <c r="C33" s="85">
        <f t="shared" si="1"/>
        <v>214</v>
      </c>
      <c r="D33" s="48">
        <v>1</v>
      </c>
      <c r="E33" s="168" t="s">
        <v>378</v>
      </c>
      <c r="F33" s="179"/>
      <c r="G33" s="17">
        <v>1</v>
      </c>
    </row>
    <row r="34" spans="1:7" s="33" customFormat="1" ht="20.100000000000001" customHeight="1">
      <c r="A34" s="101" t="s">
        <v>288</v>
      </c>
      <c r="B34" s="85">
        <f t="shared" si="0"/>
        <v>226</v>
      </c>
      <c r="C34" s="85">
        <f t="shared" si="1"/>
        <v>215</v>
      </c>
      <c r="D34" s="48">
        <v>12</v>
      </c>
      <c r="E34" s="168" t="s">
        <v>379</v>
      </c>
      <c r="F34" s="179"/>
      <c r="G34" s="17">
        <v>1</v>
      </c>
    </row>
    <row r="35" spans="1:7" s="33" customFormat="1" ht="20.100000000000001" customHeight="1">
      <c r="A35" s="101" t="s">
        <v>290</v>
      </c>
      <c r="B35" s="85">
        <f t="shared" si="0"/>
        <v>229</v>
      </c>
      <c r="C35" s="85">
        <f t="shared" si="1"/>
        <v>227</v>
      </c>
      <c r="D35" s="48">
        <v>3</v>
      </c>
      <c r="E35" s="168" t="s">
        <v>380</v>
      </c>
      <c r="F35" s="179"/>
      <c r="G35" s="17">
        <v>1</v>
      </c>
    </row>
    <row r="36" spans="1:7" s="33" customFormat="1" ht="20.100000000000001" customHeight="1">
      <c r="A36" s="101" t="s">
        <v>292</v>
      </c>
      <c r="B36" s="85">
        <f t="shared" si="0"/>
        <v>230</v>
      </c>
      <c r="C36" s="85">
        <f t="shared" si="1"/>
        <v>230</v>
      </c>
      <c r="D36" s="48">
        <v>1</v>
      </c>
      <c r="E36" s="168" t="s">
        <v>381</v>
      </c>
      <c r="F36" s="179"/>
      <c r="G36" s="17">
        <v>1</v>
      </c>
    </row>
    <row r="37" spans="1:7" s="33" customFormat="1" ht="20.100000000000001" customHeight="1">
      <c r="A37" s="101" t="s">
        <v>294</v>
      </c>
      <c r="B37" s="85">
        <f t="shared" si="0"/>
        <v>242</v>
      </c>
      <c r="C37" s="85">
        <f t="shared" si="1"/>
        <v>231</v>
      </c>
      <c r="D37" s="48">
        <v>12</v>
      </c>
      <c r="E37" s="168" t="s">
        <v>382</v>
      </c>
      <c r="F37" s="179"/>
      <c r="G37" s="17">
        <v>1</v>
      </c>
    </row>
    <row r="38" spans="1:7" s="33" customFormat="1" ht="20.100000000000001" customHeight="1">
      <c r="A38" s="15" t="s">
        <v>296</v>
      </c>
      <c r="B38" s="15">
        <f t="shared" si="0"/>
        <v>258</v>
      </c>
      <c r="C38" s="15">
        <f t="shared" si="1"/>
        <v>243</v>
      </c>
      <c r="D38" s="48">
        <v>16</v>
      </c>
      <c r="E38" s="49" t="s">
        <v>564</v>
      </c>
      <c r="G38" s="17">
        <v>1</v>
      </c>
    </row>
    <row r="39" spans="1:7" s="33" customFormat="1" ht="20.100000000000001" customHeight="1">
      <c r="A39" s="81" t="s">
        <v>297</v>
      </c>
      <c r="B39" s="15">
        <f t="shared" ref="B39:B40" si="2">SUM(B38,D39)</f>
        <v>259</v>
      </c>
      <c r="C39" s="15">
        <f t="shared" ref="C39:C40" si="3">SUM(B38,G38)</f>
        <v>259</v>
      </c>
      <c r="D39" s="48">
        <v>1</v>
      </c>
      <c r="E39" s="49"/>
      <c r="G39" s="17">
        <v>1</v>
      </c>
    </row>
    <row r="40" spans="1:7" s="33" customFormat="1" ht="20.100000000000001" customHeight="1">
      <c r="A40" s="15" t="s">
        <v>261</v>
      </c>
      <c r="B40" s="15">
        <f t="shared" si="2"/>
        <v>266</v>
      </c>
      <c r="C40" s="15">
        <f t="shared" si="3"/>
        <v>260</v>
      </c>
      <c r="D40" s="48">
        <v>7</v>
      </c>
      <c r="E40" s="49"/>
      <c r="G40" s="17">
        <v>1</v>
      </c>
    </row>
    <row r="41" spans="1:7" s="10" customFormat="1" ht="20.100000000000001" customHeight="1">
      <c r="A41" s="10" t="s">
        <v>190</v>
      </c>
      <c r="B41" s="10">
        <v>279</v>
      </c>
      <c r="C41" s="10">
        <v>267</v>
      </c>
      <c r="D41" s="10">
        <v>13</v>
      </c>
      <c r="E41" s="109"/>
      <c r="G41" s="20">
        <v>1</v>
      </c>
    </row>
    <row r="42" spans="1:7" s="10" customFormat="1" ht="20.100000000000001" customHeight="1">
      <c r="A42" s="10" t="s">
        <v>261</v>
      </c>
      <c r="B42" s="10">
        <f>SUM(B41,D42)</f>
        <v>291</v>
      </c>
      <c r="C42" s="10">
        <f>SUM(B41,G41)</f>
        <v>280</v>
      </c>
      <c r="D42" s="10">
        <v>12</v>
      </c>
      <c r="E42" s="109"/>
      <c r="G42" s="20">
        <v>1</v>
      </c>
    </row>
    <row r="43" spans="1:7" s="10" customFormat="1" ht="20.100000000000001" customHeight="1">
      <c r="A43" s="10" t="s">
        <v>186</v>
      </c>
      <c r="B43" s="10">
        <f t="shared" ref="B43:B47" si="4">SUM(B42,D43)</f>
        <v>292</v>
      </c>
      <c r="C43" s="10">
        <f t="shared" ref="C43:C47" si="5">SUM(B42,G42)</f>
        <v>292</v>
      </c>
      <c r="D43" s="10">
        <v>1</v>
      </c>
      <c r="E43" s="109" t="s">
        <v>187</v>
      </c>
      <c r="G43" s="20">
        <v>1</v>
      </c>
    </row>
    <row r="44" spans="1:7" s="10" customFormat="1" ht="20.100000000000001" customHeight="1">
      <c r="A44" s="10" t="s">
        <v>191</v>
      </c>
      <c r="B44" s="10">
        <f t="shared" si="4"/>
        <v>293</v>
      </c>
      <c r="C44" s="10">
        <f t="shared" si="5"/>
        <v>293</v>
      </c>
      <c r="D44" s="10">
        <v>1</v>
      </c>
      <c r="E44" s="109" t="s">
        <v>192</v>
      </c>
      <c r="G44" s="20">
        <v>1</v>
      </c>
    </row>
    <row r="45" spans="1:7" s="10" customFormat="1" ht="20.100000000000001" customHeight="1">
      <c r="A45" s="10" t="s">
        <v>193</v>
      </c>
      <c r="B45" s="10">
        <f t="shared" si="4"/>
        <v>295</v>
      </c>
      <c r="C45" s="10">
        <f t="shared" si="5"/>
        <v>294</v>
      </c>
      <c r="D45" s="10">
        <v>2</v>
      </c>
      <c r="E45" s="109" t="s">
        <v>194</v>
      </c>
      <c r="G45" s="20">
        <v>1</v>
      </c>
    </row>
    <row r="46" spans="1:7" s="10" customFormat="1" ht="20.100000000000001" customHeight="1">
      <c r="A46" s="10" t="s">
        <v>299</v>
      </c>
      <c r="B46" s="10">
        <f t="shared" si="4"/>
        <v>343</v>
      </c>
      <c r="C46" s="10">
        <f t="shared" si="5"/>
        <v>296</v>
      </c>
      <c r="D46" s="10">
        <v>48</v>
      </c>
      <c r="E46" s="109" t="s">
        <v>194</v>
      </c>
      <c r="G46" s="20">
        <v>1</v>
      </c>
    </row>
    <row r="47" spans="1:7" s="10" customFormat="1" ht="20.100000000000001" customHeight="1">
      <c r="A47" s="10" t="s">
        <v>261</v>
      </c>
      <c r="B47" s="10">
        <f t="shared" si="4"/>
        <v>646</v>
      </c>
      <c r="C47" s="10">
        <f t="shared" si="5"/>
        <v>344</v>
      </c>
      <c r="D47" s="10">
        <v>303</v>
      </c>
      <c r="E47" s="109"/>
      <c r="F47" s="10" t="e">
        <f>#REF!-SUM(D41:D46)</f>
        <v>#REF!</v>
      </c>
      <c r="G47" s="20">
        <v>1</v>
      </c>
    </row>
    <row r="48" spans="1:7" s="10" customFormat="1" ht="20.100000000000001" customHeight="1">
      <c r="A48" s="10" t="s">
        <v>190</v>
      </c>
      <c r="B48" s="10">
        <v>279</v>
      </c>
      <c r="C48" s="10">
        <v>267</v>
      </c>
      <c r="D48" s="10">
        <v>13</v>
      </c>
      <c r="E48" s="109"/>
      <c r="G48" s="20">
        <v>1</v>
      </c>
    </row>
    <row r="49" spans="1:7" s="10" customFormat="1" ht="20.100000000000001" customHeight="1">
      <c r="A49" s="10" t="s">
        <v>198</v>
      </c>
      <c r="B49" s="10">
        <f t="shared" ref="B49:B54" si="6">SUM(B48,D49)</f>
        <v>291</v>
      </c>
      <c r="C49" s="10">
        <f t="shared" ref="C49:C54" si="7">SUM(B48,G48)</f>
        <v>280</v>
      </c>
      <c r="D49" s="10">
        <v>12</v>
      </c>
      <c r="E49" s="109" t="s">
        <v>199</v>
      </c>
      <c r="G49" s="20">
        <v>1</v>
      </c>
    </row>
    <row r="50" spans="1:7" s="10" customFormat="1" ht="20.100000000000001" customHeight="1">
      <c r="A50" s="10" t="s">
        <v>200</v>
      </c>
      <c r="B50" s="10">
        <f t="shared" si="6"/>
        <v>292</v>
      </c>
      <c r="C50" s="10">
        <f t="shared" si="7"/>
        <v>292</v>
      </c>
      <c r="D50" s="10">
        <v>1</v>
      </c>
      <c r="E50" s="109" t="s">
        <v>201</v>
      </c>
      <c r="G50" s="20">
        <v>1</v>
      </c>
    </row>
    <row r="51" spans="1:7" s="10" customFormat="1" ht="20.100000000000001" customHeight="1">
      <c r="A51" s="10" t="s">
        <v>302</v>
      </c>
      <c r="B51" s="10">
        <f t="shared" si="6"/>
        <v>452</v>
      </c>
      <c r="C51" s="10">
        <f t="shared" si="7"/>
        <v>293</v>
      </c>
      <c r="D51" s="10">
        <v>160</v>
      </c>
      <c r="E51" s="109" t="s">
        <v>383</v>
      </c>
      <c r="G51" s="20">
        <v>1</v>
      </c>
    </row>
    <row r="52" spans="1:7" s="10" customFormat="1" ht="20.100000000000001" customHeight="1">
      <c r="A52" s="10" t="s">
        <v>304</v>
      </c>
      <c r="B52" s="10">
        <f t="shared" si="6"/>
        <v>516</v>
      </c>
      <c r="C52" s="10">
        <f t="shared" si="7"/>
        <v>453</v>
      </c>
      <c r="D52" s="10">
        <v>64</v>
      </c>
      <c r="E52" s="109"/>
      <c r="G52" s="20">
        <v>1</v>
      </c>
    </row>
    <row r="53" spans="1:7" s="10" customFormat="1" ht="20.100000000000001" customHeight="1">
      <c r="A53" s="10" t="s">
        <v>305</v>
      </c>
      <c r="B53" s="10">
        <f t="shared" si="6"/>
        <v>580</v>
      </c>
      <c r="C53" s="10">
        <f t="shared" si="7"/>
        <v>517</v>
      </c>
      <c r="D53" s="10">
        <v>64</v>
      </c>
      <c r="E53" s="109"/>
      <c r="G53" s="20">
        <v>1</v>
      </c>
    </row>
    <row r="54" spans="1:7" s="10" customFormat="1" ht="20.100000000000001" customHeight="1">
      <c r="A54" s="10" t="s">
        <v>261</v>
      </c>
      <c r="B54" s="10">
        <f t="shared" si="6"/>
        <v>646</v>
      </c>
      <c r="C54" s="10">
        <f t="shared" si="7"/>
        <v>581</v>
      </c>
      <c r="D54" s="10">
        <v>66</v>
      </c>
      <c r="E54" s="109"/>
      <c r="F54" s="10" t="e">
        <f>#REF!-SUM(D48:D53)</f>
        <v>#REF!</v>
      </c>
      <c r="G54" s="20">
        <v>1</v>
      </c>
    </row>
    <row r="55" spans="1:7" s="10" customFormat="1" ht="20.100000000000001" customHeight="1">
      <c r="A55" s="10" t="s">
        <v>190</v>
      </c>
      <c r="B55" s="10">
        <v>279</v>
      </c>
      <c r="C55" s="10">
        <v>267</v>
      </c>
      <c r="D55" s="10">
        <v>13</v>
      </c>
      <c r="E55" s="109" t="s">
        <v>207</v>
      </c>
      <c r="G55" s="20">
        <v>1</v>
      </c>
    </row>
    <row r="56" spans="1:7" s="10" customFormat="1" ht="20.100000000000001" customHeight="1">
      <c r="A56" s="10" t="s">
        <v>198</v>
      </c>
      <c r="B56" s="10">
        <f>SUM(B55,D56)</f>
        <v>291</v>
      </c>
      <c r="C56" s="10">
        <f>SUM(B55,G55)</f>
        <v>280</v>
      </c>
      <c r="D56" s="10">
        <v>12</v>
      </c>
      <c r="E56" s="109"/>
      <c r="G56" s="20">
        <v>1</v>
      </c>
    </row>
    <row r="57" spans="1:7" s="10" customFormat="1" ht="20.100000000000001" customHeight="1">
      <c r="A57" s="10" t="s">
        <v>208</v>
      </c>
      <c r="B57" s="10">
        <f t="shared" ref="B57:B66" si="8">SUM(B56,D57)</f>
        <v>293</v>
      </c>
      <c r="C57" s="10">
        <f t="shared" ref="C57:C66" si="9">SUM(B56,G56)</f>
        <v>292</v>
      </c>
      <c r="D57" s="10">
        <v>2</v>
      </c>
      <c r="E57" s="109"/>
      <c r="G57" s="20">
        <v>1</v>
      </c>
    </row>
    <row r="58" spans="1:7" s="10" customFormat="1" ht="20.100000000000001" customHeight="1">
      <c r="A58" s="10" t="s">
        <v>307</v>
      </c>
      <c r="B58" s="10">
        <f t="shared" si="8"/>
        <v>295</v>
      </c>
      <c r="C58" s="10">
        <f t="shared" si="9"/>
        <v>294</v>
      </c>
      <c r="D58" s="10">
        <v>2</v>
      </c>
      <c r="E58" s="109"/>
      <c r="G58" s="20">
        <v>1</v>
      </c>
    </row>
    <row r="59" spans="1:7" s="10" customFormat="1" ht="20.100000000000001" customHeight="1">
      <c r="A59" s="10" t="s">
        <v>214</v>
      </c>
      <c r="B59" s="10">
        <f t="shared" si="8"/>
        <v>296</v>
      </c>
      <c r="C59" s="10">
        <f t="shared" si="9"/>
        <v>296</v>
      </c>
      <c r="D59" s="10">
        <v>1</v>
      </c>
      <c r="E59" s="109" t="s">
        <v>215</v>
      </c>
      <c r="G59" s="20">
        <v>1</v>
      </c>
    </row>
    <row r="60" spans="1:7" s="10" customFormat="1" ht="20.100000000000001" customHeight="1">
      <c r="A60" s="10" t="s">
        <v>308</v>
      </c>
      <c r="B60" s="10">
        <f t="shared" si="8"/>
        <v>328</v>
      </c>
      <c r="C60" s="10">
        <f t="shared" si="9"/>
        <v>297</v>
      </c>
      <c r="D60" s="10">
        <v>32</v>
      </c>
      <c r="E60" s="109"/>
      <c r="G60" s="20">
        <v>1</v>
      </c>
    </row>
    <row r="61" spans="1:7" s="10" customFormat="1" ht="20.100000000000001" customHeight="1">
      <c r="A61" s="10" t="s">
        <v>310</v>
      </c>
      <c r="B61" s="10">
        <f t="shared" si="8"/>
        <v>360</v>
      </c>
      <c r="C61" s="10">
        <f t="shared" si="9"/>
        <v>329</v>
      </c>
      <c r="D61" s="10">
        <v>32</v>
      </c>
      <c r="E61" s="109"/>
      <c r="G61" s="20">
        <v>1</v>
      </c>
    </row>
    <row r="62" spans="1:7" s="10" customFormat="1" ht="20.100000000000001" customHeight="1">
      <c r="A62" s="10" t="s">
        <v>312</v>
      </c>
      <c r="B62" s="10">
        <f t="shared" si="8"/>
        <v>392</v>
      </c>
      <c r="C62" s="10">
        <f t="shared" si="9"/>
        <v>361</v>
      </c>
      <c r="D62" s="10">
        <v>32</v>
      </c>
      <c r="E62" s="109"/>
      <c r="G62" s="20">
        <v>1</v>
      </c>
    </row>
    <row r="63" spans="1:7" s="10" customFormat="1" ht="20.100000000000001" customHeight="1">
      <c r="A63" s="10" t="s">
        <v>313</v>
      </c>
      <c r="B63" s="10">
        <f t="shared" si="8"/>
        <v>395</v>
      </c>
      <c r="C63" s="10">
        <f t="shared" si="9"/>
        <v>393</v>
      </c>
      <c r="D63" s="10">
        <v>3</v>
      </c>
      <c r="E63" s="169"/>
      <c r="G63" s="20">
        <v>1</v>
      </c>
    </row>
    <row r="64" spans="1:7" s="10" customFormat="1" ht="20.100000000000001" customHeight="1">
      <c r="A64" s="10" t="s">
        <v>175</v>
      </c>
      <c r="B64" s="10">
        <f t="shared" si="8"/>
        <v>403</v>
      </c>
      <c r="C64" s="10">
        <f t="shared" si="9"/>
        <v>396</v>
      </c>
      <c r="D64" s="10">
        <v>8</v>
      </c>
      <c r="E64" s="169"/>
      <c r="G64" s="20">
        <v>1</v>
      </c>
    </row>
    <row r="65" spans="1:7" s="254" customFormat="1" ht="20.100000000000001" customHeight="1">
      <c r="A65" s="170" t="s">
        <v>556</v>
      </c>
      <c r="B65" s="10">
        <f t="shared" si="8"/>
        <v>404</v>
      </c>
      <c r="C65" s="10">
        <f t="shared" si="9"/>
        <v>404</v>
      </c>
      <c r="D65" s="254">
        <v>1</v>
      </c>
      <c r="E65" s="169"/>
      <c r="F65" s="10"/>
      <c r="G65" s="171">
        <v>1</v>
      </c>
    </row>
    <row r="66" spans="1:7" s="255" customFormat="1" ht="20.100000000000001" customHeight="1">
      <c r="A66" s="170" t="s">
        <v>560</v>
      </c>
      <c r="B66" s="10">
        <f t="shared" si="8"/>
        <v>405</v>
      </c>
      <c r="C66" s="10">
        <f t="shared" si="9"/>
        <v>405</v>
      </c>
      <c r="D66" s="255">
        <v>1</v>
      </c>
      <c r="E66" s="169"/>
      <c r="F66" s="10"/>
      <c r="G66" s="171">
        <v>1</v>
      </c>
    </row>
    <row r="67" spans="1:7" s="163" customFormat="1" ht="20.100000000000001" customHeight="1">
      <c r="A67" s="170" t="s">
        <v>261</v>
      </c>
      <c r="B67" s="10">
        <f t="shared" ref="B67" si="10">SUM(B66,D67)</f>
        <v>646</v>
      </c>
      <c r="C67" s="10">
        <f t="shared" ref="C67" si="11">SUM(B66,G66)</f>
        <v>406</v>
      </c>
      <c r="D67" s="163">
        <v>241</v>
      </c>
      <c r="E67" s="111"/>
      <c r="F67" s="10" t="e">
        <f>#REF!-SUM(D55:D62)</f>
        <v>#REF!</v>
      </c>
      <c r="G67" s="171">
        <v>1</v>
      </c>
    </row>
    <row r="68" spans="1:7" s="163" customFormat="1" ht="20.100000000000001" customHeight="1">
      <c r="A68" s="172" t="s">
        <v>314</v>
      </c>
      <c r="B68" s="10">
        <v>279</v>
      </c>
      <c r="C68" s="10">
        <v>267</v>
      </c>
      <c r="D68" s="10">
        <v>13</v>
      </c>
      <c r="E68" s="173"/>
      <c r="G68" s="171">
        <v>1</v>
      </c>
    </row>
    <row r="69" spans="1:7" s="163" customFormat="1" ht="20.100000000000001" customHeight="1">
      <c r="A69" s="172" t="s">
        <v>314</v>
      </c>
      <c r="B69" s="163">
        <f>SUM(B68,D69)</f>
        <v>292</v>
      </c>
      <c r="C69" s="163">
        <f>SUM(B68,G68)</f>
        <v>280</v>
      </c>
      <c r="D69" s="163">
        <v>13</v>
      </c>
      <c r="E69" s="164"/>
      <c r="G69" s="171">
        <v>1</v>
      </c>
    </row>
    <row r="70" spans="1:7" s="164" customFormat="1" ht="20.100000000000001" customHeight="1">
      <c r="A70" s="172" t="s">
        <v>302</v>
      </c>
      <c r="B70" s="163">
        <f t="shared" ref="B70:B72" si="12">SUM(B69,D70)</f>
        <v>612</v>
      </c>
      <c r="C70" s="163">
        <f t="shared" ref="C70:C72" si="13">SUM(B69,G69)</f>
        <v>293</v>
      </c>
      <c r="D70" s="163">
        <v>320</v>
      </c>
      <c r="E70" s="164" t="s">
        <v>384</v>
      </c>
      <c r="G70" s="164">
        <v>1</v>
      </c>
    </row>
    <row r="71" spans="1:7" s="164" customFormat="1" ht="20.100000000000001" customHeight="1">
      <c r="A71" s="172" t="s">
        <v>316</v>
      </c>
      <c r="B71" s="163">
        <f t="shared" si="12"/>
        <v>613</v>
      </c>
      <c r="C71" s="163">
        <f t="shared" si="13"/>
        <v>613</v>
      </c>
      <c r="D71" s="163">
        <v>1</v>
      </c>
      <c r="G71" s="164">
        <v>1</v>
      </c>
    </row>
    <row r="72" spans="1:7" s="164" customFormat="1" ht="20.100000000000001" customHeight="1">
      <c r="A72" s="172" t="s">
        <v>318</v>
      </c>
      <c r="B72" s="163">
        <f t="shared" si="12"/>
        <v>646</v>
      </c>
      <c r="C72" s="163">
        <f t="shared" si="13"/>
        <v>614</v>
      </c>
      <c r="D72" s="163">
        <v>33</v>
      </c>
      <c r="F72" s="10" t="e">
        <f>#REF!-SUM(D68:D71)</f>
        <v>#REF!</v>
      </c>
      <c r="G72" s="164">
        <v>1</v>
      </c>
    </row>
    <row r="73" spans="1:7" s="163" customFormat="1" ht="20.100000000000001" customHeight="1">
      <c r="A73" s="172" t="s">
        <v>314</v>
      </c>
      <c r="B73" s="10">
        <v>279</v>
      </c>
      <c r="C73" s="10">
        <v>267</v>
      </c>
      <c r="D73" s="10">
        <v>13</v>
      </c>
      <c r="E73" s="173"/>
      <c r="G73" s="171">
        <v>1</v>
      </c>
    </row>
    <row r="74" spans="1:7" s="163" customFormat="1" ht="20.100000000000001" customHeight="1">
      <c r="A74" s="172" t="s">
        <v>319</v>
      </c>
      <c r="B74" s="163">
        <f>SUM(B73,D74)</f>
        <v>292</v>
      </c>
      <c r="C74" s="163">
        <f>SUM(B73,G73)</f>
        <v>280</v>
      </c>
      <c r="D74" s="163">
        <v>13</v>
      </c>
      <c r="E74" s="164"/>
      <c r="G74" s="171">
        <v>1</v>
      </c>
    </row>
    <row r="75" spans="1:7" s="164" customFormat="1" ht="20.100000000000001" customHeight="1">
      <c r="A75" s="172" t="s">
        <v>302</v>
      </c>
      <c r="B75" s="163">
        <f t="shared" ref="B75:B78" si="14">SUM(B74,D75)</f>
        <v>612</v>
      </c>
      <c r="C75" s="163">
        <f t="shared" ref="C75:C78" si="15">SUM(B74,G74)</f>
        <v>293</v>
      </c>
      <c r="D75" s="163">
        <v>320</v>
      </c>
      <c r="E75" s="164" t="s">
        <v>384</v>
      </c>
      <c r="G75" s="164">
        <v>1</v>
      </c>
    </row>
    <row r="76" spans="1:7" s="164" customFormat="1" ht="20.100000000000001" customHeight="1">
      <c r="A76" s="172" t="s">
        <v>316</v>
      </c>
      <c r="B76" s="163">
        <f t="shared" si="14"/>
        <v>613</v>
      </c>
      <c r="C76" s="163">
        <f t="shared" si="15"/>
        <v>613</v>
      </c>
      <c r="D76" s="163">
        <v>1</v>
      </c>
      <c r="G76" s="164">
        <v>1</v>
      </c>
    </row>
    <row r="77" spans="1:7" s="164" customFormat="1" ht="20.100000000000001" customHeight="1">
      <c r="A77" s="172" t="s">
        <v>320</v>
      </c>
      <c r="B77" s="163">
        <f t="shared" si="14"/>
        <v>645</v>
      </c>
      <c r="C77" s="163">
        <f t="shared" si="15"/>
        <v>614</v>
      </c>
      <c r="D77" s="163">
        <v>32</v>
      </c>
      <c r="G77" s="164">
        <v>1</v>
      </c>
    </row>
    <row r="78" spans="1:7" s="164" customFormat="1" ht="20.100000000000001" customHeight="1">
      <c r="A78" s="172" t="s">
        <v>261</v>
      </c>
      <c r="B78" s="163">
        <f t="shared" si="14"/>
        <v>646</v>
      </c>
      <c r="C78" s="163">
        <f t="shared" si="15"/>
        <v>646</v>
      </c>
      <c r="D78" s="163">
        <v>1</v>
      </c>
      <c r="F78" s="10" t="e">
        <f>#REF!-SUM(D73:D77)</f>
        <v>#REF!</v>
      </c>
      <c r="G78" s="164">
        <v>1</v>
      </c>
    </row>
    <row r="79" spans="1:7" s="10" customFormat="1" ht="20.100000000000001" customHeight="1">
      <c r="A79" s="10" t="s">
        <v>190</v>
      </c>
      <c r="B79" s="10">
        <v>279</v>
      </c>
      <c r="C79" s="10">
        <v>267</v>
      </c>
      <c r="D79" s="10">
        <v>13</v>
      </c>
      <c r="E79" s="109" t="s">
        <v>187</v>
      </c>
      <c r="G79" s="20">
        <v>1</v>
      </c>
    </row>
    <row r="80" spans="1:7" s="10" customFormat="1" ht="20.100000000000001" customHeight="1">
      <c r="A80" s="10" t="s">
        <v>261</v>
      </c>
      <c r="B80" s="10">
        <f>SUM(B79,D80)</f>
        <v>291</v>
      </c>
      <c r="C80" s="10">
        <f>SUM(B79,G79)</f>
        <v>280</v>
      </c>
      <c r="D80" s="10">
        <v>12</v>
      </c>
      <c r="E80" s="109"/>
      <c r="G80" s="20">
        <v>1</v>
      </c>
    </row>
    <row r="81" spans="1:7" s="10" customFormat="1" ht="20.100000000000001" customHeight="1">
      <c r="A81" s="10" t="s">
        <v>186</v>
      </c>
      <c r="B81" s="10">
        <f t="shared" ref="B81:B85" si="16">SUM(B80,D81)</f>
        <v>292</v>
      </c>
      <c r="C81" s="10">
        <f t="shared" ref="C81:C85" si="17">SUM(B80,G80)</f>
        <v>292</v>
      </c>
      <c r="D81" s="10">
        <v>1</v>
      </c>
      <c r="E81" s="109"/>
      <c r="G81" s="20">
        <v>1</v>
      </c>
    </row>
    <row r="82" spans="1:7" s="10" customFormat="1" ht="20.100000000000001" customHeight="1">
      <c r="A82" s="10" t="s">
        <v>191</v>
      </c>
      <c r="B82" s="10">
        <f t="shared" si="16"/>
        <v>293</v>
      </c>
      <c r="C82" s="10">
        <f t="shared" si="17"/>
        <v>293</v>
      </c>
      <c r="D82" s="10">
        <v>1</v>
      </c>
      <c r="E82" s="109" t="s">
        <v>192</v>
      </c>
      <c r="G82" s="20">
        <v>1</v>
      </c>
    </row>
    <row r="83" spans="1:7" s="10" customFormat="1" ht="20.100000000000001" customHeight="1">
      <c r="A83" s="10" t="s">
        <v>193</v>
      </c>
      <c r="B83" s="10">
        <f t="shared" si="16"/>
        <v>295</v>
      </c>
      <c r="C83" s="10">
        <f t="shared" si="17"/>
        <v>294</v>
      </c>
      <c r="D83" s="10">
        <v>2</v>
      </c>
      <c r="E83" s="109" t="s">
        <v>194</v>
      </c>
      <c r="G83" s="20">
        <v>1</v>
      </c>
    </row>
    <row r="84" spans="1:7" s="10" customFormat="1" ht="20.100000000000001" customHeight="1">
      <c r="A84" s="10" t="s">
        <v>322</v>
      </c>
      <c r="B84" s="10">
        <f t="shared" si="16"/>
        <v>303</v>
      </c>
      <c r="C84" s="10">
        <f t="shared" si="17"/>
        <v>296</v>
      </c>
      <c r="D84" s="10">
        <v>8</v>
      </c>
      <c r="E84" s="109"/>
      <c r="G84" s="20">
        <v>1</v>
      </c>
    </row>
    <row r="85" spans="1:7" s="10" customFormat="1" ht="20.100000000000001" customHeight="1">
      <c r="A85" s="172" t="s">
        <v>261</v>
      </c>
      <c r="B85" s="10">
        <f t="shared" si="16"/>
        <v>646</v>
      </c>
      <c r="C85" s="10">
        <f t="shared" si="17"/>
        <v>304</v>
      </c>
      <c r="D85" s="10">
        <v>343</v>
      </c>
      <c r="E85" s="109"/>
      <c r="F85" s="10" t="e">
        <f>#REF!-SUM(D79:D84)</f>
        <v>#REF!</v>
      </c>
      <c r="G85" s="20">
        <v>1</v>
      </c>
    </row>
    <row r="86" spans="1:7" s="10" customFormat="1" ht="20.100000000000001" customHeight="1">
      <c r="A86" s="10" t="s">
        <v>190</v>
      </c>
      <c r="B86" s="10">
        <v>279</v>
      </c>
      <c r="C86" s="10">
        <v>267</v>
      </c>
      <c r="D86" s="10">
        <v>13</v>
      </c>
      <c r="E86" s="109"/>
      <c r="G86" s="20">
        <v>1</v>
      </c>
    </row>
    <row r="87" spans="1:7" s="10" customFormat="1" ht="20.100000000000001" customHeight="1">
      <c r="A87" s="10" t="s">
        <v>198</v>
      </c>
      <c r="B87" s="10">
        <f t="shared" ref="B87:B91" si="18">SUM(B86,D87)</f>
        <v>291</v>
      </c>
      <c r="C87" s="10">
        <f t="shared" ref="C87:C91" si="19">SUM(B86,G86)</f>
        <v>280</v>
      </c>
      <c r="D87" s="10">
        <v>12</v>
      </c>
      <c r="E87" s="109" t="s">
        <v>199</v>
      </c>
      <c r="G87" s="20">
        <v>1</v>
      </c>
    </row>
    <row r="88" spans="1:7" s="10" customFormat="1" ht="20.100000000000001" customHeight="1">
      <c r="A88" s="10" t="s">
        <v>200</v>
      </c>
      <c r="B88" s="10">
        <f t="shared" si="18"/>
        <v>292</v>
      </c>
      <c r="C88" s="10">
        <f t="shared" si="19"/>
        <v>292</v>
      </c>
      <c r="D88" s="10">
        <v>1</v>
      </c>
      <c r="E88" s="109" t="s">
        <v>201</v>
      </c>
      <c r="G88" s="20">
        <v>1</v>
      </c>
    </row>
    <row r="89" spans="1:7" s="10" customFormat="1" ht="20.100000000000001" customHeight="1">
      <c r="A89" s="10" t="s">
        <v>324</v>
      </c>
      <c r="B89" s="10">
        <f t="shared" si="18"/>
        <v>300</v>
      </c>
      <c r="C89" s="10">
        <f t="shared" si="19"/>
        <v>293</v>
      </c>
      <c r="D89" s="10">
        <v>8</v>
      </c>
      <c r="E89" s="109"/>
      <c r="G89" s="20">
        <v>1</v>
      </c>
    </row>
    <row r="90" spans="1:7" s="10" customFormat="1" ht="20.100000000000001" customHeight="1">
      <c r="A90" s="10" t="s">
        <v>325</v>
      </c>
      <c r="B90" s="10">
        <f t="shared" si="18"/>
        <v>308</v>
      </c>
      <c r="C90" s="10">
        <f t="shared" si="19"/>
        <v>301</v>
      </c>
      <c r="D90" s="10">
        <v>8</v>
      </c>
      <c r="E90" s="109"/>
      <c r="G90" s="20">
        <v>1</v>
      </c>
    </row>
    <row r="91" spans="1:7" s="10" customFormat="1" ht="20.100000000000001" customHeight="1">
      <c r="A91" s="170" t="s">
        <v>158</v>
      </c>
      <c r="B91" s="10">
        <f t="shared" si="18"/>
        <v>309</v>
      </c>
      <c r="C91" s="10">
        <f t="shared" si="19"/>
        <v>309</v>
      </c>
      <c r="D91" s="10">
        <v>1</v>
      </c>
      <c r="E91" s="109"/>
      <c r="G91" s="20">
        <v>1</v>
      </c>
    </row>
    <row r="92" spans="1:7" s="10" customFormat="1" ht="20.100000000000001" customHeight="1">
      <c r="A92" s="172" t="s">
        <v>261</v>
      </c>
      <c r="B92" s="10">
        <f>SUM(B90,D92)</f>
        <v>646</v>
      </c>
      <c r="C92" s="10">
        <f>SUM(B90,G90)</f>
        <v>309</v>
      </c>
      <c r="D92" s="10">
        <v>338</v>
      </c>
      <c r="E92" s="109"/>
      <c r="F92" s="10" t="e">
        <f>#REF!-SUM(D86:D90)</f>
        <v>#REF!</v>
      </c>
      <c r="G92" s="20">
        <v>1</v>
      </c>
    </row>
    <row r="93" spans="1:7" s="164" customFormat="1" ht="20.100000000000001" customHeight="1">
      <c r="A93" s="164" t="s">
        <v>314</v>
      </c>
      <c r="B93" s="10">
        <v>279</v>
      </c>
      <c r="C93" s="10">
        <v>267</v>
      </c>
      <c r="D93" s="163">
        <v>13</v>
      </c>
      <c r="G93" s="164">
        <v>1</v>
      </c>
    </row>
    <row r="94" spans="1:7" s="164" customFormat="1" ht="20.100000000000001" customHeight="1">
      <c r="A94" s="164" t="s">
        <v>319</v>
      </c>
      <c r="B94" s="163">
        <f>SUM(B93,D94)</f>
        <v>291</v>
      </c>
      <c r="C94" s="163">
        <f>SUM(B93,G93)</f>
        <v>280</v>
      </c>
      <c r="D94" s="163">
        <v>12</v>
      </c>
      <c r="G94" s="164">
        <v>1</v>
      </c>
    </row>
    <row r="95" spans="1:7" s="164" customFormat="1" ht="20.100000000000001" customHeight="1">
      <c r="A95" s="164" t="s">
        <v>324</v>
      </c>
      <c r="B95" s="163">
        <f t="shared" ref="B95:B109" si="20">SUM(B94,D95)</f>
        <v>299</v>
      </c>
      <c r="C95" s="163">
        <f t="shared" ref="C95:C102" si="21">SUM(B94,G94)</f>
        <v>292</v>
      </c>
      <c r="D95" s="163">
        <v>8</v>
      </c>
      <c r="G95" s="164">
        <v>1</v>
      </c>
    </row>
    <row r="96" spans="1:7" s="164" customFormat="1" ht="20.100000000000001" customHeight="1">
      <c r="A96" s="164" t="s">
        <v>325</v>
      </c>
      <c r="B96" s="163">
        <f t="shared" si="20"/>
        <v>307</v>
      </c>
      <c r="C96" s="163">
        <f t="shared" si="21"/>
        <v>300</v>
      </c>
      <c r="D96" s="163">
        <v>8</v>
      </c>
      <c r="G96" s="164">
        <v>1</v>
      </c>
    </row>
    <row r="97" spans="1:7" s="164" customFormat="1" ht="20.100000000000001" customHeight="1">
      <c r="A97" s="164" t="s">
        <v>158</v>
      </c>
      <c r="B97" s="163">
        <f t="shared" si="20"/>
        <v>308</v>
      </c>
      <c r="C97" s="163">
        <f t="shared" si="21"/>
        <v>308</v>
      </c>
      <c r="D97" s="163">
        <v>1</v>
      </c>
      <c r="G97" s="164">
        <v>1</v>
      </c>
    </row>
    <row r="98" spans="1:7" s="164" customFormat="1" ht="20.100000000000001" customHeight="1">
      <c r="A98" s="164" t="s">
        <v>261</v>
      </c>
      <c r="B98" s="163">
        <f t="shared" si="20"/>
        <v>646</v>
      </c>
      <c r="C98" s="163">
        <f t="shared" si="21"/>
        <v>309</v>
      </c>
      <c r="D98" s="163">
        <v>338</v>
      </c>
      <c r="F98" s="10" t="e">
        <f>#REF!-SUM(D93:D97)</f>
        <v>#REF!</v>
      </c>
      <c r="G98" s="164">
        <v>1</v>
      </c>
    </row>
    <row r="99" spans="1:7" s="164" customFormat="1" ht="20.100000000000001" customHeight="1">
      <c r="A99" s="146" t="s">
        <v>327</v>
      </c>
      <c r="B99" s="166">
        <f t="shared" si="20"/>
        <v>658</v>
      </c>
      <c r="C99" s="166">
        <f t="shared" si="21"/>
        <v>647</v>
      </c>
      <c r="D99" s="166">
        <v>12</v>
      </c>
      <c r="E99" s="174" t="s">
        <v>385</v>
      </c>
      <c r="F99" s="10"/>
      <c r="G99" s="164">
        <v>1</v>
      </c>
    </row>
    <row r="100" spans="1:7" s="164" customFormat="1" ht="20.100000000000001" customHeight="1">
      <c r="A100" s="146" t="s">
        <v>329</v>
      </c>
      <c r="B100" s="166">
        <f t="shared" si="20"/>
        <v>661</v>
      </c>
      <c r="C100" s="166">
        <f t="shared" si="21"/>
        <v>659</v>
      </c>
      <c r="D100" s="166">
        <v>3</v>
      </c>
      <c r="E100" s="175"/>
      <c r="F100" s="10"/>
      <c r="G100" s="164">
        <v>1</v>
      </c>
    </row>
    <row r="101" spans="1:7" s="164" customFormat="1" ht="20.100000000000001" customHeight="1">
      <c r="A101" s="146" t="s">
        <v>330</v>
      </c>
      <c r="B101" s="166">
        <f t="shared" si="20"/>
        <v>662</v>
      </c>
      <c r="C101" s="166">
        <f t="shared" si="21"/>
        <v>662</v>
      </c>
      <c r="D101" s="166">
        <v>1</v>
      </c>
      <c r="E101" s="176"/>
      <c r="F101" s="10"/>
      <c r="G101" s="164">
        <v>1</v>
      </c>
    </row>
    <row r="102" spans="1:7" s="27" customFormat="1" ht="20.100000000000001" customHeight="1">
      <c r="A102" s="96" t="s">
        <v>386</v>
      </c>
      <c r="B102" s="27">
        <f t="shared" si="20"/>
        <v>674</v>
      </c>
      <c r="C102" s="27">
        <f t="shared" si="21"/>
        <v>663</v>
      </c>
      <c r="D102" s="27">
        <v>12</v>
      </c>
      <c r="E102" s="174" t="s">
        <v>387</v>
      </c>
      <c r="G102" s="17">
        <v>1</v>
      </c>
    </row>
    <row r="103" spans="1:7" s="27" customFormat="1" ht="20.100000000000001" customHeight="1">
      <c r="A103" s="96" t="s">
        <v>149</v>
      </c>
      <c r="B103" s="27">
        <f t="shared" si="20"/>
        <v>677</v>
      </c>
      <c r="C103" s="27">
        <f t="shared" ref="C103:C109" si="22">SUM(B102,G102)</f>
        <v>675</v>
      </c>
      <c r="D103" s="27">
        <v>3</v>
      </c>
      <c r="E103" s="175"/>
      <c r="G103" s="17">
        <v>1</v>
      </c>
    </row>
    <row r="104" spans="1:7" s="27" customFormat="1" ht="20.100000000000001" customHeight="1">
      <c r="A104" s="96" t="s">
        <v>150</v>
      </c>
      <c r="B104" s="27">
        <f t="shared" si="20"/>
        <v>678</v>
      </c>
      <c r="C104" s="27">
        <f t="shared" si="22"/>
        <v>678</v>
      </c>
      <c r="D104" s="27">
        <v>1</v>
      </c>
      <c r="E104" s="176"/>
      <c r="G104" s="17">
        <v>1</v>
      </c>
    </row>
    <row r="105" spans="1:7" s="27" customFormat="1" ht="20.100000000000001" customHeight="1">
      <c r="A105" s="96" t="s">
        <v>151</v>
      </c>
      <c r="B105" s="27">
        <f t="shared" si="20"/>
        <v>690</v>
      </c>
      <c r="C105" s="27">
        <f t="shared" si="22"/>
        <v>679</v>
      </c>
      <c r="D105" s="27">
        <v>12</v>
      </c>
      <c r="E105" s="174" t="s">
        <v>388</v>
      </c>
      <c r="G105" s="17">
        <v>1</v>
      </c>
    </row>
    <row r="106" spans="1:7" s="27" customFormat="1" ht="20.100000000000001" customHeight="1">
      <c r="A106" s="96" t="s">
        <v>153</v>
      </c>
      <c r="B106" s="27">
        <f t="shared" si="20"/>
        <v>693</v>
      </c>
      <c r="C106" s="27">
        <f t="shared" si="22"/>
        <v>691</v>
      </c>
      <c r="D106" s="27">
        <v>3</v>
      </c>
      <c r="E106" s="175"/>
      <c r="G106" s="17">
        <v>1</v>
      </c>
    </row>
    <row r="107" spans="1:7" s="27" customFormat="1" ht="20.100000000000001" customHeight="1">
      <c r="A107" s="96" t="s">
        <v>154</v>
      </c>
      <c r="B107" s="27">
        <f t="shared" si="20"/>
        <v>694</v>
      </c>
      <c r="C107" s="27">
        <f t="shared" si="22"/>
        <v>694</v>
      </c>
      <c r="D107" s="27">
        <v>1</v>
      </c>
      <c r="E107" s="176"/>
      <c r="G107" s="17">
        <v>1</v>
      </c>
    </row>
    <row r="108" spans="1:7" s="27" customFormat="1" ht="20.100000000000001" customHeight="1">
      <c r="A108" s="96" t="s">
        <v>155</v>
      </c>
      <c r="B108" s="27">
        <f t="shared" si="20"/>
        <v>696</v>
      </c>
      <c r="C108" s="27">
        <f t="shared" si="22"/>
        <v>695</v>
      </c>
      <c r="D108" s="27">
        <v>2</v>
      </c>
      <c r="E108" s="174" t="s">
        <v>389</v>
      </c>
      <c r="G108" s="17">
        <v>1</v>
      </c>
    </row>
    <row r="109" spans="1:7" s="27" customFormat="1" ht="20.100000000000001" customHeight="1">
      <c r="A109" s="96" t="s">
        <v>157</v>
      </c>
      <c r="B109" s="27">
        <f t="shared" si="20"/>
        <v>697</v>
      </c>
      <c r="C109" s="27">
        <f t="shared" si="22"/>
        <v>697</v>
      </c>
      <c r="D109" s="27">
        <v>1</v>
      </c>
      <c r="E109" s="176"/>
      <c r="G109" s="17">
        <v>1</v>
      </c>
    </row>
    <row r="110" spans="1:7" s="10" customFormat="1" ht="20.100000000000001" customHeight="1">
      <c r="A110" s="96" t="s">
        <v>334</v>
      </c>
      <c r="B110" s="96">
        <f t="shared" ref="B110:B112" si="23">SUM(B109,D110)</f>
        <v>698</v>
      </c>
      <c r="C110" s="96">
        <f t="shared" ref="C110:C112" si="24">SUM(B109,G109)</f>
        <v>698</v>
      </c>
      <c r="D110" s="96">
        <v>1</v>
      </c>
      <c r="E110" s="96"/>
      <c r="G110" s="20">
        <v>1</v>
      </c>
    </row>
    <row r="111" spans="1:7" s="10" customFormat="1" ht="20.100000000000001" customHeight="1">
      <c r="A111" s="96" t="s">
        <v>336</v>
      </c>
      <c r="B111" s="96">
        <f t="shared" si="23"/>
        <v>746</v>
      </c>
      <c r="C111" s="96">
        <f t="shared" si="24"/>
        <v>699</v>
      </c>
      <c r="D111" s="96">
        <v>48</v>
      </c>
      <c r="E111" s="92"/>
      <c r="G111" s="20">
        <v>1</v>
      </c>
    </row>
    <row r="112" spans="1:7" s="10" customFormat="1" ht="20.100000000000001" customHeight="1">
      <c r="A112" s="96" t="s">
        <v>338</v>
      </c>
      <c r="B112" s="96">
        <f t="shared" si="23"/>
        <v>794</v>
      </c>
      <c r="C112" s="96">
        <f t="shared" si="24"/>
        <v>747</v>
      </c>
      <c r="D112" s="96">
        <v>48</v>
      </c>
      <c r="E112" s="96"/>
      <c r="G112" s="20">
        <v>1</v>
      </c>
    </row>
    <row r="113" spans="1:7" s="96" customFormat="1" ht="20.100000000000001" customHeight="1">
      <c r="A113" s="96" t="s">
        <v>340</v>
      </c>
      <c r="B113" s="96">
        <f t="shared" ref="B113:B114" si="25">SUM(B112,D113)</f>
        <v>796</v>
      </c>
      <c r="C113" s="96">
        <f t="shared" ref="C113:C114" si="26">SUM(B112,G112)</f>
        <v>795</v>
      </c>
      <c r="D113" s="96">
        <v>2</v>
      </c>
      <c r="G113" s="122">
        <v>1</v>
      </c>
    </row>
    <row r="114" spans="1:7" s="96" customFormat="1" ht="20.100000000000001" customHeight="1">
      <c r="A114" s="96" t="s">
        <v>342</v>
      </c>
      <c r="B114" s="96">
        <f t="shared" si="25"/>
        <v>797</v>
      </c>
      <c r="C114" s="96">
        <f t="shared" si="26"/>
        <v>797</v>
      </c>
      <c r="D114" s="96">
        <v>1</v>
      </c>
      <c r="G114" s="122">
        <v>1</v>
      </c>
    </row>
    <row r="115" spans="1:7" s="96" customFormat="1" ht="19.5" customHeight="1">
      <c r="A115" s="96" t="s">
        <v>202</v>
      </c>
      <c r="B115" s="96">
        <f t="shared" ref="B115:B144" si="27">SUM(B114,D115)</f>
        <v>798</v>
      </c>
      <c r="C115" s="96">
        <f t="shared" ref="C115:C144" si="28">SUM(B114,G114)</f>
        <v>798</v>
      </c>
      <c r="D115" s="96">
        <v>1</v>
      </c>
      <c r="G115" s="122">
        <v>1</v>
      </c>
    </row>
    <row r="116" spans="1:7" s="96" customFormat="1" ht="20.100000000000001" customHeight="1">
      <c r="A116" s="96" t="s">
        <v>343</v>
      </c>
      <c r="B116" s="96">
        <f t="shared" si="27"/>
        <v>799</v>
      </c>
      <c r="C116" s="96">
        <f t="shared" si="28"/>
        <v>799</v>
      </c>
      <c r="D116" s="96">
        <v>1</v>
      </c>
      <c r="E116" s="96" t="s">
        <v>243</v>
      </c>
      <c r="G116" s="122">
        <v>1</v>
      </c>
    </row>
    <row r="117" spans="1:7" s="96" customFormat="1" ht="20.100000000000001" customHeight="1">
      <c r="A117" s="96" t="s">
        <v>345</v>
      </c>
      <c r="B117" s="96">
        <f t="shared" si="27"/>
        <v>800</v>
      </c>
      <c r="C117" s="96">
        <f t="shared" si="28"/>
        <v>800</v>
      </c>
      <c r="D117" s="96">
        <v>1</v>
      </c>
      <c r="E117" s="96" t="s">
        <v>390</v>
      </c>
      <c r="G117" s="122">
        <v>1</v>
      </c>
    </row>
    <row r="118" spans="1:7" s="96" customFormat="1" ht="20.100000000000001" customHeight="1">
      <c r="A118" s="96" t="s">
        <v>346</v>
      </c>
      <c r="B118" s="96">
        <f t="shared" si="27"/>
        <v>801</v>
      </c>
      <c r="C118" s="96">
        <f t="shared" si="28"/>
        <v>801</v>
      </c>
      <c r="D118" s="96">
        <v>1</v>
      </c>
      <c r="E118" s="96" t="s">
        <v>243</v>
      </c>
      <c r="G118" s="122">
        <v>1</v>
      </c>
    </row>
    <row r="119" spans="1:7" s="165" customFormat="1" ht="20.100000000000001" customHeight="1">
      <c r="A119" s="10" t="s">
        <v>348</v>
      </c>
      <c r="B119" s="10">
        <f t="shared" si="27"/>
        <v>809</v>
      </c>
      <c r="C119" s="10">
        <f t="shared" si="28"/>
        <v>802</v>
      </c>
      <c r="D119" s="10">
        <v>8</v>
      </c>
      <c r="E119" s="177"/>
      <c r="G119" s="17">
        <v>1</v>
      </c>
    </row>
    <row r="120" spans="1:7" s="165" customFormat="1" ht="20.100000000000001" customHeight="1">
      <c r="A120" s="10" t="s">
        <v>350</v>
      </c>
      <c r="B120" s="10">
        <f t="shared" si="27"/>
        <v>817</v>
      </c>
      <c r="C120" s="10">
        <f t="shared" si="28"/>
        <v>810</v>
      </c>
      <c r="D120" s="10">
        <v>8</v>
      </c>
      <c r="E120" s="177"/>
      <c r="G120" s="17">
        <v>1</v>
      </c>
    </row>
    <row r="121" spans="1:7" s="165" customFormat="1" ht="20.100000000000001" customHeight="1">
      <c r="A121" s="10" t="s">
        <v>352</v>
      </c>
      <c r="B121" s="10">
        <f t="shared" si="27"/>
        <v>818</v>
      </c>
      <c r="C121" s="10">
        <f t="shared" si="28"/>
        <v>818</v>
      </c>
      <c r="D121" s="10">
        <v>1</v>
      </c>
      <c r="E121" s="177" t="s">
        <v>391</v>
      </c>
      <c r="G121" s="17">
        <v>1</v>
      </c>
    </row>
    <row r="122" spans="1:7" s="165" customFormat="1" ht="20.100000000000001" customHeight="1">
      <c r="A122" s="10" t="s">
        <v>354</v>
      </c>
      <c r="B122" s="10">
        <f t="shared" si="27"/>
        <v>819</v>
      </c>
      <c r="C122" s="10">
        <f t="shared" si="28"/>
        <v>819</v>
      </c>
      <c r="D122" s="10">
        <v>1</v>
      </c>
      <c r="E122" s="177" t="s">
        <v>391</v>
      </c>
      <c r="G122" s="17">
        <v>1</v>
      </c>
    </row>
    <row r="123" spans="1:7" s="165" customFormat="1" ht="20.100000000000001" customHeight="1">
      <c r="A123" s="10" t="s">
        <v>355</v>
      </c>
      <c r="B123" s="10">
        <f t="shared" si="27"/>
        <v>851</v>
      </c>
      <c r="C123" s="10">
        <f t="shared" si="28"/>
        <v>820</v>
      </c>
      <c r="D123" s="10">
        <v>32</v>
      </c>
      <c r="E123" s="177" t="s">
        <v>391</v>
      </c>
      <c r="G123" s="17">
        <v>1</v>
      </c>
    </row>
    <row r="124" spans="1:7" s="165" customFormat="1" ht="20.100000000000001" customHeight="1">
      <c r="A124" s="10" t="s">
        <v>356</v>
      </c>
      <c r="B124" s="10">
        <f t="shared" si="27"/>
        <v>883</v>
      </c>
      <c r="C124" s="10">
        <f t="shared" si="28"/>
        <v>852</v>
      </c>
      <c r="D124" s="10">
        <v>32</v>
      </c>
      <c r="E124" s="177" t="s">
        <v>391</v>
      </c>
      <c r="G124" s="17">
        <v>1</v>
      </c>
    </row>
    <row r="125" spans="1:7" s="165" customFormat="1" ht="20.100000000000001" customHeight="1">
      <c r="A125" s="10" t="s">
        <v>357</v>
      </c>
      <c r="B125" s="10">
        <f t="shared" si="27"/>
        <v>884</v>
      </c>
      <c r="C125" s="10">
        <f t="shared" si="28"/>
        <v>884</v>
      </c>
      <c r="D125" s="10">
        <v>1</v>
      </c>
      <c r="E125" s="177" t="s">
        <v>391</v>
      </c>
      <c r="G125" s="17">
        <v>1</v>
      </c>
    </row>
    <row r="126" spans="1:7" s="165" customFormat="1" ht="20.100000000000001" customHeight="1">
      <c r="A126" s="10" t="s">
        <v>358</v>
      </c>
      <c r="B126" s="10">
        <f t="shared" si="27"/>
        <v>892</v>
      </c>
      <c r="C126" s="10">
        <f t="shared" si="28"/>
        <v>885</v>
      </c>
      <c r="D126" s="10">
        <v>8</v>
      </c>
      <c r="E126" s="177" t="s">
        <v>391</v>
      </c>
      <c r="G126" s="17">
        <v>1</v>
      </c>
    </row>
    <row r="127" spans="1:7" s="48" customFormat="1" ht="18.75">
      <c r="A127" s="117" t="s">
        <v>227</v>
      </c>
      <c r="B127" s="118">
        <f t="shared" si="27"/>
        <v>893</v>
      </c>
      <c r="C127" s="118">
        <f t="shared" si="28"/>
        <v>893</v>
      </c>
      <c r="D127" s="48">
        <v>1</v>
      </c>
      <c r="E127" s="118"/>
      <c r="G127" s="8">
        <v>1</v>
      </c>
    </row>
    <row r="128" spans="1:7" s="105" customFormat="1" ht="20.100000000000001" customHeight="1">
      <c r="A128" s="119" t="s">
        <v>228</v>
      </c>
      <c r="B128" s="120">
        <f t="shared" si="27"/>
        <v>894</v>
      </c>
      <c r="C128" s="120">
        <f t="shared" si="28"/>
        <v>894</v>
      </c>
      <c r="D128" s="105">
        <v>1</v>
      </c>
      <c r="G128" s="121">
        <v>1</v>
      </c>
    </row>
    <row r="129" spans="1:7" s="105" customFormat="1" ht="20.100000000000001" customHeight="1">
      <c r="A129" s="119" t="s">
        <v>229</v>
      </c>
      <c r="B129" s="120">
        <f t="shared" si="27"/>
        <v>895</v>
      </c>
      <c r="C129" s="120">
        <f t="shared" si="28"/>
        <v>895</v>
      </c>
      <c r="D129" s="105">
        <v>1</v>
      </c>
      <c r="G129" s="121">
        <v>1</v>
      </c>
    </row>
    <row r="130" spans="1:7" s="27" customFormat="1" ht="20.100000000000001" customHeight="1">
      <c r="A130" s="27" t="s">
        <v>231</v>
      </c>
      <c r="B130" s="26">
        <f t="shared" si="27"/>
        <v>896</v>
      </c>
      <c r="C130" s="26">
        <f t="shared" si="28"/>
        <v>896</v>
      </c>
      <c r="D130" s="27">
        <v>1</v>
      </c>
      <c r="E130" s="26" t="s">
        <v>232</v>
      </c>
      <c r="G130" s="17">
        <v>1</v>
      </c>
    </row>
    <row r="131" spans="1:7" s="27" customFormat="1" ht="20.100000000000001" customHeight="1">
      <c r="A131" s="27" t="s">
        <v>233</v>
      </c>
      <c r="B131" s="26">
        <f t="shared" si="27"/>
        <v>897</v>
      </c>
      <c r="C131" s="26">
        <f t="shared" si="28"/>
        <v>897</v>
      </c>
      <c r="D131" s="27">
        <v>1</v>
      </c>
      <c r="E131" s="26" t="s">
        <v>234</v>
      </c>
      <c r="G131" s="17">
        <v>1</v>
      </c>
    </row>
    <row r="132" spans="1:7" s="27" customFormat="1" ht="20.100000000000001" customHeight="1">
      <c r="A132" s="27" t="s">
        <v>235</v>
      </c>
      <c r="B132" s="26">
        <f t="shared" si="27"/>
        <v>898</v>
      </c>
      <c r="C132" s="26">
        <f t="shared" si="28"/>
        <v>898</v>
      </c>
      <c r="D132" s="27">
        <v>1</v>
      </c>
      <c r="E132" s="26" t="s">
        <v>236</v>
      </c>
      <c r="G132" s="17">
        <v>1</v>
      </c>
    </row>
    <row r="133" spans="1:7" s="27" customFormat="1" ht="20.100000000000001" customHeight="1">
      <c r="A133" s="27" t="s">
        <v>237</v>
      </c>
      <c r="B133" s="26">
        <f t="shared" si="27"/>
        <v>901</v>
      </c>
      <c r="C133" s="26">
        <f t="shared" si="28"/>
        <v>899</v>
      </c>
      <c r="D133" s="27">
        <v>3</v>
      </c>
      <c r="E133" s="26" t="s">
        <v>238</v>
      </c>
      <c r="G133" s="17">
        <v>1</v>
      </c>
    </row>
    <row r="134" spans="1:7" s="10" customFormat="1" ht="20.100000000000001" customHeight="1">
      <c r="A134" s="18" t="s">
        <v>239</v>
      </c>
      <c r="B134" s="109">
        <f t="shared" si="27"/>
        <v>906</v>
      </c>
      <c r="C134" s="109">
        <f t="shared" si="28"/>
        <v>902</v>
      </c>
      <c r="D134" s="19">
        <v>5</v>
      </c>
      <c r="E134" s="18" t="s">
        <v>240</v>
      </c>
      <c r="G134" s="17">
        <v>1</v>
      </c>
    </row>
    <row r="135" spans="1:7" s="10" customFormat="1" ht="20.100000000000001" customHeight="1">
      <c r="A135" s="18" t="s">
        <v>241</v>
      </c>
      <c r="B135" s="109">
        <f t="shared" si="27"/>
        <v>912</v>
      </c>
      <c r="C135" s="109">
        <f t="shared" si="28"/>
        <v>907</v>
      </c>
      <c r="D135" s="19">
        <v>6</v>
      </c>
      <c r="E135" s="18" t="s">
        <v>242</v>
      </c>
      <c r="F135" s="10" t="s">
        <v>243</v>
      </c>
      <c r="G135" s="17">
        <v>1</v>
      </c>
    </row>
    <row r="136" spans="1:7" s="10" customFormat="1" ht="20.100000000000001" customHeight="1">
      <c r="A136" s="18" t="s">
        <v>244</v>
      </c>
      <c r="B136" s="109">
        <f t="shared" si="27"/>
        <v>917</v>
      </c>
      <c r="C136" s="109">
        <f t="shared" si="28"/>
        <v>913</v>
      </c>
      <c r="D136" s="19">
        <v>5</v>
      </c>
      <c r="E136" s="18" t="s">
        <v>245</v>
      </c>
      <c r="F136" s="10" t="s">
        <v>243</v>
      </c>
      <c r="G136" s="17">
        <v>1</v>
      </c>
    </row>
    <row r="137" spans="1:7" s="10" customFormat="1" ht="20.100000000000001" customHeight="1">
      <c r="A137" s="18" t="s">
        <v>246</v>
      </c>
      <c r="B137" s="109">
        <f t="shared" si="27"/>
        <v>923</v>
      </c>
      <c r="C137" s="109">
        <f t="shared" si="28"/>
        <v>918</v>
      </c>
      <c r="D137" s="19">
        <v>6</v>
      </c>
      <c r="E137" s="18" t="s">
        <v>247</v>
      </c>
      <c r="F137" s="10" t="s">
        <v>243</v>
      </c>
      <c r="G137" s="17">
        <v>1</v>
      </c>
    </row>
    <row r="138" spans="1:7" s="2" customFormat="1" ht="37.5">
      <c r="A138" s="8" t="s">
        <v>359</v>
      </c>
      <c r="B138" s="7">
        <f t="shared" si="27"/>
        <v>924</v>
      </c>
      <c r="C138" s="7">
        <f t="shared" si="28"/>
        <v>924</v>
      </c>
      <c r="D138" s="98">
        <v>1</v>
      </c>
      <c r="E138" s="8" t="s">
        <v>392</v>
      </c>
      <c r="G138" s="8">
        <v>1</v>
      </c>
    </row>
    <row r="139" spans="1:7" s="2" customFormat="1" ht="18.75">
      <c r="A139" s="8" t="s">
        <v>361</v>
      </c>
      <c r="B139" s="2">
        <f t="shared" si="27"/>
        <v>932</v>
      </c>
      <c r="C139" s="2">
        <f t="shared" si="28"/>
        <v>925</v>
      </c>
      <c r="D139" s="2">
        <v>8</v>
      </c>
      <c r="E139" s="7"/>
      <c r="F139" s="2" t="s">
        <v>120</v>
      </c>
      <c r="G139" s="8">
        <v>1</v>
      </c>
    </row>
    <row r="140" spans="1:7" s="2" customFormat="1" ht="18.75">
      <c r="A140" s="2" t="s">
        <v>365</v>
      </c>
      <c r="B140" s="2">
        <f t="shared" si="27"/>
        <v>933</v>
      </c>
      <c r="C140" s="2">
        <f t="shared" si="28"/>
        <v>933</v>
      </c>
      <c r="D140" s="2">
        <v>1</v>
      </c>
      <c r="E140" s="7" t="s">
        <v>393</v>
      </c>
      <c r="F140" s="2" t="s">
        <v>120</v>
      </c>
      <c r="G140" s="8">
        <v>1</v>
      </c>
    </row>
    <row r="141" spans="1:7" s="2" customFormat="1" ht="18.75">
      <c r="A141" s="2" t="s">
        <v>367</v>
      </c>
      <c r="B141" s="2">
        <f t="shared" si="27"/>
        <v>945</v>
      </c>
      <c r="C141" s="2">
        <f t="shared" si="28"/>
        <v>934</v>
      </c>
      <c r="D141" s="2">
        <v>12</v>
      </c>
      <c r="E141" s="7" t="s">
        <v>394</v>
      </c>
      <c r="G141" s="8"/>
    </row>
    <row r="142" spans="1:7" s="133" customFormat="1" ht="20.100000000000001" customHeight="1">
      <c r="A142" s="150" t="s">
        <v>369</v>
      </c>
      <c r="B142" s="2">
        <f t="shared" si="27"/>
        <v>946</v>
      </c>
      <c r="C142" s="2">
        <f t="shared" si="28"/>
        <v>945</v>
      </c>
      <c r="D142" s="133">
        <v>1</v>
      </c>
      <c r="E142" s="151" t="s">
        <v>395</v>
      </c>
      <c r="G142" s="100">
        <v>1</v>
      </c>
    </row>
    <row r="143" spans="1:7" s="2" customFormat="1" ht="18.75">
      <c r="A143" s="85" t="s">
        <v>195</v>
      </c>
      <c r="B143" s="2">
        <f t="shared" si="27"/>
        <v>962</v>
      </c>
      <c r="C143" s="2">
        <f t="shared" si="28"/>
        <v>947</v>
      </c>
      <c r="D143" s="2">
        <v>16</v>
      </c>
      <c r="E143" s="7"/>
      <c r="G143" s="8">
        <v>1</v>
      </c>
    </row>
    <row r="144" spans="1:7" s="2" customFormat="1" ht="18.75">
      <c r="A144" s="34" t="s">
        <v>248</v>
      </c>
      <c r="B144" s="2">
        <f t="shared" si="27"/>
        <v>963</v>
      </c>
      <c r="C144" s="2">
        <f t="shared" si="28"/>
        <v>963</v>
      </c>
      <c r="D144" s="2">
        <v>1</v>
      </c>
      <c r="E144" s="7"/>
      <c r="G144" s="8">
        <v>1</v>
      </c>
    </row>
    <row r="145" spans="1:7" s="36" customFormat="1" ht="18.75">
      <c r="A145" s="61" t="s">
        <v>250</v>
      </c>
      <c r="B145" s="132">
        <f t="shared" ref="B145:B152" si="29">SUM(B144,D145)</f>
        <v>964</v>
      </c>
      <c r="C145" s="132">
        <f t="shared" ref="C145:C152" si="30">SUM(B144,G144)</f>
        <v>964</v>
      </c>
      <c r="D145" s="62">
        <v>1</v>
      </c>
      <c r="E145" s="61" t="s">
        <v>251</v>
      </c>
      <c r="G145" s="63">
        <v>1</v>
      </c>
    </row>
    <row r="146" spans="1:7" s="36" customFormat="1" ht="23.25" customHeight="1">
      <c r="A146" s="69" t="s">
        <v>252</v>
      </c>
      <c r="B146" s="70">
        <f t="shared" si="29"/>
        <v>965</v>
      </c>
      <c r="C146" s="70">
        <f t="shared" si="30"/>
        <v>965</v>
      </c>
      <c r="D146" s="70">
        <v>1</v>
      </c>
      <c r="E146" s="71" t="s">
        <v>253</v>
      </c>
      <c r="G146" s="63">
        <v>1</v>
      </c>
    </row>
    <row r="147" spans="1:7" s="36" customFormat="1" ht="19.5" customHeight="1">
      <c r="A147" s="69" t="s">
        <v>257</v>
      </c>
      <c r="B147" s="69">
        <f t="shared" si="29"/>
        <v>966</v>
      </c>
      <c r="C147" s="69">
        <f t="shared" si="30"/>
        <v>966</v>
      </c>
      <c r="D147" s="70">
        <v>1</v>
      </c>
      <c r="E147" s="71" t="s">
        <v>258</v>
      </c>
      <c r="G147" s="63">
        <v>1</v>
      </c>
    </row>
    <row r="148" spans="1:7" s="36" customFormat="1" ht="18.75">
      <c r="A148" s="61" t="s">
        <v>195</v>
      </c>
      <c r="B148" s="62">
        <f t="shared" si="29"/>
        <v>980</v>
      </c>
      <c r="C148" s="62">
        <f t="shared" si="30"/>
        <v>967</v>
      </c>
      <c r="D148" s="62">
        <v>14</v>
      </c>
      <c r="E148" s="61"/>
      <c r="G148" s="63">
        <v>1</v>
      </c>
    </row>
    <row r="149" spans="1:7" s="36" customFormat="1" ht="18.75">
      <c r="A149" s="84" t="s">
        <v>396</v>
      </c>
      <c r="B149" s="62">
        <f t="shared" si="29"/>
        <v>981</v>
      </c>
      <c r="C149" s="62">
        <f t="shared" si="30"/>
        <v>981</v>
      </c>
      <c r="D149" s="67">
        <v>1</v>
      </c>
      <c r="E149" s="84" t="s">
        <v>397</v>
      </c>
      <c r="F149" s="36" t="s">
        <v>398</v>
      </c>
      <c r="G149" s="63">
        <v>1</v>
      </c>
    </row>
    <row r="150" spans="1:7" s="36" customFormat="1" ht="75">
      <c r="A150" s="84" t="s">
        <v>371</v>
      </c>
      <c r="B150" s="62">
        <f t="shared" si="29"/>
        <v>982</v>
      </c>
      <c r="C150" s="62">
        <f t="shared" si="30"/>
        <v>982</v>
      </c>
      <c r="D150" s="67">
        <v>1</v>
      </c>
      <c r="E150" s="68" t="s">
        <v>372</v>
      </c>
      <c r="G150" s="63">
        <v>1</v>
      </c>
    </row>
    <row r="151" spans="1:7" s="36" customFormat="1" ht="93.75">
      <c r="A151" s="84" t="s">
        <v>373</v>
      </c>
      <c r="B151" s="62">
        <f t="shared" si="29"/>
        <v>983</v>
      </c>
      <c r="C151" s="62">
        <f t="shared" si="30"/>
        <v>983</v>
      </c>
      <c r="D151" s="67">
        <v>1</v>
      </c>
      <c r="E151" s="68" t="s">
        <v>374</v>
      </c>
      <c r="G151" s="63">
        <v>1</v>
      </c>
    </row>
    <row r="152" spans="1:7" s="76" customFormat="1" ht="18.75">
      <c r="A152" s="87" t="s">
        <v>259</v>
      </c>
      <c r="B152" s="87">
        <f t="shared" si="29"/>
        <v>984</v>
      </c>
      <c r="C152" s="87">
        <f t="shared" si="30"/>
        <v>984</v>
      </c>
      <c r="D152" s="87">
        <v>1</v>
      </c>
      <c r="E152" s="87" t="s">
        <v>260</v>
      </c>
      <c r="F152" s="87"/>
      <c r="G152" s="87">
        <v>1</v>
      </c>
    </row>
    <row r="153" spans="1:7" s="37" customFormat="1" ht="20.100000000000001" customHeight="1">
      <c r="A153" s="73" t="s">
        <v>195</v>
      </c>
      <c r="B153" s="37">
        <f t="shared" ref="B153" si="31">SUM(B152,D153)</f>
        <v>989</v>
      </c>
      <c r="C153" s="37">
        <f t="shared" ref="C153" si="32">SUM(B152,G152)</f>
        <v>985</v>
      </c>
      <c r="D153" s="37">
        <v>5</v>
      </c>
      <c r="E153" s="73"/>
      <c r="F153" s="37" t="s">
        <v>243</v>
      </c>
      <c r="G153" s="74">
        <v>1</v>
      </c>
    </row>
    <row r="154" spans="1:7" ht="20.100000000000001" customHeight="1">
      <c r="G154" s="17">
        <v>1</v>
      </c>
    </row>
    <row r="155" spans="1:7" ht="20.100000000000001" customHeight="1">
      <c r="G155" s="17">
        <v>1</v>
      </c>
    </row>
    <row r="156" spans="1:7" ht="20.100000000000001" customHeight="1">
      <c r="G156" s="17">
        <v>1</v>
      </c>
    </row>
    <row r="157" spans="1:7" ht="20.100000000000001" customHeight="1">
      <c r="G157" s="17">
        <v>1</v>
      </c>
    </row>
    <row r="158" spans="1:7" ht="20.100000000000001" customHeight="1">
      <c r="G158" s="17">
        <v>1</v>
      </c>
    </row>
    <row r="159" spans="1:7" ht="20.100000000000001" customHeight="1">
      <c r="G159" s="17">
        <v>1</v>
      </c>
    </row>
    <row r="160" spans="1:7" ht="20.100000000000001" customHeight="1">
      <c r="G160" s="17">
        <v>1</v>
      </c>
    </row>
    <row r="161" spans="5:7" ht="20.100000000000001" customHeight="1">
      <c r="G161" s="17">
        <v>1</v>
      </c>
    </row>
    <row r="162" spans="5:7" ht="20.100000000000001" customHeight="1">
      <c r="G162" s="17">
        <v>1</v>
      </c>
    </row>
    <row r="163" spans="5:7" ht="20.100000000000001" customHeight="1">
      <c r="G163" s="17">
        <v>1</v>
      </c>
    </row>
    <row r="164" spans="5:7" ht="20.100000000000001" customHeight="1">
      <c r="G164" s="17">
        <v>1</v>
      </c>
    </row>
    <row r="165" spans="5:7" ht="20.100000000000001" customHeight="1">
      <c r="E165" s="11"/>
      <c r="G165" s="17">
        <v>1</v>
      </c>
    </row>
    <row r="166" spans="5:7" ht="20.100000000000001" customHeight="1">
      <c r="E166" s="11"/>
      <c r="G166" s="17">
        <v>1</v>
      </c>
    </row>
    <row r="167" spans="5:7" ht="20.100000000000001" customHeight="1">
      <c r="E167" s="11"/>
      <c r="G167" s="17">
        <v>1</v>
      </c>
    </row>
    <row r="168" spans="5:7" ht="20.100000000000001" customHeight="1">
      <c r="E168" s="11"/>
      <c r="G168" s="17">
        <v>1</v>
      </c>
    </row>
    <row r="169" spans="5:7" ht="20.100000000000001" customHeight="1">
      <c r="E169" s="11"/>
      <c r="G169" s="17">
        <v>1</v>
      </c>
    </row>
    <row r="170" spans="5:7" ht="20.100000000000001" customHeight="1">
      <c r="E170" s="11"/>
      <c r="G170" s="17">
        <v>1</v>
      </c>
    </row>
    <row r="171" spans="5:7" ht="20.100000000000001" customHeight="1">
      <c r="E171" s="11"/>
      <c r="G171" s="17">
        <v>1</v>
      </c>
    </row>
    <row r="172" spans="5:7" ht="20.100000000000001" customHeight="1">
      <c r="E172" s="11"/>
      <c r="G172" s="17">
        <v>1</v>
      </c>
    </row>
    <row r="173" spans="5:7" ht="20.100000000000001" customHeight="1">
      <c r="E173" s="11"/>
      <c r="G173" s="17">
        <v>1</v>
      </c>
    </row>
    <row r="174" spans="5:7" ht="20.100000000000001" customHeight="1">
      <c r="E174" s="11"/>
      <c r="G174" s="17">
        <v>1</v>
      </c>
    </row>
    <row r="175" spans="5:7" ht="20.100000000000001" customHeight="1">
      <c r="E175" s="11"/>
      <c r="G175" s="17">
        <v>1</v>
      </c>
    </row>
    <row r="176" spans="5:7" ht="20.100000000000001" customHeight="1">
      <c r="E176" s="11"/>
      <c r="G176" s="17">
        <v>1</v>
      </c>
    </row>
    <row r="177" spans="5:7" ht="20.100000000000001" customHeight="1">
      <c r="E177" s="11"/>
      <c r="G177" s="17">
        <v>1</v>
      </c>
    </row>
    <row r="178" spans="5:7" ht="20.100000000000001" customHeight="1">
      <c r="E178" s="11"/>
      <c r="G178" s="17">
        <v>1</v>
      </c>
    </row>
    <row r="179" spans="5:7" ht="20.100000000000001" customHeight="1">
      <c r="E179" s="11"/>
      <c r="G179" s="17">
        <v>1</v>
      </c>
    </row>
    <row r="180" spans="5:7" ht="20.100000000000001" customHeight="1">
      <c r="E180" s="11"/>
      <c r="G180" s="17">
        <v>1</v>
      </c>
    </row>
    <row r="181" spans="5:7" ht="20.100000000000001" customHeight="1">
      <c r="E181" s="11"/>
      <c r="G181" s="17">
        <v>1</v>
      </c>
    </row>
    <row r="182" spans="5:7" ht="20.100000000000001" customHeight="1">
      <c r="E182" s="11"/>
      <c r="G182" s="17">
        <v>1</v>
      </c>
    </row>
    <row r="183" spans="5:7" ht="20.100000000000001" customHeight="1">
      <c r="E183" s="11"/>
      <c r="G183" s="17">
        <v>1</v>
      </c>
    </row>
    <row r="184" spans="5:7" ht="20.100000000000001" customHeight="1">
      <c r="E184" s="11"/>
      <c r="G184" s="17">
        <v>1</v>
      </c>
    </row>
    <row r="185" spans="5:7" ht="20.100000000000001" customHeight="1">
      <c r="E185" s="11"/>
      <c r="G185" s="17">
        <v>1</v>
      </c>
    </row>
    <row r="186" spans="5:7" ht="20.100000000000001" customHeight="1">
      <c r="E186" s="11"/>
      <c r="G186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99" workbookViewId="0">
      <selection activeCell="C114" sqref="C114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4.7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31" customFormat="1" ht="20.100000000000001" customHeight="1">
      <c r="A2" s="97" t="s">
        <v>106</v>
      </c>
      <c r="B2" s="15">
        <v>6</v>
      </c>
      <c r="C2" s="15">
        <v>0</v>
      </c>
      <c r="D2" s="16">
        <v>7</v>
      </c>
      <c r="E2" s="17" t="s">
        <v>107</v>
      </c>
      <c r="F2" s="15" t="s">
        <v>120</v>
      </c>
      <c r="G2" s="17">
        <v>1</v>
      </c>
    </row>
    <row r="3" spans="1:7" s="17" customFormat="1" ht="20.100000000000001" customHeight="1">
      <c r="A3" s="97" t="s">
        <v>160</v>
      </c>
      <c r="B3" s="86">
        <f>SUM(B2,D3)</f>
        <v>13</v>
      </c>
      <c r="C3" s="86">
        <f>SUM(B2,G2)</f>
        <v>7</v>
      </c>
      <c r="D3" s="86">
        <v>7</v>
      </c>
      <c r="E3" s="17" t="s">
        <v>263</v>
      </c>
      <c r="G3" s="17">
        <v>1</v>
      </c>
    </row>
    <row r="4" spans="1:7" s="31" customFormat="1" ht="20.100000000000001" customHeight="1">
      <c r="A4" s="97" t="s">
        <v>109</v>
      </c>
      <c r="B4" s="15">
        <f t="shared" ref="B4:B38" si="0">SUM(B3,D4)</f>
        <v>21</v>
      </c>
      <c r="C4" s="15">
        <f t="shared" ref="C4:C38" si="1">SUM(B3,G3)</f>
        <v>14</v>
      </c>
      <c r="D4" s="16">
        <v>8</v>
      </c>
      <c r="E4" s="17" t="s">
        <v>110</v>
      </c>
      <c r="F4" s="15" t="s">
        <v>120</v>
      </c>
      <c r="G4" s="17">
        <v>1</v>
      </c>
    </row>
    <row r="5" spans="1:7" s="75" customFormat="1" ht="20.100000000000001" customHeight="1">
      <c r="A5" s="75" t="s">
        <v>264</v>
      </c>
      <c r="B5" s="77">
        <f t="shared" si="0"/>
        <v>22</v>
      </c>
      <c r="C5" s="77">
        <f t="shared" si="1"/>
        <v>22</v>
      </c>
      <c r="D5" s="77">
        <v>1</v>
      </c>
      <c r="E5" s="78" t="s">
        <v>265</v>
      </c>
      <c r="F5" s="77" t="s">
        <v>266</v>
      </c>
      <c r="G5" s="78">
        <v>1</v>
      </c>
    </row>
    <row r="6" spans="1:7" s="75" customFormat="1" ht="20.100000000000001" customHeight="1">
      <c r="A6" s="75" t="s">
        <v>267</v>
      </c>
      <c r="B6" s="77">
        <f t="shared" si="0"/>
        <v>23</v>
      </c>
      <c r="C6" s="77">
        <f t="shared" si="1"/>
        <v>23</v>
      </c>
      <c r="D6" s="77">
        <v>1</v>
      </c>
      <c r="E6" s="78" t="s">
        <v>268</v>
      </c>
      <c r="F6" s="77" t="s">
        <v>266</v>
      </c>
      <c r="G6" s="78">
        <v>1</v>
      </c>
    </row>
    <row r="7" spans="1:7" s="75" customFormat="1" ht="20.100000000000001" customHeight="1">
      <c r="A7" s="75" t="s">
        <v>269</v>
      </c>
      <c r="B7" s="77">
        <f t="shared" si="0"/>
        <v>24</v>
      </c>
      <c r="C7" s="77">
        <f t="shared" si="1"/>
        <v>24</v>
      </c>
      <c r="D7" s="77">
        <v>1</v>
      </c>
      <c r="E7" s="78" t="s">
        <v>270</v>
      </c>
      <c r="F7" s="77" t="s">
        <v>266</v>
      </c>
      <c r="G7" s="78">
        <v>1</v>
      </c>
    </row>
    <row r="8" spans="1:7" s="75" customFormat="1" ht="20.100000000000001" customHeight="1">
      <c r="A8" s="75" t="s">
        <v>271</v>
      </c>
      <c r="B8" s="77">
        <f t="shared" si="0"/>
        <v>32</v>
      </c>
      <c r="C8" s="77">
        <f t="shared" si="1"/>
        <v>25</v>
      </c>
      <c r="D8" s="77">
        <v>8</v>
      </c>
      <c r="E8" s="78" t="s">
        <v>272</v>
      </c>
      <c r="F8" s="77" t="s">
        <v>273</v>
      </c>
      <c r="G8" s="78">
        <v>1</v>
      </c>
    </row>
    <row r="9" spans="1:7" s="31" customFormat="1" ht="20.100000000000001" customHeight="1">
      <c r="A9" s="44" t="s">
        <v>111</v>
      </c>
      <c r="B9" s="15">
        <f t="shared" si="0"/>
        <v>36</v>
      </c>
      <c r="C9" s="15">
        <f t="shared" si="1"/>
        <v>33</v>
      </c>
      <c r="D9" s="15">
        <v>4</v>
      </c>
      <c r="E9" s="17" t="s">
        <v>112</v>
      </c>
      <c r="F9" s="15" t="s">
        <v>274</v>
      </c>
      <c r="G9" s="17">
        <v>1</v>
      </c>
    </row>
    <row r="10" spans="1:7" s="31" customFormat="1" ht="20.100000000000001" customHeight="1">
      <c r="A10" s="44" t="s">
        <v>114</v>
      </c>
      <c r="B10" s="15">
        <f t="shared" si="0"/>
        <v>38</v>
      </c>
      <c r="C10" s="15">
        <f t="shared" si="1"/>
        <v>37</v>
      </c>
      <c r="D10" s="15">
        <v>2</v>
      </c>
      <c r="E10" s="17" t="s">
        <v>115</v>
      </c>
      <c r="F10" s="15" t="s">
        <v>274</v>
      </c>
      <c r="G10" s="17">
        <v>1</v>
      </c>
    </row>
    <row r="11" spans="1:7" s="31" customFormat="1" ht="20.100000000000001" customHeight="1">
      <c r="A11" s="44" t="s">
        <v>116</v>
      </c>
      <c r="B11" s="15">
        <f t="shared" si="0"/>
        <v>46</v>
      </c>
      <c r="C11" s="15">
        <f t="shared" si="1"/>
        <v>39</v>
      </c>
      <c r="D11" s="15">
        <v>8</v>
      </c>
      <c r="E11" s="17" t="s">
        <v>117</v>
      </c>
      <c r="F11" s="15" t="s">
        <v>274</v>
      </c>
      <c r="G11" s="17">
        <v>1</v>
      </c>
    </row>
    <row r="12" spans="1:7" s="31" customFormat="1" ht="20.100000000000001" customHeight="1">
      <c r="A12" s="44" t="s">
        <v>118</v>
      </c>
      <c r="B12" s="15">
        <f t="shared" si="0"/>
        <v>47</v>
      </c>
      <c r="C12" s="15">
        <f t="shared" si="1"/>
        <v>47</v>
      </c>
      <c r="D12" s="15">
        <v>1</v>
      </c>
      <c r="E12" s="17" t="s">
        <v>119</v>
      </c>
      <c r="F12" s="15" t="s">
        <v>120</v>
      </c>
      <c r="G12" s="17">
        <v>1</v>
      </c>
    </row>
    <row r="13" spans="1:7" s="31" customFormat="1" ht="20.100000000000001" customHeight="1">
      <c r="A13" s="44" t="s">
        <v>121</v>
      </c>
      <c r="B13" s="15">
        <f t="shared" si="0"/>
        <v>63</v>
      </c>
      <c r="C13" s="15">
        <f t="shared" si="1"/>
        <v>48</v>
      </c>
      <c r="D13" s="15">
        <v>16</v>
      </c>
      <c r="E13" s="17" t="s">
        <v>122</v>
      </c>
      <c r="F13" s="15" t="s">
        <v>123</v>
      </c>
      <c r="G13" s="17">
        <v>1</v>
      </c>
    </row>
    <row r="14" spans="1:7" s="31" customFormat="1" ht="20.100000000000001" customHeight="1">
      <c r="A14" s="44" t="s">
        <v>124</v>
      </c>
      <c r="B14" s="15">
        <f t="shared" si="0"/>
        <v>64</v>
      </c>
      <c r="C14" s="15">
        <f t="shared" si="1"/>
        <v>64</v>
      </c>
      <c r="D14" s="15">
        <v>1</v>
      </c>
      <c r="E14" s="17" t="s">
        <v>125</v>
      </c>
      <c r="F14" s="15" t="s">
        <v>126</v>
      </c>
      <c r="G14" s="17">
        <v>1</v>
      </c>
    </row>
    <row r="15" spans="1:7" s="32" customFormat="1" ht="20.100000000000001" customHeight="1">
      <c r="A15" s="80" t="s">
        <v>127</v>
      </c>
      <c r="B15" s="34">
        <f t="shared" si="0"/>
        <v>65</v>
      </c>
      <c r="C15" s="34">
        <f t="shared" si="1"/>
        <v>65</v>
      </c>
      <c r="D15" s="34">
        <v>1</v>
      </c>
      <c r="E15" s="46" t="s">
        <v>399</v>
      </c>
      <c r="F15" s="34" t="s">
        <v>120</v>
      </c>
      <c r="G15" s="46">
        <v>1</v>
      </c>
    </row>
    <row r="16" spans="1:7" s="31" customFormat="1" ht="20.100000000000001" customHeight="1">
      <c r="A16" s="44" t="s">
        <v>129</v>
      </c>
      <c r="B16" s="15">
        <f t="shared" si="0"/>
        <v>71</v>
      </c>
      <c r="C16" s="15">
        <f t="shared" si="1"/>
        <v>66</v>
      </c>
      <c r="D16" s="15">
        <v>6</v>
      </c>
      <c r="E16" s="17" t="s">
        <v>130</v>
      </c>
      <c r="F16" s="15" t="s">
        <v>120</v>
      </c>
      <c r="G16" s="17">
        <v>1</v>
      </c>
    </row>
    <row r="17" spans="1:7" s="10" customFormat="1" ht="20.100000000000001" customHeight="1">
      <c r="A17" s="109" t="s">
        <v>131</v>
      </c>
      <c r="B17" s="10">
        <f t="shared" si="0"/>
        <v>74</v>
      </c>
      <c r="C17" s="10">
        <f t="shared" si="1"/>
        <v>72</v>
      </c>
      <c r="D17" s="110">
        <v>3</v>
      </c>
      <c r="E17" s="109" t="s">
        <v>132</v>
      </c>
      <c r="F17" s="10" t="s">
        <v>133</v>
      </c>
      <c r="G17" s="17">
        <v>1</v>
      </c>
    </row>
    <row r="18" spans="1:7" s="10" customFormat="1" ht="20.100000000000001" customHeight="1">
      <c r="A18" s="109" t="s">
        <v>134</v>
      </c>
      <c r="B18" s="10">
        <f t="shared" si="0"/>
        <v>75</v>
      </c>
      <c r="C18" s="10">
        <f t="shared" si="1"/>
        <v>75</v>
      </c>
      <c r="D18" s="110">
        <v>1</v>
      </c>
      <c r="E18" s="109" t="s">
        <v>135</v>
      </c>
      <c r="F18" s="10" t="s">
        <v>133</v>
      </c>
      <c r="G18" s="17">
        <v>1</v>
      </c>
    </row>
    <row r="19" spans="1:7" s="10" customFormat="1" ht="20.100000000000001" customHeight="1">
      <c r="A19" s="109" t="s">
        <v>567</v>
      </c>
      <c r="B19" s="10">
        <f t="shared" si="0"/>
        <v>80</v>
      </c>
      <c r="C19" s="10">
        <f t="shared" si="1"/>
        <v>76</v>
      </c>
      <c r="D19" s="110">
        <v>5</v>
      </c>
      <c r="E19" s="109" t="s">
        <v>137</v>
      </c>
      <c r="F19" s="10" t="s">
        <v>133</v>
      </c>
      <c r="G19" s="17">
        <v>1</v>
      </c>
    </row>
    <row r="20" spans="1:7" s="18" customFormat="1" ht="20.100000000000001" customHeight="1">
      <c r="A20" s="18" t="s">
        <v>138</v>
      </c>
      <c r="B20" s="10">
        <f t="shared" si="0"/>
        <v>81</v>
      </c>
      <c r="C20" s="10">
        <f t="shared" si="1"/>
        <v>81</v>
      </c>
      <c r="D20" s="10">
        <v>1</v>
      </c>
      <c r="E20" s="20" t="s">
        <v>139</v>
      </c>
      <c r="F20" s="10" t="s">
        <v>133</v>
      </c>
      <c r="G20" s="17">
        <v>1</v>
      </c>
    </row>
    <row r="21" spans="1:7" s="10" customFormat="1" ht="20.100000000000001" customHeight="1">
      <c r="A21" s="109" t="s">
        <v>140</v>
      </c>
      <c r="B21" s="10">
        <f t="shared" si="0"/>
        <v>83</v>
      </c>
      <c r="C21" s="10">
        <f t="shared" si="1"/>
        <v>82</v>
      </c>
      <c r="D21" s="110">
        <v>2</v>
      </c>
      <c r="E21" s="109" t="s">
        <v>141</v>
      </c>
      <c r="F21" s="10" t="s">
        <v>133</v>
      </c>
      <c r="G21" s="17">
        <v>1</v>
      </c>
    </row>
    <row r="22" spans="1:7" s="10" customFormat="1" ht="20.100000000000001" customHeight="1">
      <c r="A22" s="109" t="s">
        <v>142</v>
      </c>
      <c r="B22" s="10">
        <f t="shared" si="0"/>
        <v>84</v>
      </c>
      <c r="C22" s="10">
        <f t="shared" si="1"/>
        <v>84</v>
      </c>
      <c r="D22" s="110">
        <v>1</v>
      </c>
      <c r="E22" s="111" t="s">
        <v>143</v>
      </c>
      <c r="F22" s="10" t="s">
        <v>133</v>
      </c>
      <c r="G22" s="17">
        <v>1</v>
      </c>
    </row>
    <row r="23" spans="1:7" s="10" customFormat="1" ht="20.100000000000001" customHeight="1">
      <c r="A23" s="109" t="s">
        <v>144</v>
      </c>
      <c r="B23" s="10">
        <f t="shared" si="0"/>
        <v>85</v>
      </c>
      <c r="C23" s="10">
        <f t="shared" si="1"/>
        <v>85</v>
      </c>
      <c r="D23" s="110">
        <v>1</v>
      </c>
      <c r="E23" s="111" t="s">
        <v>145</v>
      </c>
      <c r="F23" s="10" t="s">
        <v>146</v>
      </c>
      <c r="G23" s="17">
        <v>1</v>
      </c>
    </row>
    <row r="24" spans="1:7" s="103" customFormat="1" ht="20.100000000000001" customHeight="1">
      <c r="A24" s="112" t="s">
        <v>162</v>
      </c>
      <c r="B24" s="27">
        <f t="shared" si="0"/>
        <v>93</v>
      </c>
      <c r="C24" s="27">
        <f t="shared" si="1"/>
        <v>86</v>
      </c>
      <c r="D24" s="27">
        <v>8</v>
      </c>
      <c r="E24" s="113" t="s">
        <v>163</v>
      </c>
      <c r="F24" s="27" t="s">
        <v>120</v>
      </c>
      <c r="G24" s="113">
        <v>1</v>
      </c>
    </row>
    <row r="25" spans="1:7" s="27" customFormat="1" ht="20.100000000000001" customHeight="1">
      <c r="A25" s="92" t="s">
        <v>164</v>
      </c>
      <c r="B25" s="27">
        <f t="shared" si="0"/>
        <v>94</v>
      </c>
      <c r="C25" s="27">
        <f t="shared" si="1"/>
        <v>94</v>
      </c>
      <c r="D25" s="27">
        <v>1</v>
      </c>
      <c r="E25" s="26" t="s">
        <v>165</v>
      </c>
      <c r="G25" s="113">
        <v>1</v>
      </c>
    </row>
    <row r="26" spans="1:7" s="103" customFormat="1" ht="20.100000000000001" customHeight="1">
      <c r="A26" s="95" t="s">
        <v>166</v>
      </c>
      <c r="B26" s="27">
        <f t="shared" si="0"/>
        <v>96</v>
      </c>
      <c r="C26" s="27">
        <f t="shared" si="1"/>
        <v>95</v>
      </c>
      <c r="D26" s="27">
        <v>2</v>
      </c>
      <c r="E26" s="113" t="s">
        <v>167</v>
      </c>
      <c r="G26" s="113">
        <v>1</v>
      </c>
    </row>
    <row r="27" spans="1:7" s="162" customFormat="1" ht="20.100000000000001" customHeight="1">
      <c r="A27" s="96" t="s">
        <v>179</v>
      </c>
      <c r="B27" s="27">
        <f t="shared" si="0"/>
        <v>110</v>
      </c>
      <c r="C27" s="27">
        <f t="shared" si="1"/>
        <v>97</v>
      </c>
      <c r="D27" s="167">
        <v>14</v>
      </c>
      <c r="E27" s="162" t="s">
        <v>375</v>
      </c>
      <c r="F27" s="162" t="s">
        <v>123</v>
      </c>
      <c r="G27" s="113">
        <v>1</v>
      </c>
    </row>
    <row r="28" spans="1:7" s="162" customFormat="1" ht="20.100000000000001" customHeight="1">
      <c r="A28" s="96" t="s">
        <v>276</v>
      </c>
      <c r="B28" s="27">
        <f t="shared" si="0"/>
        <v>111</v>
      </c>
      <c r="C28" s="27">
        <f t="shared" si="1"/>
        <v>111</v>
      </c>
      <c r="D28" s="167">
        <v>1</v>
      </c>
      <c r="E28" s="162" t="s">
        <v>376</v>
      </c>
      <c r="F28" s="162" t="s">
        <v>123</v>
      </c>
      <c r="G28" s="113">
        <v>1</v>
      </c>
    </row>
    <row r="29" spans="1:7" s="33" customFormat="1" ht="20.100000000000001" customHeight="1">
      <c r="A29" s="15" t="s">
        <v>278</v>
      </c>
      <c r="B29" s="15">
        <f t="shared" si="0"/>
        <v>159</v>
      </c>
      <c r="C29" s="15">
        <f t="shared" si="1"/>
        <v>112</v>
      </c>
      <c r="D29" s="48">
        <v>48</v>
      </c>
      <c r="E29" s="49"/>
      <c r="G29" s="17">
        <v>1</v>
      </c>
    </row>
    <row r="30" spans="1:7" s="33" customFormat="1" ht="20.100000000000001" customHeight="1">
      <c r="A30" s="15" t="s">
        <v>280</v>
      </c>
      <c r="B30" s="15">
        <f t="shared" si="0"/>
        <v>207</v>
      </c>
      <c r="C30" s="15">
        <f t="shared" si="1"/>
        <v>160</v>
      </c>
      <c r="D30" s="48">
        <v>48</v>
      </c>
      <c r="E30" s="49"/>
      <c r="G30" s="17">
        <v>1</v>
      </c>
    </row>
    <row r="31" spans="1:7" s="33" customFormat="1" ht="20.100000000000001" customHeight="1">
      <c r="A31" s="101" t="s">
        <v>282</v>
      </c>
      <c r="B31" s="85">
        <f t="shared" si="0"/>
        <v>210</v>
      </c>
      <c r="C31" s="85">
        <f t="shared" si="1"/>
        <v>208</v>
      </c>
      <c r="D31" s="48">
        <v>3</v>
      </c>
      <c r="E31" s="168" t="s">
        <v>283</v>
      </c>
      <c r="G31" s="17">
        <v>1</v>
      </c>
    </row>
    <row r="32" spans="1:7" s="33" customFormat="1" ht="20.100000000000001" customHeight="1">
      <c r="A32" s="101" t="s">
        <v>537</v>
      </c>
      <c r="B32" s="85">
        <f t="shared" si="0"/>
        <v>213</v>
      </c>
      <c r="C32" s="85">
        <f t="shared" si="1"/>
        <v>211</v>
      </c>
      <c r="D32" s="48">
        <v>3</v>
      </c>
      <c r="E32" s="168" t="s">
        <v>377</v>
      </c>
      <c r="G32" s="17">
        <v>1</v>
      </c>
    </row>
    <row r="33" spans="1:7" s="33" customFormat="1" ht="20.100000000000001" customHeight="1">
      <c r="A33" s="101" t="s">
        <v>538</v>
      </c>
      <c r="B33" s="85">
        <f t="shared" si="0"/>
        <v>214</v>
      </c>
      <c r="C33" s="85">
        <f t="shared" si="1"/>
        <v>214</v>
      </c>
      <c r="D33" s="48">
        <v>1</v>
      </c>
      <c r="E33" s="168" t="s">
        <v>378</v>
      </c>
      <c r="G33" s="17">
        <v>1</v>
      </c>
    </row>
    <row r="34" spans="1:7" s="33" customFormat="1" ht="20.100000000000001" customHeight="1">
      <c r="A34" s="101" t="s">
        <v>539</v>
      </c>
      <c r="B34" s="85">
        <f t="shared" si="0"/>
        <v>226</v>
      </c>
      <c r="C34" s="85">
        <f t="shared" si="1"/>
        <v>215</v>
      </c>
      <c r="D34" s="48">
        <v>12</v>
      </c>
      <c r="E34" s="168" t="s">
        <v>379</v>
      </c>
      <c r="G34" s="17">
        <v>1</v>
      </c>
    </row>
    <row r="35" spans="1:7" s="33" customFormat="1" ht="20.100000000000001" customHeight="1">
      <c r="A35" s="101" t="s">
        <v>540</v>
      </c>
      <c r="B35" s="85">
        <f t="shared" si="0"/>
        <v>229</v>
      </c>
      <c r="C35" s="85">
        <f t="shared" si="1"/>
        <v>227</v>
      </c>
      <c r="D35" s="48">
        <v>3</v>
      </c>
      <c r="E35" s="168" t="s">
        <v>380</v>
      </c>
      <c r="G35" s="17">
        <v>1</v>
      </c>
    </row>
    <row r="36" spans="1:7" s="33" customFormat="1" ht="20.100000000000001" customHeight="1">
      <c r="A36" s="101" t="s">
        <v>541</v>
      </c>
      <c r="B36" s="85">
        <f t="shared" si="0"/>
        <v>230</v>
      </c>
      <c r="C36" s="85">
        <f t="shared" si="1"/>
        <v>230</v>
      </c>
      <c r="D36" s="48">
        <v>1</v>
      </c>
      <c r="E36" s="168" t="s">
        <v>381</v>
      </c>
      <c r="G36" s="17">
        <v>1</v>
      </c>
    </row>
    <row r="37" spans="1:7" s="33" customFormat="1" ht="20.100000000000001" customHeight="1">
      <c r="A37" s="101" t="s">
        <v>542</v>
      </c>
      <c r="B37" s="85">
        <f t="shared" si="0"/>
        <v>242</v>
      </c>
      <c r="C37" s="85">
        <f t="shared" si="1"/>
        <v>231</v>
      </c>
      <c r="D37" s="48">
        <v>12</v>
      </c>
      <c r="E37" s="168" t="s">
        <v>382</v>
      </c>
      <c r="G37" s="17">
        <v>1</v>
      </c>
    </row>
    <row r="38" spans="1:7" s="33" customFormat="1" ht="20.100000000000001" customHeight="1">
      <c r="A38" s="15" t="s">
        <v>296</v>
      </c>
      <c r="B38" s="15">
        <f t="shared" si="0"/>
        <v>258</v>
      </c>
      <c r="C38" s="15">
        <f t="shared" si="1"/>
        <v>243</v>
      </c>
      <c r="D38" s="48">
        <v>16</v>
      </c>
      <c r="E38" s="49" t="s">
        <v>565</v>
      </c>
      <c r="G38" s="17">
        <v>1</v>
      </c>
    </row>
    <row r="39" spans="1:7" s="33" customFormat="1" ht="20.100000000000001" customHeight="1">
      <c r="A39" s="81" t="s">
        <v>297</v>
      </c>
      <c r="B39" s="15">
        <f t="shared" ref="B39:B40" si="2">SUM(B38,D39)</f>
        <v>259</v>
      </c>
      <c r="C39" s="15">
        <f t="shared" ref="C39:C40" si="3">SUM(B38,G38)</f>
        <v>259</v>
      </c>
      <c r="D39" s="48">
        <v>1</v>
      </c>
      <c r="E39" s="49"/>
      <c r="G39" s="17">
        <v>1</v>
      </c>
    </row>
    <row r="40" spans="1:7" s="33" customFormat="1" ht="20.100000000000001" customHeight="1">
      <c r="A40" s="15" t="s">
        <v>261</v>
      </c>
      <c r="B40" s="15">
        <f t="shared" si="2"/>
        <v>266</v>
      </c>
      <c r="C40" s="15">
        <f t="shared" si="3"/>
        <v>260</v>
      </c>
      <c r="D40" s="48">
        <v>7</v>
      </c>
      <c r="E40" s="49"/>
      <c r="G40" s="17">
        <v>1</v>
      </c>
    </row>
    <row r="41" spans="1:7" s="10" customFormat="1" ht="20.100000000000001" customHeight="1">
      <c r="A41" s="10" t="s">
        <v>190</v>
      </c>
      <c r="B41" s="10">
        <v>279</v>
      </c>
      <c r="C41" s="10">
        <v>267</v>
      </c>
      <c r="D41" s="10">
        <v>13</v>
      </c>
      <c r="E41" s="109"/>
      <c r="G41" s="20">
        <v>1</v>
      </c>
    </row>
    <row r="42" spans="1:7" s="10" customFormat="1" ht="20.100000000000001" customHeight="1">
      <c r="A42" s="10" t="s">
        <v>261</v>
      </c>
      <c r="B42" s="10">
        <f>SUM(B41,D42)</f>
        <v>291</v>
      </c>
      <c r="C42" s="10">
        <f>SUM(B41,G41)</f>
        <v>280</v>
      </c>
      <c r="D42" s="10">
        <v>12</v>
      </c>
      <c r="E42" s="109"/>
      <c r="G42" s="20">
        <v>1</v>
      </c>
    </row>
    <row r="43" spans="1:7" s="10" customFormat="1" ht="20.100000000000001" customHeight="1">
      <c r="A43" s="10" t="s">
        <v>186</v>
      </c>
      <c r="B43" s="10">
        <f t="shared" ref="B43:B47" si="4">SUM(B42,D43)</f>
        <v>292</v>
      </c>
      <c r="C43" s="10">
        <f t="shared" ref="C43:C47" si="5">SUM(B42,G42)</f>
        <v>292</v>
      </c>
      <c r="D43" s="10">
        <v>1</v>
      </c>
      <c r="E43" s="109" t="s">
        <v>187</v>
      </c>
      <c r="G43" s="20">
        <v>1</v>
      </c>
    </row>
    <row r="44" spans="1:7" s="10" customFormat="1" ht="20.100000000000001" customHeight="1">
      <c r="A44" s="10" t="s">
        <v>191</v>
      </c>
      <c r="B44" s="10">
        <f t="shared" si="4"/>
        <v>293</v>
      </c>
      <c r="C44" s="10">
        <f t="shared" si="5"/>
        <v>293</v>
      </c>
      <c r="D44" s="10">
        <v>1</v>
      </c>
      <c r="E44" s="109" t="s">
        <v>192</v>
      </c>
      <c r="G44" s="20">
        <v>1</v>
      </c>
    </row>
    <row r="45" spans="1:7" s="10" customFormat="1" ht="20.100000000000001" customHeight="1">
      <c r="A45" s="10" t="s">
        <v>193</v>
      </c>
      <c r="B45" s="10">
        <f t="shared" si="4"/>
        <v>295</v>
      </c>
      <c r="C45" s="10">
        <f t="shared" si="5"/>
        <v>294</v>
      </c>
      <c r="D45" s="10">
        <v>2</v>
      </c>
      <c r="E45" s="109" t="s">
        <v>194</v>
      </c>
      <c r="G45" s="20">
        <v>1</v>
      </c>
    </row>
    <row r="46" spans="1:7" s="10" customFormat="1" ht="20.100000000000001" customHeight="1">
      <c r="A46" s="10" t="s">
        <v>299</v>
      </c>
      <c r="B46" s="10">
        <f t="shared" si="4"/>
        <v>343</v>
      </c>
      <c r="C46" s="10">
        <f t="shared" si="5"/>
        <v>296</v>
      </c>
      <c r="D46" s="10">
        <v>48</v>
      </c>
      <c r="E46" s="109" t="s">
        <v>194</v>
      </c>
      <c r="G46" s="20">
        <v>1</v>
      </c>
    </row>
    <row r="47" spans="1:7" s="10" customFormat="1" ht="20.100000000000001" customHeight="1">
      <c r="A47" s="10" t="s">
        <v>261</v>
      </c>
      <c r="B47" s="10">
        <f t="shared" si="4"/>
        <v>646</v>
      </c>
      <c r="C47" s="10">
        <f t="shared" si="5"/>
        <v>344</v>
      </c>
      <c r="D47" s="10">
        <v>303</v>
      </c>
      <c r="E47" s="109"/>
      <c r="F47" s="10" t="e">
        <f>#REF!-SUM(D41:D46)</f>
        <v>#REF!</v>
      </c>
      <c r="G47" s="20">
        <v>1</v>
      </c>
    </row>
    <row r="48" spans="1:7" s="10" customFormat="1" ht="20.100000000000001" customHeight="1">
      <c r="A48" s="10" t="s">
        <v>190</v>
      </c>
      <c r="B48" s="10">
        <v>279</v>
      </c>
      <c r="C48" s="10">
        <v>267</v>
      </c>
      <c r="D48" s="10">
        <v>13</v>
      </c>
      <c r="E48" s="109"/>
      <c r="G48" s="20">
        <v>1</v>
      </c>
    </row>
    <row r="49" spans="1:7" s="10" customFormat="1" ht="20.100000000000001" customHeight="1">
      <c r="A49" s="10" t="s">
        <v>198</v>
      </c>
      <c r="B49" s="10">
        <f t="shared" ref="B49:B54" si="6">SUM(B48,D49)</f>
        <v>291</v>
      </c>
      <c r="C49" s="10">
        <f t="shared" ref="C49:C54" si="7">SUM(B48,G48)</f>
        <v>280</v>
      </c>
      <c r="D49" s="10">
        <v>12</v>
      </c>
      <c r="E49" s="109" t="s">
        <v>199</v>
      </c>
      <c r="G49" s="20">
        <v>1</v>
      </c>
    </row>
    <row r="50" spans="1:7" s="10" customFormat="1" ht="20.100000000000001" customHeight="1">
      <c r="A50" s="10" t="s">
        <v>200</v>
      </c>
      <c r="B50" s="10">
        <f t="shared" si="6"/>
        <v>292</v>
      </c>
      <c r="C50" s="10">
        <f t="shared" si="7"/>
        <v>292</v>
      </c>
      <c r="D50" s="10">
        <v>1</v>
      </c>
      <c r="E50" s="109" t="s">
        <v>201</v>
      </c>
      <c r="G50" s="20">
        <v>1</v>
      </c>
    </row>
    <row r="51" spans="1:7" s="10" customFormat="1" ht="20.100000000000001" customHeight="1">
      <c r="A51" s="10" t="s">
        <v>302</v>
      </c>
      <c r="B51" s="10">
        <f t="shared" si="6"/>
        <v>452</v>
      </c>
      <c r="C51" s="10">
        <f t="shared" si="7"/>
        <v>293</v>
      </c>
      <c r="D51" s="10">
        <v>160</v>
      </c>
      <c r="E51" s="109" t="s">
        <v>383</v>
      </c>
      <c r="G51" s="20">
        <v>1</v>
      </c>
    </row>
    <row r="52" spans="1:7" s="10" customFormat="1" ht="20.100000000000001" customHeight="1">
      <c r="A52" s="10" t="s">
        <v>304</v>
      </c>
      <c r="B52" s="10">
        <f t="shared" si="6"/>
        <v>516</v>
      </c>
      <c r="C52" s="10">
        <f t="shared" si="7"/>
        <v>453</v>
      </c>
      <c r="D52" s="10">
        <v>64</v>
      </c>
      <c r="E52" s="109"/>
      <c r="G52" s="20">
        <v>1</v>
      </c>
    </row>
    <row r="53" spans="1:7" s="10" customFormat="1" ht="20.100000000000001" customHeight="1">
      <c r="A53" s="10" t="s">
        <v>305</v>
      </c>
      <c r="B53" s="10">
        <f t="shared" si="6"/>
        <v>580</v>
      </c>
      <c r="C53" s="10">
        <f t="shared" si="7"/>
        <v>517</v>
      </c>
      <c r="D53" s="10">
        <v>64</v>
      </c>
      <c r="E53" s="109"/>
      <c r="G53" s="20">
        <v>1</v>
      </c>
    </row>
    <row r="54" spans="1:7" s="10" customFormat="1" ht="20.100000000000001" customHeight="1">
      <c r="A54" s="10" t="s">
        <v>261</v>
      </c>
      <c r="B54" s="10">
        <f t="shared" si="6"/>
        <v>646</v>
      </c>
      <c r="C54" s="10">
        <f t="shared" si="7"/>
        <v>581</v>
      </c>
      <c r="D54" s="10">
        <v>66</v>
      </c>
      <c r="E54" s="109"/>
      <c r="F54" s="10" t="e">
        <f>#REF!-SUM(D48:D53)</f>
        <v>#REF!</v>
      </c>
      <c r="G54" s="20">
        <v>1</v>
      </c>
    </row>
    <row r="55" spans="1:7" s="10" customFormat="1" ht="20.100000000000001" customHeight="1">
      <c r="A55" s="10" t="s">
        <v>190</v>
      </c>
      <c r="B55" s="10">
        <v>279</v>
      </c>
      <c r="C55" s="10">
        <v>267</v>
      </c>
      <c r="D55" s="10">
        <v>13</v>
      </c>
      <c r="E55" s="109" t="s">
        <v>207</v>
      </c>
      <c r="G55" s="20">
        <v>1</v>
      </c>
    </row>
    <row r="56" spans="1:7" s="10" customFormat="1" ht="20.100000000000001" customHeight="1">
      <c r="A56" s="10" t="s">
        <v>198</v>
      </c>
      <c r="B56" s="10">
        <f>SUM(B55,D56)</f>
        <v>291</v>
      </c>
      <c r="C56" s="10">
        <f>SUM(B55,G55)</f>
        <v>280</v>
      </c>
      <c r="D56" s="10">
        <v>12</v>
      </c>
      <c r="E56" s="109"/>
      <c r="G56" s="20">
        <v>1</v>
      </c>
    </row>
    <row r="57" spans="1:7" s="10" customFormat="1" ht="20.100000000000001" customHeight="1">
      <c r="A57" s="10" t="s">
        <v>208</v>
      </c>
      <c r="B57" s="10">
        <f t="shared" ref="B57:B59" si="8">SUM(B56,D57)</f>
        <v>293</v>
      </c>
      <c r="C57" s="10">
        <f t="shared" ref="C57:C59" si="9">SUM(B56,G56)</f>
        <v>292</v>
      </c>
      <c r="D57" s="10">
        <v>2</v>
      </c>
      <c r="E57" s="109"/>
      <c r="G57" s="20">
        <v>1</v>
      </c>
    </row>
    <row r="58" spans="1:7" s="10" customFormat="1" ht="20.100000000000001" customHeight="1">
      <c r="A58" s="10" t="s">
        <v>307</v>
      </c>
      <c r="B58" s="10">
        <f t="shared" si="8"/>
        <v>295</v>
      </c>
      <c r="C58" s="10">
        <f t="shared" si="9"/>
        <v>294</v>
      </c>
      <c r="D58" s="10">
        <v>2</v>
      </c>
      <c r="E58" s="109"/>
      <c r="G58" s="20">
        <v>1</v>
      </c>
    </row>
    <row r="59" spans="1:7" s="10" customFormat="1" ht="20.100000000000001" customHeight="1">
      <c r="A59" s="10" t="s">
        <v>214</v>
      </c>
      <c r="B59" s="10">
        <f t="shared" si="8"/>
        <v>296</v>
      </c>
      <c r="C59" s="10">
        <f t="shared" si="9"/>
        <v>296</v>
      </c>
      <c r="D59" s="10">
        <v>1</v>
      </c>
      <c r="E59" s="109" t="s">
        <v>215</v>
      </c>
      <c r="G59" s="20">
        <v>1</v>
      </c>
    </row>
    <row r="60" spans="1:7" s="10" customFormat="1" ht="20.100000000000001" customHeight="1">
      <c r="A60" s="10" t="s">
        <v>308</v>
      </c>
      <c r="B60" s="10">
        <f t="shared" ref="B60:B66" si="10">SUM(B59,D60)</f>
        <v>328</v>
      </c>
      <c r="C60" s="10">
        <f t="shared" ref="C60:C66" si="11">SUM(B59,G59)</f>
        <v>297</v>
      </c>
      <c r="D60" s="10">
        <v>32</v>
      </c>
      <c r="E60" s="109"/>
      <c r="G60" s="20">
        <v>1</v>
      </c>
    </row>
    <row r="61" spans="1:7" s="10" customFormat="1" ht="20.100000000000001" customHeight="1">
      <c r="A61" s="10" t="s">
        <v>310</v>
      </c>
      <c r="B61" s="10">
        <f t="shared" si="10"/>
        <v>360</v>
      </c>
      <c r="C61" s="10">
        <f t="shared" si="11"/>
        <v>329</v>
      </c>
      <c r="D61" s="10">
        <v>32</v>
      </c>
      <c r="E61" s="109"/>
      <c r="G61" s="20">
        <v>1</v>
      </c>
    </row>
    <row r="62" spans="1:7" s="10" customFormat="1" ht="20.100000000000001" customHeight="1">
      <c r="A62" s="10" t="s">
        <v>312</v>
      </c>
      <c r="B62" s="10">
        <f t="shared" si="10"/>
        <v>392</v>
      </c>
      <c r="C62" s="10">
        <f t="shared" si="11"/>
        <v>361</v>
      </c>
      <c r="D62" s="10">
        <v>32</v>
      </c>
      <c r="E62" s="109"/>
      <c r="G62" s="20">
        <v>1</v>
      </c>
    </row>
    <row r="63" spans="1:7" s="10" customFormat="1" ht="20.100000000000001" customHeight="1">
      <c r="A63" s="10" t="s">
        <v>313</v>
      </c>
      <c r="B63" s="10">
        <f t="shared" si="10"/>
        <v>395</v>
      </c>
      <c r="C63" s="10">
        <f t="shared" si="11"/>
        <v>393</v>
      </c>
      <c r="D63" s="10">
        <v>3</v>
      </c>
      <c r="E63" s="169"/>
      <c r="G63" s="20">
        <v>1</v>
      </c>
    </row>
    <row r="64" spans="1:7" s="10" customFormat="1" ht="20.100000000000001" customHeight="1">
      <c r="A64" s="10" t="s">
        <v>559</v>
      </c>
      <c r="B64" s="10">
        <f t="shared" si="10"/>
        <v>403</v>
      </c>
      <c r="C64" s="10">
        <f t="shared" si="11"/>
        <v>396</v>
      </c>
      <c r="D64" s="10">
        <v>8</v>
      </c>
      <c r="E64" s="169"/>
      <c r="G64" s="20">
        <v>1</v>
      </c>
    </row>
    <row r="65" spans="1:7" s="254" customFormat="1" ht="20.100000000000001" customHeight="1">
      <c r="A65" s="170" t="s">
        <v>556</v>
      </c>
      <c r="B65" s="10">
        <f t="shared" si="10"/>
        <v>404</v>
      </c>
      <c r="C65" s="10">
        <f t="shared" si="11"/>
        <v>404</v>
      </c>
      <c r="D65" s="254">
        <v>1</v>
      </c>
      <c r="E65" s="169"/>
      <c r="F65" s="10"/>
      <c r="G65" s="171">
        <v>1</v>
      </c>
    </row>
    <row r="66" spans="1:7" s="255" customFormat="1" ht="20.100000000000001" customHeight="1">
      <c r="A66" s="170" t="s">
        <v>562</v>
      </c>
      <c r="B66" s="10">
        <f t="shared" si="10"/>
        <v>405</v>
      </c>
      <c r="C66" s="10">
        <f t="shared" si="11"/>
        <v>405</v>
      </c>
      <c r="D66" s="255">
        <v>1</v>
      </c>
      <c r="E66" s="169"/>
      <c r="F66" s="10"/>
      <c r="G66" s="171">
        <v>1</v>
      </c>
    </row>
    <row r="67" spans="1:7" s="163" customFormat="1" ht="20.100000000000001" customHeight="1">
      <c r="A67" s="170" t="s">
        <v>261</v>
      </c>
      <c r="B67" s="10">
        <f t="shared" ref="B67" si="12">SUM(B66,D67)</f>
        <v>646</v>
      </c>
      <c r="C67" s="10">
        <f t="shared" ref="C67" si="13">SUM(B66,G66)</f>
        <v>406</v>
      </c>
      <c r="D67" s="163">
        <v>241</v>
      </c>
      <c r="E67" s="111"/>
      <c r="F67" s="10" t="e">
        <f>#REF!-SUM(D55:D62)</f>
        <v>#REF!</v>
      </c>
      <c r="G67" s="171">
        <v>1</v>
      </c>
    </row>
    <row r="68" spans="1:7" s="163" customFormat="1" ht="20.100000000000001" customHeight="1">
      <c r="A68" s="172" t="s">
        <v>314</v>
      </c>
      <c r="B68" s="10">
        <v>279</v>
      </c>
      <c r="C68" s="10">
        <v>267</v>
      </c>
      <c r="D68" s="10">
        <v>13</v>
      </c>
      <c r="E68" s="173"/>
      <c r="G68" s="171">
        <v>1</v>
      </c>
    </row>
    <row r="69" spans="1:7" s="163" customFormat="1" ht="20.100000000000001" customHeight="1">
      <c r="A69" s="172" t="s">
        <v>314</v>
      </c>
      <c r="B69" s="163">
        <f>SUM(B68,D69)</f>
        <v>292</v>
      </c>
      <c r="C69" s="163">
        <f>SUM(B68,G68)</f>
        <v>280</v>
      </c>
      <c r="D69" s="163">
        <v>13</v>
      </c>
      <c r="E69" s="164"/>
      <c r="G69" s="171">
        <v>1</v>
      </c>
    </row>
    <row r="70" spans="1:7" s="164" customFormat="1" ht="20.100000000000001" customHeight="1">
      <c r="A70" s="172" t="s">
        <v>302</v>
      </c>
      <c r="B70" s="163">
        <f t="shared" ref="B70:B72" si="14">SUM(B69,D70)</f>
        <v>612</v>
      </c>
      <c r="C70" s="163">
        <f t="shared" ref="C70:C72" si="15">SUM(B69,G69)</f>
        <v>293</v>
      </c>
      <c r="D70" s="163">
        <v>320</v>
      </c>
      <c r="E70" s="164" t="s">
        <v>384</v>
      </c>
      <c r="G70" s="164">
        <v>1</v>
      </c>
    </row>
    <row r="71" spans="1:7" s="164" customFormat="1" ht="20.100000000000001" customHeight="1">
      <c r="A71" s="172" t="s">
        <v>316</v>
      </c>
      <c r="B71" s="163">
        <f t="shared" si="14"/>
        <v>613</v>
      </c>
      <c r="C71" s="163">
        <f t="shared" si="15"/>
        <v>613</v>
      </c>
      <c r="D71" s="163">
        <v>1</v>
      </c>
      <c r="G71" s="164">
        <v>1</v>
      </c>
    </row>
    <row r="72" spans="1:7" s="164" customFormat="1" ht="20.100000000000001" customHeight="1">
      <c r="A72" s="172" t="s">
        <v>318</v>
      </c>
      <c r="B72" s="163">
        <f t="shared" si="14"/>
        <v>646</v>
      </c>
      <c r="C72" s="163">
        <f t="shared" si="15"/>
        <v>614</v>
      </c>
      <c r="D72" s="163">
        <v>33</v>
      </c>
      <c r="F72" s="10" t="e">
        <f>#REF!-SUM(D68:D71)</f>
        <v>#REF!</v>
      </c>
      <c r="G72" s="164">
        <v>1</v>
      </c>
    </row>
    <row r="73" spans="1:7" s="163" customFormat="1" ht="20.100000000000001" customHeight="1">
      <c r="A73" s="172" t="s">
        <v>314</v>
      </c>
      <c r="B73" s="10">
        <v>279</v>
      </c>
      <c r="C73" s="10">
        <v>267</v>
      </c>
      <c r="D73" s="10">
        <v>13</v>
      </c>
      <c r="E73" s="173"/>
      <c r="G73" s="171">
        <v>1</v>
      </c>
    </row>
    <row r="74" spans="1:7" s="163" customFormat="1" ht="20.100000000000001" customHeight="1">
      <c r="A74" s="172" t="s">
        <v>319</v>
      </c>
      <c r="B74" s="163">
        <f>SUM(B73,D74)</f>
        <v>292</v>
      </c>
      <c r="C74" s="163">
        <f>SUM(B73,G73)</f>
        <v>280</v>
      </c>
      <c r="D74" s="163">
        <v>13</v>
      </c>
      <c r="E74" s="164"/>
      <c r="G74" s="171">
        <v>1</v>
      </c>
    </row>
    <row r="75" spans="1:7" s="164" customFormat="1" ht="20.100000000000001" customHeight="1">
      <c r="A75" s="172" t="s">
        <v>302</v>
      </c>
      <c r="B75" s="163">
        <f t="shared" ref="B75:B78" si="16">SUM(B74,D75)</f>
        <v>612</v>
      </c>
      <c r="C75" s="163">
        <f t="shared" ref="C75:C78" si="17">SUM(B74,G74)</f>
        <v>293</v>
      </c>
      <c r="D75" s="163">
        <v>320</v>
      </c>
      <c r="E75" s="164" t="s">
        <v>384</v>
      </c>
      <c r="G75" s="164">
        <v>1</v>
      </c>
    </row>
    <row r="76" spans="1:7" s="164" customFormat="1" ht="20.100000000000001" customHeight="1">
      <c r="A76" s="172" t="s">
        <v>316</v>
      </c>
      <c r="B76" s="163">
        <f t="shared" si="16"/>
        <v>613</v>
      </c>
      <c r="C76" s="163">
        <f t="shared" si="17"/>
        <v>613</v>
      </c>
      <c r="D76" s="163">
        <v>1</v>
      </c>
      <c r="G76" s="164">
        <v>1</v>
      </c>
    </row>
    <row r="77" spans="1:7" s="164" customFormat="1" ht="20.100000000000001" customHeight="1">
      <c r="A77" s="172" t="s">
        <v>320</v>
      </c>
      <c r="B77" s="163">
        <f t="shared" si="16"/>
        <v>645</v>
      </c>
      <c r="C77" s="163">
        <f t="shared" si="17"/>
        <v>614</v>
      </c>
      <c r="D77" s="163">
        <v>32</v>
      </c>
      <c r="G77" s="164">
        <v>1</v>
      </c>
    </row>
    <row r="78" spans="1:7" s="164" customFormat="1" ht="20.100000000000001" customHeight="1">
      <c r="A78" s="172" t="s">
        <v>261</v>
      </c>
      <c r="B78" s="163">
        <f t="shared" si="16"/>
        <v>646</v>
      </c>
      <c r="C78" s="163">
        <f t="shared" si="17"/>
        <v>646</v>
      </c>
      <c r="D78" s="163">
        <v>1</v>
      </c>
      <c r="F78" s="10" t="e">
        <f>#REF!-SUM(D73:D77)</f>
        <v>#REF!</v>
      </c>
      <c r="G78" s="164">
        <v>1</v>
      </c>
    </row>
    <row r="79" spans="1:7" s="10" customFormat="1" ht="20.100000000000001" customHeight="1">
      <c r="A79" s="10" t="s">
        <v>190</v>
      </c>
      <c r="B79" s="10">
        <v>279</v>
      </c>
      <c r="C79" s="10">
        <v>267</v>
      </c>
      <c r="D79" s="10">
        <v>13</v>
      </c>
      <c r="E79" s="109" t="s">
        <v>187</v>
      </c>
      <c r="G79" s="20">
        <v>1</v>
      </c>
    </row>
    <row r="80" spans="1:7" s="10" customFormat="1" ht="20.100000000000001" customHeight="1">
      <c r="A80" s="10" t="s">
        <v>261</v>
      </c>
      <c r="B80" s="10">
        <f>SUM(B79,D80)</f>
        <v>291</v>
      </c>
      <c r="C80" s="10">
        <f>SUM(B79,G79)</f>
        <v>280</v>
      </c>
      <c r="D80" s="10">
        <v>12</v>
      </c>
      <c r="E80" s="109"/>
      <c r="G80" s="20">
        <v>1</v>
      </c>
    </row>
    <row r="81" spans="1:7" s="10" customFormat="1" ht="20.100000000000001" customHeight="1">
      <c r="A81" s="10" t="s">
        <v>186</v>
      </c>
      <c r="B81" s="10">
        <f t="shared" ref="B81:B85" si="18">SUM(B80,D81)</f>
        <v>292</v>
      </c>
      <c r="C81" s="10">
        <f t="shared" ref="C81:C85" si="19">SUM(B80,G80)</f>
        <v>292</v>
      </c>
      <c r="D81" s="10">
        <v>1</v>
      </c>
      <c r="E81" s="109"/>
      <c r="G81" s="20">
        <v>1</v>
      </c>
    </row>
    <row r="82" spans="1:7" s="10" customFormat="1" ht="20.100000000000001" customHeight="1">
      <c r="A82" s="10" t="s">
        <v>191</v>
      </c>
      <c r="B82" s="10">
        <f t="shared" si="18"/>
        <v>293</v>
      </c>
      <c r="C82" s="10">
        <f t="shared" si="19"/>
        <v>293</v>
      </c>
      <c r="D82" s="10">
        <v>1</v>
      </c>
      <c r="E82" s="109" t="s">
        <v>192</v>
      </c>
      <c r="G82" s="20">
        <v>1</v>
      </c>
    </row>
    <row r="83" spans="1:7" s="10" customFormat="1" ht="20.100000000000001" customHeight="1">
      <c r="A83" s="10" t="s">
        <v>193</v>
      </c>
      <c r="B83" s="10">
        <f t="shared" si="18"/>
        <v>295</v>
      </c>
      <c r="C83" s="10">
        <f t="shared" si="19"/>
        <v>294</v>
      </c>
      <c r="D83" s="10">
        <v>2</v>
      </c>
      <c r="E83" s="109" t="s">
        <v>194</v>
      </c>
      <c r="G83" s="20">
        <v>1</v>
      </c>
    </row>
    <row r="84" spans="1:7" s="10" customFormat="1" ht="20.100000000000001" customHeight="1">
      <c r="A84" s="10" t="s">
        <v>322</v>
      </c>
      <c r="B84" s="10">
        <f t="shared" si="18"/>
        <v>303</v>
      </c>
      <c r="C84" s="10">
        <f t="shared" si="19"/>
        <v>296</v>
      </c>
      <c r="D84" s="10">
        <v>8</v>
      </c>
      <c r="E84" s="109"/>
      <c r="G84" s="20">
        <v>1</v>
      </c>
    </row>
    <row r="85" spans="1:7" s="10" customFormat="1" ht="20.100000000000001" customHeight="1">
      <c r="A85" s="172" t="s">
        <v>261</v>
      </c>
      <c r="B85" s="10">
        <f t="shared" si="18"/>
        <v>646</v>
      </c>
      <c r="C85" s="10">
        <f t="shared" si="19"/>
        <v>304</v>
      </c>
      <c r="D85" s="10">
        <v>343</v>
      </c>
      <c r="E85" s="109"/>
      <c r="F85" s="10" t="e">
        <f>#REF!-SUM(D79:D84)</f>
        <v>#REF!</v>
      </c>
      <c r="G85" s="20">
        <v>1</v>
      </c>
    </row>
    <row r="86" spans="1:7" s="10" customFormat="1" ht="20.100000000000001" customHeight="1">
      <c r="A86" s="10" t="s">
        <v>190</v>
      </c>
      <c r="B86" s="10">
        <v>279</v>
      </c>
      <c r="C86" s="10">
        <v>267</v>
      </c>
      <c r="D86" s="10">
        <v>13</v>
      </c>
      <c r="E86" s="109"/>
      <c r="G86" s="20">
        <v>1</v>
      </c>
    </row>
    <row r="87" spans="1:7" s="10" customFormat="1" ht="20.100000000000001" customHeight="1">
      <c r="A87" s="10" t="s">
        <v>198</v>
      </c>
      <c r="B87" s="10">
        <f t="shared" ref="B87:B92" si="20">SUM(B86,D87)</f>
        <v>291</v>
      </c>
      <c r="C87" s="10">
        <f t="shared" ref="C87:C92" si="21">SUM(B86,G86)</f>
        <v>280</v>
      </c>
      <c r="D87" s="10">
        <v>12</v>
      </c>
      <c r="E87" s="109" t="s">
        <v>199</v>
      </c>
      <c r="G87" s="20">
        <v>1</v>
      </c>
    </row>
    <row r="88" spans="1:7" s="10" customFormat="1" ht="20.100000000000001" customHeight="1">
      <c r="A88" s="10" t="s">
        <v>200</v>
      </c>
      <c r="B88" s="10">
        <f t="shared" si="20"/>
        <v>292</v>
      </c>
      <c r="C88" s="10">
        <f t="shared" si="21"/>
        <v>292</v>
      </c>
      <c r="D88" s="10">
        <v>1</v>
      </c>
      <c r="E88" s="109" t="s">
        <v>201</v>
      </c>
      <c r="G88" s="20">
        <v>1</v>
      </c>
    </row>
    <row r="89" spans="1:7" s="10" customFormat="1" ht="20.100000000000001" customHeight="1">
      <c r="A89" s="10" t="s">
        <v>324</v>
      </c>
      <c r="B89" s="10">
        <f t="shared" si="20"/>
        <v>300</v>
      </c>
      <c r="C89" s="10">
        <f t="shared" si="21"/>
        <v>293</v>
      </c>
      <c r="D89" s="10">
        <v>8</v>
      </c>
      <c r="E89" s="109"/>
      <c r="G89" s="20">
        <v>1</v>
      </c>
    </row>
    <row r="90" spans="1:7" s="10" customFormat="1" ht="20.100000000000001" customHeight="1">
      <c r="A90" s="10" t="s">
        <v>325</v>
      </c>
      <c r="B90" s="10">
        <f t="shared" si="20"/>
        <v>308</v>
      </c>
      <c r="C90" s="10">
        <f t="shared" si="21"/>
        <v>301</v>
      </c>
      <c r="D90" s="10">
        <v>8</v>
      </c>
      <c r="E90" s="109"/>
      <c r="G90" s="20">
        <v>1</v>
      </c>
    </row>
    <row r="91" spans="1:7" s="10" customFormat="1" ht="20.100000000000001" customHeight="1">
      <c r="A91" s="170" t="s">
        <v>158</v>
      </c>
      <c r="B91" s="10">
        <f t="shared" si="20"/>
        <v>309</v>
      </c>
      <c r="C91" s="10">
        <f t="shared" si="21"/>
        <v>309</v>
      </c>
      <c r="D91" s="10">
        <v>1</v>
      </c>
      <c r="E91" s="109"/>
      <c r="G91" s="20">
        <v>1</v>
      </c>
    </row>
    <row r="92" spans="1:7" s="10" customFormat="1" ht="20.100000000000001" customHeight="1">
      <c r="A92" s="172" t="s">
        <v>261</v>
      </c>
      <c r="B92" s="10">
        <f t="shared" si="20"/>
        <v>646</v>
      </c>
      <c r="C92" s="10">
        <f t="shared" si="21"/>
        <v>310</v>
      </c>
      <c r="D92" s="10">
        <v>337</v>
      </c>
      <c r="E92" s="109"/>
      <c r="F92" s="10" t="e">
        <f>#REF!-SUM(D86:D90)</f>
        <v>#REF!</v>
      </c>
      <c r="G92" s="20">
        <v>1</v>
      </c>
    </row>
    <row r="93" spans="1:7" s="164" customFormat="1" ht="20.100000000000001" customHeight="1">
      <c r="A93" s="164" t="s">
        <v>314</v>
      </c>
      <c r="B93" s="10">
        <v>279</v>
      </c>
      <c r="C93" s="10">
        <v>267</v>
      </c>
      <c r="D93" s="163">
        <v>13</v>
      </c>
      <c r="G93" s="164">
        <v>1</v>
      </c>
    </row>
    <row r="94" spans="1:7" s="164" customFormat="1" ht="20.100000000000001" customHeight="1">
      <c r="A94" s="164" t="s">
        <v>319</v>
      </c>
      <c r="B94" s="163">
        <f>SUM(B93,D94)</f>
        <v>291</v>
      </c>
      <c r="C94" s="163">
        <f>SUM(B93,G93)</f>
        <v>280</v>
      </c>
      <c r="D94" s="163">
        <v>12</v>
      </c>
      <c r="G94" s="164">
        <v>1</v>
      </c>
    </row>
    <row r="95" spans="1:7" s="164" customFormat="1" ht="20.100000000000001" customHeight="1">
      <c r="A95" s="164" t="s">
        <v>324</v>
      </c>
      <c r="B95" s="163">
        <f t="shared" ref="B95:B102" si="22">SUM(B94,D95)</f>
        <v>299</v>
      </c>
      <c r="C95" s="163">
        <f t="shared" ref="C95:C102" si="23">SUM(B94,G94)</f>
        <v>292</v>
      </c>
      <c r="D95" s="163">
        <v>8</v>
      </c>
      <c r="G95" s="164">
        <v>1</v>
      </c>
    </row>
    <row r="96" spans="1:7" s="164" customFormat="1" ht="20.100000000000001" customHeight="1">
      <c r="A96" s="164" t="s">
        <v>325</v>
      </c>
      <c r="B96" s="163">
        <f t="shared" si="22"/>
        <v>307</v>
      </c>
      <c r="C96" s="163">
        <f t="shared" si="23"/>
        <v>300</v>
      </c>
      <c r="D96" s="163">
        <v>8</v>
      </c>
      <c r="G96" s="164">
        <v>1</v>
      </c>
    </row>
    <row r="97" spans="1:7" s="164" customFormat="1" ht="20.100000000000001" customHeight="1">
      <c r="A97" s="164" t="s">
        <v>158</v>
      </c>
      <c r="B97" s="163">
        <f t="shared" si="22"/>
        <v>308</v>
      </c>
      <c r="C97" s="163">
        <f t="shared" si="23"/>
        <v>308</v>
      </c>
      <c r="D97" s="163">
        <v>1</v>
      </c>
      <c r="G97" s="164">
        <v>1</v>
      </c>
    </row>
    <row r="98" spans="1:7" s="164" customFormat="1" ht="20.100000000000001" customHeight="1">
      <c r="A98" s="164" t="s">
        <v>261</v>
      </c>
      <c r="B98" s="163">
        <f t="shared" si="22"/>
        <v>646</v>
      </c>
      <c r="C98" s="163">
        <f t="shared" si="23"/>
        <v>309</v>
      </c>
      <c r="D98" s="163">
        <v>338</v>
      </c>
      <c r="F98" s="10" t="e">
        <f>#REF!-SUM(D93:D97)</f>
        <v>#REF!</v>
      </c>
      <c r="G98" s="164">
        <v>1</v>
      </c>
    </row>
    <row r="99" spans="1:7" s="164" customFormat="1" ht="20.100000000000001" customHeight="1">
      <c r="A99" s="146" t="s">
        <v>327</v>
      </c>
      <c r="B99" s="166">
        <f t="shared" si="22"/>
        <v>658</v>
      </c>
      <c r="C99" s="166">
        <f t="shared" si="23"/>
        <v>647</v>
      </c>
      <c r="D99" s="166">
        <v>12</v>
      </c>
      <c r="E99" s="174" t="s">
        <v>385</v>
      </c>
      <c r="F99" s="10"/>
      <c r="G99" s="164">
        <v>1</v>
      </c>
    </row>
    <row r="100" spans="1:7" s="164" customFormat="1" ht="20.100000000000001" customHeight="1">
      <c r="A100" s="146" t="s">
        <v>329</v>
      </c>
      <c r="B100" s="166">
        <f t="shared" si="22"/>
        <v>661</v>
      </c>
      <c r="C100" s="166">
        <f t="shared" si="23"/>
        <v>659</v>
      </c>
      <c r="D100" s="166">
        <v>3</v>
      </c>
      <c r="E100" s="175"/>
      <c r="F100" s="10"/>
      <c r="G100" s="164">
        <v>1</v>
      </c>
    </row>
    <row r="101" spans="1:7" s="164" customFormat="1" ht="20.100000000000001" customHeight="1">
      <c r="A101" s="146" t="s">
        <v>330</v>
      </c>
      <c r="B101" s="166">
        <f t="shared" si="22"/>
        <v>662</v>
      </c>
      <c r="C101" s="166">
        <f t="shared" si="23"/>
        <v>662</v>
      </c>
      <c r="D101" s="166">
        <v>1</v>
      </c>
      <c r="E101" s="176"/>
      <c r="F101" s="10"/>
      <c r="G101" s="164">
        <v>1</v>
      </c>
    </row>
    <row r="102" spans="1:7" s="27" customFormat="1" ht="20.100000000000001" customHeight="1">
      <c r="A102" s="96" t="s">
        <v>147</v>
      </c>
      <c r="B102" s="27">
        <f t="shared" si="22"/>
        <v>674</v>
      </c>
      <c r="C102" s="27">
        <f t="shared" si="23"/>
        <v>663</v>
      </c>
      <c r="D102" s="27">
        <v>12</v>
      </c>
      <c r="E102" s="174" t="s">
        <v>387</v>
      </c>
      <c r="G102" s="17">
        <v>1</v>
      </c>
    </row>
    <row r="103" spans="1:7" s="27" customFormat="1" ht="20.100000000000001" customHeight="1">
      <c r="A103" s="96" t="s">
        <v>149</v>
      </c>
      <c r="B103" s="27">
        <f t="shared" ref="B103:B112" si="24">SUM(B102,D103)</f>
        <v>677</v>
      </c>
      <c r="C103" s="27">
        <f t="shared" ref="C103:C112" si="25">SUM(B102,G29)</f>
        <v>675</v>
      </c>
      <c r="D103" s="27">
        <v>3</v>
      </c>
      <c r="E103" s="175"/>
      <c r="G103" s="17">
        <v>1</v>
      </c>
    </row>
    <row r="104" spans="1:7" s="27" customFormat="1" ht="20.100000000000001" customHeight="1">
      <c r="A104" s="96" t="s">
        <v>150</v>
      </c>
      <c r="B104" s="27">
        <f t="shared" si="24"/>
        <v>678</v>
      </c>
      <c r="C104" s="27">
        <f t="shared" si="25"/>
        <v>678</v>
      </c>
      <c r="D104" s="27">
        <v>1</v>
      </c>
      <c r="E104" s="176"/>
      <c r="G104" s="17">
        <v>1</v>
      </c>
    </row>
    <row r="105" spans="1:7" s="27" customFormat="1" ht="20.100000000000001" customHeight="1">
      <c r="A105" s="96" t="s">
        <v>151</v>
      </c>
      <c r="B105" s="27">
        <f t="shared" si="24"/>
        <v>690</v>
      </c>
      <c r="C105" s="27">
        <f t="shared" si="25"/>
        <v>679</v>
      </c>
      <c r="D105" s="27">
        <v>12</v>
      </c>
      <c r="E105" s="174" t="s">
        <v>388</v>
      </c>
      <c r="G105" s="17">
        <v>1</v>
      </c>
    </row>
    <row r="106" spans="1:7" s="27" customFormat="1" ht="20.100000000000001" customHeight="1">
      <c r="A106" s="96" t="s">
        <v>153</v>
      </c>
      <c r="B106" s="27">
        <f t="shared" si="24"/>
        <v>693</v>
      </c>
      <c r="C106" s="27">
        <f t="shared" si="25"/>
        <v>691</v>
      </c>
      <c r="D106" s="27">
        <v>3</v>
      </c>
      <c r="E106" s="175"/>
      <c r="G106" s="17">
        <v>1</v>
      </c>
    </row>
    <row r="107" spans="1:7" s="27" customFormat="1" ht="20.100000000000001" customHeight="1">
      <c r="A107" s="96" t="s">
        <v>154</v>
      </c>
      <c r="B107" s="27">
        <f t="shared" si="24"/>
        <v>694</v>
      </c>
      <c r="C107" s="27">
        <f t="shared" si="25"/>
        <v>694</v>
      </c>
      <c r="D107" s="27">
        <v>1</v>
      </c>
      <c r="E107" s="176"/>
      <c r="G107" s="17">
        <v>1</v>
      </c>
    </row>
    <row r="108" spans="1:7" s="27" customFormat="1" ht="20.100000000000001" customHeight="1">
      <c r="A108" s="96" t="s">
        <v>155</v>
      </c>
      <c r="B108" s="27">
        <f t="shared" si="24"/>
        <v>696</v>
      </c>
      <c r="C108" s="27">
        <f t="shared" si="25"/>
        <v>695</v>
      </c>
      <c r="D108" s="27">
        <v>2</v>
      </c>
      <c r="E108" s="174" t="s">
        <v>389</v>
      </c>
      <c r="G108" s="17">
        <v>1</v>
      </c>
    </row>
    <row r="109" spans="1:7" s="27" customFormat="1" ht="20.100000000000001" customHeight="1">
      <c r="A109" s="96" t="s">
        <v>157</v>
      </c>
      <c r="B109" s="27">
        <f t="shared" si="24"/>
        <v>697</v>
      </c>
      <c r="C109" s="27">
        <f t="shared" si="25"/>
        <v>697</v>
      </c>
      <c r="D109" s="27">
        <v>1</v>
      </c>
      <c r="E109" s="176"/>
      <c r="G109" s="17">
        <v>1</v>
      </c>
    </row>
    <row r="110" spans="1:7" s="10" customFormat="1" ht="20.100000000000001" customHeight="1">
      <c r="A110" s="96" t="s">
        <v>334</v>
      </c>
      <c r="B110" s="96">
        <f t="shared" si="24"/>
        <v>698</v>
      </c>
      <c r="C110" s="96">
        <f t="shared" si="25"/>
        <v>698</v>
      </c>
      <c r="D110" s="96">
        <v>1</v>
      </c>
      <c r="E110" s="96"/>
      <c r="G110" s="20">
        <v>1</v>
      </c>
    </row>
    <row r="111" spans="1:7" s="10" customFormat="1" ht="20.100000000000001" customHeight="1">
      <c r="A111" s="96" t="s">
        <v>336</v>
      </c>
      <c r="B111" s="96">
        <f t="shared" si="24"/>
        <v>746</v>
      </c>
      <c r="C111" s="96">
        <f t="shared" si="25"/>
        <v>699</v>
      </c>
      <c r="D111" s="96">
        <v>48</v>
      </c>
      <c r="E111" s="92"/>
      <c r="G111" s="20">
        <v>1</v>
      </c>
    </row>
    <row r="112" spans="1:7" s="10" customFormat="1" ht="20.100000000000001" customHeight="1">
      <c r="A112" s="96" t="s">
        <v>338</v>
      </c>
      <c r="B112" s="96">
        <f t="shared" si="24"/>
        <v>794</v>
      </c>
      <c r="C112" s="96">
        <f t="shared" si="25"/>
        <v>747</v>
      </c>
      <c r="D112" s="96">
        <v>48</v>
      </c>
      <c r="E112" s="96"/>
      <c r="G112" s="20">
        <v>1</v>
      </c>
    </row>
    <row r="113" spans="1:7" s="96" customFormat="1" ht="20.100000000000001" customHeight="1">
      <c r="A113" s="96" t="s">
        <v>340</v>
      </c>
      <c r="B113" s="96">
        <f t="shared" ref="B113:B114" si="26">SUM(B112,D113)</f>
        <v>796</v>
      </c>
      <c r="C113" s="96">
        <f>SUM(B112,G40)</f>
        <v>795</v>
      </c>
      <c r="D113" s="96">
        <v>2</v>
      </c>
      <c r="G113" s="122">
        <v>1</v>
      </c>
    </row>
    <row r="114" spans="1:7" s="96" customFormat="1" ht="20.100000000000001" customHeight="1">
      <c r="A114" s="96" t="s">
        <v>342</v>
      </c>
      <c r="B114" s="96">
        <f t="shared" si="26"/>
        <v>797</v>
      </c>
      <c r="C114" s="96">
        <v>797</v>
      </c>
      <c r="D114" s="96">
        <v>1</v>
      </c>
      <c r="G114" s="122">
        <v>1</v>
      </c>
    </row>
    <row r="115" spans="1:7" s="96" customFormat="1" ht="19.5" customHeight="1">
      <c r="A115" s="96" t="s">
        <v>202</v>
      </c>
      <c r="B115" s="96">
        <f t="shared" ref="B115:B145" si="27">SUM(B114,D115)</f>
        <v>798</v>
      </c>
      <c r="C115" s="96">
        <f t="shared" ref="C115:C136" si="28">SUM(B114,G41)</f>
        <v>798</v>
      </c>
      <c r="D115" s="96">
        <v>1</v>
      </c>
      <c r="G115" s="122">
        <v>1</v>
      </c>
    </row>
    <row r="116" spans="1:7" s="96" customFormat="1" ht="20.100000000000001" customHeight="1">
      <c r="A116" s="96" t="s">
        <v>343</v>
      </c>
      <c r="B116" s="96">
        <f t="shared" si="27"/>
        <v>799</v>
      </c>
      <c r="C116" s="96">
        <f t="shared" si="28"/>
        <v>799</v>
      </c>
      <c r="D116" s="96">
        <v>1</v>
      </c>
      <c r="E116" s="96" t="s">
        <v>243</v>
      </c>
      <c r="G116" s="122">
        <v>1</v>
      </c>
    </row>
    <row r="117" spans="1:7" s="96" customFormat="1" ht="18.75">
      <c r="A117" s="96" t="s">
        <v>345</v>
      </c>
      <c r="B117" s="96">
        <f t="shared" si="27"/>
        <v>800</v>
      </c>
      <c r="C117" s="96">
        <f t="shared" si="28"/>
        <v>800</v>
      </c>
      <c r="D117" s="96">
        <v>1</v>
      </c>
      <c r="E117" s="96" t="s">
        <v>390</v>
      </c>
      <c r="G117" s="122">
        <v>1</v>
      </c>
    </row>
    <row r="118" spans="1:7" s="96" customFormat="1" ht="20.100000000000001" customHeight="1">
      <c r="A118" s="96" t="s">
        <v>346</v>
      </c>
      <c r="B118" s="96">
        <f t="shared" si="27"/>
        <v>801</v>
      </c>
      <c r="C118" s="96">
        <f t="shared" si="28"/>
        <v>801</v>
      </c>
      <c r="D118" s="96">
        <v>1</v>
      </c>
      <c r="E118" s="96" t="s">
        <v>243</v>
      </c>
      <c r="G118" s="122">
        <v>1</v>
      </c>
    </row>
    <row r="119" spans="1:7" s="165" customFormat="1" ht="20.100000000000001" customHeight="1">
      <c r="A119" s="10" t="s">
        <v>348</v>
      </c>
      <c r="B119" s="10">
        <f t="shared" si="27"/>
        <v>809</v>
      </c>
      <c r="C119" s="10">
        <f t="shared" si="28"/>
        <v>802</v>
      </c>
      <c r="D119" s="10">
        <v>8</v>
      </c>
      <c r="E119" s="177"/>
      <c r="G119" s="17">
        <v>1</v>
      </c>
    </row>
    <row r="120" spans="1:7" s="165" customFormat="1" ht="20.100000000000001" customHeight="1">
      <c r="A120" s="10" t="s">
        <v>350</v>
      </c>
      <c r="B120" s="10">
        <f t="shared" si="27"/>
        <v>817</v>
      </c>
      <c r="C120" s="10">
        <f t="shared" si="28"/>
        <v>810</v>
      </c>
      <c r="D120" s="10">
        <v>8</v>
      </c>
      <c r="E120" s="177"/>
      <c r="G120" s="17">
        <v>1</v>
      </c>
    </row>
    <row r="121" spans="1:7" s="165" customFormat="1" ht="20.100000000000001" customHeight="1">
      <c r="A121" s="10" t="s">
        <v>352</v>
      </c>
      <c r="B121" s="10">
        <f t="shared" si="27"/>
        <v>818</v>
      </c>
      <c r="C121" s="10">
        <f t="shared" si="28"/>
        <v>818</v>
      </c>
      <c r="D121" s="10">
        <v>1</v>
      </c>
      <c r="E121" s="177" t="s">
        <v>391</v>
      </c>
      <c r="G121" s="17">
        <v>1</v>
      </c>
    </row>
    <row r="122" spans="1:7" s="165" customFormat="1" ht="20.100000000000001" customHeight="1">
      <c r="A122" s="10" t="s">
        <v>354</v>
      </c>
      <c r="B122" s="10">
        <f t="shared" si="27"/>
        <v>819</v>
      </c>
      <c r="C122" s="10">
        <f t="shared" si="28"/>
        <v>819</v>
      </c>
      <c r="D122" s="10">
        <v>1</v>
      </c>
      <c r="E122" s="177" t="s">
        <v>391</v>
      </c>
      <c r="G122" s="17">
        <v>1</v>
      </c>
    </row>
    <row r="123" spans="1:7" s="165" customFormat="1" ht="20.100000000000001" customHeight="1">
      <c r="A123" s="10" t="s">
        <v>355</v>
      </c>
      <c r="B123" s="10">
        <f t="shared" si="27"/>
        <v>851</v>
      </c>
      <c r="C123" s="10">
        <f t="shared" si="28"/>
        <v>820</v>
      </c>
      <c r="D123" s="10">
        <v>32</v>
      </c>
      <c r="E123" s="177" t="s">
        <v>391</v>
      </c>
      <c r="G123" s="17">
        <v>1</v>
      </c>
    </row>
    <row r="124" spans="1:7" s="165" customFormat="1" ht="20.100000000000001" customHeight="1">
      <c r="A124" s="10" t="s">
        <v>356</v>
      </c>
      <c r="B124" s="10">
        <f t="shared" si="27"/>
        <v>883</v>
      </c>
      <c r="C124" s="10">
        <f t="shared" si="28"/>
        <v>852</v>
      </c>
      <c r="D124" s="10">
        <v>32</v>
      </c>
      <c r="E124" s="177" t="s">
        <v>391</v>
      </c>
      <c r="G124" s="17">
        <v>1</v>
      </c>
    </row>
    <row r="125" spans="1:7" s="165" customFormat="1" ht="20.100000000000001" customHeight="1">
      <c r="A125" s="10" t="s">
        <v>357</v>
      </c>
      <c r="B125" s="10">
        <f t="shared" si="27"/>
        <v>884</v>
      </c>
      <c r="C125" s="10">
        <f t="shared" si="28"/>
        <v>884</v>
      </c>
      <c r="D125" s="10">
        <v>1</v>
      </c>
      <c r="E125" s="177" t="s">
        <v>391</v>
      </c>
      <c r="G125" s="17">
        <v>1</v>
      </c>
    </row>
    <row r="126" spans="1:7" s="165" customFormat="1" ht="20.100000000000001" customHeight="1">
      <c r="A126" s="10" t="s">
        <v>358</v>
      </c>
      <c r="B126" s="10">
        <f t="shared" si="27"/>
        <v>892</v>
      </c>
      <c r="C126" s="10">
        <f t="shared" si="28"/>
        <v>885</v>
      </c>
      <c r="D126" s="10">
        <v>8</v>
      </c>
      <c r="E126" s="177" t="s">
        <v>391</v>
      </c>
      <c r="G126" s="17">
        <v>1</v>
      </c>
    </row>
    <row r="127" spans="1:7" s="48" customFormat="1" ht="18.75">
      <c r="A127" s="117" t="s">
        <v>227</v>
      </c>
      <c r="B127" s="118">
        <f t="shared" si="27"/>
        <v>893</v>
      </c>
      <c r="C127" s="118">
        <f t="shared" si="28"/>
        <v>893</v>
      </c>
      <c r="D127" s="48">
        <v>1</v>
      </c>
      <c r="E127" s="118"/>
      <c r="G127" s="8">
        <v>1</v>
      </c>
    </row>
    <row r="128" spans="1:7" s="105" customFormat="1" ht="20.100000000000001" customHeight="1">
      <c r="A128" s="119" t="s">
        <v>228</v>
      </c>
      <c r="B128" s="120">
        <f t="shared" si="27"/>
        <v>894</v>
      </c>
      <c r="C128" s="120">
        <f t="shared" si="28"/>
        <v>894</v>
      </c>
      <c r="D128" s="105">
        <v>1</v>
      </c>
      <c r="G128" s="121">
        <v>1</v>
      </c>
    </row>
    <row r="129" spans="1:7" s="105" customFormat="1" ht="20.100000000000001" customHeight="1">
      <c r="A129" s="119" t="s">
        <v>229</v>
      </c>
      <c r="B129" s="120">
        <f t="shared" si="27"/>
        <v>895</v>
      </c>
      <c r="C129" s="120">
        <f t="shared" si="28"/>
        <v>895</v>
      </c>
      <c r="D129" s="105">
        <v>1</v>
      </c>
      <c r="G129" s="121">
        <v>1</v>
      </c>
    </row>
    <row r="130" spans="1:7" s="27" customFormat="1" ht="20.100000000000001" customHeight="1">
      <c r="A130" s="96" t="s">
        <v>231</v>
      </c>
      <c r="B130" s="26">
        <f t="shared" si="27"/>
        <v>896</v>
      </c>
      <c r="C130" s="26">
        <f t="shared" si="28"/>
        <v>896</v>
      </c>
      <c r="D130" s="27">
        <v>1</v>
      </c>
      <c r="E130" s="26" t="s">
        <v>232</v>
      </c>
      <c r="G130" s="17">
        <v>1</v>
      </c>
    </row>
    <row r="131" spans="1:7" s="27" customFormat="1" ht="20.100000000000001" customHeight="1">
      <c r="A131" s="96" t="s">
        <v>233</v>
      </c>
      <c r="B131" s="26">
        <f t="shared" si="27"/>
        <v>897</v>
      </c>
      <c r="C131" s="26">
        <f t="shared" si="28"/>
        <v>897</v>
      </c>
      <c r="D131" s="27">
        <v>1</v>
      </c>
      <c r="E131" s="26" t="s">
        <v>234</v>
      </c>
      <c r="G131" s="17">
        <v>1</v>
      </c>
    </row>
    <row r="132" spans="1:7" s="27" customFormat="1" ht="20.100000000000001" customHeight="1">
      <c r="A132" s="96" t="s">
        <v>235</v>
      </c>
      <c r="B132" s="26">
        <f t="shared" si="27"/>
        <v>898</v>
      </c>
      <c r="C132" s="26">
        <f t="shared" si="28"/>
        <v>898</v>
      </c>
      <c r="D132" s="27">
        <v>1</v>
      </c>
      <c r="E132" s="26" t="s">
        <v>236</v>
      </c>
      <c r="G132" s="17">
        <v>1</v>
      </c>
    </row>
    <row r="133" spans="1:7" s="166" customFormat="1" ht="56.25">
      <c r="A133" s="146" t="s">
        <v>403</v>
      </c>
      <c r="B133" s="166">
        <f t="shared" si="27"/>
        <v>899</v>
      </c>
      <c r="C133" s="166">
        <f t="shared" si="28"/>
        <v>899</v>
      </c>
      <c r="D133" s="166">
        <v>1</v>
      </c>
      <c r="E133" s="28" t="s">
        <v>404</v>
      </c>
      <c r="G133" s="178">
        <v>1</v>
      </c>
    </row>
    <row r="134" spans="1:7" s="166" customFormat="1" ht="37.5">
      <c r="A134" s="146" t="s">
        <v>405</v>
      </c>
      <c r="B134" s="166">
        <f t="shared" si="27"/>
        <v>900</v>
      </c>
      <c r="C134" s="166">
        <f t="shared" si="28"/>
        <v>900</v>
      </c>
      <c r="D134" s="166">
        <v>1</v>
      </c>
      <c r="E134" s="28" t="s">
        <v>406</v>
      </c>
      <c r="G134" s="178">
        <v>1</v>
      </c>
    </row>
    <row r="135" spans="1:7" s="166" customFormat="1" ht="112.5">
      <c r="A135" s="146" t="s">
        <v>407</v>
      </c>
      <c r="B135" s="166">
        <f t="shared" si="27"/>
        <v>1236</v>
      </c>
      <c r="C135" s="166">
        <f t="shared" si="28"/>
        <v>901</v>
      </c>
      <c r="D135" s="166">
        <v>336</v>
      </c>
      <c r="E135" s="28" t="s">
        <v>408</v>
      </c>
      <c r="G135" s="178">
        <v>1</v>
      </c>
    </row>
    <row r="136" spans="1:7" s="10" customFormat="1" ht="20.100000000000001" customHeight="1">
      <c r="A136" s="18" t="s">
        <v>239</v>
      </c>
      <c r="B136" s="109">
        <f t="shared" si="27"/>
        <v>1241</v>
      </c>
      <c r="C136" s="109">
        <f t="shared" si="28"/>
        <v>1237</v>
      </c>
      <c r="D136" s="19">
        <v>5</v>
      </c>
      <c r="E136" s="18" t="s">
        <v>240</v>
      </c>
      <c r="G136" s="17">
        <v>1</v>
      </c>
    </row>
    <row r="137" spans="1:7" s="10" customFormat="1" ht="20.100000000000001" customHeight="1">
      <c r="A137" s="18" t="s">
        <v>241</v>
      </c>
      <c r="B137" s="109">
        <f t="shared" si="27"/>
        <v>1247</v>
      </c>
      <c r="C137" s="109">
        <f t="shared" ref="C137:C147" si="29">SUM(B136,G67)</f>
        <v>1242</v>
      </c>
      <c r="D137" s="19">
        <v>6</v>
      </c>
      <c r="E137" s="18" t="s">
        <v>242</v>
      </c>
      <c r="F137" s="10" t="s">
        <v>243</v>
      </c>
      <c r="G137" s="17">
        <v>1</v>
      </c>
    </row>
    <row r="138" spans="1:7" s="10" customFormat="1" ht="20.100000000000001" customHeight="1">
      <c r="A138" s="18" t="s">
        <v>244</v>
      </c>
      <c r="B138" s="109">
        <f t="shared" si="27"/>
        <v>1252</v>
      </c>
      <c r="C138" s="109">
        <f t="shared" si="29"/>
        <v>1248</v>
      </c>
      <c r="D138" s="19">
        <v>5</v>
      </c>
      <c r="E138" s="18" t="s">
        <v>245</v>
      </c>
      <c r="F138" s="10" t="s">
        <v>243</v>
      </c>
      <c r="G138" s="17">
        <v>1</v>
      </c>
    </row>
    <row r="139" spans="1:7" s="10" customFormat="1" ht="20.100000000000001" customHeight="1">
      <c r="A139" s="18" t="s">
        <v>246</v>
      </c>
      <c r="B139" s="109">
        <f t="shared" si="27"/>
        <v>1258</v>
      </c>
      <c r="C139" s="109">
        <f t="shared" si="29"/>
        <v>1253</v>
      </c>
      <c r="D139" s="19">
        <v>6</v>
      </c>
      <c r="E139" s="18" t="s">
        <v>247</v>
      </c>
      <c r="F139" s="10" t="s">
        <v>243</v>
      </c>
      <c r="G139" s="17">
        <v>1</v>
      </c>
    </row>
    <row r="140" spans="1:7" s="2" customFormat="1" ht="37.5">
      <c r="A140" s="8" t="s">
        <v>359</v>
      </c>
      <c r="B140" s="7">
        <f t="shared" si="27"/>
        <v>1259</v>
      </c>
      <c r="C140" s="7">
        <f t="shared" si="29"/>
        <v>1259</v>
      </c>
      <c r="D140" s="98">
        <v>1</v>
      </c>
      <c r="E140" s="8" t="s">
        <v>392</v>
      </c>
      <c r="G140" s="8">
        <v>1</v>
      </c>
    </row>
    <row r="141" spans="1:7" s="2" customFormat="1" ht="18.75">
      <c r="A141" s="8" t="s">
        <v>361</v>
      </c>
      <c r="B141" s="2">
        <f t="shared" si="27"/>
        <v>1267</v>
      </c>
      <c r="C141" s="2">
        <f t="shared" si="29"/>
        <v>1260</v>
      </c>
      <c r="D141" s="2">
        <v>8</v>
      </c>
      <c r="E141" s="7"/>
      <c r="F141" s="2" t="s">
        <v>120</v>
      </c>
      <c r="G141" s="8">
        <v>1</v>
      </c>
    </row>
    <row r="142" spans="1:7" s="2" customFormat="1" ht="18.75">
      <c r="A142" s="2" t="s">
        <v>365</v>
      </c>
      <c r="B142" s="2">
        <f t="shared" si="27"/>
        <v>1268</v>
      </c>
      <c r="C142" s="2">
        <f t="shared" si="29"/>
        <v>1268</v>
      </c>
      <c r="D142" s="2">
        <v>1</v>
      </c>
      <c r="E142" s="7" t="s">
        <v>393</v>
      </c>
      <c r="F142" s="2" t="s">
        <v>120</v>
      </c>
      <c r="G142" s="8">
        <v>1</v>
      </c>
    </row>
    <row r="143" spans="1:7" s="2" customFormat="1" ht="18.75">
      <c r="A143" s="2" t="s">
        <v>367</v>
      </c>
      <c r="B143" s="2">
        <f t="shared" si="27"/>
        <v>1280</v>
      </c>
      <c r="C143" s="2">
        <f t="shared" si="29"/>
        <v>1269</v>
      </c>
      <c r="D143" s="2">
        <v>12</v>
      </c>
      <c r="E143" s="7" t="s">
        <v>394</v>
      </c>
      <c r="G143" s="8">
        <v>1</v>
      </c>
    </row>
    <row r="144" spans="1:7" s="133" customFormat="1" ht="20.100000000000001" customHeight="1">
      <c r="A144" s="150" t="s">
        <v>369</v>
      </c>
      <c r="B144" s="2">
        <f t="shared" si="27"/>
        <v>1281</v>
      </c>
      <c r="C144" s="2">
        <f t="shared" si="29"/>
        <v>1281</v>
      </c>
      <c r="D144" s="133">
        <v>1</v>
      </c>
      <c r="E144" s="151" t="s">
        <v>395</v>
      </c>
      <c r="G144" s="100">
        <v>1</v>
      </c>
    </row>
    <row r="145" spans="1:7" s="2" customFormat="1" ht="18.75">
      <c r="A145" s="85" t="s">
        <v>195</v>
      </c>
      <c r="B145" s="2">
        <f t="shared" si="27"/>
        <v>1297</v>
      </c>
      <c r="C145" s="2">
        <f t="shared" si="29"/>
        <v>1282</v>
      </c>
      <c r="D145" s="2">
        <v>16</v>
      </c>
      <c r="E145" s="7"/>
      <c r="G145" s="8">
        <v>1</v>
      </c>
    </row>
    <row r="146" spans="1:7" s="2" customFormat="1" ht="18.75">
      <c r="A146" s="85" t="s">
        <v>248</v>
      </c>
      <c r="B146" s="2">
        <f t="shared" ref="B146:B154" si="30">SUM(B145,D146)</f>
        <v>1298</v>
      </c>
      <c r="C146" s="2">
        <f t="shared" si="29"/>
        <v>1298</v>
      </c>
      <c r="D146" s="2">
        <v>1</v>
      </c>
      <c r="E146" s="7"/>
      <c r="G146" s="8">
        <v>1</v>
      </c>
    </row>
    <row r="147" spans="1:7" s="36" customFormat="1" ht="18.75">
      <c r="A147" s="61" t="s">
        <v>250</v>
      </c>
      <c r="B147" s="132">
        <f t="shared" si="30"/>
        <v>1299</v>
      </c>
      <c r="C147" s="132">
        <f t="shared" si="29"/>
        <v>1299</v>
      </c>
      <c r="D147" s="62">
        <v>1</v>
      </c>
      <c r="E147" s="61" t="s">
        <v>251</v>
      </c>
      <c r="G147" s="63">
        <v>1</v>
      </c>
    </row>
    <row r="148" spans="1:7" s="36" customFormat="1" ht="31.5" customHeight="1">
      <c r="A148" s="69" t="s">
        <v>252</v>
      </c>
      <c r="B148" s="70">
        <f t="shared" si="30"/>
        <v>1300</v>
      </c>
      <c r="C148" s="70">
        <f t="shared" ref="C148:C154" si="31">SUM(B147,G147)</f>
        <v>1300</v>
      </c>
      <c r="D148" s="70">
        <v>1</v>
      </c>
      <c r="E148" s="71" t="s">
        <v>253</v>
      </c>
      <c r="G148" s="63">
        <v>1</v>
      </c>
    </row>
    <row r="149" spans="1:7" s="36" customFormat="1" ht="19.5" customHeight="1">
      <c r="A149" s="69" t="s">
        <v>257</v>
      </c>
      <c r="B149" s="69">
        <f t="shared" si="30"/>
        <v>1301</v>
      </c>
      <c r="C149" s="69">
        <f t="shared" si="31"/>
        <v>1301</v>
      </c>
      <c r="D149" s="70">
        <v>1</v>
      </c>
      <c r="E149" s="71" t="s">
        <v>258</v>
      </c>
      <c r="G149" s="63">
        <v>1</v>
      </c>
    </row>
    <row r="150" spans="1:7" s="27" customFormat="1" ht="20.100000000000001" customHeight="1">
      <c r="A150" s="155" t="s">
        <v>237</v>
      </c>
      <c r="B150" s="156">
        <f t="shared" si="30"/>
        <v>1304</v>
      </c>
      <c r="C150" s="156">
        <f t="shared" si="31"/>
        <v>1302</v>
      </c>
      <c r="D150" s="155">
        <v>3</v>
      </c>
      <c r="E150" s="26" t="s">
        <v>238</v>
      </c>
      <c r="G150" s="17">
        <v>1</v>
      </c>
    </row>
    <row r="151" spans="1:7" s="36" customFormat="1" ht="18.75">
      <c r="A151" s="61" t="s">
        <v>195</v>
      </c>
      <c r="B151" s="62">
        <f t="shared" si="30"/>
        <v>1315</v>
      </c>
      <c r="C151" s="62">
        <f t="shared" si="31"/>
        <v>1305</v>
      </c>
      <c r="D151" s="62">
        <v>11</v>
      </c>
      <c r="E151" s="61"/>
      <c r="G151" s="63">
        <v>1</v>
      </c>
    </row>
    <row r="152" spans="1:7" s="36" customFormat="1" ht="18.75">
      <c r="A152" s="84" t="s">
        <v>396</v>
      </c>
      <c r="B152" s="62">
        <f t="shared" si="30"/>
        <v>1316</v>
      </c>
      <c r="C152" s="62">
        <f t="shared" si="31"/>
        <v>1316</v>
      </c>
      <c r="D152" s="67">
        <v>1</v>
      </c>
      <c r="E152" s="84" t="s">
        <v>397</v>
      </c>
      <c r="F152" s="36" t="s">
        <v>398</v>
      </c>
      <c r="G152" s="63">
        <v>1</v>
      </c>
    </row>
    <row r="153" spans="1:7" s="36" customFormat="1" ht="93.75">
      <c r="A153" s="84" t="s">
        <v>373</v>
      </c>
      <c r="B153" s="62">
        <f t="shared" si="30"/>
        <v>1317</v>
      </c>
      <c r="C153" s="62">
        <f t="shared" si="31"/>
        <v>1317</v>
      </c>
      <c r="D153" s="67">
        <v>1</v>
      </c>
      <c r="E153" s="68" t="s">
        <v>374</v>
      </c>
      <c r="G153" s="63">
        <v>1</v>
      </c>
    </row>
    <row r="154" spans="1:7" s="76" customFormat="1" ht="18.75">
      <c r="A154" s="87" t="s">
        <v>259</v>
      </c>
      <c r="B154" s="87">
        <f t="shared" si="30"/>
        <v>1318</v>
      </c>
      <c r="C154" s="87">
        <f t="shared" si="31"/>
        <v>1318</v>
      </c>
      <c r="D154" s="87">
        <v>1</v>
      </c>
      <c r="E154" s="87" t="s">
        <v>260</v>
      </c>
      <c r="F154" s="87"/>
      <c r="G154" s="87">
        <v>1</v>
      </c>
    </row>
    <row r="155" spans="1:7" s="37" customFormat="1" ht="20.100000000000001" customHeight="1">
      <c r="A155" s="73" t="s">
        <v>195</v>
      </c>
      <c r="B155" s="37">
        <f t="shared" ref="B155" si="32">SUM(B154,D155)</f>
        <v>1325</v>
      </c>
      <c r="C155" s="37">
        <f t="shared" ref="C155" si="33">SUM(B154,G154)</f>
        <v>1319</v>
      </c>
      <c r="D155" s="37">
        <v>7</v>
      </c>
      <c r="E155" s="73"/>
      <c r="F155" s="37" t="s">
        <v>243</v>
      </c>
      <c r="G155" s="74">
        <v>1</v>
      </c>
    </row>
    <row r="156" spans="1:7" ht="20.100000000000001" customHeight="1">
      <c r="G156" s="17">
        <v>1</v>
      </c>
    </row>
    <row r="157" spans="1:7" ht="20.100000000000001" customHeight="1">
      <c r="G157" s="17">
        <v>1</v>
      </c>
    </row>
    <row r="158" spans="1:7" ht="20.100000000000001" customHeight="1">
      <c r="G158" s="17">
        <v>1</v>
      </c>
    </row>
    <row r="159" spans="1:7" ht="20.100000000000001" customHeight="1">
      <c r="G159" s="17">
        <v>1</v>
      </c>
    </row>
    <row r="160" spans="1:7" ht="20.100000000000001" customHeight="1">
      <c r="G160" s="17">
        <v>1</v>
      </c>
    </row>
    <row r="161" spans="5:7" ht="20.100000000000001" customHeight="1">
      <c r="G161" s="17">
        <v>1</v>
      </c>
    </row>
    <row r="162" spans="5:7" ht="20.100000000000001" customHeight="1">
      <c r="G162" s="17">
        <v>1</v>
      </c>
    </row>
    <row r="163" spans="5:7" ht="20.100000000000001" customHeight="1">
      <c r="G163" s="17">
        <v>1</v>
      </c>
    </row>
    <row r="164" spans="5:7" ht="20.100000000000001" customHeight="1">
      <c r="G164" s="17">
        <v>1</v>
      </c>
    </row>
    <row r="165" spans="5:7" ht="20.100000000000001" customHeight="1">
      <c r="G165" s="17">
        <v>1</v>
      </c>
    </row>
    <row r="166" spans="5:7" ht="20.100000000000001" customHeight="1">
      <c r="G166" s="17">
        <v>1</v>
      </c>
    </row>
    <row r="167" spans="5:7" ht="20.100000000000001" customHeight="1">
      <c r="E167" s="11"/>
      <c r="G167" s="17">
        <v>1</v>
      </c>
    </row>
    <row r="168" spans="5:7" ht="20.100000000000001" customHeight="1">
      <c r="E168" s="11"/>
      <c r="G168" s="17">
        <v>1</v>
      </c>
    </row>
    <row r="169" spans="5:7" ht="20.100000000000001" customHeight="1">
      <c r="E169" s="11"/>
      <c r="G169" s="17">
        <v>1</v>
      </c>
    </row>
    <row r="170" spans="5:7" ht="20.100000000000001" customHeight="1">
      <c r="E170" s="11"/>
      <c r="G170" s="17">
        <v>1</v>
      </c>
    </row>
    <row r="171" spans="5:7" ht="20.100000000000001" customHeight="1">
      <c r="E171" s="11"/>
      <c r="G171" s="17">
        <v>1</v>
      </c>
    </row>
    <row r="172" spans="5:7" ht="20.100000000000001" customHeight="1">
      <c r="E172" s="11"/>
      <c r="G172" s="17">
        <v>1</v>
      </c>
    </row>
    <row r="173" spans="5:7" ht="20.100000000000001" customHeight="1">
      <c r="E173" s="11"/>
      <c r="G173" s="17">
        <v>1</v>
      </c>
    </row>
    <row r="174" spans="5:7" ht="20.100000000000001" customHeight="1">
      <c r="E174" s="11"/>
      <c r="G174" s="17">
        <v>1</v>
      </c>
    </row>
    <row r="175" spans="5:7" ht="20.100000000000001" customHeight="1">
      <c r="E175" s="11"/>
      <c r="G175" s="17">
        <v>1</v>
      </c>
    </row>
    <row r="176" spans="5:7" ht="20.100000000000001" customHeight="1">
      <c r="E176" s="11"/>
      <c r="G176" s="17">
        <v>1</v>
      </c>
    </row>
    <row r="177" spans="5:7" ht="20.100000000000001" customHeight="1">
      <c r="E177" s="11"/>
      <c r="G177" s="17">
        <v>1</v>
      </c>
    </row>
    <row r="178" spans="5:7" ht="20.100000000000001" customHeight="1">
      <c r="E178" s="11"/>
      <c r="G178" s="17">
        <v>1</v>
      </c>
    </row>
    <row r="179" spans="5:7" ht="20.100000000000001" customHeight="1">
      <c r="E179" s="11"/>
      <c r="G179" s="17">
        <v>1</v>
      </c>
    </row>
    <row r="180" spans="5:7" ht="20.100000000000001" customHeight="1">
      <c r="E180" s="11"/>
      <c r="G180" s="17">
        <v>1</v>
      </c>
    </row>
    <row r="181" spans="5:7" ht="20.100000000000001" customHeight="1">
      <c r="E181" s="11"/>
      <c r="G181" s="17">
        <v>1</v>
      </c>
    </row>
    <row r="182" spans="5:7" ht="20.100000000000001" customHeight="1">
      <c r="E182" s="11"/>
      <c r="G182" s="17">
        <v>1</v>
      </c>
    </row>
    <row r="183" spans="5:7" ht="20.100000000000001" customHeight="1">
      <c r="E183" s="11"/>
      <c r="G183" s="17">
        <v>1</v>
      </c>
    </row>
    <row r="184" spans="5:7" ht="20.100000000000001" customHeight="1">
      <c r="E184" s="11"/>
      <c r="G184" s="17">
        <v>1</v>
      </c>
    </row>
    <row r="185" spans="5:7" ht="20.100000000000001" customHeight="1">
      <c r="E185" s="11"/>
      <c r="G185" s="17">
        <v>1</v>
      </c>
    </row>
    <row r="186" spans="5:7" ht="20.100000000000001" customHeight="1">
      <c r="E186" s="11"/>
      <c r="G186" s="17">
        <v>1</v>
      </c>
    </row>
    <row r="187" spans="5:7" ht="20.100000000000001" customHeight="1">
      <c r="E187" s="11"/>
      <c r="G187" s="17">
        <v>1</v>
      </c>
    </row>
    <row r="188" spans="5:7" ht="20.100000000000001" customHeight="1">
      <c r="E188" s="11"/>
      <c r="G188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sqref="A1:A16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0.2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31" customFormat="1" ht="20.100000000000001" customHeight="1">
      <c r="A2" s="137" t="s">
        <v>106</v>
      </c>
      <c r="B2" s="15">
        <v>6</v>
      </c>
      <c r="C2" s="15">
        <v>0</v>
      </c>
      <c r="D2" s="16">
        <v>7</v>
      </c>
      <c r="E2" s="17" t="s">
        <v>107</v>
      </c>
      <c r="F2" s="15" t="s">
        <v>409</v>
      </c>
      <c r="G2" s="17">
        <v>1</v>
      </c>
    </row>
    <row r="3" spans="1:7" s="17" customFormat="1" ht="20.100000000000001" customHeight="1">
      <c r="A3" s="137" t="s">
        <v>160</v>
      </c>
      <c r="B3" s="86">
        <f>SUM(B2,D3)</f>
        <v>13</v>
      </c>
      <c r="C3" s="86">
        <f>SUM(B2,G2)</f>
        <v>7</v>
      </c>
      <c r="D3" s="86">
        <v>7</v>
      </c>
      <c r="E3" s="17" t="s">
        <v>263</v>
      </c>
      <c r="F3" s="17" t="s">
        <v>410</v>
      </c>
      <c r="G3" s="17">
        <v>1</v>
      </c>
    </row>
    <row r="4" spans="1:7" s="31" customFormat="1" ht="20.100000000000001" customHeight="1">
      <c r="A4" s="137" t="s">
        <v>109</v>
      </c>
      <c r="B4" s="15">
        <f t="shared" ref="B4:B34" si="0">SUM(B3,D4)</f>
        <v>21</v>
      </c>
      <c r="C4" s="15">
        <f t="shared" ref="C4:C34" si="1">SUM(B3,G3)</f>
        <v>14</v>
      </c>
      <c r="D4" s="16">
        <v>8</v>
      </c>
      <c r="E4" s="17" t="s">
        <v>110</v>
      </c>
      <c r="F4" s="15" t="s">
        <v>411</v>
      </c>
      <c r="G4" s="17">
        <v>1</v>
      </c>
    </row>
    <row r="5" spans="1:7" s="75" customFormat="1" ht="20.100000000000001" customHeight="1">
      <c r="A5" s="75" t="s">
        <v>264</v>
      </c>
      <c r="B5" s="77">
        <f t="shared" si="0"/>
        <v>22</v>
      </c>
      <c r="C5" s="77">
        <f t="shared" si="1"/>
        <v>22</v>
      </c>
      <c r="D5" s="77">
        <v>1</v>
      </c>
      <c r="E5" s="78" t="s">
        <v>265</v>
      </c>
      <c r="F5" s="77" t="s">
        <v>266</v>
      </c>
      <c r="G5" s="78">
        <v>1</v>
      </c>
    </row>
    <row r="6" spans="1:7" s="75" customFormat="1" ht="20.100000000000001" customHeight="1">
      <c r="A6" s="75" t="s">
        <v>267</v>
      </c>
      <c r="B6" s="77">
        <f t="shared" si="0"/>
        <v>23</v>
      </c>
      <c r="C6" s="77">
        <f t="shared" si="1"/>
        <v>23</v>
      </c>
      <c r="D6" s="77">
        <v>1</v>
      </c>
      <c r="E6" s="78" t="s">
        <v>268</v>
      </c>
      <c r="F6" s="77" t="s">
        <v>266</v>
      </c>
      <c r="G6" s="78">
        <v>1</v>
      </c>
    </row>
    <row r="7" spans="1:7" s="75" customFormat="1" ht="20.100000000000001" customHeight="1">
      <c r="A7" s="75" t="s">
        <v>269</v>
      </c>
      <c r="B7" s="77">
        <f t="shared" si="0"/>
        <v>24</v>
      </c>
      <c r="C7" s="77">
        <f t="shared" si="1"/>
        <v>24</v>
      </c>
      <c r="D7" s="77">
        <v>1</v>
      </c>
      <c r="E7" s="78" t="s">
        <v>270</v>
      </c>
      <c r="F7" s="77" t="s">
        <v>266</v>
      </c>
      <c r="G7" s="78">
        <v>1</v>
      </c>
    </row>
    <row r="8" spans="1:7" s="75" customFormat="1" ht="20.100000000000001" customHeight="1">
      <c r="A8" s="75" t="s">
        <v>271</v>
      </c>
      <c r="B8" s="77">
        <f t="shared" si="0"/>
        <v>32</v>
      </c>
      <c r="C8" s="77">
        <f t="shared" si="1"/>
        <v>25</v>
      </c>
      <c r="D8" s="77">
        <v>8</v>
      </c>
      <c r="E8" s="78" t="s">
        <v>272</v>
      </c>
      <c r="F8" s="77" t="s">
        <v>273</v>
      </c>
      <c r="G8" s="78">
        <v>1</v>
      </c>
    </row>
    <row r="9" spans="1:7" s="31" customFormat="1" ht="20.100000000000001" customHeight="1">
      <c r="A9" s="79" t="s">
        <v>111</v>
      </c>
      <c r="B9" s="15">
        <f t="shared" si="0"/>
        <v>36</v>
      </c>
      <c r="C9" s="15">
        <f t="shared" si="1"/>
        <v>33</v>
      </c>
      <c r="D9" s="15">
        <v>4</v>
      </c>
      <c r="E9" s="17" t="s">
        <v>112</v>
      </c>
      <c r="F9" s="15" t="s">
        <v>274</v>
      </c>
      <c r="G9" s="17">
        <v>1</v>
      </c>
    </row>
    <row r="10" spans="1:7" s="31" customFormat="1" ht="20.100000000000001" customHeight="1">
      <c r="A10" s="79" t="s">
        <v>114</v>
      </c>
      <c r="B10" s="15">
        <f t="shared" si="0"/>
        <v>38</v>
      </c>
      <c r="C10" s="15">
        <f t="shared" si="1"/>
        <v>37</v>
      </c>
      <c r="D10" s="15">
        <v>2</v>
      </c>
      <c r="E10" s="17" t="s">
        <v>115</v>
      </c>
      <c r="F10" s="15" t="s">
        <v>274</v>
      </c>
      <c r="G10" s="17">
        <v>1</v>
      </c>
    </row>
    <row r="11" spans="1:7" s="31" customFormat="1" ht="20.100000000000001" customHeight="1">
      <c r="A11" s="79" t="s">
        <v>118</v>
      </c>
      <c r="B11" s="15">
        <f t="shared" si="0"/>
        <v>39</v>
      </c>
      <c r="C11" s="15">
        <f t="shared" si="1"/>
        <v>39</v>
      </c>
      <c r="D11" s="15">
        <v>1</v>
      </c>
      <c r="E11" s="17" t="s">
        <v>119</v>
      </c>
      <c r="F11" s="15" t="s">
        <v>120</v>
      </c>
      <c r="G11" s="17">
        <v>1</v>
      </c>
    </row>
    <row r="12" spans="1:7" s="102" customFormat="1" ht="20.100000000000001" customHeight="1">
      <c r="A12" s="138" t="s">
        <v>121</v>
      </c>
      <c r="B12" s="35">
        <f t="shared" si="0"/>
        <v>55</v>
      </c>
      <c r="C12" s="35">
        <f t="shared" si="1"/>
        <v>40</v>
      </c>
      <c r="D12" s="35">
        <v>16</v>
      </c>
      <c r="E12" s="59" t="s">
        <v>412</v>
      </c>
      <c r="F12" s="35"/>
      <c r="G12" s="59">
        <v>1</v>
      </c>
    </row>
    <row r="13" spans="1:7" s="32" customFormat="1" ht="20.100000000000001" customHeight="1">
      <c r="A13" s="80" t="s">
        <v>127</v>
      </c>
      <c r="B13" s="34">
        <f t="shared" si="0"/>
        <v>56</v>
      </c>
      <c r="C13" s="15">
        <f t="shared" si="1"/>
        <v>56</v>
      </c>
      <c r="D13" s="34">
        <v>1</v>
      </c>
      <c r="E13" s="46" t="s">
        <v>128</v>
      </c>
      <c r="F13" s="34" t="s">
        <v>120</v>
      </c>
      <c r="G13" s="46">
        <v>1</v>
      </c>
    </row>
    <row r="14" spans="1:7" s="31" customFormat="1" ht="20.100000000000001" customHeight="1">
      <c r="A14" s="79" t="s">
        <v>129</v>
      </c>
      <c r="B14" s="15">
        <f t="shared" si="0"/>
        <v>62</v>
      </c>
      <c r="C14" s="15">
        <f t="shared" si="1"/>
        <v>57</v>
      </c>
      <c r="D14" s="15">
        <v>6</v>
      </c>
      <c r="E14" s="17" t="s">
        <v>130</v>
      </c>
      <c r="F14" s="15" t="s">
        <v>120</v>
      </c>
      <c r="G14" s="17">
        <v>1</v>
      </c>
    </row>
    <row r="15" spans="1:7" s="10" customFormat="1" ht="20.100000000000001" customHeight="1">
      <c r="A15" s="139" t="s">
        <v>144</v>
      </c>
      <c r="B15" s="10">
        <f t="shared" si="0"/>
        <v>63</v>
      </c>
      <c r="C15" s="10">
        <f t="shared" si="1"/>
        <v>63</v>
      </c>
      <c r="D15" s="110">
        <v>1</v>
      </c>
      <c r="E15" s="111" t="s">
        <v>145</v>
      </c>
      <c r="F15" s="10" t="s">
        <v>413</v>
      </c>
      <c r="G15" s="17">
        <v>1</v>
      </c>
    </row>
    <row r="16" spans="1:7" s="103" customFormat="1" ht="20.100000000000001" customHeight="1">
      <c r="A16" s="140" t="s">
        <v>162</v>
      </c>
      <c r="B16" s="27">
        <f t="shared" si="0"/>
        <v>71</v>
      </c>
      <c r="C16" s="27">
        <f t="shared" si="1"/>
        <v>64</v>
      </c>
      <c r="D16" s="27">
        <v>8</v>
      </c>
      <c r="E16" s="113" t="s">
        <v>163</v>
      </c>
      <c r="F16" s="27" t="s">
        <v>120</v>
      </c>
      <c r="G16" s="113">
        <v>1</v>
      </c>
    </row>
    <row r="17" spans="1:7" s="88" customFormat="1" ht="19.5" customHeight="1">
      <c r="A17" s="141" t="s">
        <v>164</v>
      </c>
      <c r="B17" s="88">
        <f t="shared" si="0"/>
        <v>72</v>
      </c>
      <c r="C17" s="88">
        <f t="shared" si="1"/>
        <v>72</v>
      </c>
      <c r="D17" s="88">
        <v>1</v>
      </c>
      <c r="E17" s="93" t="s">
        <v>165</v>
      </c>
      <c r="G17" s="94">
        <v>1</v>
      </c>
    </row>
    <row r="18" spans="1:7" s="89" customFormat="1" ht="20.100000000000001" customHeight="1">
      <c r="A18" s="142" t="s">
        <v>166</v>
      </c>
      <c r="B18" s="88">
        <f t="shared" si="0"/>
        <v>74</v>
      </c>
      <c r="C18" s="88">
        <f t="shared" si="1"/>
        <v>73</v>
      </c>
      <c r="D18" s="88">
        <v>2</v>
      </c>
      <c r="E18" s="94" t="s">
        <v>167</v>
      </c>
      <c r="G18" s="94">
        <v>1</v>
      </c>
    </row>
    <row r="19" spans="1:7" s="104" customFormat="1" ht="20.100000000000001" customHeight="1">
      <c r="A19" s="143" t="s">
        <v>190</v>
      </c>
      <c r="B19" s="115">
        <f t="shared" si="0"/>
        <v>87</v>
      </c>
      <c r="C19" s="115">
        <f t="shared" si="1"/>
        <v>75</v>
      </c>
      <c r="D19" s="115">
        <v>13</v>
      </c>
      <c r="E19" s="116"/>
      <c r="G19" s="94">
        <v>1</v>
      </c>
    </row>
    <row r="20" spans="1:7" s="48" customFormat="1" ht="18.75">
      <c r="A20" s="144" t="s">
        <v>227</v>
      </c>
      <c r="B20" s="118">
        <f t="shared" si="0"/>
        <v>88</v>
      </c>
      <c r="C20" s="118">
        <f t="shared" si="1"/>
        <v>88</v>
      </c>
      <c r="D20" s="48">
        <v>1</v>
      </c>
      <c r="E20" s="118"/>
      <c r="G20" s="8">
        <v>1</v>
      </c>
    </row>
    <row r="21" spans="1:7" s="105" customFormat="1" ht="20.100000000000001" customHeight="1">
      <c r="A21" s="145" t="s">
        <v>228</v>
      </c>
      <c r="B21" s="120">
        <f t="shared" si="0"/>
        <v>89</v>
      </c>
      <c r="C21" s="120">
        <f t="shared" si="1"/>
        <v>89</v>
      </c>
      <c r="D21" s="105">
        <v>1</v>
      </c>
      <c r="E21" s="105" t="s">
        <v>120</v>
      </c>
      <c r="G21" s="121">
        <v>1</v>
      </c>
    </row>
    <row r="22" spans="1:7" s="105" customFormat="1" ht="20.100000000000001" customHeight="1">
      <c r="A22" s="145" t="s">
        <v>229</v>
      </c>
      <c r="B22" s="120">
        <f t="shared" si="0"/>
        <v>90</v>
      </c>
      <c r="C22" s="120">
        <f t="shared" si="1"/>
        <v>90</v>
      </c>
      <c r="D22" s="105">
        <v>1</v>
      </c>
      <c r="E22" s="105" t="s">
        <v>120</v>
      </c>
      <c r="G22" s="121">
        <v>1</v>
      </c>
    </row>
    <row r="23" spans="1:7" s="27" customFormat="1" ht="20.100000000000001" customHeight="1">
      <c r="A23" s="146" t="s">
        <v>231</v>
      </c>
      <c r="B23" s="26">
        <f t="shared" si="0"/>
        <v>91</v>
      </c>
      <c r="C23" s="26">
        <f t="shared" si="1"/>
        <v>91</v>
      </c>
      <c r="D23" s="27">
        <v>1</v>
      </c>
      <c r="E23" s="26" t="s">
        <v>232</v>
      </c>
      <c r="G23" s="17">
        <v>1</v>
      </c>
    </row>
    <row r="24" spans="1:7" s="2" customFormat="1" ht="23.25" customHeight="1">
      <c r="A24" s="147" t="s">
        <v>359</v>
      </c>
      <c r="B24" s="7">
        <f t="shared" si="0"/>
        <v>92</v>
      </c>
      <c r="C24" s="7">
        <f t="shared" si="1"/>
        <v>92</v>
      </c>
      <c r="D24" s="98">
        <v>1</v>
      </c>
      <c r="E24" s="8" t="s">
        <v>392</v>
      </c>
      <c r="G24" s="8">
        <v>1</v>
      </c>
    </row>
    <row r="25" spans="1:7" s="2" customFormat="1" ht="18.75">
      <c r="A25" s="137" t="s">
        <v>361</v>
      </c>
      <c r="B25" s="2">
        <f t="shared" si="0"/>
        <v>100</v>
      </c>
      <c r="C25" s="2">
        <f t="shared" si="1"/>
        <v>93</v>
      </c>
      <c r="D25" s="2">
        <v>8</v>
      </c>
      <c r="E25" s="7"/>
      <c r="F25" s="2" t="s">
        <v>120</v>
      </c>
      <c r="G25" s="8">
        <v>1</v>
      </c>
    </row>
    <row r="26" spans="1:7" s="2" customFormat="1" ht="18.75">
      <c r="A26" s="148" t="s">
        <v>414</v>
      </c>
      <c r="B26" s="2">
        <f t="shared" si="0"/>
        <v>107</v>
      </c>
      <c r="C26" s="2">
        <f t="shared" si="1"/>
        <v>101</v>
      </c>
      <c r="D26" s="2">
        <v>7</v>
      </c>
      <c r="E26" s="7" t="s">
        <v>415</v>
      </c>
      <c r="G26" s="8">
        <v>1</v>
      </c>
    </row>
    <row r="27" spans="1:7" s="2" customFormat="1" ht="18.75">
      <c r="A27" s="101" t="s">
        <v>365</v>
      </c>
      <c r="B27" s="2">
        <f t="shared" si="0"/>
        <v>108</v>
      </c>
      <c r="C27" s="2">
        <f t="shared" si="1"/>
        <v>108</v>
      </c>
      <c r="D27" s="2">
        <v>1</v>
      </c>
      <c r="E27" s="7" t="s">
        <v>393</v>
      </c>
      <c r="F27" s="2" t="s">
        <v>120</v>
      </c>
      <c r="G27" s="8">
        <v>1</v>
      </c>
    </row>
    <row r="28" spans="1:7" s="2" customFormat="1" ht="18.75">
      <c r="A28" s="149" t="s">
        <v>367</v>
      </c>
      <c r="B28" s="2">
        <f t="shared" si="0"/>
        <v>120</v>
      </c>
      <c r="C28" s="2">
        <f t="shared" si="1"/>
        <v>109</v>
      </c>
      <c r="D28" s="2">
        <v>12</v>
      </c>
      <c r="E28" s="7" t="s">
        <v>394</v>
      </c>
      <c r="G28" s="8">
        <v>1</v>
      </c>
    </row>
    <row r="29" spans="1:7" s="133" customFormat="1" ht="20.100000000000001" customHeight="1">
      <c r="A29" s="150" t="s">
        <v>369</v>
      </c>
      <c r="B29" s="2">
        <f t="shared" si="0"/>
        <v>121</v>
      </c>
      <c r="C29" s="2">
        <f t="shared" si="1"/>
        <v>121</v>
      </c>
      <c r="D29" s="133">
        <v>1</v>
      </c>
      <c r="E29" s="151" t="s">
        <v>395</v>
      </c>
      <c r="G29" s="100">
        <v>1</v>
      </c>
    </row>
    <row r="30" spans="1:7" s="2" customFormat="1" ht="18.75">
      <c r="A30" s="81" t="s">
        <v>195</v>
      </c>
      <c r="B30" s="2">
        <f t="shared" si="0"/>
        <v>137</v>
      </c>
      <c r="C30" s="2">
        <f t="shared" si="1"/>
        <v>122</v>
      </c>
      <c r="D30" s="2">
        <v>16</v>
      </c>
      <c r="E30" s="7"/>
      <c r="G30" s="8">
        <v>1</v>
      </c>
    </row>
    <row r="31" spans="1:7" s="134" customFormat="1" ht="20.100000000000001" customHeight="1">
      <c r="A31" s="76" t="s">
        <v>396</v>
      </c>
      <c r="B31" s="2">
        <f t="shared" si="0"/>
        <v>138</v>
      </c>
      <c r="C31" s="2">
        <f t="shared" si="1"/>
        <v>138</v>
      </c>
      <c r="D31" s="37">
        <v>1</v>
      </c>
      <c r="E31" s="152" t="s">
        <v>397</v>
      </c>
      <c r="F31" s="134" t="s">
        <v>120</v>
      </c>
      <c r="G31" s="76">
        <v>1</v>
      </c>
    </row>
    <row r="32" spans="1:7" s="96" customFormat="1" ht="19.5" customHeight="1">
      <c r="A32" s="153" t="s">
        <v>416</v>
      </c>
      <c r="B32" s="96">
        <f t="shared" si="0"/>
        <v>140</v>
      </c>
      <c r="C32" s="96">
        <f t="shared" si="1"/>
        <v>139</v>
      </c>
      <c r="D32" s="96">
        <v>2</v>
      </c>
      <c r="G32" s="122">
        <v>1</v>
      </c>
    </row>
    <row r="33" spans="1:7" s="96" customFormat="1" ht="20.100000000000001" customHeight="1">
      <c r="A33" s="153" t="s">
        <v>417</v>
      </c>
      <c r="B33" s="96">
        <f t="shared" si="0"/>
        <v>141</v>
      </c>
      <c r="C33" s="96">
        <f t="shared" si="1"/>
        <v>141</v>
      </c>
      <c r="D33" s="96">
        <v>1</v>
      </c>
      <c r="G33" s="122">
        <v>1</v>
      </c>
    </row>
    <row r="34" spans="1:7" s="96" customFormat="1" ht="19.5" customHeight="1">
      <c r="A34" s="153" t="s">
        <v>418</v>
      </c>
      <c r="B34" s="96">
        <f t="shared" si="0"/>
        <v>142</v>
      </c>
      <c r="C34" s="96">
        <f t="shared" si="1"/>
        <v>142</v>
      </c>
      <c r="D34" s="96">
        <v>1</v>
      </c>
      <c r="G34" s="122">
        <v>1</v>
      </c>
    </row>
    <row r="35" spans="1:7" s="135" customFormat="1" ht="19.5" customHeight="1">
      <c r="A35" s="135" t="s">
        <v>248</v>
      </c>
      <c r="B35" s="135">
        <f t="shared" ref="B35:B36" si="2">SUM(B34,D35)</f>
        <v>143</v>
      </c>
      <c r="C35" s="135">
        <f t="shared" ref="C35:C36" si="3">SUM(B34,G34)</f>
        <v>143</v>
      </c>
      <c r="D35" s="135">
        <v>1</v>
      </c>
      <c r="G35" s="154">
        <v>1</v>
      </c>
    </row>
    <row r="36" spans="1:7" s="36" customFormat="1" ht="18.75">
      <c r="A36" s="61" t="s">
        <v>250</v>
      </c>
      <c r="B36" s="132">
        <f t="shared" si="2"/>
        <v>144</v>
      </c>
      <c r="C36" s="132">
        <f t="shared" si="3"/>
        <v>144</v>
      </c>
      <c r="D36" s="62">
        <v>1</v>
      </c>
      <c r="E36" s="61" t="s">
        <v>251</v>
      </c>
      <c r="G36" s="63">
        <v>1</v>
      </c>
    </row>
    <row r="37" spans="1:7" s="36" customFormat="1" ht="18.75">
      <c r="A37" s="61" t="s">
        <v>419</v>
      </c>
      <c r="B37" s="132">
        <f t="shared" ref="B37:B40" si="4">SUM(B36,D37)</f>
        <v>152</v>
      </c>
      <c r="C37" s="132">
        <f t="shared" ref="C37:C40" si="5">SUM(B36,G36)</f>
        <v>145</v>
      </c>
      <c r="D37" s="62">
        <v>8</v>
      </c>
      <c r="E37" s="61" t="s">
        <v>420</v>
      </c>
      <c r="G37" s="63">
        <v>1</v>
      </c>
    </row>
    <row r="38" spans="1:7" s="36" customFormat="1" ht="24.75" customHeight="1">
      <c r="A38" s="69" t="s">
        <v>252</v>
      </c>
      <c r="B38" s="70">
        <f t="shared" si="4"/>
        <v>153</v>
      </c>
      <c r="C38" s="70">
        <f t="shared" si="5"/>
        <v>153</v>
      </c>
      <c r="D38" s="70">
        <v>1</v>
      </c>
      <c r="E38" s="71" t="s">
        <v>253</v>
      </c>
      <c r="G38" s="63">
        <v>1</v>
      </c>
    </row>
    <row r="39" spans="1:7" s="36" customFormat="1" ht="19.5" customHeight="1">
      <c r="A39" s="69" t="s">
        <v>257</v>
      </c>
      <c r="B39" s="69">
        <f t="shared" si="4"/>
        <v>154</v>
      </c>
      <c r="C39" s="69">
        <f t="shared" si="5"/>
        <v>154</v>
      </c>
      <c r="D39" s="70">
        <v>1</v>
      </c>
      <c r="E39" s="71" t="s">
        <v>258</v>
      </c>
      <c r="G39" s="63">
        <v>1</v>
      </c>
    </row>
    <row r="40" spans="1:7" s="36" customFormat="1" ht="18.75">
      <c r="A40" s="61" t="s">
        <v>195</v>
      </c>
      <c r="B40" s="62">
        <f t="shared" si="4"/>
        <v>168</v>
      </c>
      <c r="C40" s="62">
        <f t="shared" si="5"/>
        <v>155</v>
      </c>
      <c r="D40" s="62">
        <v>14</v>
      </c>
      <c r="E40" s="61"/>
      <c r="G40" s="63">
        <v>1</v>
      </c>
    </row>
    <row r="41" spans="1:7" s="36" customFormat="1" ht="93.75">
      <c r="A41" s="84" t="s">
        <v>373</v>
      </c>
      <c r="B41" s="87">
        <f t="shared" ref="B41:B52" si="6">SUM(B40,D41)</f>
        <v>169</v>
      </c>
      <c r="C41" s="87">
        <f t="shared" ref="C41:C63" si="7">SUM(B40,G40)</f>
        <v>169</v>
      </c>
      <c r="D41" s="67">
        <v>1</v>
      </c>
      <c r="E41" s="68" t="s">
        <v>374</v>
      </c>
      <c r="G41" s="63">
        <v>1</v>
      </c>
    </row>
    <row r="42" spans="1:7" s="136" customFormat="1" ht="56.25">
      <c r="A42" s="155" t="s">
        <v>282</v>
      </c>
      <c r="B42" s="156">
        <f t="shared" si="6"/>
        <v>172</v>
      </c>
      <c r="C42" s="156">
        <f t="shared" si="7"/>
        <v>170</v>
      </c>
      <c r="D42" s="157">
        <v>3</v>
      </c>
      <c r="E42" s="158" t="s">
        <v>527</v>
      </c>
      <c r="G42" s="159">
        <v>1</v>
      </c>
    </row>
    <row r="43" spans="1:7" s="136" customFormat="1" ht="20.100000000000001" customHeight="1">
      <c r="A43" s="155" t="s">
        <v>421</v>
      </c>
      <c r="B43" s="156">
        <f t="shared" si="6"/>
        <v>175</v>
      </c>
      <c r="C43" s="156">
        <f t="shared" si="7"/>
        <v>173</v>
      </c>
      <c r="D43" s="157">
        <v>3</v>
      </c>
      <c r="E43" s="158"/>
      <c r="F43" s="155"/>
      <c r="G43" s="159">
        <v>1</v>
      </c>
    </row>
    <row r="44" spans="1:7" s="136" customFormat="1" ht="20.100000000000001" customHeight="1">
      <c r="A44" s="155" t="s">
        <v>422</v>
      </c>
      <c r="B44" s="156">
        <f t="shared" si="6"/>
        <v>176</v>
      </c>
      <c r="C44" s="156">
        <f t="shared" si="7"/>
        <v>176</v>
      </c>
      <c r="D44" s="157">
        <v>1</v>
      </c>
      <c r="E44" s="158"/>
      <c r="F44" s="155"/>
      <c r="G44" s="159">
        <v>1</v>
      </c>
    </row>
    <row r="45" spans="1:7" s="136" customFormat="1" ht="20.100000000000001" customHeight="1">
      <c r="A45" s="155" t="s">
        <v>423</v>
      </c>
      <c r="B45" s="156">
        <f t="shared" si="6"/>
        <v>188</v>
      </c>
      <c r="C45" s="156">
        <f t="shared" si="7"/>
        <v>177</v>
      </c>
      <c r="D45" s="157">
        <v>12</v>
      </c>
      <c r="E45" s="158"/>
      <c r="F45" s="155"/>
      <c r="G45" s="159">
        <v>1</v>
      </c>
    </row>
    <row r="46" spans="1:7" s="136" customFormat="1" ht="20.100000000000001" customHeight="1">
      <c r="A46" s="155" t="s">
        <v>424</v>
      </c>
      <c r="B46" s="156">
        <f t="shared" si="6"/>
        <v>191</v>
      </c>
      <c r="C46" s="156">
        <f t="shared" si="7"/>
        <v>189</v>
      </c>
      <c r="D46" s="157">
        <v>3</v>
      </c>
      <c r="E46" s="158"/>
      <c r="F46" s="155"/>
      <c r="G46" s="159">
        <v>1</v>
      </c>
    </row>
    <row r="47" spans="1:7" s="136" customFormat="1" ht="20.100000000000001" customHeight="1">
      <c r="A47" s="155" t="s">
        <v>425</v>
      </c>
      <c r="B47" s="156">
        <f t="shared" si="6"/>
        <v>192</v>
      </c>
      <c r="C47" s="156">
        <f t="shared" si="7"/>
        <v>192</v>
      </c>
      <c r="D47" s="157">
        <v>1</v>
      </c>
      <c r="E47" s="158"/>
      <c r="F47" s="155"/>
      <c r="G47" s="159">
        <v>1</v>
      </c>
    </row>
    <row r="48" spans="1:7" s="136" customFormat="1" ht="20.100000000000001" customHeight="1">
      <c r="A48" s="155" t="s">
        <v>426</v>
      </c>
      <c r="B48" s="156">
        <f t="shared" si="6"/>
        <v>204</v>
      </c>
      <c r="C48" s="156">
        <f t="shared" si="7"/>
        <v>193</v>
      </c>
      <c r="D48" s="157">
        <v>12</v>
      </c>
      <c r="E48" s="158"/>
      <c r="F48" s="155"/>
      <c r="G48" s="159">
        <v>1</v>
      </c>
    </row>
    <row r="49" spans="1:7" s="76" customFormat="1" ht="18.75">
      <c r="A49" s="87" t="s">
        <v>259</v>
      </c>
      <c r="B49" s="87">
        <f t="shared" si="6"/>
        <v>205</v>
      </c>
      <c r="C49" s="87">
        <f t="shared" si="7"/>
        <v>205</v>
      </c>
      <c r="D49" s="87">
        <v>1</v>
      </c>
      <c r="E49" s="87" t="s">
        <v>260</v>
      </c>
      <c r="F49" s="87"/>
      <c r="G49" s="87">
        <v>1</v>
      </c>
    </row>
    <row r="50" spans="1:7" s="37" customFormat="1" ht="20.100000000000001" customHeight="1">
      <c r="A50" s="73" t="s">
        <v>195</v>
      </c>
      <c r="B50" s="132">
        <f t="shared" ref="B50" si="8">SUM(B49,D50)</f>
        <v>213</v>
      </c>
      <c r="C50" s="132">
        <f t="shared" ref="C50:C51" si="9">SUM(B49,G49)</f>
        <v>206</v>
      </c>
      <c r="D50" s="37">
        <v>8</v>
      </c>
      <c r="E50" s="73"/>
      <c r="F50" s="37" t="s">
        <v>243</v>
      </c>
      <c r="G50" s="74">
        <v>1</v>
      </c>
    </row>
    <row r="51" spans="1:7" ht="20.100000000000001" customHeight="1">
      <c r="A51" s="160" t="s">
        <v>427</v>
      </c>
      <c r="B51" s="161">
        <f t="shared" si="6"/>
        <v>1797</v>
      </c>
      <c r="C51" s="161">
        <f t="shared" si="9"/>
        <v>214</v>
      </c>
      <c r="D51" s="160">
        <v>1584</v>
      </c>
      <c r="E51" s="29" t="s">
        <v>428</v>
      </c>
      <c r="G51" s="17">
        <v>1</v>
      </c>
    </row>
    <row r="52" spans="1:7" ht="20.100000000000001" customHeight="1">
      <c r="A52" s="160" t="s">
        <v>429</v>
      </c>
      <c r="B52" s="161">
        <f t="shared" si="6"/>
        <v>1913</v>
      </c>
      <c r="C52" s="161">
        <f t="shared" si="7"/>
        <v>1798</v>
      </c>
      <c r="D52" s="160">
        <v>116</v>
      </c>
      <c r="G52" s="17">
        <v>1</v>
      </c>
    </row>
    <row r="53" spans="1:7" s="10" customFormat="1" ht="20.100000000000001" customHeight="1">
      <c r="A53" s="18" t="s">
        <v>430</v>
      </c>
      <c r="B53" s="132">
        <f t="shared" ref="B53:B63" si="10">SUM(B52,D53)</f>
        <v>1915</v>
      </c>
      <c r="C53" s="132">
        <f t="shared" si="7"/>
        <v>1914</v>
      </c>
      <c r="D53" s="19">
        <v>2</v>
      </c>
      <c r="E53" s="20" t="s">
        <v>431</v>
      </c>
      <c r="F53" s="10" t="s">
        <v>243</v>
      </c>
      <c r="G53" s="17">
        <v>1</v>
      </c>
    </row>
    <row r="54" spans="1:7" s="10" customFormat="1" ht="20.100000000000001" customHeight="1">
      <c r="A54" s="18" t="s">
        <v>239</v>
      </c>
      <c r="B54" s="132">
        <f t="shared" si="10"/>
        <v>1918</v>
      </c>
      <c r="C54" s="132">
        <f t="shared" si="7"/>
        <v>1916</v>
      </c>
      <c r="D54" s="19">
        <v>3</v>
      </c>
      <c r="E54" s="20" t="s">
        <v>432</v>
      </c>
      <c r="G54" s="17">
        <v>1</v>
      </c>
    </row>
    <row r="55" spans="1:7" s="10" customFormat="1" ht="20.100000000000001" customHeight="1">
      <c r="A55" s="18" t="s">
        <v>241</v>
      </c>
      <c r="B55" s="132">
        <f t="shared" si="10"/>
        <v>1924</v>
      </c>
      <c r="C55" s="132">
        <f t="shared" si="7"/>
        <v>1919</v>
      </c>
      <c r="D55" s="19">
        <v>6</v>
      </c>
      <c r="E55" s="18" t="s">
        <v>242</v>
      </c>
      <c r="F55" s="10" t="s">
        <v>243</v>
      </c>
      <c r="G55" s="17">
        <v>1</v>
      </c>
    </row>
    <row r="56" spans="1:7" s="10" customFormat="1" ht="20.100000000000001" customHeight="1">
      <c r="A56" s="18" t="s">
        <v>244</v>
      </c>
      <c r="B56" s="132">
        <f t="shared" si="10"/>
        <v>1927</v>
      </c>
      <c r="C56" s="132">
        <f t="shared" si="7"/>
        <v>1925</v>
      </c>
      <c r="D56" s="19">
        <v>3</v>
      </c>
      <c r="E56" s="20" t="s">
        <v>433</v>
      </c>
      <c r="F56" s="10" t="s">
        <v>243</v>
      </c>
      <c r="G56" s="17">
        <v>1</v>
      </c>
    </row>
    <row r="57" spans="1:7" s="10" customFormat="1" ht="20.100000000000001" customHeight="1">
      <c r="A57" s="18" t="s">
        <v>246</v>
      </c>
      <c r="B57" s="132">
        <f t="shared" si="10"/>
        <v>1929</v>
      </c>
      <c r="C57" s="132">
        <f t="shared" si="7"/>
        <v>1928</v>
      </c>
      <c r="D57" s="19">
        <v>2</v>
      </c>
      <c r="E57" s="20" t="s">
        <v>434</v>
      </c>
      <c r="F57" s="10" t="s">
        <v>243</v>
      </c>
      <c r="G57" s="17">
        <v>1</v>
      </c>
    </row>
    <row r="58" spans="1:7" ht="20.100000000000001" customHeight="1">
      <c r="A58" s="23" t="s">
        <v>342</v>
      </c>
      <c r="B58" s="23">
        <f t="shared" si="10"/>
        <v>1930</v>
      </c>
      <c r="C58" s="23">
        <f t="shared" si="7"/>
        <v>1930</v>
      </c>
      <c r="D58" s="23">
        <v>1</v>
      </c>
      <c r="E58" s="29" t="s">
        <v>435</v>
      </c>
      <c r="G58" s="17">
        <v>1</v>
      </c>
    </row>
    <row r="59" spans="1:7" ht="20.100000000000001" customHeight="1">
      <c r="A59" s="23" t="s">
        <v>436</v>
      </c>
      <c r="B59" s="23">
        <f t="shared" si="10"/>
        <v>1931</v>
      </c>
      <c r="C59" s="23">
        <f t="shared" si="7"/>
        <v>1931</v>
      </c>
      <c r="D59" s="23">
        <v>1</v>
      </c>
      <c r="E59" s="29" t="s">
        <v>437</v>
      </c>
      <c r="G59" s="17">
        <v>1</v>
      </c>
    </row>
    <row r="60" spans="1:7" ht="20.100000000000001" customHeight="1">
      <c r="A60" s="23" t="s">
        <v>282</v>
      </c>
      <c r="B60" s="23">
        <f t="shared" si="10"/>
        <v>1934</v>
      </c>
      <c r="C60" s="23">
        <f t="shared" si="7"/>
        <v>1932</v>
      </c>
      <c r="D60" s="23">
        <v>3</v>
      </c>
      <c r="E60" s="29" t="s">
        <v>438</v>
      </c>
      <c r="G60" s="17">
        <v>1</v>
      </c>
    </row>
    <row r="61" spans="1:7" ht="20.100000000000001" customHeight="1">
      <c r="A61" s="23" t="s">
        <v>439</v>
      </c>
      <c r="B61" s="23">
        <f t="shared" si="10"/>
        <v>1937</v>
      </c>
      <c r="C61" s="23">
        <f t="shared" si="7"/>
        <v>1935</v>
      </c>
      <c r="D61" s="23">
        <v>3</v>
      </c>
      <c r="E61" s="29" t="s">
        <v>440</v>
      </c>
      <c r="G61" s="17">
        <v>1</v>
      </c>
    </row>
    <row r="62" spans="1:7" s="27" customFormat="1" ht="20.100000000000001" customHeight="1">
      <c r="A62" s="25" t="s">
        <v>235</v>
      </c>
      <c r="B62" s="50">
        <f t="shared" si="10"/>
        <v>1938</v>
      </c>
      <c r="C62" s="50">
        <f t="shared" si="7"/>
        <v>1938</v>
      </c>
      <c r="D62" s="25">
        <v>1</v>
      </c>
      <c r="E62" s="26" t="s">
        <v>236</v>
      </c>
      <c r="G62" s="17">
        <v>1</v>
      </c>
    </row>
    <row r="63" spans="1:7" s="27" customFormat="1" ht="20.100000000000001" customHeight="1">
      <c r="A63" s="25" t="s">
        <v>237</v>
      </c>
      <c r="B63" s="50">
        <f t="shared" si="10"/>
        <v>1941</v>
      </c>
      <c r="C63" s="50">
        <f t="shared" si="7"/>
        <v>1939</v>
      </c>
      <c r="D63" s="25">
        <v>3</v>
      </c>
      <c r="E63" s="28" t="s">
        <v>238</v>
      </c>
      <c r="G63" s="17">
        <v>1</v>
      </c>
    </row>
    <row r="64" spans="1:7" ht="20.100000000000001" customHeight="1">
      <c r="E64" s="11"/>
      <c r="G64" s="17">
        <v>1</v>
      </c>
    </row>
    <row r="65" spans="5:7" ht="20.100000000000001" customHeight="1">
      <c r="E65" s="11"/>
      <c r="G65" s="17">
        <v>1</v>
      </c>
    </row>
    <row r="66" spans="5:7" ht="20.100000000000001" customHeight="1">
      <c r="E66" s="11"/>
      <c r="G66" s="17">
        <v>1</v>
      </c>
    </row>
    <row r="67" spans="5:7" ht="20.100000000000001" customHeight="1">
      <c r="E67" s="11"/>
      <c r="G67" s="17">
        <v>1</v>
      </c>
    </row>
    <row r="68" spans="5:7" ht="20.100000000000001" customHeight="1">
      <c r="E68" s="11"/>
      <c r="G68" s="17">
        <v>1</v>
      </c>
    </row>
    <row r="69" spans="5:7" ht="20.100000000000001" customHeight="1">
      <c r="E69" s="11"/>
      <c r="G69" s="17">
        <v>1</v>
      </c>
    </row>
    <row r="70" spans="5:7" ht="20.100000000000001" customHeight="1">
      <c r="E70" s="11"/>
      <c r="G70" s="17">
        <v>1</v>
      </c>
    </row>
    <row r="71" spans="5:7" ht="20.100000000000001" customHeight="1">
      <c r="E71" s="11"/>
      <c r="G71" s="17">
        <v>1</v>
      </c>
    </row>
    <row r="72" spans="5:7" ht="20.100000000000001" customHeight="1">
      <c r="E72" s="11"/>
      <c r="G72" s="17">
        <v>1</v>
      </c>
    </row>
    <row r="73" spans="5:7" ht="20.100000000000001" customHeight="1">
      <c r="E73" s="11"/>
      <c r="G73" s="17">
        <v>1</v>
      </c>
    </row>
    <row r="74" spans="5:7" ht="20.100000000000001" customHeight="1">
      <c r="E74" s="11"/>
      <c r="G74" s="17">
        <v>1</v>
      </c>
    </row>
    <row r="75" spans="5:7" ht="20.100000000000001" customHeight="1">
      <c r="E75" s="11"/>
      <c r="G75" s="17">
        <v>1</v>
      </c>
    </row>
    <row r="76" spans="5:7" ht="20.100000000000001" customHeight="1">
      <c r="E76" s="11"/>
      <c r="G76" s="17">
        <v>1</v>
      </c>
    </row>
    <row r="77" spans="5:7" ht="20.100000000000001" customHeight="1">
      <c r="E77" s="11"/>
      <c r="G77" s="17">
        <v>1</v>
      </c>
    </row>
    <row r="78" spans="5:7" ht="20.100000000000001" customHeight="1">
      <c r="E78" s="11"/>
      <c r="G78" s="17">
        <v>1</v>
      </c>
    </row>
    <row r="79" spans="5:7" ht="20.100000000000001" customHeight="1">
      <c r="E79" s="11"/>
      <c r="G79" s="17">
        <v>1</v>
      </c>
    </row>
    <row r="80" spans="5:7" ht="20.100000000000001" customHeight="1">
      <c r="E80" s="11"/>
      <c r="G80" s="17">
        <v>1</v>
      </c>
    </row>
    <row r="81" spans="5:7" ht="20.100000000000001" customHeight="1">
      <c r="E81" s="11"/>
      <c r="G81" s="17">
        <v>1</v>
      </c>
    </row>
    <row r="82" spans="5:7" ht="20.100000000000001" customHeight="1">
      <c r="E82" s="11"/>
      <c r="G82" s="17">
        <v>1</v>
      </c>
    </row>
    <row r="83" spans="5:7" ht="20.100000000000001" customHeight="1">
      <c r="E83" s="11"/>
      <c r="G83" s="17">
        <v>1</v>
      </c>
    </row>
    <row r="84" spans="5:7" ht="20.100000000000001" customHeight="1">
      <c r="E84" s="11"/>
      <c r="G84" s="17">
        <v>1</v>
      </c>
    </row>
    <row r="85" spans="5:7" ht="20.100000000000001" customHeight="1">
      <c r="E85" s="11"/>
      <c r="G85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sqref="A1:A20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0.2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31" customFormat="1" ht="20.100000000000001" customHeight="1">
      <c r="A2" s="97" t="s">
        <v>106</v>
      </c>
      <c r="B2" s="15">
        <v>6</v>
      </c>
      <c r="C2" s="15">
        <v>0</v>
      </c>
      <c r="D2" s="16">
        <v>7</v>
      </c>
      <c r="E2" s="17" t="s">
        <v>107</v>
      </c>
      <c r="F2" s="15" t="s">
        <v>441</v>
      </c>
      <c r="G2" s="17">
        <v>1</v>
      </c>
    </row>
    <row r="3" spans="1:7" s="17" customFormat="1" ht="20.100000000000001" customHeight="1">
      <c r="A3" s="97" t="s">
        <v>160</v>
      </c>
      <c r="B3" s="86">
        <f>SUM(B2,D3)</f>
        <v>13</v>
      </c>
      <c r="C3" s="86">
        <f>SUM(B2,G2)</f>
        <v>7</v>
      </c>
      <c r="D3" s="86">
        <v>7</v>
      </c>
      <c r="E3" s="17" t="s">
        <v>263</v>
      </c>
      <c r="F3" s="17" t="s">
        <v>442</v>
      </c>
      <c r="G3" s="17">
        <v>1</v>
      </c>
    </row>
    <row r="4" spans="1:7" s="31" customFormat="1" ht="20.100000000000001" customHeight="1">
      <c r="A4" s="97" t="s">
        <v>109</v>
      </c>
      <c r="B4" s="15">
        <f t="shared" ref="B4:B37" si="0">SUM(B3,D4)</f>
        <v>21</v>
      </c>
      <c r="C4" s="15">
        <f t="shared" ref="C4:C37" si="1">SUM(B3,G3)</f>
        <v>14</v>
      </c>
      <c r="D4" s="16">
        <v>8</v>
      </c>
      <c r="E4" s="17" t="s">
        <v>110</v>
      </c>
      <c r="F4" s="15" t="s">
        <v>443</v>
      </c>
      <c r="G4" s="17">
        <v>1</v>
      </c>
    </row>
    <row r="5" spans="1:7" s="75" customFormat="1" ht="20.100000000000001" customHeight="1">
      <c r="A5" s="108" t="s">
        <v>264</v>
      </c>
      <c r="B5" s="77">
        <f t="shared" si="0"/>
        <v>22</v>
      </c>
      <c r="C5" s="77">
        <f t="shared" si="1"/>
        <v>22</v>
      </c>
      <c r="D5" s="77">
        <v>1</v>
      </c>
      <c r="E5" s="78" t="s">
        <v>265</v>
      </c>
      <c r="F5" s="77"/>
      <c r="G5" s="78">
        <v>1</v>
      </c>
    </row>
    <row r="6" spans="1:7" s="75" customFormat="1" ht="20.100000000000001" customHeight="1">
      <c r="A6" s="108" t="s">
        <v>267</v>
      </c>
      <c r="B6" s="77">
        <f t="shared" si="0"/>
        <v>23</v>
      </c>
      <c r="C6" s="77">
        <f t="shared" si="1"/>
        <v>23</v>
      </c>
      <c r="D6" s="77">
        <v>1</v>
      </c>
      <c r="E6" s="78" t="s">
        <v>268</v>
      </c>
      <c r="F6" s="77"/>
      <c r="G6" s="78">
        <v>1</v>
      </c>
    </row>
    <row r="7" spans="1:7" s="75" customFormat="1" ht="20.100000000000001" customHeight="1">
      <c r="A7" s="108" t="s">
        <v>269</v>
      </c>
      <c r="B7" s="77">
        <f t="shared" si="0"/>
        <v>24</v>
      </c>
      <c r="C7" s="77">
        <f t="shared" si="1"/>
        <v>24</v>
      </c>
      <c r="D7" s="77">
        <v>1</v>
      </c>
      <c r="E7" s="78" t="s">
        <v>270</v>
      </c>
      <c r="F7" s="77"/>
      <c r="G7" s="78">
        <v>1</v>
      </c>
    </row>
    <row r="8" spans="1:7" s="75" customFormat="1" ht="20.100000000000001" customHeight="1">
      <c r="A8" s="108" t="s">
        <v>271</v>
      </c>
      <c r="B8" s="77">
        <f t="shared" si="0"/>
        <v>32</v>
      </c>
      <c r="C8" s="77">
        <f t="shared" si="1"/>
        <v>25</v>
      </c>
      <c r="D8" s="77">
        <v>8</v>
      </c>
      <c r="E8" s="78" t="s">
        <v>272</v>
      </c>
      <c r="F8" s="77"/>
      <c r="G8" s="78">
        <v>1</v>
      </c>
    </row>
    <row r="9" spans="1:7" s="31" customFormat="1" ht="20.100000000000001" customHeight="1">
      <c r="A9" s="44" t="s">
        <v>111</v>
      </c>
      <c r="B9" s="15">
        <f t="shared" si="0"/>
        <v>36</v>
      </c>
      <c r="C9" s="15">
        <f t="shared" si="1"/>
        <v>33</v>
      </c>
      <c r="D9" s="15">
        <v>4</v>
      </c>
      <c r="E9" s="17" t="s">
        <v>112</v>
      </c>
      <c r="F9" s="15" t="s">
        <v>274</v>
      </c>
      <c r="G9" s="17">
        <v>1</v>
      </c>
    </row>
    <row r="10" spans="1:7" s="31" customFormat="1" ht="20.100000000000001" customHeight="1">
      <c r="A10" s="44" t="s">
        <v>114</v>
      </c>
      <c r="B10" s="15">
        <f t="shared" si="0"/>
        <v>38</v>
      </c>
      <c r="C10" s="15">
        <f t="shared" si="1"/>
        <v>37</v>
      </c>
      <c r="D10" s="15">
        <v>2</v>
      </c>
      <c r="E10" s="17" t="s">
        <v>115</v>
      </c>
      <c r="F10" s="15" t="s">
        <v>274</v>
      </c>
      <c r="G10" s="17">
        <v>1</v>
      </c>
    </row>
    <row r="11" spans="1:7" s="31" customFormat="1" ht="20.100000000000001" customHeight="1">
      <c r="A11" s="44" t="s">
        <v>118</v>
      </c>
      <c r="B11" s="15">
        <f t="shared" si="0"/>
        <v>39</v>
      </c>
      <c r="C11" s="15">
        <f t="shared" si="1"/>
        <v>39</v>
      </c>
      <c r="D11" s="15">
        <v>1</v>
      </c>
      <c r="E11" s="17" t="s">
        <v>119</v>
      </c>
      <c r="F11" s="15" t="s">
        <v>120</v>
      </c>
      <c r="G11" s="17">
        <v>1</v>
      </c>
    </row>
    <row r="12" spans="1:7" s="102" customFormat="1" ht="20.100000000000001" customHeight="1">
      <c r="A12" s="44" t="s">
        <v>121</v>
      </c>
      <c r="B12" s="35">
        <f t="shared" si="0"/>
        <v>55</v>
      </c>
      <c r="C12" s="35">
        <f t="shared" si="1"/>
        <v>40</v>
      </c>
      <c r="D12" s="35">
        <v>16</v>
      </c>
      <c r="E12" s="59" t="s">
        <v>444</v>
      </c>
      <c r="F12" s="35"/>
      <c r="G12" s="59">
        <v>1</v>
      </c>
    </row>
    <row r="13" spans="1:7" s="32" customFormat="1" ht="20.100000000000001" customHeight="1">
      <c r="A13" s="44" t="s">
        <v>127</v>
      </c>
      <c r="B13" s="15">
        <f t="shared" si="0"/>
        <v>56</v>
      </c>
      <c r="C13" s="15">
        <f t="shared" si="1"/>
        <v>56</v>
      </c>
      <c r="D13" s="34">
        <v>1</v>
      </c>
      <c r="E13" s="46" t="s">
        <v>128</v>
      </c>
      <c r="F13" s="34" t="s">
        <v>120</v>
      </c>
      <c r="G13" s="46">
        <v>1</v>
      </c>
    </row>
    <row r="14" spans="1:7" s="31" customFormat="1" ht="20.100000000000001" customHeight="1">
      <c r="A14" s="44" t="s">
        <v>129</v>
      </c>
      <c r="B14" s="15">
        <f t="shared" si="0"/>
        <v>62</v>
      </c>
      <c r="C14" s="15">
        <f t="shared" si="1"/>
        <v>57</v>
      </c>
      <c r="D14" s="15">
        <v>6</v>
      </c>
      <c r="E14" s="17" t="s">
        <v>130</v>
      </c>
      <c r="F14" s="15" t="s">
        <v>120</v>
      </c>
      <c r="G14" s="17">
        <v>1</v>
      </c>
    </row>
    <row r="15" spans="1:7" s="10" customFormat="1" ht="20.100000000000001" customHeight="1">
      <c r="A15" s="109" t="s">
        <v>144</v>
      </c>
      <c r="B15" s="10">
        <f t="shared" si="0"/>
        <v>63</v>
      </c>
      <c r="C15" s="10">
        <f t="shared" si="1"/>
        <v>63</v>
      </c>
      <c r="D15" s="110">
        <v>1</v>
      </c>
      <c r="E15" s="111" t="s">
        <v>145</v>
      </c>
      <c r="F15" s="10" t="s">
        <v>413</v>
      </c>
      <c r="G15" s="17">
        <v>1</v>
      </c>
    </row>
    <row r="16" spans="1:7" s="103" customFormat="1" ht="20.100000000000001" customHeight="1">
      <c r="A16" s="112" t="s">
        <v>162</v>
      </c>
      <c r="B16" s="27">
        <f t="shared" si="0"/>
        <v>71</v>
      </c>
      <c r="C16" s="27">
        <f t="shared" si="1"/>
        <v>64</v>
      </c>
      <c r="D16" s="27">
        <v>8</v>
      </c>
      <c r="E16" s="113" t="s">
        <v>163</v>
      </c>
      <c r="F16" s="27" t="s">
        <v>120</v>
      </c>
      <c r="G16" s="113">
        <v>1</v>
      </c>
    </row>
    <row r="17" spans="1:7" s="88" customFormat="1" ht="19.5" customHeight="1">
      <c r="A17" s="92" t="s">
        <v>164</v>
      </c>
      <c r="B17" s="88">
        <f t="shared" si="0"/>
        <v>72</v>
      </c>
      <c r="C17" s="88">
        <f t="shared" si="1"/>
        <v>72</v>
      </c>
      <c r="D17" s="88">
        <v>1</v>
      </c>
      <c r="E17" s="93" t="s">
        <v>165</v>
      </c>
      <c r="G17" s="94">
        <v>1</v>
      </c>
    </row>
    <row r="18" spans="1:7" s="89" customFormat="1" ht="20.100000000000001" customHeight="1">
      <c r="A18" s="95" t="s">
        <v>166</v>
      </c>
      <c r="B18" s="88">
        <f t="shared" si="0"/>
        <v>74</v>
      </c>
      <c r="C18" s="88">
        <f t="shared" si="1"/>
        <v>73</v>
      </c>
      <c r="D18" s="88">
        <v>2</v>
      </c>
      <c r="E18" s="94" t="s">
        <v>167</v>
      </c>
      <c r="G18" s="94">
        <v>1</v>
      </c>
    </row>
    <row r="19" spans="1:7" s="33" customFormat="1" ht="20.100000000000001" customHeight="1">
      <c r="A19" s="15" t="s">
        <v>547</v>
      </c>
      <c r="B19" s="15">
        <f t="shared" si="0"/>
        <v>77</v>
      </c>
      <c r="C19" s="15">
        <f t="shared" si="1"/>
        <v>75</v>
      </c>
      <c r="D19" s="48">
        <v>3</v>
      </c>
      <c r="E19" s="49" t="s">
        <v>546</v>
      </c>
      <c r="F19" s="15" t="s">
        <v>445</v>
      </c>
      <c r="G19" s="17">
        <v>1</v>
      </c>
    </row>
    <row r="20" spans="1:7" s="33" customFormat="1" ht="20.100000000000001" customHeight="1">
      <c r="A20" s="15" t="s">
        <v>421</v>
      </c>
      <c r="B20" s="15">
        <f t="shared" si="0"/>
        <v>80</v>
      </c>
      <c r="C20" s="15">
        <f t="shared" si="1"/>
        <v>78</v>
      </c>
      <c r="D20" s="48">
        <v>3</v>
      </c>
      <c r="E20" s="49" t="s">
        <v>446</v>
      </c>
      <c r="F20" s="15" t="s">
        <v>445</v>
      </c>
      <c r="G20" s="17">
        <v>1</v>
      </c>
    </row>
    <row r="21" spans="1:7" s="33" customFormat="1" ht="20.100000000000001" customHeight="1">
      <c r="A21" s="15" t="s">
        <v>422</v>
      </c>
      <c r="B21" s="15">
        <f t="shared" si="0"/>
        <v>81</v>
      </c>
      <c r="C21" s="15">
        <f t="shared" si="1"/>
        <v>81</v>
      </c>
      <c r="D21" s="48">
        <v>1</v>
      </c>
      <c r="E21" s="49" t="s">
        <v>446</v>
      </c>
      <c r="F21" s="15" t="s">
        <v>445</v>
      </c>
      <c r="G21" s="17">
        <v>1</v>
      </c>
    </row>
    <row r="22" spans="1:7" s="33" customFormat="1" ht="20.100000000000001" customHeight="1">
      <c r="A22" s="15" t="s">
        <v>423</v>
      </c>
      <c r="B22" s="15">
        <f t="shared" si="0"/>
        <v>93</v>
      </c>
      <c r="C22" s="15">
        <f t="shared" si="1"/>
        <v>82</v>
      </c>
      <c r="D22" s="48">
        <v>12</v>
      </c>
      <c r="E22" s="49" t="s">
        <v>446</v>
      </c>
      <c r="F22" s="15" t="s">
        <v>445</v>
      </c>
      <c r="G22" s="17">
        <v>1</v>
      </c>
    </row>
    <row r="23" spans="1:7" s="33" customFormat="1" ht="20.100000000000001" customHeight="1">
      <c r="A23" s="15" t="s">
        <v>424</v>
      </c>
      <c r="B23" s="15">
        <f t="shared" si="0"/>
        <v>96</v>
      </c>
      <c r="C23" s="15">
        <f t="shared" si="1"/>
        <v>94</v>
      </c>
      <c r="D23" s="48">
        <v>3</v>
      </c>
      <c r="E23" s="49" t="s">
        <v>447</v>
      </c>
      <c r="F23" s="15" t="s">
        <v>445</v>
      </c>
      <c r="G23" s="17">
        <v>1</v>
      </c>
    </row>
    <row r="24" spans="1:7" s="33" customFormat="1" ht="20.100000000000001" customHeight="1">
      <c r="A24" s="15" t="s">
        <v>425</v>
      </c>
      <c r="B24" s="15">
        <f t="shared" si="0"/>
        <v>97</v>
      </c>
      <c r="C24" s="15">
        <f t="shared" si="1"/>
        <v>97</v>
      </c>
      <c r="D24" s="48">
        <v>1</v>
      </c>
      <c r="E24" s="49" t="s">
        <v>447</v>
      </c>
      <c r="F24" s="15" t="s">
        <v>445</v>
      </c>
      <c r="G24" s="17">
        <v>1</v>
      </c>
    </row>
    <row r="25" spans="1:7" s="33" customFormat="1" ht="20.100000000000001" customHeight="1">
      <c r="A25" s="15" t="s">
        <v>426</v>
      </c>
      <c r="B25" s="15">
        <f t="shared" si="0"/>
        <v>109</v>
      </c>
      <c r="C25" s="15">
        <f t="shared" si="1"/>
        <v>98</v>
      </c>
      <c r="D25" s="48">
        <v>12</v>
      </c>
      <c r="E25" s="49" t="s">
        <v>447</v>
      </c>
      <c r="F25" s="15" t="s">
        <v>445</v>
      </c>
      <c r="G25" s="17">
        <v>1</v>
      </c>
    </row>
    <row r="26" spans="1:7" s="104" customFormat="1" ht="20.100000000000001" customHeight="1">
      <c r="A26" s="114" t="s">
        <v>190</v>
      </c>
      <c r="B26" s="115">
        <f t="shared" si="0"/>
        <v>122</v>
      </c>
      <c r="C26" s="115">
        <f t="shared" si="1"/>
        <v>110</v>
      </c>
      <c r="D26" s="115">
        <v>13</v>
      </c>
      <c r="E26" s="116"/>
      <c r="F26" s="104" t="s">
        <v>448</v>
      </c>
      <c r="G26" s="94">
        <v>1</v>
      </c>
    </row>
    <row r="27" spans="1:7" s="48" customFormat="1" ht="18.75">
      <c r="A27" s="117" t="s">
        <v>227</v>
      </c>
      <c r="B27" s="118">
        <f t="shared" si="0"/>
        <v>123</v>
      </c>
      <c r="C27" s="118">
        <f t="shared" si="1"/>
        <v>123</v>
      </c>
      <c r="D27" s="48">
        <v>1</v>
      </c>
      <c r="E27" s="118"/>
      <c r="F27" s="48" t="s">
        <v>448</v>
      </c>
      <c r="G27" s="8">
        <v>1</v>
      </c>
    </row>
    <row r="28" spans="1:7" s="105" customFormat="1" ht="20.100000000000001" customHeight="1">
      <c r="A28" s="119" t="s">
        <v>228</v>
      </c>
      <c r="B28" s="120">
        <f t="shared" si="0"/>
        <v>124</v>
      </c>
      <c r="C28" s="120">
        <f t="shared" si="1"/>
        <v>124</v>
      </c>
      <c r="D28" s="105">
        <v>1</v>
      </c>
      <c r="E28" s="105" t="s">
        <v>120</v>
      </c>
      <c r="F28" s="105" t="s">
        <v>449</v>
      </c>
      <c r="G28" s="121">
        <v>1</v>
      </c>
    </row>
    <row r="29" spans="1:7" s="105" customFormat="1" ht="20.100000000000001" customHeight="1">
      <c r="A29" s="119" t="s">
        <v>229</v>
      </c>
      <c r="B29" s="120">
        <f t="shared" si="0"/>
        <v>125</v>
      </c>
      <c r="C29" s="120">
        <f t="shared" si="1"/>
        <v>125</v>
      </c>
      <c r="D29" s="105">
        <v>1</v>
      </c>
      <c r="E29" s="105" t="s">
        <v>120</v>
      </c>
      <c r="F29" s="105" t="s">
        <v>450</v>
      </c>
      <c r="G29" s="121">
        <v>1</v>
      </c>
    </row>
    <row r="30" spans="1:7" s="27" customFormat="1" ht="20.100000000000001" customHeight="1">
      <c r="A30" s="96" t="s">
        <v>231</v>
      </c>
      <c r="B30" s="26">
        <f t="shared" si="0"/>
        <v>126</v>
      </c>
      <c r="C30" s="26">
        <f t="shared" si="1"/>
        <v>126</v>
      </c>
      <c r="D30" s="27">
        <v>1</v>
      </c>
      <c r="E30" s="26" t="s">
        <v>232</v>
      </c>
      <c r="G30" s="17">
        <v>1</v>
      </c>
    </row>
    <row r="31" spans="1:7" s="2" customFormat="1" ht="37.5">
      <c r="A31" s="97" t="s">
        <v>359</v>
      </c>
      <c r="B31" s="7">
        <f t="shared" si="0"/>
        <v>127</v>
      </c>
      <c r="C31" s="7">
        <f t="shared" si="1"/>
        <v>127</v>
      </c>
      <c r="D31" s="98">
        <v>1</v>
      </c>
      <c r="E31" s="8" t="s">
        <v>392</v>
      </c>
      <c r="G31" s="8">
        <v>1</v>
      </c>
    </row>
    <row r="32" spans="1:7" s="2" customFormat="1" ht="18.75">
      <c r="A32" s="97" t="s">
        <v>361</v>
      </c>
      <c r="B32" s="2">
        <f t="shared" si="0"/>
        <v>135</v>
      </c>
      <c r="C32" s="2">
        <f t="shared" si="1"/>
        <v>128</v>
      </c>
      <c r="D32" s="2">
        <v>8</v>
      </c>
      <c r="E32" s="7"/>
      <c r="F32" s="2" t="s">
        <v>120</v>
      </c>
      <c r="G32" s="8">
        <v>1</v>
      </c>
    </row>
    <row r="33" spans="1:7" s="2" customFormat="1" ht="18.75">
      <c r="A33" s="81" t="s">
        <v>365</v>
      </c>
      <c r="B33" s="2">
        <f t="shared" si="0"/>
        <v>136</v>
      </c>
      <c r="C33" s="2">
        <f t="shared" si="1"/>
        <v>136</v>
      </c>
      <c r="D33" s="2">
        <v>1</v>
      </c>
      <c r="E33" s="7" t="s">
        <v>393</v>
      </c>
      <c r="F33" s="2" t="s">
        <v>120</v>
      </c>
      <c r="G33" s="8">
        <v>1</v>
      </c>
    </row>
    <row r="34" spans="1:7" s="2" customFormat="1" ht="18.75">
      <c r="A34" s="81" t="s">
        <v>367</v>
      </c>
      <c r="B34" s="2">
        <f t="shared" si="0"/>
        <v>148</v>
      </c>
      <c r="C34" s="2">
        <f t="shared" si="1"/>
        <v>137</v>
      </c>
      <c r="D34" s="2">
        <v>12</v>
      </c>
      <c r="E34" s="7" t="s">
        <v>394</v>
      </c>
      <c r="G34" s="8">
        <v>1</v>
      </c>
    </row>
    <row r="35" spans="1:7" s="90" customFormat="1" ht="20.100000000000001" customHeight="1">
      <c r="A35" s="81" t="s">
        <v>369</v>
      </c>
      <c r="B35" s="2">
        <f t="shared" si="0"/>
        <v>149</v>
      </c>
      <c r="C35" s="2">
        <f t="shared" si="1"/>
        <v>149</v>
      </c>
      <c r="D35" s="90">
        <v>1</v>
      </c>
      <c r="E35" s="99" t="s">
        <v>395</v>
      </c>
      <c r="G35" s="100">
        <v>1</v>
      </c>
    </row>
    <row r="36" spans="1:7" s="2" customFormat="1" ht="18.75">
      <c r="A36" s="81" t="s">
        <v>195</v>
      </c>
      <c r="B36" s="2">
        <f t="shared" si="0"/>
        <v>165</v>
      </c>
      <c r="C36" s="2">
        <f t="shared" si="1"/>
        <v>150</v>
      </c>
      <c r="D36" s="2">
        <v>16</v>
      </c>
      <c r="E36" s="7"/>
      <c r="G36" s="8">
        <v>1</v>
      </c>
    </row>
    <row r="37" spans="1:7" s="85" customFormat="1" ht="20.100000000000001" customHeight="1">
      <c r="A37" s="17" t="s">
        <v>396</v>
      </c>
      <c r="B37" s="2">
        <f t="shared" si="0"/>
        <v>166</v>
      </c>
      <c r="C37" s="2">
        <f t="shared" si="1"/>
        <v>166</v>
      </c>
      <c r="D37" s="15">
        <v>1</v>
      </c>
      <c r="E37" s="86" t="s">
        <v>397</v>
      </c>
      <c r="F37" s="85" t="s">
        <v>120</v>
      </c>
      <c r="G37" s="14">
        <v>1</v>
      </c>
    </row>
    <row r="38" spans="1:7" s="36" customFormat="1" ht="22.5" customHeight="1">
      <c r="A38" s="69" t="s">
        <v>252</v>
      </c>
      <c r="B38" s="70">
        <f t="shared" ref="B38:B69" si="2">SUM(B37,D38)</f>
        <v>167</v>
      </c>
      <c r="C38" s="70">
        <f t="shared" ref="C38:C69" si="3">SUM(B37,G37)</f>
        <v>167</v>
      </c>
      <c r="D38" s="70">
        <v>1</v>
      </c>
      <c r="E38" s="71" t="s">
        <v>253</v>
      </c>
      <c r="G38" s="63">
        <v>1</v>
      </c>
    </row>
    <row r="39" spans="1:7" s="36" customFormat="1" ht="19.5" customHeight="1">
      <c r="A39" s="69" t="s">
        <v>257</v>
      </c>
      <c r="B39" s="69">
        <f t="shared" si="2"/>
        <v>168</v>
      </c>
      <c r="C39" s="69">
        <f t="shared" si="3"/>
        <v>168</v>
      </c>
      <c r="D39" s="70">
        <v>1</v>
      </c>
      <c r="E39" s="71" t="s">
        <v>258</v>
      </c>
      <c r="G39" s="63">
        <v>1</v>
      </c>
    </row>
    <row r="40" spans="1:7" s="76" customFormat="1" ht="18.75">
      <c r="A40" s="87" t="s">
        <v>259</v>
      </c>
      <c r="B40" s="87">
        <f t="shared" si="2"/>
        <v>169</v>
      </c>
      <c r="C40" s="87">
        <f t="shared" si="3"/>
        <v>169</v>
      </c>
      <c r="D40" s="87">
        <v>1</v>
      </c>
      <c r="E40" s="87" t="s">
        <v>260</v>
      </c>
      <c r="F40" s="87"/>
      <c r="G40" s="87">
        <v>1</v>
      </c>
    </row>
    <row r="41" spans="1:7" s="96" customFormat="1" ht="19.5" customHeight="1">
      <c r="A41" s="96" t="s">
        <v>195</v>
      </c>
      <c r="B41" s="96">
        <f t="shared" ref="B41" si="4">SUM(B40,D41)</f>
        <v>170</v>
      </c>
      <c r="C41" s="96">
        <f t="shared" ref="C41" si="5">SUM(B40,G40)</f>
        <v>170</v>
      </c>
      <c r="D41" s="96">
        <v>1</v>
      </c>
      <c r="G41" s="122">
        <v>1</v>
      </c>
    </row>
    <row r="42" spans="1:7" s="106" customFormat="1" ht="20.100000000000001" customHeight="1">
      <c r="A42" s="123" t="s">
        <v>451</v>
      </c>
      <c r="B42" s="2">
        <f t="shared" si="2"/>
        <v>172</v>
      </c>
      <c r="C42" s="2">
        <f t="shared" si="3"/>
        <v>171</v>
      </c>
      <c r="D42" s="124">
        <v>2</v>
      </c>
      <c r="E42" s="125" t="s">
        <v>452</v>
      </c>
      <c r="F42" s="123"/>
      <c r="G42" s="126">
        <v>1</v>
      </c>
    </row>
    <row r="43" spans="1:7" s="106" customFormat="1" ht="20.100000000000001" customHeight="1">
      <c r="A43" s="123" t="s">
        <v>453</v>
      </c>
      <c r="B43" s="2">
        <f t="shared" si="2"/>
        <v>176</v>
      </c>
      <c r="C43" s="2">
        <f t="shared" si="3"/>
        <v>173</v>
      </c>
      <c r="D43" s="124">
        <v>4</v>
      </c>
      <c r="E43" s="125" t="s">
        <v>454</v>
      </c>
      <c r="F43" s="123" t="s">
        <v>455</v>
      </c>
      <c r="G43" s="126">
        <v>1</v>
      </c>
    </row>
    <row r="44" spans="1:7" s="106" customFormat="1" ht="56.25">
      <c r="A44" s="123" t="s">
        <v>553</v>
      </c>
      <c r="B44" s="2">
        <f t="shared" si="2"/>
        <v>178</v>
      </c>
      <c r="C44" s="2">
        <f t="shared" si="3"/>
        <v>177</v>
      </c>
      <c r="D44" s="124">
        <v>2</v>
      </c>
      <c r="E44" s="125" t="s">
        <v>548</v>
      </c>
      <c r="F44" s="123" t="s">
        <v>455</v>
      </c>
      <c r="G44" s="126">
        <v>1</v>
      </c>
    </row>
    <row r="45" spans="1:7" s="106" customFormat="1" ht="20.100000000000001" customHeight="1">
      <c r="A45" s="123" t="s">
        <v>456</v>
      </c>
      <c r="B45" s="2">
        <f t="shared" si="2"/>
        <v>186</v>
      </c>
      <c r="C45" s="2">
        <f t="shared" si="3"/>
        <v>179</v>
      </c>
      <c r="D45" s="124">
        <v>8</v>
      </c>
      <c r="E45" s="127" t="s">
        <v>457</v>
      </c>
      <c r="F45" s="123" t="s">
        <v>455</v>
      </c>
      <c r="G45" s="126">
        <v>1</v>
      </c>
    </row>
    <row r="46" spans="1:7" s="106" customFormat="1" ht="20.100000000000001" customHeight="1">
      <c r="A46" s="123" t="s">
        <v>458</v>
      </c>
      <c r="B46" s="2">
        <f t="shared" si="2"/>
        <v>314</v>
      </c>
      <c r="C46" s="2">
        <f t="shared" si="3"/>
        <v>187</v>
      </c>
      <c r="D46" s="124">
        <v>128</v>
      </c>
      <c r="E46" s="125" t="s">
        <v>459</v>
      </c>
      <c r="F46" s="123" t="s">
        <v>455</v>
      </c>
      <c r="G46" s="126">
        <v>1</v>
      </c>
    </row>
    <row r="47" spans="1:7" s="106" customFormat="1" ht="20.100000000000001" customHeight="1">
      <c r="A47" s="123" t="s">
        <v>460</v>
      </c>
      <c r="B47" s="2">
        <f t="shared" si="2"/>
        <v>442</v>
      </c>
      <c r="C47" s="2">
        <f t="shared" si="3"/>
        <v>315</v>
      </c>
      <c r="D47" s="124">
        <v>128</v>
      </c>
      <c r="E47" s="125" t="s">
        <v>461</v>
      </c>
      <c r="F47" s="123" t="s">
        <v>455</v>
      </c>
      <c r="G47" s="126">
        <v>1</v>
      </c>
    </row>
    <row r="48" spans="1:7" s="106" customFormat="1" ht="20.100000000000001" customHeight="1">
      <c r="A48" s="123" t="s">
        <v>462</v>
      </c>
      <c r="B48" s="2">
        <f t="shared" si="2"/>
        <v>450</v>
      </c>
      <c r="C48" s="2">
        <f t="shared" si="3"/>
        <v>443</v>
      </c>
      <c r="D48" s="124">
        <v>8</v>
      </c>
      <c r="E48" s="127" t="s">
        <v>463</v>
      </c>
      <c r="F48" s="123" t="s">
        <v>455</v>
      </c>
      <c r="G48" s="126">
        <v>1</v>
      </c>
    </row>
    <row r="49" spans="1:7" s="106" customFormat="1" ht="20.100000000000001" customHeight="1">
      <c r="A49" s="123" t="s">
        <v>464</v>
      </c>
      <c r="B49" s="2">
        <f t="shared" si="2"/>
        <v>458</v>
      </c>
      <c r="C49" s="2">
        <f t="shared" si="3"/>
        <v>451</v>
      </c>
      <c r="D49" s="124">
        <v>8</v>
      </c>
      <c r="E49" s="125" t="s">
        <v>464</v>
      </c>
      <c r="F49" s="123" t="s">
        <v>455</v>
      </c>
      <c r="G49" s="126">
        <v>1</v>
      </c>
    </row>
    <row r="50" spans="1:7" s="106" customFormat="1" ht="20.100000000000001" customHeight="1">
      <c r="A50" s="123" t="s">
        <v>465</v>
      </c>
      <c r="B50" s="2">
        <f t="shared" si="2"/>
        <v>474</v>
      </c>
      <c r="C50" s="2">
        <f t="shared" si="3"/>
        <v>459</v>
      </c>
      <c r="D50" s="124">
        <v>16</v>
      </c>
      <c r="E50" s="125" t="s">
        <v>465</v>
      </c>
      <c r="F50" s="123" t="s">
        <v>455</v>
      </c>
      <c r="G50" s="126">
        <v>1</v>
      </c>
    </row>
    <row r="51" spans="1:7" s="106" customFormat="1" ht="20.100000000000001" customHeight="1">
      <c r="A51" s="123" t="s">
        <v>466</v>
      </c>
      <c r="B51" s="2">
        <f t="shared" si="2"/>
        <v>490</v>
      </c>
      <c r="C51" s="2">
        <f t="shared" si="3"/>
        <v>475</v>
      </c>
      <c r="D51" s="124">
        <v>16</v>
      </c>
      <c r="E51" s="125" t="s">
        <v>466</v>
      </c>
      <c r="F51" s="123" t="s">
        <v>455</v>
      </c>
      <c r="G51" s="126">
        <v>1</v>
      </c>
    </row>
    <row r="52" spans="1:7" s="106" customFormat="1" ht="20.100000000000001" customHeight="1">
      <c r="A52" s="123" t="s">
        <v>467</v>
      </c>
      <c r="B52" s="2">
        <f t="shared" si="2"/>
        <v>496</v>
      </c>
      <c r="C52" s="2">
        <f t="shared" si="3"/>
        <v>491</v>
      </c>
      <c r="D52" s="124">
        <v>6</v>
      </c>
      <c r="E52" s="127" t="s">
        <v>468</v>
      </c>
      <c r="F52" s="123" t="s">
        <v>455</v>
      </c>
      <c r="G52" s="126">
        <v>1</v>
      </c>
    </row>
    <row r="53" spans="1:7" s="106" customFormat="1" ht="20.100000000000001" customHeight="1">
      <c r="A53" s="123" t="s">
        <v>469</v>
      </c>
      <c r="B53" s="2">
        <f t="shared" si="2"/>
        <v>498</v>
      </c>
      <c r="C53" s="2">
        <f t="shared" si="3"/>
        <v>497</v>
      </c>
      <c r="D53" s="124">
        <v>2</v>
      </c>
      <c r="E53" s="125" t="s">
        <v>470</v>
      </c>
      <c r="F53" s="123" t="s">
        <v>455</v>
      </c>
      <c r="G53" s="126">
        <v>1</v>
      </c>
    </row>
    <row r="54" spans="1:7" s="106" customFormat="1" ht="20.100000000000001" customHeight="1">
      <c r="A54" s="123" t="s">
        <v>471</v>
      </c>
      <c r="B54" s="2">
        <f t="shared" si="2"/>
        <v>499</v>
      </c>
      <c r="C54" s="2">
        <f t="shared" si="3"/>
        <v>499</v>
      </c>
      <c r="D54" s="124">
        <v>1</v>
      </c>
      <c r="E54" s="125"/>
      <c r="F54" s="123" t="s">
        <v>455</v>
      </c>
      <c r="G54" s="126">
        <v>1</v>
      </c>
    </row>
    <row r="55" spans="1:7" s="106" customFormat="1" ht="20.100000000000001" customHeight="1">
      <c r="A55" s="123" t="s">
        <v>472</v>
      </c>
      <c r="B55" s="2">
        <f t="shared" si="2"/>
        <v>507</v>
      </c>
      <c r="C55" s="2">
        <f t="shared" si="3"/>
        <v>500</v>
      </c>
      <c r="D55" s="124">
        <v>8</v>
      </c>
      <c r="E55" s="127" t="s">
        <v>473</v>
      </c>
      <c r="F55" s="123"/>
      <c r="G55" s="126">
        <v>1</v>
      </c>
    </row>
    <row r="56" spans="1:7" s="106" customFormat="1" ht="168.75">
      <c r="A56" s="123" t="s">
        <v>474</v>
      </c>
      <c r="B56" s="2">
        <f t="shared" si="2"/>
        <v>515</v>
      </c>
      <c r="C56" s="2">
        <f t="shared" si="3"/>
        <v>508</v>
      </c>
      <c r="D56" s="124">
        <v>8</v>
      </c>
      <c r="E56" s="128" t="s">
        <v>475</v>
      </c>
      <c r="F56" s="123"/>
      <c r="G56" s="126">
        <v>1</v>
      </c>
    </row>
    <row r="57" spans="1:7" s="106" customFormat="1" ht="112.5">
      <c r="A57" s="129" t="s">
        <v>476</v>
      </c>
      <c r="B57" s="2">
        <f t="shared" si="2"/>
        <v>523</v>
      </c>
      <c r="C57" s="2">
        <f t="shared" si="3"/>
        <v>516</v>
      </c>
      <c r="D57" s="124">
        <v>8</v>
      </c>
      <c r="E57" s="128" t="s">
        <v>477</v>
      </c>
      <c r="F57" s="123"/>
      <c r="G57" s="126">
        <v>1</v>
      </c>
    </row>
    <row r="58" spans="1:7" s="106" customFormat="1" ht="20.100000000000001" customHeight="1">
      <c r="A58" s="123" t="s">
        <v>478</v>
      </c>
      <c r="B58" s="2">
        <f t="shared" si="2"/>
        <v>571</v>
      </c>
      <c r="C58" s="2">
        <f t="shared" si="3"/>
        <v>524</v>
      </c>
      <c r="D58" s="124">
        <v>48</v>
      </c>
      <c r="E58" s="125"/>
      <c r="F58" s="123" t="s">
        <v>455</v>
      </c>
      <c r="G58" s="126">
        <v>1</v>
      </c>
    </row>
    <row r="59" spans="1:7" s="106" customFormat="1" ht="20.100000000000001" customHeight="1">
      <c r="A59" s="123" t="s">
        <v>479</v>
      </c>
      <c r="B59" s="2">
        <f t="shared" si="2"/>
        <v>619</v>
      </c>
      <c r="C59" s="2">
        <f t="shared" si="3"/>
        <v>572</v>
      </c>
      <c r="D59" s="124">
        <v>48</v>
      </c>
      <c r="E59" s="125"/>
      <c r="F59" s="123" t="s">
        <v>455</v>
      </c>
      <c r="G59" s="126">
        <v>1</v>
      </c>
    </row>
    <row r="60" spans="1:7" s="106" customFormat="1" ht="20.100000000000001" customHeight="1">
      <c r="A60" s="123" t="s">
        <v>296</v>
      </c>
      <c r="B60" s="2">
        <f t="shared" si="2"/>
        <v>635</v>
      </c>
      <c r="C60" s="2">
        <f t="shared" si="3"/>
        <v>620</v>
      </c>
      <c r="D60" s="124">
        <v>16</v>
      </c>
      <c r="E60" s="125"/>
      <c r="F60" s="123" t="s">
        <v>455</v>
      </c>
      <c r="G60" s="126">
        <v>1</v>
      </c>
    </row>
    <row r="61" spans="1:7" s="106" customFormat="1" ht="20.100000000000001" customHeight="1">
      <c r="A61" s="123" t="s">
        <v>480</v>
      </c>
      <c r="B61" s="2">
        <f t="shared" si="2"/>
        <v>637</v>
      </c>
      <c r="C61" s="2">
        <f t="shared" si="3"/>
        <v>636</v>
      </c>
      <c r="D61" s="124">
        <v>2</v>
      </c>
      <c r="E61" s="125" t="s">
        <v>481</v>
      </c>
      <c r="F61" s="123" t="s">
        <v>455</v>
      </c>
      <c r="G61" s="126">
        <v>1</v>
      </c>
    </row>
    <row r="62" spans="1:7" s="106" customFormat="1" ht="75">
      <c r="A62" s="123" t="s">
        <v>552</v>
      </c>
      <c r="B62" s="2">
        <f t="shared" si="2"/>
        <v>639</v>
      </c>
      <c r="C62" s="2">
        <f t="shared" si="3"/>
        <v>638</v>
      </c>
      <c r="D62" s="124">
        <v>2</v>
      </c>
      <c r="E62" s="125" t="s">
        <v>549</v>
      </c>
      <c r="F62" s="123" t="s">
        <v>455</v>
      </c>
      <c r="G62" s="126">
        <v>1</v>
      </c>
    </row>
    <row r="63" spans="1:7" s="106" customFormat="1" ht="20.100000000000001" customHeight="1">
      <c r="A63" s="123" t="s">
        <v>482</v>
      </c>
      <c r="B63" s="2">
        <f t="shared" si="2"/>
        <v>640</v>
      </c>
      <c r="C63" s="2">
        <f t="shared" si="3"/>
        <v>640</v>
      </c>
      <c r="D63" s="124">
        <v>1</v>
      </c>
      <c r="E63" s="125" t="s">
        <v>483</v>
      </c>
      <c r="F63" s="123" t="s">
        <v>455</v>
      </c>
      <c r="G63" s="126">
        <v>1</v>
      </c>
    </row>
    <row r="64" spans="1:7" s="107" customFormat="1" ht="20.100000000000001" customHeight="1">
      <c r="A64" s="123" t="s">
        <v>248</v>
      </c>
      <c r="B64" s="2">
        <f t="shared" si="2"/>
        <v>641</v>
      </c>
      <c r="C64" s="2">
        <f t="shared" si="3"/>
        <v>641</v>
      </c>
      <c r="D64" s="107">
        <v>1</v>
      </c>
      <c r="E64" s="130"/>
      <c r="G64" s="131">
        <v>1</v>
      </c>
    </row>
    <row r="65" spans="1:7" s="36" customFormat="1" ht="18.75">
      <c r="A65" s="61" t="s">
        <v>250</v>
      </c>
      <c r="B65" s="132">
        <f t="shared" si="2"/>
        <v>642</v>
      </c>
      <c r="C65" s="132">
        <f t="shared" si="3"/>
        <v>642</v>
      </c>
      <c r="D65" s="62">
        <v>1</v>
      </c>
      <c r="E65" s="61" t="s">
        <v>251</v>
      </c>
      <c r="G65" s="63">
        <v>1</v>
      </c>
    </row>
    <row r="66" spans="1:7" s="36" customFormat="1" ht="18.75">
      <c r="A66" s="61" t="s">
        <v>419</v>
      </c>
      <c r="B66" s="132">
        <f t="shared" si="2"/>
        <v>650</v>
      </c>
      <c r="C66" s="132">
        <f t="shared" si="3"/>
        <v>643</v>
      </c>
      <c r="D66" s="62">
        <v>8</v>
      </c>
      <c r="E66" s="61" t="s">
        <v>420</v>
      </c>
      <c r="G66" s="63">
        <v>1</v>
      </c>
    </row>
    <row r="67" spans="1:7" s="36" customFormat="1" ht="18.75">
      <c r="A67" s="61" t="s">
        <v>484</v>
      </c>
      <c r="B67" s="132">
        <f t="shared" si="2"/>
        <v>666</v>
      </c>
      <c r="C67" s="132">
        <f t="shared" si="3"/>
        <v>651</v>
      </c>
      <c r="D67" s="62">
        <v>16</v>
      </c>
      <c r="E67" s="61"/>
      <c r="G67" s="63">
        <v>1</v>
      </c>
    </row>
    <row r="68" spans="1:7" s="36" customFormat="1" ht="93.75">
      <c r="A68" s="61" t="s">
        <v>373</v>
      </c>
      <c r="B68" s="87">
        <f t="shared" si="2"/>
        <v>667</v>
      </c>
      <c r="C68" s="87">
        <f t="shared" si="3"/>
        <v>667</v>
      </c>
      <c r="D68" s="67">
        <v>1</v>
      </c>
      <c r="E68" s="68" t="s">
        <v>374</v>
      </c>
      <c r="G68" s="63">
        <v>1</v>
      </c>
    </row>
    <row r="69" spans="1:7" s="37" customFormat="1" ht="20.100000000000001" customHeight="1">
      <c r="A69" s="73" t="s">
        <v>195</v>
      </c>
      <c r="B69" s="2">
        <f t="shared" si="2"/>
        <v>668</v>
      </c>
      <c r="C69" s="2">
        <f t="shared" si="3"/>
        <v>668</v>
      </c>
      <c r="D69" s="37">
        <v>1</v>
      </c>
      <c r="E69" s="73"/>
      <c r="F69" s="37" t="s">
        <v>243</v>
      </c>
      <c r="G69" s="74">
        <v>1</v>
      </c>
    </row>
    <row r="70" spans="1:7" ht="20.100000000000001" customHeight="1">
      <c r="E70" s="11"/>
      <c r="G70" s="17">
        <v>1</v>
      </c>
    </row>
    <row r="71" spans="1:7" ht="20.100000000000001" customHeight="1">
      <c r="E71" s="11"/>
      <c r="G71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A19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0.2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75" customFormat="1" ht="20.100000000000001" customHeight="1">
      <c r="A2" s="91" t="s">
        <v>264</v>
      </c>
      <c r="B2" s="77">
        <v>0</v>
      </c>
      <c r="C2" s="77">
        <v>0</v>
      </c>
      <c r="D2" s="77">
        <v>1</v>
      </c>
      <c r="E2" s="78" t="s">
        <v>265</v>
      </c>
      <c r="F2" s="77"/>
      <c r="G2" s="78">
        <v>1</v>
      </c>
    </row>
    <row r="3" spans="1:7" s="75" customFormat="1" ht="20.100000000000001" customHeight="1">
      <c r="A3" s="91" t="s">
        <v>267</v>
      </c>
      <c r="B3" s="77">
        <f t="shared" ref="B3:B20" si="0">SUM(B2,D3)</f>
        <v>1</v>
      </c>
      <c r="C3" s="77">
        <f t="shared" ref="C3:C20" si="1">SUM(B2,G2)</f>
        <v>1</v>
      </c>
      <c r="D3" s="77">
        <v>1</v>
      </c>
      <c r="E3" s="78" t="s">
        <v>268</v>
      </c>
      <c r="F3" s="77"/>
      <c r="G3" s="78">
        <v>1</v>
      </c>
    </row>
    <row r="4" spans="1:7" s="75" customFormat="1" ht="20.100000000000001" customHeight="1">
      <c r="A4" s="75" t="s">
        <v>269</v>
      </c>
      <c r="B4" s="77">
        <f t="shared" si="0"/>
        <v>2</v>
      </c>
      <c r="C4" s="77">
        <f t="shared" si="1"/>
        <v>2</v>
      </c>
      <c r="D4" s="77">
        <v>1</v>
      </c>
      <c r="E4" s="78" t="s">
        <v>270</v>
      </c>
      <c r="F4" s="77"/>
      <c r="G4" s="78">
        <v>1</v>
      </c>
    </row>
    <row r="5" spans="1:7" s="75" customFormat="1" ht="20.100000000000001" customHeight="1">
      <c r="A5" s="91" t="s">
        <v>271</v>
      </c>
      <c r="B5" s="77">
        <f t="shared" si="0"/>
        <v>10</v>
      </c>
      <c r="C5" s="77">
        <f t="shared" si="1"/>
        <v>3</v>
      </c>
      <c r="D5" s="77">
        <v>8</v>
      </c>
      <c r="E5" s="78" t="s">
        <v>272</v>
      </c>
      <c r="F5" s="77"/>
      <c r="G5" s="78">
        <v>1</v>
      </c>
    </row>
    <row r="6" spans="1:7" s="31" customFormat="1" ht="20.100000000000001" customHeight="1">
      <c r="A6" s="44" t="s">
        <v>111</v>
      </c>
      <c r="B6" s="77">
        <f t="shared" si="0"/>
        <v>14</v>
      </c>
      <c r="C6" s="77">
        <f t="shared" si="1"/>
        <v>11</v>
      </c>
      <c r="D6" s="15">
        <v>4</v>
      </c>
      <c r="E6" s="17" t="s">
        <v>112</v>
      </c>
      <c r="F6" s="15" t="s">
        <v>274</v>
      </c>
      <c r="G6" s="17">
        <v>1</v>
      </c>
    </row>
    <row r="7" spans="1:7" s="31" customFormat="1" ht="20.100000000000001" customHeight="1">
      <c r="A7" s="44" t="s">
        <v>114</v>
      </c>
      <c r="B7" s="77">
        <f t="shared" si="0"/>
        <v>16</v>
      </c>
      <c r="C7" s="77">
        <f t="shared" si="1"/>
        <v>15</v>
      </c>
      <c r="D7" s="15">
        <v>2</v>
      </c>
      <c r="E7" s="17" t="s">
        <v>115</v>
      </c>
      <c r="F7" s="15" t="s">
        <v>274</v>
      </c>
      <c r="G7" s="17">
        <v>1</v>
      </c>
    </row>
    <row r="8" spans="1:7" s="31" customFormat="1" ht="20.100000000000001" customHeight="1">
      <c r="A8" s="44" t="s">
        <v>118</v>
      </c>
      <c r="B8" s="77">
        <f t="shared" si="0"/>
        <v>17</v>
      </c>
      <c r="C8" s="77">
        <f t="shared" si="1"/>
        <v>17</v>
      </c>
      <c r="D8" s="15">
        <v>1</v>
      </c>
      <c r="E8" s="17" t="s">
        <v>119</v>
      </c>
      <c r="F8" s="15" t="s">
        <v>120</v>
      </c>
      <c r="G8" s="17">
        <v>1</v>
      </c>
    </row>
    <row r="9" spans="1:7" s="32" customFormat="1" ht="20.100000000000001" customHeight="1">
      <c r="A9" s="44" t="s">
        <v>127</v>
      </c>
      <c r="B9" s="77">
        <f t="shared" si="0"/>
        <v>18</v>
      </c>
      <c r="C9" s="77">
        <f t="shared" si="1"/>
        <v>18</v>
      </c>
      <c r="D9" s="34">
        <v>1</v>
      </c>
      <c r="E9" s="46" t="s">
        <v>128</v>
      </c>
      <c r="F9" s="34" t="s">
        <v>120</v>
      </c>
      <c r="G9" s="46">
        <v>1</v>
      </c>
    </row>
    <row r="10" spans="1:7" s="88" customFormat="1" ht="19.5" customHeight="1">
      <c r="A10" s="92" t="s">
        <v>164</v>
      </c>
      <c r="B10" s="77">
        <f t="shared" si="0"/>
        <v>19</v>
      </c>
      <c r="C10" s="77">
        <f t="shared" si="1"/>
        <v>19</v>
      </c>
      <c r="D10" s="88">
        <v>1</v>
      </c>
      <c r="E10" s="93" t="s">
        <v>165</v>
      </c>
      <c r="G10" s="94">
        <v>1</v>
      </c>
    </row>
    <row r="11" spans="1:7" s="89" customFormat="1" ht="20.100000000000001" customHeight="1">
      <c r="A11" s="95" t="s">
        <v>166</v>
      </c>
      <c r="B11" s="77">
        <f t="shared" si="0"/>
        <v>21</v>
      </c>
      <c r="C11" s="77">
        <f t="shared" si="1"/>
        <v>20</v>
      </c>
      <c r="D11" s="88">
        <v>2</v>
      </c>
      <c r="E11" s="94" t="s">
        <v>167</v>
      </c>
      <c r="G11" s="94">
        <v>1</v>
      </c>
    </row>
    <row r="12" spans="1:7" s="33" customFormat="1" ht="20.100000000000001" customHeight="1">
      <c r="A12" s="15" t="s">
        <v>282</v>
      </c>
      <c r="B12" s="77">
        <f t="shared" si="0"/>
        <v>24</v>
      </c>
      <c r="C12" s="77">
        <f t="shared" si="1"/>
        <v>22</v>
      </c>
      <c r="D12" s="48">
        <v>3</v>
      </c>
      <c r="E12" s="49"/>
      <c r="G12" s="17">
        <v>1</v>
      </c>
    </row>
    <row r="13" spans="1:7" s="33" customFormat="1" ht="20.100000000000001" customHeight="1">
      <c r="A13" s="85" t="s">
        <v>400</v>
      </c>
      <c r="B13" s="77">
        <f t="shared" si="0"/>
        <v>27</v>
      </c>
      <c r="C13" s="77">
        <f t="shared" si="1"/>
        <v>25</v>
      </c>
      <c r="D13" s="48">
        <v>3</v>
      </c>
      <c r="E13" s="49"/>
      <c r="F13" s="86" t="s">
        <v>485</v>
      </c>
      <c r="G13" s="17">
        <v>1</v>
      </c>
    </row>
    <row r="14" spans="1:7" s="33" customFormat="1" ht="20.100000000000001" customHeight="1">
      <c r="A14" s="15" t="s">
        <v>401</v>
      </c>
      <c r="B14" s="77">
        <f t="shared" si="0"/>
        <v>28</v>
      </c>
      <c r="C14" s="77">
        <f t="shared" si="1"/>
        <v>28</v>
      </c>
      <c r="D14" s="48">
        <v>1</v>
      </c>
      <c r="E14" s="49"/>
      <c r="G14" s="17">
        <v>1</v>
      </c>
    </row>
    <row r="15" spans="1:7" s="33" customFormat="1" ht="20.100000000000001" customHeight="1">
      <c r="A15" s="85" t="s">
        <v>402</v>
      </c>
      <c r="B15" s="77">
        <f t="shared" si="0"/>
        <v>40</v>
      </c>
      <c r="C15" s="77">
        <f t="shared" si="1"/>
        <v>29</v>
      </c>
      <c r="D15" s="48">
        <v>12</v>
      </c>
      <c r="E15" s="49"/>
      <c r="F15" s="86" t="s">
        <v>485</v>
      </c>
      <c r="G15" s="17">
        <v>1</v>
      </c>
    </row>
    <row r="16" spans="1:7" s="33" customFormat="1" ht="20.100000000000001" customHeight="1">
      <c r="A16" s="15" t="s">
        <v>486</v>
      </c>
      <c r="B16" s="77">
        <f t="shared" si="0"/>
        <v>43</v>
      </c>
      <c r="C16" s="77">
        <f t="shared" si="1"/>
        <v>41</v>
      </c>
      <c r="D16" s="48">
        <v>3</v>
      </c>
      <c r="E16" s="49"/>
      <c r="G16" s="17">
        <v>1</v>
      </c>
    </row>
    <row r="17" spans="1:7" s="33" customFormat="1" ht="20.100000000000001" customHeight="1">
      <c r="A17" s="15" t="s">
        <v>487</v>
      </c>
      <c r="B17" s="77">
        <f t="shared" si="0"/>
        <v>44</v>
      </c>
      <c r="C17" s="77">
        <f t="shared" si="1"/>
        <v>44</v>
      </c>
      <c r="D17" s="48">
        <v>1</v>
      </c>
      <c r="E17" s="49"/>
      <c r="G17" s="17">
        <v>1</v>
      </c>
    </row>
    <row r="18" spans="1:7" s="33" customFormat="1" ht="20.100000000000001" customHeight="1">
      <c r="A18" s="85" t="s">
        <v>488</v>
      </c>
      <c r="B18" s="77">
        <f t="shared" si="0"/>
        <v>56</v>
      </c>
      <c r="C18" s="77">
        <f t="shared" si="1"/>
        <v>45</v>
      </c>
      <c r="D18" s="48">
        <v>12</v>
      </c>
      <c r="E18" s="49"/>
      <c r="F18" s="86" t="s">
        <v>485</v>
      </c>
      <c r="G18" s="17">
        <v>1</v>
      </c>
    </row>
    <row r="19" spans="1:7" s="27" customFormat="1" ht="20.100000000000001" customHeight="1">
      <c r="A19" s="96" t="s">
        <v>231</v>
      </c>
      <c r="B19" s="77">
        <f t="shared" si="0"/>
        <v>57</v>
      </c>
      <c r="C19" s="77">
        <f t="shared" si="1"/>
        <v>57</v>
      </c>
      <c r="D19" s="27">
        <v>1</v>
      </c>
      <c r="E19" s="26" t="s">
        <v>232</v>
      </c>
      <c r="G19" s="17">
        <v>1</v>
      </c>
    </row>
    <row r="20" spans="1:7" s="2" customFormat="1" ht="37.5">
      <c r="A20" s="97" t="s">
        <v>359</v>
      </c>
      <c r="B20" s="77">
        <f t="shared" si="0"/>
        <v>58</v>
      </c>
      <c r="C20" s="77">
        <f t="shared" si="1"/>
        <v>58</v>
      </c>
      <c r="D20" s="98">
        <v>1</v>
      </c>
      <c r="E20" s="8" t="s">
        <v>392</v>
      </c>
      <c r="G20" s="8">
        <v>1</v>
      </c>
    </row>
    <row r="21" spans="1:7" s="2" customFormat="1" ht="56.25">
      <c r="A21" s="69" t="s">
        <v>252</v>
      </c>
      <c r="B21" s="70">
        <f t="shared" ref="B21:B37" si="2">SUM(B20,D21)</f>
        <v>59</v>
      </c>
      <c r="C21" s="70">
        <f t="shared" ref="C21:C37" si="3">SUM(B20,G20)</f>
        <v>59</v>
      </c>
      <c r="D21" s="70">
        <v>1</v>
      </c>
      <c r="E21" s="7" t="s">
        <v>253</v>
      </c>
      <c r="G21" s="8">
        <v>1</v>
      </c>
    </row>
    <row r="22" spans="1:7" s="2" customFormat="1" ht="18.75">
      <c r="A22" s="81" t="s">
        <v>367</v>
      </c>
      <c r="B22" s="77">
        <f t="shared" si="2"/>
        <v>71</v>
      </c>
      <c r="C22" s="77">
        <f t="shared" si="3"/>
        <v>60</v>
      </c>
      <c r="D22" s="2">
        <v>12</v>
      </c>
      <c r="E22" s="7" t="s">
        <v>394</v>
      </c>
      <c r="G22" s="8">
        <v>1</v>
      </c>
    </row>
    <row r="23" spans="1:7" s="90" customFormat="1" ht="20.100000000000001" customHeight="1">
      <c r="A23" s="81" t="s">
        <v>369</v>
      </c>
      <c r="B23" s="77">
        <f t="shared" si="2"/>
        <v>72</v>
      </c>
      <c r="C23" s="77">
        <f t="shared" si="3"/>
        <v>72</v>
      </c>
      <c r="D23" s="90">
        <v>1</v>
      </c>
      <c r="E23" s="99" t="s">
        <v>395</v>
      </c>
      <c r="G23" s="100">
        <v>1</v>
      </c>
    </row>
    <row r="24" spans="1:7" s="2" customFormat="1" ht="18.75">
      <c r="A24" s="101" t="s">
        <v>109</v>
      </c>
      <c r="B24" s="77">
        <f t="shared" si="2"/>
        <v>80</v>
      </c>
      <c r="C24" s="77">
        <f t="shared" si="3"/>
        <v>73</v>
      </c>
      <c r="D24" s="2">
        <v>8</v>
      </c>
      <c r="E24" s="7" t="s">
        <v>489</v>
      </c>
      <c r="F24" s="2" t="s">
        <v>490</v>
      </c>
      <c r="G24" s="8">
        <v>1</v>
      </c>
    </row>
    <row r="25" spans="1:7" s="2" customFormat="1" ht="37.5">
      <c r="A25" s="101" t="s">
        <v>456</v>
      </c>
      <c r="B25" s="77">
        <f t="shared" si="2"/>
        <v>88</v>
      </c>
      <c r="C25" s="77">
        <f t="shared" si="3"/>
        <v>81</v>
      </c>
      <c r="D25" s="2">
        <v>8</v>
      </c>
      <c r="E25" s="7" t="s">
        <v>491</v>
      </c>
      <c r="F25" s="7" t="s">
        <v>492</v>
      </c>
      <c r="G25" s="8">
        <v>1</v>
      </c>
    </row>
    <row r="26" spans="1:7" s="2" customFormat="1" ht="18.75">
      <c r="A26" s="101" t="s">
        <v>493</v>
      </c>
      <c r="B26" s="77">
        <f t="shared" si="2"/>
        <v>90</v>
      </c>
      <c r="C26" s="77">
        <f t="shared" si="3"/>
        <v>89</v>
      </c>
      <c r="D26" s="2">
        <v>2</v>
      </c>
      <c r="E26" s="7"/>
      <c r="G26" s="8">
        <v>1</v>
      </c>
    </row>
    <row r="27" spans="1:7" s="2" customFormat="1" ht="18.75">
      <c r="A27" s="101" t="s">
        <v>494</v>
      </c>
      <c r="B27" s="77">
        <f t="shared" si="2"/>
        <v>91</v>
      </c>
      <c r="C27" s="77">
        <f t="shared" si="3"/>
        <v>91</v>
      </c>
      <c r="D27" s="2">
        <v>1</v>
      </c>
      <c r="E27" s="7"/>
      <c r="F27" s="2" t="s">
        <v>495</v>
      </c>
      <c r="G27" s="8">
        <v>1</v>
      </c>
    </row>
    <row r="28" spans="1:7" s="34" customFormat="1" ht="18.75">
      <c r="A28" s="82" t="s">
        <v>248</v>
      </c>
      <c r="B28" s="77">
        <f t="shared" si="2"/>
        <v>92</v>
      </c>
      <c r="C28" s="77">
        <f t="shared" si="3"/>
        <v>92</v>
      </c>
      <c r="D28" s="34">
        <v>1</v>
      </c>
      <c r="E28" s="56"/>
      <c r="G28" s="46">
        <v>1</v>
      </c>
    </row>
    <row r="29" spans="1:7" s="35" customFormat="1" ht="18.75">
      <c r="A29" s="101" t="s">
        <v>496</v>
      </c>
      <c r="B29" s="77">
        <f t="shared" si="2"/>
        <v>105</v>
      </c>
      <c r="C29" s="77">
        <f t="shared" si="3"/>
        <v>93</v>
      </c>
      <c r="D29" s="35">
        <v>13</v>
      </c>
      <c r="E29" s="58"/>
      <c r="G29" s="59">
        <v>1</v>
      </c>
    </row>
    <row r="30" spans="1:7" s="36" customFormat="1" ht="18.75">
      <c r="A30" s="61" t="s">
        <v>250</v>
      </c>
      <c r="B30" s="77">
        <f t="shared" si="2"/>
        <v>106</v>
      </c>
      <c r="C30" s="77">
        <f t="shared" si="3"/>
        <v>106</v>
      </c>
      <c r="D30" s="62">
        <v>1</v>
      </c>
      <c r="E30" s="61" t="s">
        <v>251</v>
      </c>
      <c r="G30" s="63">
        <v>1</v>
      </c>
    </row>
    <row r="31" spans="1:7" s="36" customFormat="1" ht="18.75">
      <c r="A31" s="61" t="s">
        <v>160</v>
      </c>
      <c r="B31" s="77">
        <f t="shared" si="2"/>
        <v>113</v>
      </c>
      <c r="C31" s="77">
        <f t="shared" si="3"/>
        <v>107</v>
      </c>
      <c r="D31" s="62">
        <v>7</v>
      </c>
      <c r="E31" s="61"/>
      <c r="G31" s="63">
        <v>1</v>
      </c>
    </row>
    <row r="32" spans="1:7" s="36" customFormat="1" ht="18.75">
      <c r="A32" s="61" t="s">
        <v>419</v>
      </c>
      <c r="B32" s="77">
        <f t="shared" si="2"/>
        <v>121</v>
      </c>
      <c r="C32" s="77">
        <f t="shared" si="3"/>
        <v>114</v>
      </c>
      <c r="D32" s="62">
        <v>8</v>
      </c>
      <c r="E32" s="61" t="s">
        <v>420</v>
      </c>
      <c r="G32" s="63">
        <v>1</v>
      </c>
    </row>
    <row r="33" spans="1:7" s="36" customFormat="1" ht="18.75">
      <c r="A33" s="84" t="s">
        <v>129</v>
      </c>
      <c r="B33" s="77">
        <f t="shared" si="2"/>
        <v>127</v>
      </c>
      <c r="C33" s="77">
        <f t="shared" si="3"/>
        <v>122</v>
      </c>
      <c r="D33" s="62">
        <v>6</v>
      </c>
      <c r="E33" s="61"/>
      <c r="F33" s="36" t="s">
        <v>490</v>
      </c>
      <c r="G33" s="63">
        <v>1</v>
      </c>
    </row>
    <row r="34" spans="1:7" s="36" customFormat="1" ht="18.75">
      <c r="A34" s="84" t="s">
        <v>195</v>
      </c>
      <c r="B34" s="77">
        <f t="shared" si="2"/>
        <v>137</v>
      </c>
      <c r="C34" s="77">
        <f t="shared" si="3"/>
        <v>128</v>
      </c>
      <c r="D34" s="62">
        <v>10</v>
      </c>
      <c r="E34" s="61"/>
      <c r="G34" s="63">
        <v>1</v>
      </c>
    </row>
    <row r="35" spans="1:7" s="36" customFormat="1" ht="93.75">
      <c r="A35" s="84" t="s">
        <v>373</v>
      </c>
      <c r="B35" s="77">
        <f t="shared" si="2"/>
        <v>138</v>
      </c>
      <c r="C35" s="77">
        <f t="shared" si="3"/>
        <v>138</v>
      </c>
      <c r="D35" s="67">
        <v>1</v>
      </c>
      <c r="E35" s="68" t="s">
        <v>374</v>
      </c>
      <c r="G35" s="63">
        <v>1</v>
      </c>
    </row>
    <row r="36" spans="1:7" s="36" customFormat="1" ht="19.5" customHeight="1">
      <c r="A36" s="69" t="s">
        <v>257</v>
      </c>
      <c r="B36" s="69">
        <f t="shared" si="2"/>
        <v>139</v>
      </c>
      <c r="C36" s="69">
        <f t="shared" si="3"/>
        <v>139</v>
      </c>
      <c r="D36" s="70">
        <v>1</v>
      </c>
      <c r="E36" s="71" t="s">
        <v>258</v>
      </c>
      <c r="G36" s="63">
        <v>1</v>
      </c>
    </row>
    <row r="37" spans="1:7" s="76" customFormat="1" ht="18.75">
      <c r="A37" s="87" t="s">
        <v>259</v>
      </c>
      <c r="B37" s="87">
        <f t="shared" si="2"/>
        <v>140</v>
      </c>
      <c r="C37" s="87">
        <f t="shared" si="3"/>
        <v>140</v>
      </c>
      <c r="D37" s="87">
        <v>1</v>
      </c>
      <c r="E37" s="87" t="s">
        <v>260</v>
      </c>
      <c r="F37" s="87"/>
      <c r="G37" s="87">
        <v>1</v>
      </c>
    </row>
    <row r="38" spans="1:7" s="37" customFormat="1" ht="20.100000000000001" customHeight="1">
      <c r="A38" s="73" t="s">
        <v>195</v>
      </c>
      <c r="B38" s="37">
        <f t="shared" ref="B38" si="4">SUM(B37,D38)</f>
        <v>145</v>
      </c>
      <c r="C38" s="37">
        <f t="shared" ref="C38" si="5">SUM(B37,G37)</f>
        <v>141</v>
      </c>
      <c r="D38" s="37">
        <v>5</v>
      </c>
      <c r="E38" s="73"/>
      <c r="F38" s="37" t="s">
        <v>243</v>
      </c>
      <c r="G38" s="74">
        <v>1</v>
      </c>
    </row>
    <row r="39" spans="1:7" ht="20.100000000000001" customHeight="1">
      <c r="E39" s="11"/>
      <c r="G39" s="17">
        <v>1</v>
      </c>
    </row>
    <row r="40" spans="1:7" ht="20.100000000000001" customHeight="1">
      <c r="E40" s="11"/>
      <c r="G40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A16"/>
    </sheetView>
  </sheetViews>
  <sheetFormatPr defaultColWidth="9" defaultRowHeight="20.100000000000001" customHeight="1"/>
  <cols>
    <col min="1" max="1" width="42.5" style="11" customWidth="1"/>
    <col min="2" max="2" width="9" style="11"/>
    <col min="3" max="3" width="9.25" style="11" customWidth="1"/>
    <col min="4" max="4" width="10.5" style="11" customWidth="1"/>
    <col min="5" max="5" width="50.25" style="29" customWidth="1"/>
    <col min="6" max="6" width="59.125" style="11" customWidth="1"/>
    <col min="7" max="7" width="9" style="38"/>
    <col min="8" max="16384" width="9" style="11"/>
  </cols>
  <sheetData>
    <row r="1" spans="1:7" s="29" customFormat="1" ht="20.100000000000001" customHeight="1">
      <c r="A1" s="12" t="s">
        <v>99</v>
      </c>
      <c r="B1" s="12" t="s">
        <v>100</v>
      </c>
      <c r="C1" s="12" t="s">
        <v>101</v>
      </c>
      <c r="D1" s="13" t="s">
        <v>102</v>
      </c>
      <c r="E1" s="12" t="s">
        <v>103</v>
      </c>
      <c r="F1" s="12" t="s">
        <v>104</v>
      </c>
      <c r="G1" s="40">
        <v>1</v>
      </c>
    </row>
    <row r="2" spans="1:7" s="75" customFormat="1" ht="20.100000000000001" customHeight="1">
      <c r="A2" s="75" t="s">
        <v>264</v>
      </c>
      <c r="B2" s="77">
        <v>0</v>
      </c>
      <c r="C2" s="77">
        <v>0</v>
      </c>
      <c r="D2" s="77">
        <v>1</v>
      </c>
      <c r="E2" s="78" t="s">
        <v>265</v>
      </c>
      <c r="F2" s="77" t="s">
        <v>497</v>
      </c>
      <c r="G2" s="78">
        <v>1</v>
      </c>
    </row>
    <row r="3" spans="1:7" s="75" customFormat="1" ht="20.100000000000001" customHeight="1">
      <c r="A3" s="75" t="s">
        <v>267</v>
      </c>
      <c r="B3" s="77">
        <f t="shared" ref="B3:B23" si="0">SUM(B2,D3)</f>
        <v>1</v>
      </c>
      <c r="C3" s="77">
        <f t="shared" ref="C3:C23" si="1">SUM(B2,G2)</f>
        <v>1</v>
      </c>
      <c r="D3" s="77">
        <v>1</v>
      </c>
      <c r="E3" s="78" t="s">
        <v>268</v>
      </c>
      <c r="F3" s="77" t="s">
        <v>497</v>
      </c>
      <c r="G3" s="78">
        <v>1</v>
      </c>
    </row>
    <row r="4" spans="1:7" s="75" customFormat="1" ht="20.100000000000001" customHeight="1">
      <c r="A4" s="75" t="s">
        <v>269</v>
      </c>
      <c r="B4" s="77">
        <f t="shared" si="0"/>
        <v>2</v>
      </c>
      <c r="C4" s="77">
        <f t="shared" si="1"/>
        <v>2</v>
      </c>
      <c r="D4" s="77">
        <v>1</v>
      </c>
      <c r="E4" s="78" t="s">
        <v>270</v>
      </c>
      <c r="F4" s="77" t="s">
        <v>497</v>
      </c>
      <c r="G4" s="78">
        <v>1</v>
      </c>
    </row>
    <row r="5" spans="1:7" s="75" customFormat="1" ht="20.100000000000001" customHeight="1">
      <c r="A5" s="75" t="s">
        <v>271</v>
      </c>
      <c r="B5" s="77">
        <f t="shared" si="0"/>
        <v>10</v>
      </c>
      <c r="C5" s="77">
        <f t="shared" si="1"/>
        <v>3</v>
      </c>
      <c r="D5" s="77">
        <v>8</v>
      </c>
      <c r="E5" s="78" t="s">
        <v>272</v>
      </c>
      <c r="F5" s="77" t="s">
        <v>497</v>
      </c>
      <c r="G5" s="78">
        <v>1</v>
      </c>
    </row>
    <row r="6" spans="1:7" s="31" customFormat="1" ht="20.100000000000001" customHeight="1">
      <c r="A6" s="79" t="s">
        <v>111</v>
      </c>
      <c r="B6" s="77">
        <f t="shared" si="0"/>
        <v>14</v>
      </c>
      <c r="C6" s="77">
        <f t="shared" si="1"/>
        <v>11</v>
      </c>
      <c r="D6" s="15">
        <v>4</v>
      </c>
      <c r="E6" s="17" t="s">
        <v>112</v>
      </c>
      <c r="F6" s="15" t="s">
        <v>498</v>
      </c>
      <c r="G6" s="17">
        <v>1</v>
      </c>
    </row>
    <row r="7" spans="1:7" s="31" customFormat="1" ht="20.100000000000001" customHeight="1">
      <c r="A7" s="79" t="s">
        <v>114</v>
      </c>
      <c r="B7" s="77">
        <f t="shared" si="0"/>
        <v>16</v>
      </c>
      <c r="C7" s="77">
        <f t="shared" si="1"/>
        <v>15</v>
      </c>
      <c r="D7" s="15">
        <v>2</v>
      </c>
      <c r="E7" s="17" t="s">
        <v>115</v>
      </c>
      <c r="F7" s="15" t="s">
        <v>498</v>
      </c>
      <c r="G7" s="17">
        <v>1</v>
      </c>
    </row>
    <row r="8" spans="1:7" s="31" customFormat="1" ht="20.100000000000001" customHeight="1">
      <c r="A8" s="79" t="s">
        <v>118</v>
      </c>
      <c r="B8" s="77">
        <f t="shared" si="0"/>
        <v>17</v>
      </c>
      <c r="C8" s="77">
        <f t="shared" si="1"/>
        <v>17</v>
      </c>
      <c r="D8" s="15">
        <v>1</v>
      </c>
      <c r="E8" s="17" t="s">
        <v>119</v>
      </c>
      <c r="F8" s="15" t="s">
        <v>499</v>
      </c>
      <c r="G8" s="17">
        <v>1</v>
      </c>
    </row>
    <row r="9" spans="1:7" s="32" customFormat="1" ht="20.100000000000001" customHeight="1">
      <c r="A9" s="80" t="s">
        <v>127</v>
      </c>
      <c r="B9" s="77">
        <f t="shared" si="0"/>
        <v>18</v>
      </c>
      <c r="C9" s="77">
        <f t="shared" si="1"/>
        <v>18</v>
      </c>
      <c r="D9" s="34">
        <v>1</v>
      </c>
      <c r="E9" s="46" t="s">
        <v>128</v>
      </c>
      <c r="F9" s="34" t="s">
        <v>499</v>
      </c>
      <c r="G9" s="46">
        <v>1</v>
      </c>
    </row>
    <row r="10" spans="1:7" s="33" customFormat="1" ht="20.100000000000001" customHeight="1">
      <c r="A10" s="15" t="s">
        <v>282</v>
      </c>
      <c r="B10" s="77">
        <f t="shared" si="0"/>
        <v>21</v>
      </c>
      <c r="C10" s="77">
        <f t="shared" si="1"/>
        <v>19</v>
      </c>
      <c r="D10" s="48">
        <v>3</v>
      </c>
      <c r="E10" s="49" t="s">
        <v>500</v>
      </c>
      <c r="G10" s="17">
        <v>1</v>
      </c>
    </row>
    <row r="11" spans="1:7" s="33" customFormat="1" ht="20.100000000000001" customHeight="1">
      <c r="A11" s="15" t="s">
        <v>501</v>
      </c>
      <c r="B11" s="77">
        <f t="shared" si="0"/>
        <v>37</v>
      </c>
      <c r="C11" s="77">
        <f t="shared" si="1"/>
        <v>22</v>
      </c>
      <c r="D11" s="48">
        <v>16</v>
      </c>
      <c r="E11" s="49"/>
      <c r="F11" s="33" t="s">
        <v>502</v>
      </c>
      <c r="G11" s="17">
        <v>1</v>
      </c>
    </row>
    <row r="12" spans="1:7" s="33" customFormat="1" ht="20.100000000000001" customHeight="1">
      <c r="A12" s="15" t="s">
        <v>503</v>
      </c>
      <c r="B12" s="77">
        <f t="shared" si="0"/>
        <v>53</v>
      </c>
      <c r="C12" s="77">
        <f t="shared" si="1"/>
        <v>38</v>
      </c>
      <c r="D12" s="48">
        <v>16</v>
      </c>
      <c r="E12" s="49"/>
      <c r="F12" s="33" t="s">
        <v>502</v>
      </c>
      <c r="G12" s="17">
        <v>1</v>
      </c>
    </row>
    <row r="13" spans="1:7" s="2" customFormat="1" ht="18.75">
      <c r="A13" s="81" t="s">
        <v>109</v>
      </c>
      <c r="B13" s="77">
        <f t="shared" si="0"/>
        <v>61</v>
      </c>
      <c r="C13" s="77">
        <f t="shared" si="1"/>
        <v>54</v>
      </c>
      <c r="D13" s="2">
        <v>8</v>
      </c>
      <c r="E13" s="7"/>
      <c r="F13" s="2" t="s">
        <v>504</v>
      </c>
      <c r="G13" s="8">
        <v>1</v>
      </c>
    </row>
    <row r="14" spans="1:7" s="2" customFormat="1" ht="37.5">
      <c r="A14" s="81" t="s">
        <v>456</v>
      </c>
      <c r="B14" s="77">
        <f t="shared" si="0"/>
        <v>69</v>
      </c>
      <c r="C14" s="77">
        <f t="shared" si="1"/>
        <v>62</v>
      </c>
      <c r="D14" s="2">
        <v>8</v>
      </c>
      <c r="E14" s="7" t="s">
        <v>491</v>
      </c>
      <c r="F14" s="7" t="s">
        <v>492</v>
      </c>
      <c r="G14" s="8">
        <v>1</v>
      </c>
    </row>
    <row r="15" spans="1:7" s="34" customFormat="1" ht="18.75">
      <c r="A15" s="82" t="s">
        <v>248</v>
      </c>
      <c r="B15" s="77">
        <f t="shared" si="0"/>
        <v>70</v>
      </c>
      <c r="C15" s="77">
        <f t="shared" si="1"/>
        <v>70</v>
      </c>
      <c r="D15" s="34">
        <v>1</v>
      </c>
      <c r="E15" s="56"/>
      <c r="F15" s="2" t="s">
        <v>504</v>
      </c>
      <c r="G15" s="46">
        <v>1</v>
      </c>
    </row>
    <row r="16" spans="1:7" s="35" customFormat="1" ht="18.75">
      <c r="A16" s="83" t="s">
        <v>496</v>
      </c>
      <c r="B16" s="77">
        <f t="shared" si="0"/>
        <v>83</v>
      </c>
      <c r="C16" s="77">
        <f t="shared" si="1"/>
        <v>71</v>
      </c>
      <c r="D16" s="35">
        <v>13</v>
      </c>
      <c r="E16" s="58"/>
      <c r="F16" s="2" t="s">
        <v>504</v>
      </c>
      <c r="G16" s="59">
        <v>1</v>
      </c>
    </row>
    <row r="17" spans="1:7" s="36" customFormat="1" ht="18.75">
      <c r="A17" s="61" t="s">
        <v>250</v>
      </c>
      <c r="B17" s="62">
        <f t="shared" si="0"/>
        <v>84</v>
      </c>
      <c r="C17" s="62">
        <f t="shared" si="1"/>
        <v>84</v>
      </c>
      <c r="D17" s="62">
        <v>1</v>
      </c>
      <c r="E17" s="61" t="s">
        <v>251</v>
      </c>
      <c r="G17" s="63">
        <v>1</v>
      </c>
    </row>
    <row r="18" spans="1:7" s="36" customFormat="1" ht="18.75">
      <c r="A18" s="61" t="s">
        <v>160</v>
      </c>
      <c r="B18" s="62">
        <f t="shared" si="0"/>
        <v>91</v>
      </c>
      <c r="C18" s="62">
        <f t="shared" si="1"/>
        <v>85</v>
      </c>
      <c r="D18" s="62">
        <v>7</v>
      </c>
      <c r="E18" s="61"/>
      <c r="G18" s="63">
        <v>1</v>
      </c>
    </row>
    <row r="19" spans="1:7" s="36" customFormat="1" ht="18.75">
      <c r="A19" s="61" t="s">
        <v>419</v>
      </c>
      <c r="B19" s="62">
        <f t="shared" si="0"/>
        <v>99</v>
      </c>
      <c r="C19" s="62">
        <f t="shared" si="1"/>
        <v>92</v>
      </c>
      <c r="D19" s="62">
        <v>8</v>
      </c>
      <c r="E19" s="61" t="s">
        <v>420</v>
      </c>
      <c r="G19" s="63">
        <v>1</v>
      </c>
    </row>
    <row r="20" spans="1:7" s="36" customFormat="1" ht="18.75">
      <c r="A20" s="84" t="s">
        <v>129</v>
      </c>
      <c r="B20" s="62">
        <f t="shared" si="0"/>
        <v>105</v>
      </c>
      <c r="C20" s="62">
        <f t="shared" si="1"/>
        <v>100</v>
      </c>
      <c r="D20" s="62">
        <v>6</v>
      </c>
      <c r="E20" s="61" t="s">
        <v>130</v>
      </c>
      <c r="F20" s="36" t="s">
        <v>490</v>
      </c>
      <c r="G20" s="63">
        <v>1</v>
      </c>
    </row>
    <row r="21" spans="1:7" s="2" customFormat="1" ht="56.25">
      <c r="A21" s="69" t="s">
        <v>252</v>
      </c>
      <c r="B21" s="70">
        <f t="shared" si="0"/>
        <v>106</v>
      </c>
      <c r="C21" s="70">
        <f t="shared" si="1"/>
        <v>106</v>
      </c>
      <c r="D21" s="70">
        <v>1</v>
      </c>
      <c r="E21" s="7" t="s">
        <v>253</v>
      </c>
      <c r="G21" s="8">
        <v>1</v>
      </c>
    </row>
    <row r="22" spans="1:7" s="36" customFormat="1" ht="19.5" customHeight="1">
      <c r="A22" s="69" t="s">
        <v>257</v>
      </c>
      <c r="B22" s="69">
        <f t="shared" si="0"/>
        <v>107</v>
      </c>
      <c r="C22" s="69">
        <f t="shared" si="1"/>
        <v>107</v>
      </c>
      <c r="D22" s="70">
        <v>1</v>
      </c>
      <c r="E22" s="71" t="s">
        <v>258</v>
      </c>
      <c r="G22" s="63">
        <v>1</v>
      </c>
    </row>
    <row r="23" spans="1:7" s="36" customFormat="1" ht="18.75">
      <c r="A23" s="61" t="s">
        <v>195</v>
      </c>
      <c r="B23" s="62">
        <f t="shared" si="0"/>
        <v>121</v>
      </c>
      <c r="C23" s="62">
        <f t="shared" si="1"/>
        <v>108</v>
      </c>
      <c r="D23" s="62">
        <v>14</v>
      </c>
      <c r="E23" s="61"/>
      <c r="G23" s="63">
        <v>1</v>
      </c>
    </row>
    <row r="24" spans="1:7" s="36" customFormat="1" ht="93.75">
      <c r="A24" s="84" t="s">
        <v>373</v>
      </c>
      <c r="B24" s="62">
        <f t="shared" ref="B24:B31" si="2">SUM(B23,D24)</f>
        <v>122</v>
      </c>
      <c r="C24" s="62">
        <f t="shared" ref="C24:C31" si="3">SUM(B23,G23)</f>
        <v>122</v>
      </c>
      <c r="D24" s="67">
        <v>1</v>
      </c>
      <c r="E24" s="68" t="s">
        <v>374</v>
      </c>
      <c r="G24" s="63">
        <v>1</v>
      </c>
    </row>
    <row r="25" spans="1:7" s="33" customFormat="1" ht="20.100000000000001" customHeight="1">
      <c r="A25" s="85" t="s">
        <v>400</v>
      </c>
      <c r="B25" s="62">
        <f t="shared" si="2"/>
        <v>125</v>
      </c>
      <c r="C25" s="62">
        <f t="shared" si="3"/>
        <v>123</v>
      </c>
      <c r="D25" s="48">
        <v>3</v>
      </c>
      <c r="E25" s="49"/>
      <c r="F25" s="86" t="s">
        <v>485</v>
      </c>
      <c r="G25" s="17">
        <v>1</v>
      </c>
    </row>
    <row r="26" spans="1:7" s="33" customFormat="1" ht="20.100000000000001" customHeight="1">
      <c r="A26" s="15" t="s">
        <v>401</v>
      </c>
      <c r="B26" s="62">
        <f t="shared" si="2"/>
        <v>126</v>
      </c>
      <c r="C26" s="62">
        <f t="shared" si="3"/>
        <v>126</v>
      </c>
      <c r="D26" s="48">
        <v>1</v>
      </c>
      <c r="E26" s="49"/>
      <c r="G26" s="17">
        <v>1</v>
      </c>
    </row>
    <row r="27" spans="1:7" s="33" customFormat="1" ht="20.100000000000001" customHeight="1">
      <c r="A27" s="85" t="s">
        <v>402</v>
      </c>
      <c r="B27" s="62">
        <f t="shared" si="2"/>
        <v>138</v>
      </c>
      <c r="C27" s="62">
        <f t="shared" si="3"/>
        <v>127</v>
      </c>
      <c r="D27" s="48">
        <v>12</v>
      </c>
      <c r="E27" s="49"/>
      <c r="F27" s="86" t="s">
        <v>485</v>
      </c>
      <c r="G27" s="17">
        <v>1</v>
      </c>
    </row>
    <row r="28" spans="1:7" s="33" customFormat="1" ht="20.100000000000001" customHeight="1">
      <c r="A28" s="15" t="s">
        <v>486</v>
      </c>
      <c r="B28" s="62">
        <f t="shared" si="2"/>
        <v>141</v>
      </c>
      <c r="C28" s="62">
        <f t="shared" si="3"/>
        <v>139</v>
      </c>
      <c r="D28" s="48">
        <v>3</v>
      </c>
      <c r="E28" s="49"/>
      <c r="G28" s="17">
        <v>1</v>
      </c>
    </row>
    <row r="29" spans="1:7" s="33" customFormat="1" ht="20.100000000000001" customHeight="1">
      <c r="A29" s="15" t="s">
        <v>487</v>
      </c>
      <c r="B29" s="62">
        <f t="shared" si="2"/>
        <v>142</v>
      </c>
      <c r="C29" s="62">
        <f t="shared" si="3"/>
        <v>142</v>
      </c>
      <c r="D29" s="48">
        <v>1</v>
      </c>
      <c r="E29" s="49"/>
      <c r="G29" s="17">
        <v>1</v>
      </c>
    </row>
    <row r="30" spans="1:7" s="33" customFormat="1" ht="20.100000000000001" customHeight="1">
      <c r="A30" s="85" t="s">
        <v>488</v>
      </c>
      <c r="B30" s="62">
        <f t="shared" si="2"/>
        <v>154</v>
      </c>
      <c r="C30" s="62">
        <f t="shared" si="3"/>
        <v>143</v>
      </c>
      <c r="D30" s="48">
        <v>12</v>
      </c>
      <c r="E30" s="49"/>
      <c r="F30" s="86" t="s">
        <v>485</v>
      </c>
      <c r="G30" s="17">
        <v>1</v>
      </c>
    </row>
    <row r="31" spans="1:7" s="76" customFormat="1" ht="18.75">
      <c r="A31" s="87" t="s">
        <v>259</v>
      </c>
      <c r="B31" s="87">
        <f t="shared" si="2"/>
        <v>155</v>
      </c>
      <c r="C31" s="87">
        <f t="shared" si="3"/>
        <v>155</v>
      </c>
      <c r="D31" s="87">
        <v>1</v>
      </c>
      <c r="E31" s="87" t="s">
        <v>260</v>
      </c>
      <c r="F31" s="87"/>
      <c r="G31" s="87">
        <v>1</v>
      </c>
    </row>
    <row r="32" spans="1:7" s="37" customFormat="1" ht="20.100000000000001" customHeight="1">
      <c r="A32" s="73" t="s">
        <v>195</v>
      </c>
      <c r="B32" s="37">
        <f t="shared" ref="B32" si="4">SUM(B31,D32)</f>
        <v>161</v>
      </c>
      <c r="C32" s="37">
        <f t="shared" ref="C32" si="5">SUM(B31,G31)</f>
        <v>156</v>
      </c>
      <c r="D32" s="37">
        <v>6</v>
      </c>
      <c r="E32" s="73"/>
      <c r="F32" s="37" t="s">
        <v>243</v>
      </c>
      <c r="G32" s="74">
        <v>1</v>
      </c>
    </row>
    <row r="33" spans="5:7" ht="20.100000000000001" customHeight="1">
      <c r="E33" s="11"/>
      <c r="G33" s="17">
        <v>1</v>
      </c>
    </row>
  </sheetData>
  <phoneticPr fontId="2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Version Record</vt:lpstr>
      <vt:lpstr>EGR_ETH_PD</vt:lpstr>
      <vt:lpstr>EL32EVLAN_r</vt:lpstr>
      <vt:lpstr>EVLAN2MIRROR_r</vt:lpstr>
      <vt:lpstr>MIRROR2PEA_r</vt:lpstr>
      <vt:lpstr>PEA2PAC_r</vt:lpstr>
      <vt:lpstr>PAC2ECAP_r</vt:lpstr>
      <vt:lpstr>ECAP2EVLAN_FILTER_r</vt:lpstr>
      <vt:lpstr>EVLAN_FILTER2PEB_r</vt:lpstr>
      <vt:lpstr>egress出口PD(egress上送CPU的简单PD)</vt:lpstr>
      <vt:lpstr>EL32PEA_f</vt:lpstr>
      <vt:lpstr>PAC2PEB_f</vt:lpstr>
      <vt:lpstr>EL32EFC_0_f</vt:lpstr>
      <vt:lpstr>EL32EFC_1_f</vt:lpstr>
      <vt:lpstr>EL32EFC_2_f</vt:lpstr>
      <vt:lpstr>EVLAN2EFC_f</vt:lpstr>
      <vt:lpstr>TT_PA_MPLS</vt:lpstr>
      <vt:lpstr>PRE_PD</vt:lpstr>
      <vt:lpstr>Post_QD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yangqing</cp:lastModifiedBy>
  <dcterms:created xsi:type="dcterms:W3CDTF">2006-09-13T11:21:00Z</dcterms:created>
  <dcterms:modified xsi:type="dcterms:W3CDTF">2017-11-29T03:38:49Z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