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440" windowHeight="9930" tabRatio="823" firstSheet="9" activeTab="9"/>
  </bookViews>
  <sheets>
    <sheet name="Version Record" sheetId="1" r:id="rId1"/>
    <sheet name="slice_to_pa_f" sheetId="33" r:id="rId2"/>
    <sheet name="PA2TT_r" sheetId="2" r:id="rId3"/>
    <sheet name="PA2TT_r_overlap" sheetId="3" r:id="rId4"/>
    <sheet name="TT2VCAP_r" sheetId="4" r:id="rId5"/>
    <sheet name="VCAP2VLAN_r" sheetId="5" r:id="rId6"/>
    <sheet name="VLAN2RA_r" sheetId="6" r:id="rId7"/>
    <sheet name="RA2RTAG_r" sheetId="7" r:id="rId8"/>
    <sheet name="RA2L2_r" sheetId="8" r:id="rId9"/>
    <sheet name="L22L3_r" sheetId="9" r:id="rId10"/>
    <sheet name="L32ICAP_r" sheetId="10" r:id="rId11"/>
    <sheet name="FC2IM_r" sheetId="11" r:id="rId12"/>
    <sheet name="IM2DA_r" sheetId="12" r:id="rId13"/>
    <sheet name="DA_OUT" sheetId="13" r:id="rId14"/>
    <sheet name="TT2PD_EDITOR_f" sheetId="14" r:id="rId15"/>
    <sheet name="ING_OPD" sheetId="15" r:id="rId16"/>
    <sheet name="TT2VLAN_f" sheetId="16" r:id="rId17"/>
    <sheet name="TT2L2_f" sheetId="17" r:id="rId18"/>
    <sheet name="TT2L3_f" sheetId="18" r:id="rId19"/>
    <sheet name="TT2ICAP_f" sheetId="19" r:id="rId20"/>
    <sheet name="TT2_RTAG_f" sheetId="20" r:id="rId21"/>
    <sheet name="RTAG2L3_f" sheetId="21" r:id="rId22"/>
    <sheet name="RTAG2IM_f" sheetId="22" r:id="rId23"/>
    <sheet name="TT_PORT2FC_f" sheetId="23" r:id="rId24"/>
    <sheet name="TT_MPLS2FC_f" sheetId="24" r:id="rId25"/>
    <sheet name="VCAP2FC_f" sheetId="25" r:id="rId26"/>
    <sheet name="VLAN2FC_f" sheetId="26" r:id="rId27"/>
    <sheet name="XLATE2FC_f" sheetId="34" r:id="rId28"/>
    <sheet name="L2_SVP2FC_f" sheetId="27" r:id="rId29"/>
    <sheet name="L2_VFI2FC_f" sheetId="28" r:id="rId30"/>
    <sheet name="L3_DEFIP2FC_f" sheetId="29" r:id="rId31"/>
    <sheet name="L3_L3ENTRY2FC_f" sheetId="30" r:id="rId32"/>
    <sheet name="L3_L3IIF2FC_f" sheetId="31" r:id="rId33"/>
    <sheet name="L3_VRF2FC_f" sheetId="32" r:id="rId34"/>
  </sheets>
  <calcPr calcId="124519" concurrentCalc="0"/>
</workbook>
</file>

<file path=xl/calcChain.xml><?xml version="1.0" encoding="utf-8"?>
<calcChain xmlns="http://schemas.openxmlformats.org/spreadsheetml/2006/main">
  <c r="B2" i="34"/>
  <c r="C2"/>
  <c r="D3" i="33"/>
  <c r="D4"/>
  <c r="D5"/>
  <c r="D6"/>
  <c r="D7"/>
  <c r="D8"/>
  <c r="D9"/>
  <c r="D10"/>
  <c r="D2"/>
  <c r="B3" i="32"/>
  <c r="C4"/>
  <c r="C3"/>
  <c r="C2"/>
  <c r="B3" i="31"/>
  <c r="C4"/>
  <c r="B4"/>
  <c r="C3"/>
  <c r="B3" i="30"/>
  <c r="C4"/>
  <c r="B4"/>
  <c r="C3"/>
  <c r="C2"/>
  <c r="B3" i="29"/>
  <c r="C3"/>
  <c r="B3" i="28"/>
  <c r="C4"/>
  <c r="C3"/>
  <c r="C2"/>
  <c r="B3" i="27"/>
  <c r="C4"/>
  <c r="B4"/>
  <c r="C3"/>
  <c r="B3" i="26"/>
  <c r="B4" s="1"/>
  <c r="C4"/>
  <c r="C3"/>
  <c r="B3" i="25"/>
  <c r="C4"/>
  <c r="B4"/>
  <c r="C3"/>
  <c r="B3" i="24"/>
  <c r="C4"/>
  <c r="C3"/>
  <c r="C2"/>
  <c r="B3" i="23"/>
  <c r="C4"/>
  <c r="C3"/>
  <c r="B3" i="22"/>
  <c r="B4"/>
  <c r="C3"/>
  <c r="C3" i="21"/>
  <c r="B3"/>
  <c r="B3" i="20"/>
  <c r="B4"/>
  <c r="C4"/>
  <c r="C3"/>
  <c r="B3" i="19"/>
  <c r="B4" s="1"/>
  <c r="C3"/>
  <c r="B3" i="18"/>
  <c r="C3"/>
  <c r="B39" i="17"/>
  <c r="B40"/>
  <c r="B41"/>
  <c r="C39"/>
  <c r="B27"/>
  <c r="B28"/>
  <c r="C29"/>
  <c r="C27"/>
  <c r="B18"/>
  <c r="B19"/>
  <c r="C20"/>
  <c r="C18"/>
  <c r="B3"/>
  <c r="B4"/>
  <c r="C5"/>
  <c r="C4"/>
  <c r="C3"/>
  <c r="B3" i="16"/>
  <c r="B4"/>
  <c r="C4"/>
  <c r="C3"/>
  <c r="B99" i="15"/>
  <c r="B100"/>
  <c r="C99"/>
  <c r="B80"/>
  <c r="B81"/>
  <c r="C82"/>
  <c r="C80"/>
  <c r="B69"/>
  <c r="B70"/>
  <c r="B71"/>
  <c r="B72"/>
  <c r="B73"/>
  <c r="C70"/>
  <c r="C69"/>
  <c r="B60"/>
  <c r="B61"/>
  <c r="C60"/>
  <c r="B3"/>
  <c r="B4"/>
  <c r="C3"/>
  <c r="B103" i="13"/>
  <c r="B104"/>
  <c r="C103"/>
  <c r="B83"/>
  <c r="B84"/>
  <c r="C83"/>
  <c r="B70"/>
  <c r="B71"/>
  <c r="C70"/>
  <c r="B61"/>
  <c r="B62"/>
  <c r="B63"/>
  <c r="C62"/>
  <c r="C61"/>
  <c r="B3"/>
  <c r="B4"/>
  <c r="C3"/>
  <c r="B108" i="12"/>
  <c r="B109"/>
  <c r="C108"/>
  <c r="B87"/>
  <c r="B88"/>
  <c r="C87"/>
  <c r="B73"/>
  <c r="B74"/>
  <c r="B75"/>
  <c r="C74"/>
  <c r="C73"/>
  <c r="B62"/>
  <c r="B63"/>
  <c r="C62"/>
  <c r="B3"/>
  <c r="B4"/>
  <c r="B5"/>
  <c r="C3"/>
  <c r="B115" i="11"/>
  <c r="B116"/>
  <c r="C115"/>
  <c r="B94"/>
  <c r="B95"/>
  <c r="C94"/>
  <c r="B80"/>
  <c r="B81"/>
  <c r="C80"/>
  <c r="B69"/>
  <c r="B70"/>
  <c r="C69"/>
  <c r="B3"/>
  <c r="B4"/>
  <c r="C3"/>
  <c r="B127" i="10"/>
  <c r="B128"/>
  <c r="C127"/>
  <c r="B106"/>
  <c r="B107"/>
  <c r="C106"/>
  <c r="B92"/>
  <c r="B93"/>
  <c r="C93"/>
  <c r="C92"/>
  <c r="B81"/>
  <c r="B82"/>
  <c r="B83"/>
  <c r="B84"/>
  <c r="B85"/>
  <c r="B86"/>
  <c r="B87"/>
  <c r="B88"/>
  <c r="C81"/>
  <c r="B3"/>
  <c r="B4"/>
  <c r="C4"/>
  <c r="C3"/>
  <c r="B130" i="9"/>
  <c r="B131"/>
  <c r="C130"/>
  <c r="B109"/>
  <c r="B110"/>
  <c r="B111"/>
  <c r="C110"/>
  <c r="C109"/>
  <c r="B95"/>
  <c r="B96"/>
  <c r="C95"/>
  <c r="B84"/>
  <c r="B85"/>
  <c r="B86"/>
  <c r="C85"/>
  <c r="C84"/>
  <c r="B3"/>
  <c r="B4"/>
  <c r="C3"/>
  <c r="B3" i="8"/>
  <c r="B4"/>
  <c r="C3"/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C30"/>
  <c r="C26"/>
  <c r="C22"/>
  <c r="C18"/>
  <c r="C14"/>
  <c r="C12"/>
  <c r="C10"/>
  <c r="C9"/>
  <c r="C8"/>
  <c r="C7"/>
  <c r="C6"/>
  <c r="C5"/>
  <c r="C4"/>
  <c r="C3"/>
  <c r="B3" i="6"/>
  <c r="B4"/>
  <c r="C3"/>
  <c r="B3" i="5"/>
  <c r="B4"/>
  <c r="C3"/>
  <c r="B3" i="4"/>
  <c r="B4"/>
  <c r="C3"/>
  <c r="B61" i="3"/>
  <c r="B62"/>
  <c r="C62"/>
  <c r="C61"/>
  <c r="D60"/>
  <c r="D58"/>
  <c r="D57"/>
  <c r="D56"/>
  <c r="D55"/>
  <c r="D54"/>
  <c r="D53"/>
  <c r="D52"/>
  <c r="D51"/>
  <c r="D50"/>
  <c r="D49"/>
  <c r="D48"/>
  <c r="D47"/>
  <c r="D46"/>
  <c r="D44"/>
  <c r="D43"/>
  <c r="D42"/>
  <c r="V41"/>
  <c r="J41"/>
  <c r="V40"/>
  <c r="J40"/>
  <c r="V39"/>
  <c r="J39"/>
  <c r="V38"/>
  <c r="J38"/>
  <c r="V37"/>
  <c r="J37"/>
  <c r="V36"/>
  <c r="J36"/>
  <c r="V35"/>
  <c r="J35"/>
  <c r="V34"/>
  <c r="J34"/>
  <c r="V33"/>
  <c r="J33"/>
  <c r="V32"/>
  <c r="J32"/>
  <c r="D32"/>
  <c r="V31"/>
  <c r="J31"/>
  <c r="P29"/>
  <c r="J29"/>
  <c r="P28"/>
  <c r="J28"/>
  <c r="J27"/>
  <c r="D27"/>
  <c r="D26"/>
  <c r="D25"/>
  <c r="V24"/>
  <c r="D24"/>
  <c r="V23"/>
  <c r="D23"/>
  <c r="V22"/>
  <c r="P22"/>
  <c r="D22"/>
  <c r="V21"/>
  <c r="D21"/>
  <c r="D20"/>
  <c r="D19"/>
  <c r="V18"/>
  <c r="P18"/>
  <c r="D18"/>
  <c r="D17"/>
  <c r="D16"/>
  <c r="D15"/>
  <c r="D14"/>
  <c r="D13"/>
  <c r="D12"/>
  <c r="D11"/>
  <c r="D10"/>
  <c r="D9"/>
  <c r="D8"/>
  <c r="D7"/>
  <c r="D6"/>
  <c r="D5"/>
  <c r="D4"/>
  <c r="D3"/>
  <c r="B66" i="2"/>
  <c r="B67"/>
  <c r="C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71" i="15"/>
  <c r="C4" i="12"/>
  <c r="C70" i="11"/>
  <c r="C85" i="10"/>
  <c r="C67" i="2"/>
  <c r="B4" i="32"/>
  <c r="B4" i="24"/>
  <c r="B4" i="23"/>
  <c r="C40" i="17"/>
  <c r="B5"/>
  <c r="B6"/>
  <c r="C7"/>
  <c r="C61" i="15"/>
  <c r="C104" i="13"/>
  <c r="C4"/>
  <c r="C88" i="12"/>
  <c r="C95" i="11"/>
  <c r="C83" i="10"/>
  <c r="C87"/>
  <c r="C128"/>
  <c r="C4" i="8"/>
  <c r="C16" i="7"/>
  <c r="C20"/>
  <c r="C24"/>
  <c r="C28"/>
  <c r="C32"/>
  <c r="C4" i="5"/>
  <c r="B108" i="10"/>
  <c r="C108"/>
  <c r="C5" i="13"/>
  <c r="B5"/>
  <c r="B85"/>
  <c r="B86"/>
  <c r="C85"/>
  <c r="B5" i="11"/>
  <c r="C5"/>
  <c r="B42" i="17"/>
  <c r="C42"/>
  <c r="C4" i="4"/>
  <c r="C4" i="6"/>
  <c r="C11" i="7"/>
  <c r="C13"/>
  <c r="C15"/>
  <c r="C17"/>
  <c r="C19"/>
  <c r="C21"/>
  <c r="C23"/>
  <c r="C25"/>
  <c r="C27"/>
  <c r="C29"/>
  <c r="C31"/>
  <c r="C33"/>
  <c r="C4" i="9"/>
  <c r="C86"/>
  <c r="C96"/>
  <c r="C111"/>
  <c r="C131"/>
  <c r="C82" i="10"/>
  <c r="C84"/>
  <c r="C86"/>
  <c r="C88"/>
  <c r="C107"/>
  <c r="C4" i="11"/>
  <c r="C81"/>
  <c r="C116"/>
  <c r="C5" i="12"/>
  <c r="C63"/>
  <c r="C109"/>
  <c r="C63" i="13"/>
  <c r="C84"/>
  <c r="C4" i="15"/>
  <c r="C72"/>
  <c r="C100"/>
  <c r="C28" i="17"/>
  <c r="C41"/>
  <c r="C4" i="22"/>
  <c r="B4" i="28"/>
  <c r="C5" i="4"/>
  <c r="B5"/>
  <c r="C5" i="6"/>
  <c r="B5"/>
  <c r="B34" i="7"/>
  <c r="C34"/>
  <c r="B68" i="2"/>
  <c r="C68"/>
  <c r="C63" i="3"/>
  <c r="B63"/>
  <c r="C5" i="5"/>
  <c r="B5"/>
  <c r="C5" i="9"/>
  <c r="B5"/>
  <c r="B87"/>
  <c r="C87"/>
  <c r="B97"/>
  <c r="C97"/>
  <c r="C112"/>
  <c r="B112"/>
  <c r="B132"/>
  <c r="C132"/>
  <c r="C5" i="8"/>
  <c r="B5"/>
  <c r="B5" i="10"/>
  <c r="C5"/>
  <c r="B89"/>
  <c r="C89"/>
  <c r="B82" i="11"/>
  <c r="C82"/>
  <c r="B117"/>
  <c r="C117"/>
  <c r="C6" i="12"/>
  <c r="B6"/>
  <c r="B64"/>
  <c r="C64"/>
  <c r="C110"/>
  <c r="B110"/>
  <c r="B94" i="10"/>
  <c r="C94"/>
  <c r="B109"/>
  <c r="C109"/>
  <c r="C129"/>
  <c r="B129"/>
  <c r="B6" i="11"/>
  <c r="C6"/>
  <c r="C71"/>
  <c r="B71"/>
  <c r="B96"/>
  <c r="C96"/>
  <c r="B76" i="12"/>
  <c r="C76"/>
  <c r="C89"/>
  <c r="B89"/>
  <c r="C75"/>
  <c r="B64" i="13"/>
  <c r="C64"/>
  <c r="B5" i="15"/>
  <c r="C5"/>
  <c r="B74"/>
  <c r="C74"/>
  <c r="B72" i="13"/>
  <c r="C72"/>
  <c r="C86"/>
  <c r="B105"/>
  <c r="C105"/>
  <c r="B62" i="15"/>
  <c r="C62"/>
  <c r="C71" i="13"/>
  <c r="C73" i="15"/>
  <c r="C81"/>
  <c r="B82"/>
  <c r="B101"/>
  <c r="C101"/>
  <c r="B5" i="16"/>
  <c r="C5"/>
  <c r="C6" i="17"/>
  <c r="B7"/>
  <c r="C19"/>
  <c r="B20"/>
  <c r="B29"/>
  <c r="B4" i="18"/>
  <c r="C4"/>
  <c r="C4" i="19"/>
  <c r="C4" i="29"/>
  <c r="B4"/>
  <c r="B43" i="17"/>
  <c r="C43"/>
  <c r="C5" i="20"/>
  <c r="B5"/>
  <c r="C5" i="22"/>
  <c r="B5"/>
  <c r="B6" i="13"/>
  <c r="C6"/>
  <c r="B44" i="17"/>
  <c r="C44"/>
  <c r="B30"/>
  <c r="C30"/>
  <c r="C6" i="16"/>
  <c r="B6"/>
  <c r="B102" i="15"/>
  <c r="C102"/>
  <c r="C63"/>
  <c r="B63"/>
  <c r="C106" i="13"/>
  <c r="B106"/>
  <c r="B73"/>
  <c r="C73"/>
  <c r="B75" i="15"/>
  <c r="C75"/>
  <c r="C6"/>
  <c r="B6"/>
  <c r="C65" i="13"/>
  <c r="B65"/>
  <c r="B90" i="12"/>
  <c r="C90"/>
  <c r="B72" i="11"/>
  <c r="C72"/>
  <c r="B130" i="10"/>
  <c r="C130"/>
  <c r="B111" i="12"/>
  <c r="C111"/>
  <c r="B7"/>
  <c r="C7"/>
  <c r="B6" i="8"/>
  <c r="C6"/>
  <c r="B113" i="9"/>
  <c r="C113"/>
  <c r="B6"/>
  <c r="C6"/>
  <c r="B6" i="5"/>
  <c r="C6"/>
  <c r="B64" i="3"/>
  <c r="C64"/>
  <c r="B6" i="6"/>
  <c r="C6"/>
  <c r="B6" i="4"/>
  <c r="C6"/>
  <c r="B6" i="22"/>
  <c r="C6"/>
  <c r="B6" i="20"/>
  <c r="C6"/>
  <c r="C5" i="18"/>
  <c r="B5"/>
  <c r="B21" i="17"/>
  <c r="C21"/>
  <c r="B8"/>
  <c r="C8"/>
  <c r="B83" i="15"/>
  <c r="C83"/>
  <c r="B87" i="13"/>
  <c r="C87"/>
  <c r="B77" i="12"/>
  <c r="C77"/>
  <c r="C97" i="11"/>
  <c r="B97"/>
  <c r="C7"/>
  <c r="B7"/>
  <c r="C110" i="10"/>
  <c r="B110"/>
  <c r="B95"/>
  <c r="C95"/>
  <c r="C65" i="12"/>
  <c r="B65"/>
  <c r="C118" i="11"/>
  <c r="B118"/>
  <c r="B83"/>
  <c r="C83"/>
  <c r="B90" i="10"/>
  <c r="C90"/>
  <c r="C6"/>
  <c r="B6"/>
  <c r="C133" i="9"/>
  <c r="B133"/>
  <c r="B98"/>
  <c r="C98"/>
  <c r="C88"/>
  <c r="B88"/>
  <c r="C69" i="2"/>
  <c r="B69"/>
  <c r="C35" i="7"/>
  <c r="B35"/>
  <c r="B7" i="13"/>
  <c r="C7"/>
  <c r="B36" i="7"/>
  <c r="C36"/>
  <c r="B70" i="2"/>
  <c r="C70"/>
  <c r="B89" i="9"/>
  <c r="C89"/>
  <c r="B134"/>
  <c r="C134"/>
  <c r="B7" i="10"/>
  <c r="C7"/>
  <c r="B119" i="11"/>
  <c r="C119"/>
  <c r="B66" i="12"/>
  <c r="C66"/>
  <c r="B111" i="10"/>
  <c r="C111"/>
  <c r="B8" i="11"/>
  <c r="C8"/>
  <c r="B98"/>
  <c r="C98"/>
  <c r="B6" i="18"/>
  <c r="C6"/>
  <c r="B66" i="13"/>
  <c r="C66"/>
  <c r="B7" i="15"/>
  <c r="C7"/>
  <c r="B107" i="13"/>
  <c r="C107"/>
  <c r="B64" i="15"/>
  <c r="C64"/>
  <c r="B7" i="16"/>
  <c r="C7"/>
  <c r="B99" i="9"/>
  <c r="C99"/>
  <c r="B84" i="11"/>
  <c r="C84"/>
  <c r="B96" i="10"/>
  <c r="C96"/>
  <c r="B78" i="12"/>
  <c r="C78"/>
  <c r="C88" i="13"/>
  <c r="B88"/>
  <c r="C84" i="15"/>
  <c r="B84"/>
  <c r="C9" i="17"/>
  <c r="B9"/>
  <c r="C22"/>
  <c r="B22"/>
  <c r="C7" i="20"/>
  <c r="B7"/>
  <c r="C7" i="22"/>
  <c r="B7"/>
  <c r="C7" i="4"/>
  <c r="B7"/>
  <c r="C7" i="6"/>
  <c r="B7"/>
  <c r="C65" i="3"/>
  <c r="B65"/>
  <c r="C7" i="5"/>
  <c r="B7"/>
  <c r="C7" i="9"/>
  <c r="B7"/>
  <c r="C114"/>
  <c r="B114"/>
  <c r="C7" i="8"/>
  <c r="B7"/>
  <c r="C8" i="12"/>
  <c r="B8"/>
  <c r="C112"/>
  <c r="B112"/>
  <c r="C131" i="10"/>
  <c r="B131"/>
  <c r="C73" i="11"/>
  <c r="B73"/>
  <c r="C91" i="12"/>
  <c r="B91"/>
  <c r="C76" i="15"/>
  <c r="B76"/>
  <c r="B74" i="13"/>
  <c r="C74"/>
  <c r="B103" i="15"/>
  <c r="C103"/>
  <c r="C31" i="17"/>
  <c r="B31"/>
  <c r="C45"/>
  <c r="B45"/>
  <c r="B8" i="13"/>
  <c r="C8"/>
  <c r="B46" i="17"/>
  <c r="C46"/>
  <c r="B32"/>
  <c r="C32"/>
  <c r="B77" i="15"/>
  <c r="C77"/>
  <c r="B92" i="12"/>
  <c r="C92"/>
  <c r="B74" i="11"/>
  <c r="C74"/>
  <c r="B132" i="10"/>
  <c r="C132"/>
  <c r="B113" i="12"/>
  <c r="C113"/>
  <c r="B9"/>
  <c r="C9"/>
  <c r="B8" i="8"/>
  <c r="C8"/>
  <c r="B115" i="9"/>
  <c r="C115"/>
  <c r="B8"/>
  <c r="C8"/>
  <c r="B8" i="5"/>
  <c r="C8"/>
  <c r="B66" i="3"/>
  <c r="C66"/>
  <c r="B8" i="6"/>
  <c r="C8"/>
  <c r="B8" i="4"/>
  <c r="C8"/>
  <c r="B8" i="22"/>
  <c r="C8"/>
  <c r="B8" i="20"/>
  <c r="C8"/>
  <c r="B23" i="17"/>
  <c r="C23"/>
  <c r="B10"/>
  <c r="C10"/>
  <c r="B85" i="15"/>
  <c r="C85"/>
  <c r="B89" i="13"/>
  <c r="C89"/>
  <c r="B104" i="15"/>
  <c r="C104"/>
  <c r="B75" i="13"/>
  <c r="C75"/>
  <c r="B79" i="12"/>
  <c r="C79"/>
  <c r="B97" i="10"/>
  <c r="C97"/>
  <c r="C85" i="11"/>
  <c r="B85"/>
  <c r="C100" i="9"/>
  <c r="B100"/>
  <c r="C8" i="16"/>
  <c r="B8"/>
  <c r="C65" i="15"/>
  <c r="B65"/>
  <c r="C108" i="13"/>
  <c r="B108"/>
  <c r="C8" i="15"/>
  <c r="B8"/>
  <c r="C67" i="13"/>
  <c r="B67"/>
  <c r="C7" i="18"/>
  <c r="B7"/>
  <c r="C99" i="11"/>
  <c r="B99"/>
  <c r="C9"/>
  <c r="B9"/>
  <c r="C112" i="10"/>
  <c r="B112"/>
  <c r="C67" i="12"/>
  <c r="B67"/>
  <c r="C120" i="11"/>
  <c r="B120"/>
  <c r="C8" i="10"/>
  <c r="B8"/>
  <c r="C135" i="9"/>
  <c r="B135"/>
  <c r="C90"/>
  <c r="B90"/>
  <c r="C71" i="2"/>
  <c r="B71"/>
  <c r="C37" i="7"/>
  <c r="B37"/>
  <c r="B9" i="13"/>
  <c r="C9"/>
  <c r="B38" i="7"/>
  <c r="C38"/>
  <c r="B72" i="2"/>
  <c r="C72"/>
  <c r="B91" i="9"/>
  <c r="C91"/>
  <c r="B136"/>
  <c r="C136"/>
  <c r="B9" i="10"/>
  <c r="C9"/>
  <c r="B121" i="11"/>
  <c r="C121"/>
  <c r="B68" i="12"/>
  <c r="C68"/>
  <c r="B113" i="10"/>
  <c r="C113"/>
  <c r="B10" i="11"/>
  <c r="C10"/>
  <c r="B100"/>
  <c r="C100"/>
  <c r="B8" i="18"/>
  <c r="C8"/>
  <c r="C68" i="13"/>
  <c r="B68"/>
  <c r="B9" i="15"/>
  <c r="C9"/>
  <c r="B109" i="13"/>
  <c r="C109"/>
  <c r="B66" i="15"/>
  <c r="C66"/>
  <c r="B9" i="16"/>
  <c r="C9"/>
  <c r="C101" i="9"/>
  <c r="B101"/>
  <c r="C86" i="11"/>
  <c r="B86"/>
  <c r="B98" i="10"/>
  <c r="C98"/>
  <c r="B80" i="12"/>
  <c r="C80"/>
  <c r="C76" i="13"/>
  <c r="B76"/>
  <c r="B105" i="15"/>
  <c r="C105"/>
  <c r="C90" i="13"/>
  <c r="B90"/>
  <c r="C86" i="15"/>
  <c r="B86"/>
  <c r="C11" i="17"/>
  <c r="B11"/>
  <c r="C24"/>
  <c r="B24"/>
  <c r="C9" i="20"/>
  <c r="B9"/>
  <c r="C9" i="22"/>
  <c r="B9"/>
  <c r="C9" i="4"/>
  <c r="B9"/>
  <c r="C9" i="6"/>
  <c r="B9"/>
  <c r="C67" i="3"/>
  <c r="B67"/>
  <c r="C9" i="5"/>
  <c r="B9"/>
  <c r="C9" i="9"/>
  <c r="B9"/>
  <c r="C116"/>
  <c r="B116"/>
  <c r="C9" i="8"/>
  <c r="B9"/>
  <c r="C10" i="12"/>
  <c r="B10"/>
  <c r="C114"/>
  <c r="B114"/>
  <c r="C133" i="10"/>
  <c r="B133"/>
  <c r="C75" i="11"/>
  <c r="B75"/>
  <c r="C93" i="12"/>
  <c r="B93"/>
  <c r="B78" i="15"/>
  <c r="C78"/>
  <c r="C33" i="17"/>
  <c r="B33"/>
  <c r="B47"/>
  <c r="C47"/>
  <c r="B10" i="13"/>
  <c r="C10"/>
  <c r="B48" i="17"/>
  <c r="C48"/>
  <c r="B34"/>
  <c r="C34"/>
  <c r="B94" i="12"/>
  <c r="C94"/>
  <c r="B76" i="11"/>
  <c r="C76"/>
  <c r="B134" i="10"/>
  <c r="C134"/>
  <c r="B115" i="12"/>
  <c r="C115"/>
  <c r="B11"/>
  <c r="C11"/>
  <c r="B10" i="8"/>
  <c r="C10"/>
  <c r="B117" i="9"/>
  <c r="C117"/>
  <c r="B10"/>
  <c r="C10"/>
  <c r="B10" i="5"/>
  <c r="C10"/>
  <c r="B68" i="3"/>
  <c r="C68"/>
  <c r="B10" i="6"/>
  <c r="C10"/>
  <c r="B10" i="4"/>
  <c r="C10"/>
  <c r="B10" i="22"/>
  <c r="C10"/>
  <c r="B10" i="20"/>
  <c r="C10"/>
  <c r="C25" i="17"/>
  <c r="B25"/>
  <c r="B12"/>
  <c r="C12"/>
  <c r="B87" i="15"/>
  <c r="C87"/>
  <c r="B91" i="13"/>
  <c r="C91"/>
  <c r="B77"/>
  <c r="C77"/>
  <c r="B87" i="11"/>
  <c r="C87"/>
  <c r="B102" i="9"/>
  <c r="C102"/>
  <c r="B106" i="15"/>
  <c r="C106"/>
  <c r="B81" i="12"/>
  <c r="C81"/>
  <c r="C99" i="10"/>
  <c r="B99"/>
  <c r="C10" i="16"/>
  <c r="B10"/>
  <c r="B67" i="15"/>
  <c r="C67"/>
  <c r="C110" i="13"/>
  <c r="B110"/>
  <c r="C10" i="15"/>
  <c r="B10"/>
  <c r="C9" i="18"/>
  <c r="B9"/>
  <c r="C101" i="11"/>
  <c r="B101"/>
  <c r="C11"/>
  <c r="B11"/>
  <c r="C114" i="10"/>
  <c r="B114"/>
  <c r="C69" i="12"/>
  <c r="B69"/>
  <c r="C122" i="11"/>
  <c r="B122"/>
  <c r="C10" i="10"/>
  <c r="B10"/>
  <c r="C137" i="9"/>
  <c r="B137"/>
  <c r="C92"/>
  <c r="B92"/>
  <c r="C73" i="2"/>
  <c r="B73"/>
  <c r="C39" i="7"/>
  <c r="B39"/>
  <c r="B11" i="13"/>
  <c r="C11"/>
  <c r="B40" i="7"/>
  <c r="C40"/>
  <c r="B74" i="2"/>
  <c r="C74"/>
  <c r="C93" i="9"/>
  <c r="B93"/>
  <c r="B138"/>
  <c r="C138"/>
  <c r="B11" i="10"/>
  <c r="C11"/>
  <c r="B123" i="11"/>
  <c r="C123"/>
  <c r="B70" i="12"/>
  <c r="C70"/>
  <c r="B115" i="10"/>
  <c r="C115"/>
  <c r="B12" i="11"/>
  <c r="C12"/>
  <c r="B102"/>
  <c r="C102"/>
  <c r="B10" i="18"/>
  <c r="C10"/>
  <c r="B11" i="15"/>
  <c r="C11"/>
  <c r="B111" i="13"/>
  <c r="C111"/>
  <c r="B11" i="16"/>
  <c r="C11"/>
  <c r="C100" i="10"/>
  <c r="B100"/>
  <c r="C82" i="12"/>
  <c r="B82"/>
  <c r="B107" i="15"/>
  <c r="C107"/>
  <c r="C103" i="9"/>
  <c r="B103"/>
  <c r="B88" i="11"/>
  <c r="C88"/>
  <c r="B78" i="13"/>
  <c r="C78"/>
  <c r="C92"/>
  <c r="B92"/>
  <c r="C88" i="15"/>
  <c r="B88"/>
  <c r="C13" i="17"/>
  <c r="B13"/>
  <c r="C11" i="20"/>
  <c r="B11"/>
  <c r="B11" i="22"/>
  <c r="C11"/>
  <c r="C11" i="4"/>
  <c r="B11"/>
  <c r="C11" i="6"/>
  <c r="B11"/>
  <c r="C69" i="3"/>
  <c r="B69"/>
  <c r="C11" i="5"/>
  <c r="B11"/>
  <c r="C11" i="9"/>
  <c r="B11"/>
  <c r="C118"/>
  <c r="B118"/>
  <c r="C11" i="8"/>
  <c r="B11"/>
  <c r="C12" i="12"/>
  <c r="B12"/>
  <c r="C116"/>
  <c r="B116"/>
  <c r="C135" i="10"/>
  <c r="B135"/>
  <c r="C77" i="11"/>
  <c r="B77"/>
  <c r="C95" i="12"/>
  <c r="B95"/>
  <c r="C35" i="17"/>
  <c r="B35"/>
  <c r="C49"/>
  <c r="B49"/>
  <c r="B12" i="13"/>
  <c r="C12"/>
  <c r="B50" i="17"/>
  <c r="C50"/>
  <c r="B36"/>
  <c r="C36"/>
  <c r="B96" i="12"/>
  <c r="C96"/>
  <c r="C78" i="11"/>
  <c r="B78"/>
  <c r="B136" i="10"/>
  <c r="C136"/>
  <c r="B117" i="12"/>
  <c r="C117"/>
  <c r="B13"/>
  <c r="C13"/>
  <c r="B12" i="8"/>
  <c r="C12"/>
  <c r="B119" i="9"/>
  <c r="C119"/>
  <c r="B12"/>
  <c r="C12"/>
  <c r="B12" i="5"/>
  <c r="C12"/>
  <c r="B70" i="3"/>
  <c r="C70"/>
  <c r="B12" i="6"/>
  <c r="C12"/>
  <c r="B12" i="4"/>
  <c r="C12"/>
  <c r="B12" i="20"/>
  <c r="C12"/>
  <c r="B14" i="17"/>
  <c r="C14"/>
  <c r="B89" i="15"/>
  <c r="C89"/>
  <c r="B93" i="13"/>
  <c r="C93"/>
  <c r="B104" i="9"/>
  <c r="C104"/>
  <c r="B83" i="12"/>
  <c r="C83"/>
  <c r="B101" i="10"/>
  <c r="C101"/>
  <c r="C79" i="13"/>
  <c r="B79"/>
  <c r="C89" i="11"/>
  <c r="B89"/>
  <c r="B108" i="15"/>
  <c r="C108"/>
  <c r="C12" i="16"/>
  <c r="B12"/>
  <c r="C112" i="13"/>
  <c r="B112"/>
  <c r="C12" i="15"/>
  <c r="B12"/>
  <c r="C11" i="18"/>
  <c r="B11"/>
  <c r="C103" i="11"/>
  <c r="B103"/>
  <c r="C13"/>
  <c r="B13"/>
  <c r="C116" i="10"/>
  <c r="B116"/>
  <c r="B71" i="12"/>
  <c r="C71"/>
  <c r="C124" i="11"/>
  <c r="B124"/>
  <c r="C12" i="10"/>
  <c r="B12"/>
  <c r="C139" i="9"/>
  <c r="B139"/>
  <c r="C77" i="2"/>
  <c r="B77"/>
  <c r="C41" i="7"/>
  <c r="B41"/>
  <c r="B13" i="13"/>
  <c r="C13"/>
  <c r="B42" i="7"/>
  <c r="C42"/>
  <c r="B78" i="2"/>
  <c r="C78"/>
  <c r="B140" i="9"/>
  <c r="C140"/>
  <c r="B13" i="10"/>
  <c r="C13"/>
  <c r="B125" i="11"/>
  <c r="C125"/>
  <c r="B117" i="10"/>
  <c r="C117"/>
  <c r="B14" i="11"/>
  <c r="C14"/>
  <c r="B104"/>
  <c r="C104"/>
  <c r="B12" i="18"/>
  <c r="C12"/>
  <c r="B13" i="15"/>
  <c r="C13"/>
  <c r="B113" i="13"/>
  <c r="C113"/>
  <c r="B13" i="16"/>
  <c r="C13"/>
  <c r="C90" i="11"/>
  <c r="B90"/>
  <c r="B80" i="13"/>
  <c r="C80"/>
  <c r="B109" i="15"/>
  <c r="C109"/>
  <c r="B102" i="10"/>
  <c r="C102"/>
  <c r="C84" i="12"/>
  <c r="B84"/>
  <c r="C105" i="9"/>
  <c r="B105"/>
  <c r="C94" i="13"/>
  <c r="B94"/>
  <c r="C90" i="15"/>
  <c r="B90"/>
  <c r="C15" i="17"/>
  <c r="B15"/>
  <c r="C13" i="20"/>
  <c r="B13"/>
  <c r="C13" i="4"/>
  <c r="B13"/>
  <c r="C13" i="6"/>
  <c r="B13"/>
  <c r="C71" i="3"/>
  <c r="B71"/>
  <c r="C13" i="5"/>
  <c r="B13"/>
  <c r="C13" i="9"/>
  <c r="B13"/>
  <c r="C120"/>
  <c r="B120"/>
  <c r="C13" i="8"/>
  <c r="B13"/>
  <c r="C14" i="12"/>
  <c r="B14"/>
  <c r="C118"/>
  <c r="B118"/>
  <c r="C137" i="10"/>
  <c r="B137"/>
  <c r="C97" i="12"/>
  <c r="B97"/>
  <c r="B37" i="17"/>
  <c r="C37"/>
  <c r="B51"/>
  <c r="C51"/>
  <c r="B14" i="13"/>
  <c r="C14"/>
  <c r="B98" i="12"/>
  <c r="C98"/>
  <c r="B138" i="10"/>
  <c r="C138"/>
  <c r="B119" i="12"/>
  <c r="C119"/>
  <c r="B15"/>
  <c r="C15"/>
  <c r="B14" i="8"/>
  <c r="C14"/>
  <c r="B121" i="9"/>
  <c r="C121"/>
  <c r="B14"/>
  <c r="C14"/>
  <c r="B14" i="5"/>
  <c r="C14"/>
  <c r="B72" i="3"/>
  <c r="C72"/>
  <c r="B14" i="6"/>
  <c r="C14"/>
  <c r="B14" i="4"/>
  <c r="C14"/>
  <c r="B14" i="20"/>
  <c r="C14"/>
  <c r="C16" i="17"/>
  <c r="B16"/>
  <c r="B91" i="15"/>
  <c r="C91"/>
  <c r="B95" i="13"/>
  <c r="C95"/>
  <c r="B106" i="9"/>
  <c r="C106"/>
  <c r="C85" i="12"/>
  <c r="B85"/>
  <c r="B91" i="11"/>
  <c r="C91"/>
  <c r="B52" i="17"/>
  <c r="C52"/>
  <c r="C103" i="10"/>
  <c r="B103"/>
  <c r="B110" i="15"/>
  <c r="C110"/>
  <c r="C81" i="13"/>
  <c r="B81"/>
  <c r="C14" i="16"/>
  <c r="B14"/>
  <c r="C114" i="13"/>
  <c r="B114"/>
  <c r="C14" i="15"/>
  <c r="B14"/>
  <c r="C13" i="18"/>
  <c r="B13"/>
  <c r="C105" i="11"/>
  <c r="B105"/>
  <c r="C15"/>
  <c r="B15"/>
  <c r="C118" i="10"/>
  <c r="B118"/>
  <c r="C126" i="11"/>
  <c r="B126"/>
  <c r="C14" i="10"/>
  <c r="B14"/>
  <c r="C141" i="9"/>
  <c r="B141"/>
  <c r="C79" i="2"/>
  <c r="B79"/>
  <c r="C43" i="7"/>
  <c r="B43"/>
  <c r="B15" i="13"/>
  <c r="C15"/>
  <c r="B44" i="7"/>
  <c r="C44"/>
  <c r="B80" i="2"/>
  <c r="C80"/>
  <c r="B142" i="9"/>
  <c r="C142"/>
  <c r="B15" i="10"/>
  <c r="C15"/>
  <c r="B127" i="11"/>
  <c r="C127"/>
  <c r="B119" i="10"/>
  <c r="C119"/>
  <c r="B16" i="11"/>
  <c r="C16"/>
  <c r="B106"/>
  <c r="C106"/>
  <c r="B14" i="18"/>
  <c r="C14"/>
  <c r="B15" i="15"/>
  <c r="C15"/>
  <c r="B115" i="13"/>
  <c r="C115"/>
  <c r="B15" i="16"/>
  <c r="C15"/>
  <c r="C104" i="10"/>
  <c r="B104"/>
  <c r="B111" i="15"/>
  <c r="C111"/>
  <c r="C53" i="17"/>
  <c r="B53"/>
  <c r="B92" i="11"/>
  <c r="C92"/>
  <c r="B107" i="9"/>
  <c r="C107"/>
  <c r="C96" i="13"/>
  <c r="B96"/>
  <c r="C92" i="15"/>
  <c r="B92"/>
  <c r="C15" i="20"/>
  <c r="B15"/>
  <c r="C15" i="4"/>
  <c r="B15"/>
  <c r="C15" i="6"/>
  <c r="B15"/>
  <c r="C73" i="3"/>
  <c r="B73"/>
  <c r="C15" i="5"/>
  <c r="B15"/>
  <c r="C15" i="9"/>
  <c r="B15"/>
  <c r="C122"/>
  <c r="B122"/>
  <c r="C15" i="8"/>
  <c r="B15"/>
  <c r="C16" i="12"/>
  <c r="B16"/>
  <c r="C120"/>
  <c r="B120"/>
  <c r="C139" i="10"/>
  <c r="B139"/>
  <c r="C99" i="12"/>
  <c r="B99"/>
  <c r="B16" i="13"/>
  <c r="C16"/>
  <c r="B100" i="12"/>
  <c r="C100"/>
  <c r="B140" i="10"/>
  <c r="C140"/>
  <c r="B121" i="12"/>
  <c r="C121"/>
  <c r="B17"/>
  <c r="C17"/>
  <c r="B16" i="8"/>
  <c r="C16"/>
  <c r="B123" i="9"/>
  <c r="C123"/>
  <c r="B16"/>
  <c r="C16"/>
  <c r="B16" i="5"/>
  <c r="C16"/>
  <c r="B74" i="3"/>
  <c r="C74"/>
  <c r="B16" i="6"/>
  <c r="C16"/>
  <c r="B16" i="4"/>
  <c r="C16"/>
  <c r="B16" i="20"/>
  <c r="C16"/>
  <c r="B93" i="15"/>
  <c r="C93"/>
  <c r="B97" i="13"/>
  <c r="C97"/>
  <c r="B54" i="17"/>
  <c r="C54"/>
  <c r="B112" i="15"/>
  <c r="C112"/>
  <c r="C16" i="16"/>
  <c r="B16"/>
  <c r="C116" i="13"/>
  <c r="B116"/>
  <c r="C16" i="15"/>
  <c r="B16"/>
  <c r="C15" i="18"/>
  <c r="B15"/>
  <c r="C107" i="11"/>
  <c r="B107"/>
  <c r="C17"/>
  <c r="B17"/>
  <c r="C120" i="10"/>
  <c r="B120"/>
  <c r="C128" i="11"/>
  <c r="B128"/>
  <c r="C16" i="10"/>
  <c r="B16"/>
  <c r="C143" i="9"/>
  <c r="B143"/>
  <c r="C81" i="2"/>
  <c r="B81"/>
  <c r="C45" i="7"/>
  <c r="B45"/>
  <c r="B17" i="13"/>
  <c r="C17"/>
  <c r="B46" i="7"/>
  <c r="C46"/>
  <c r="B82" i="2"/>
  <c r="C82"/>
  <c r="B144" i="9"/>
  <c r="C144"/>
  <c r="B17" i="10"/>
  <c r="C17"/>
  <c r="B129" i="11"/>
  <c r="C129"/>
  <c r="B121" i="10"/>
  <c r="C121"/>
  <c r="B18" i="11"/>
  <c r="C18"/>
  <c r="B108"/>
  <c r="C108"/>
  <c r="B16" i="18"/>
  <c r="C16"/>
  <c r="B17" i="15"/>
  <c r="C17"/>
  <c r="B117" i="13"/>
  <c r="C117"/>
  <c r="B17" i="16"/>
  <c r="C17"/>
  <c r="B113" i="15"/>
  <c r="C113"/>
  <c r="B55" i="17"/>
  <c r="C55"/>
  <c r="C98" i="13"/>
  <c r="B98"/>
  <c r="C94" i="15"/>
  <c r="B94"/>
  <c r="C17" i="20"/>
  <c r="B17"/>
  <c r="C17" i="4"/>
  <c r="B17"/>
  <c r="C17" i="6"/>
  <c r="B17"/>
  <c r="C75" i="3"/>
  <c r="B75"/>
  <c r="C17" i="5"/>
  <c r="B17"/>
  <c r="C17" i="9"/>
  <c r="B17"/>
  <c r="C124"/>
  <c r="B124"/>
  <c r="C17" i="8"/>
  <c r="B17"/>
  <c r="C18" i="12"/>
  <c r="B18"/>
  <c r="C122"/>
  <c r="B122"/>
  <c r="C141" i="10"/>
  <c r="B141"/>
  <c r="C101" i="12"/>
  <c r="B101"/>
  <c r="B18" i="13"/>
  <c r="C18"/>
  <c r="B102" i="12"/>
  <c r="C102"/>
  <c r="B142" i="10"/>
  <c r="C142"/>
  <c r="B123" i="12"/>
  <c r="C123"/>
  <c r="B19"/>
  <c r="C19"/>
  <c r="B18" i="8"/>
  <c r="C18"/>
  <c r="B125" i="9"/>
  <c r="C125"/>
  <c r="B18"/>
  <c r="C18"/>
  <c r="B18" i="5"/>
  <c r="C18"/>
  <c r="B76" i="3"/>
  <c r="C76"/>
  <c r="B18" i="6"/>
  <c r="C18"/>
  <c r="B18" i="4"/>
  <c r="C18"/>
  <c r="B18" i="20"/>
  <c r="C18"/>
  <c r="B95" i="15"/>
  <c r="C95"/>
  <c r="B99" i="13"/>
  <c r="C99"/>
  <c r="B56" i="17"/>
  <c r="C56"/>
  <c r="B114" i="15"/>
  <c r="C114"/>
  <c r="C18" i="16"/>
  <c r="B18"/>
  <c r="C118" i="13"/>
  <c r="B118"/>
  <c r="C18" i="15"/>
  <c r="B18"/>
  <c r="C17" i="18"/>
  <c r="B17"/>
  <c r="C109" i="11"/>
  <c r="B109"/>
  <c r="C19"/>
  <c r="B19"/>
  <c r="C122" i="10"/>
  <c r="B122"/>
  <c r="C130" i="11"/>
  <c r="B130"/>
  <c r="C18" i="10"/>
  <c r="B18"/>
  <c r="C145" i="9"/>
  <c r="B145"/>
  <c r="C83" i="2"/>
  <c r="B83"/>
  <c r="C47" i="7"/>
  <c r="B47"/>
  <c r="B19" i="13"/>
  <c r="C19"/>
  <c r="B48" i="7"/>
  <c r="C48"/>
  <c r="B84" i="2"/>
  <c r="C84"/>
  <c r="B146" i="9"/>
  <c r="C146"/>
  <c r="B19" i="10"/>
  <c r="C19"/>
  <c r="B131" i="11"/>
  <c r="C131"/>
  <c r="B123" i="10"/>
  <c r="C123"/>
  <c r="B20" i="11"/>
  <c r="C20"/>
  <c r="B110"/>
  <c r="C110"/>
  <c r="B18" i="18"/>
  <c r="C18"/>
  <c r="B19" i="15"/>
  <c r="C19"/>
  <c r="B119" i="13"/>
  <c r="C119"/>
  <c r="B19" i="16"/>
  <c r="C19"/>
  <c r="B115" i="15"/>
  <c r="C115"/>
  <c r="C57" i="17"/>
  <c r="B57"/>
  <c r="C100" i="13"/>
  <c r="B100"/>
  <c r="C96" i="15"/>
  <c r="B96"/>
  <c r="C19" i="20"/>
  <c r="B19"/>
  <c r="C19" i="4"/>
  <c r="B19"/>
  <c r="C19" i="6"/>
  <c r="B19"/>
  <c r="C77" i="3"/>
  <c r="B77"/>
  <c r="C19" i="5"/>
  <c r="B19"/>
  <c r="C19" i="9"/>
  <c r="B19"/>
  <c r="C126"/>
  <c r="B126"/>
  <c r="C19" i="8"/>
  <c r="B19"/>
  <c r="C20" i="12"/>
  <c r="B20"/>
  <c r="C124"/>
  <c r="B124"/>
  <c r="C143" i="10"/>
  <c r="B143"/>
  <c r="C103" i="12"/>
  <c r="B103"/>
  <c r="B20" i="13"/>
  <c r="C20"/>
  <c r="B104" i="12"/>
  <c r="C104"/>
  <c r="B144" i="10"/>
  <c r="C144"/>
  <c r="B125" i="12"/>
  <c r="C125"/>
  <c r="B21"/>
  <c r="C21"/>
  <c r="B20" i="8"/>
  <c r="C20"/>
  <c r="B127" i="9"/>
  <c r="C127"/>
  <c r="B20"/>
  <c r="C20"/>
  <c r="B20" i="5"/>
  <c r="C20"/>
  <c r="B78" i="3"/>
  <c r="C78"/>
  <c r="B20" i="6"/>
  <c r="C20"/>
  <c r="B20" i="4"/>
  <c r="C20"/>
  <c r="B20" i="20"/>
  <c r="C20"/>
  <c r="C97" i="15"/>
  <c r="B97"/>
  <c r="C101" i="13"/>
  <c r="B101"/>
  <c r="B58" i="17"/>
  <c r="C58"/>
  <c r="B116" i="15"/>
  <c r="C116"/>
  <c r="C20" i="16"/>
  <c r="B20"/>
  <c r="C120" i="13"/>
  <c r="B120"/>
  <c r="C20" i="15"/>
  <c r="B20"/>
  <c r="C19" i="18"/>
  <c r="B19"/>
  <c r="C111" i="11"/>
  <c r="B111"/>
  <c r="C21"/>
  <c r="B21"/>
  <c r="C124" i="10"/>
  <c r="B124"/>
  <c r="C132" i="11"/>
  <c r="B132"/>
  <c r="C20" i="10"/>
  <c r="B20"/>
  <c r="C147" i="9"/>
  <c r="B147"/>
  <c r="C85" i="2"/>
  <c r="B85"/>
  <c r="C49" i="7"/>
  <c r="B49"/>
  <c r="B21" i="13"/>
  <c r="C21"/>
  <c r="B50" i="7"/>
  <c r="C50"/>
  <c r="B86" i="2"/>
  <c r="C86"/>
  <c r="B148" i="9"/>
  <c r="C148"/>
  <c r="B21" i="10"/>
  <c r="C21"/>
  <c r="B133" i="11"/>
  <c r="C133"/>
  <c r="C125" i="10"/>
  <c r="B125"/>
  <c r="B22" i="11"/>
  <c r="C22"/>
  <c r="B112"/>
  <c r="C112"/>
  <c r="C20" i="18"/>
  <c r="B20"/>
  <c r="B21" i="15"/>
  <c r="C21"/>
  <c r="B121" i="13"/>
  <c r="C121"/>
  <c r="B21" i="16"/>
  <c r="C21"/>
  <c r="B117" i="15"/>
  <c r="C117"/>
  <c r="B59" i="17"/>
  <c r="C59"/>
  <c r="C21" i="20"/>
  <c r="B21"/>
  <c r="C21" i="4"/>
  <c r="B21"/>
  <c r="C21" i="6"/>
  <c r="B21"/>
  <c r="C79" i="3"/>
  <c r="B79"/>
  <c r="C21" i="5"/>
  <c r="B21"/>
  <c r="C21" i="9"/>
  <c r="B21"/>
  <c r="B128"/>
  <c r="C128"/>
  <c r="C21" i="8"/>
  <c r="B21"/>
  <c r="C22" i="12"/>
  <c r="B22"/>
  <c r="C126"/>
  <c r="B126"/>
  <c r="C145" i="10"/>
  <c r="B145"/>
  <c r="C105" i="12"/>
  <c r="B105"/>
  <c r="B22" i="13"/>
  <c r="C22"/>
  <c r="C106" i="12"/>
  <c r="B106"/>
  <c r="B146" i="10"/>
  <c r="C146"/>
  <c r="B127" i="12"/>
  <c r="C127"/>
  <c r="B23"/>
  <c r="C23"/>
  <c r="B22" i="8"/>
  <c r="C22"/>
  <c r="B22" i="9"/>
  <c r="C22"/>
  <c r="B22" i="5"/>
  <c r="C22"/>
  <c r="B80" i="3"/>
  <c r="C80"/>
  <c r="B22" i="6"/>
  <c r="C22"/>
  <c r="B22" i="4"/>
  <c r="C22"/>
  <c r="B22" i="20"/>
  <c r="C22"/>
  <c r="B60" i="17"/>
  <c r="C60"/>
  <c r="C118" i="15"/>
  <c r="B118"/>
  <c r="C22" i="16"/>
  <c r="B22"/>
  <c r="C122" i="13"/>
  <c r="B122"/>
  <c r="C22" i="15"/>
  <c r="B22"/>
  <c r="B113" i="11"/>
  <c r="C113"/>
  <c r="C23"/>
  <c r="B23"/>
  <c r="C134"/>
  <c r="B134"/>
  <c r="C22" i="10"/>
  <c r="B22"/>
  <c r="C149" i="9"/>
  <c r="B149"/>
  <c r="C87" i="2"/>
  <c r="B87"/>
  <c r="C51" i="7"/>
  <c r="B51"/>
  <c r="B23" i="13"/>
  <c r="C23"/>
  <c r="B52" i="7"/>
  <c r="C52"/>
  <c r="B88" i="2"/>
  <c r="C88"/>
  <c r="B150" i="9"/>
  <c r="C150"/>
  <c r="B23" i="10"/>
  <c r="C23"/>
  <c r="B135" i="11"/>
  <c r="C135"/>
  <c r="B24"/>
  <c r="C24"/>
  <c r="B23" i="15"/>
  <c r="C23"/>
  <c r="B123" i="13"/>
  <c r="C123"/>
  <c r="B23" i="16"/>
  <c r="C23"/>
  <c r="B119" i="15"/>
  <c r="C119"/>
  <c r="C61" i="17"/>
  <c r="B61"/>
  <c r="C23" i="20"/>
  <c r="B23"/>
  <c r="C23" i="4"/>
  <c r="B23"/>
  <c r="C23" i="6"/>
  <c r="B23"/>
  <c r="C81" i="3"/>
  <c r="B81"/>
  <c r="C23" i="5"/>
  <c r="B23"/>
  <c r="C23" i="9"/>
  <c r="B23"/>
  <c r="C23" i="8"/>
  <c r="B23"/>
  <c r="C24" i="12"/>
  <c r="B24"/>
  <c r="C128"/>
  <c r="B128"/>
  <c r="C147" i="10"/>
  <c r="B147"/>
  <c r="B24" i="13"/>
  <c r="C24"/>
  <c r="B148" i="10"/>
  <c r="C148"/>
  <c r="B129" i="12"/>
  <c r="C129"/>
  <c r="B25"/>
  <c r="C25"/>
  <c r="B24" i="8"/>
  <c r="C24"/>
  <c r="B24" i="9"/>
  <c r="C24"/>
  <c r="B24" i="5"/>
  <c r="C24"/>
  <c r="B82" i="3"/>
  <c r="C82"/>
  <c r="B24" i="6"/>
  <c r="C24"/>
  <c r="B24" i="4"/>
  <c r="C24"/>
  <c r="B24" i="20"/>
  <c r="C24"/>
  <c r="B62" i="17"/>
  <c r="C62"/>
  <c r="C120" i="15"/>
  <c r="B120"/>
  <c r="C24" i="16"/>
  <c r="B24"/>
  <c r="C124" i="13"/>
  <c r="B124"/>
  <c r="C24" i="15"/>
  <c r="B24"/>
  <c r="C25" i="11"/>
  <c r="B25"/>
  <c r="C136"/>
  <c r="B136"/>
  <c r="C24" i="10"/>
  <c r="B24"/>
  <c r="C151" i="9"/>
  <c r="B151"/>
  <c r="C89" i="2"/>
  <c r="B89"/>
  <c r="C53" i="7"/>
  <c r="B53"/>
  <c r="B25" i="13"/>
  <c r="C25"/>
  <c r="B54" i="7"/>
  <c r="C54"/>
  <c r="B90" i="2"/>
  <c r="C90"/>
  <c r="B152" i="9"/>
  <c r="C152"/>
  <c r="B25" i="10"/>
  <c r="C25"/>
  <c r="B137" i="11"/>
  <c r="C137"/>
  <c r="B26"/>
  <c r="C26"/>
  <c r="B25" i="15"/>
  <c r="C25"/>
  <c r="B125" i="13"/>
  <c r="C125"/>
  <c r="B25" i="16"/>
  <c r="C25"/>
  <c r="B121" i="15"/>
  <c r="C121"/>
  <c r="B63" i="17"/>
  <c r="C63"/>
  <c r="C25" i="20"/>
  <c r="B25"/>
  <c r="C25" i="4"/>
  <c r="B25"/>
  <c r="C25" i="6"/>
  <c r="B25"/>
  <c r="C83" i="3"/>
  <c r="B83"/>
  <c r="C25" i="5"/>
  <c r="B25"/>
  <c r="C25" i="9"/>
  <c r="B25"/>
  <c r="C25" i="8"/>
  <c r="B25"/>
  <c r="C26" i="12"/>
  <c r="B26"/>
  <c r="C130"/>
  <c r="B130"/>
  <c r="C149" i="10"/>
  <c r="B149"/>
  <c r="B26" i="13"/>
  <c r="C26"/>
  <c r="B150" i="10"/>
  <c r="C150"/>
  <c r="B131" i="12"/>
  <c r="C131"/>
  <c r="B27"/>
  <c r="C27"/>
  <c r="B26" i="8"/>
  <c r="C26"/>
  <c r="B26" i="9"/>
  <c r="C26"/>
  <c r="B26" i="5"/>
  <c r="C26"/>
  <c r="B84" i="3"/>
  <c r="C84"/>
  <c r="B26" i="6"/>
  <c r="C26"/>
  <c r="B26" i="4"/>
  <c r="C26"/>
  <c r="B26" i="20"/>
  <c r="C26"/>
  <c r="B64" i="17"/>
  <c r="C64"/>
  <c r="C122" i="15"/>
  <c r="B122"/>
  <c r="C26" i="16"/>
  <c r="B26"/>
  <c r="C126" i="13"/>
  <c r="B126"/>
  <c r="C26" i="15"/>
  <c r="B26"/>
  <c r="C27" i="11"/>
  <c r="B27"/>
  <c r="C138"/>
  <c r="B138"/>
  <c r="C26" i="10"/>
  <c r="B26"/>
  <c r="C153" i="9"/>
  <c r="B153"/>
  <c r="C91" i="2"/>
  <c r="B91"/>
  <c r="C55" i="7"/>
  <c r="B55"/>
  <c r="B27" i="13"/>
  <c r="C27"/>
  <c r="B56" i="7"/>
  <c r="C56"/>
  <c r="B92" i="2"/>
  <c r="C92"/>
  <c r="B154" i="9"/>
  <c r="C154"/>
  <c r="B27" i="10"/>
  <c r="C27"/>
  <c r="B139" i="11"/>
  <c r="C139"/>
  <c r="B28"/>
  <c r="C28"/>
  <c r="B27" i="15"/>
  <c r="C27"/>
  <c r="B127" i="13"/>
  <c r="C127"/>
  <c r="B27" i="16"/>
  <c r="C27"/>
  <c r="B123" i="15"/>
  <c r="C123"/>
  <c r="C65" i="17"/>
  <c r="B65"/>
  <c r="B27" i="20"/>
  <c r="C27"/>
  <c r="C27" i="4"/>
  <c r="B27"/>
  <c r="C27" i="6"/>
  <c r="B27"/>
  <c r="C85" i="3"/>
  <c r="B85"/>
  <c r="C27" i="5"/>
  <c r="B27"/>
  <c r="C27" i="9"/>
  <c r="B27"/>
  <c r="C27" i="8"/>
  <c r="B27"/>
  <c r="C28" i="12"/>
  <c r="B28"/>
  <c r="C132"/>
  <c r="B132"/>
  <c r="C151" i="10"/>
  <c r="B151"/>
  <c r="B28" i="13"/>
  <c r="C28"/>
  <c r="B152" i="10"/>
  <c r="C152"/>
  <c r="B133" i="12"/>
  <c r="C133"/>
  <c r="B29"/>
  <c r="C29"/>
  <c r="B28" i="8"/>
  <c r="C28"/>
  <c r="B28" i="9"/>
  <c r="C28"/>
  <c r="B28" i="5"/>
  <c r="C28"/>
  <c r="B86" i="3"/>
  <c r="C86"/>
  <c r="B28" i="6"/>
  <c r="C28"/>
  <c r="B28" i="4"/>
  <c r="C28"/>
  <c r="B66" i="17"/>
  <c r="C66"/>
  <c r="C124" i="15"/>
  <c r="B124"/>
  <c r="C28" i="16"/>
  <c r="B28"/>
  <c r="C128" i="13"/>
  <c r="B128"/>
  <c r="C28" i="15"/>
  <c r="B28"/>
  <c r="C29" i="11"/>
  <c r="B29"/>
  <c r="C140"/>
  <c r="B140"/>
  <c r="C28" i="10"/>
  <c r="B28"/>
  <c r="C155" i="9"/>
  <c r="B155"/>
  <c r="C93" i="2"/>
  <c r="B93"/>
  <c r="C57" i="7"/>
  <c r="B57"/>
  <c r="B29" i="13"/>
  <c r="C29"/>
  <c r="B58" i="7"/>
  <c r="C58"/>
  <c r="B94" i="2"/>
  <c r="C94"/>
  <c r="B156" i="9"/>
  <c r="C156"/>
  <c r="B29" i="10"/>
  <c r="C29"/>
  <c r="B141" i="11"/>
  <c r="C141"/>
  <c r="B30"/>
  <c r="C30"/>
  <c r="B29" i="15"/>
  <c r="C29"/>
  <c r="B129" i="13"/>
  <c r="C129"/>
  <c r="B29" i="16"/>
  <c r="C29"/>
  <c r="B125" i="15"/>
  <c r="C125"/>
  <c r="B67" i="17"/>
  <c r="C67"/>
  <c r="C29" i="4"/>
  <c r="B29"/>
  <c r="C29" i="6"/>
  <c r="B29"/>
  <c r="C87" i="3"/>
  <c r="B87"/>
  <c r="C29" i="5"/>
  <c r="B29"/>
  <c r="C29" i="9"/>
  <c r="B29"/>
  <c r="C29" i="8"/>
  <c r="B29"/>
  <c r="C30" i="12"/>
  <c r="B30"/>
  <c r="C134"/>
  <c r="B134"/>
  <c r="C153" i="10"/>
  <c r="B153"/>
  <c r="B30" i="13"/>
  <c r="C30"/>
  <c r="B154" i="10"/>
  <c r="C154"/>
  <c r="B135" i="12"/>
  <c r="C135"/>
  <c r="B31"/>
  <c r="C31"/>
  <c r="B30" i="8"/>
  <c r="C30"/>
  <c r="B30" i="9"/>
  <c r="C30"/>
  <c r="B30" i="5"/>
  <c r="C30"/>
  <c r="B88" i="3"/>
  <c r="C88"/>
  <c r="B30" i="6"/>
  <c r="C30"/>
  <c r="B30" i="4"/>
  <c r="C30"/>
  <c r="C68" i="17"/>
  <c r="B68"/>
  <c r="C126" i="15"/>
  <c r="B126"/>
  <c r="C30" i="16"/>
  <c r="B30"/>
  <c r="C130" i="13"/>
  <c r="B130"/>
  <c r="C30" i="15"/>
  <c r="B30"/>
  <c r="C31" i="11"/>
  <c r="B31"/>
  <c r="C142"/>
  <c r="B142"/>
  <c r="C30" i="10"/>
  <c r="B30"/>
  <c r="C157" i="9"/>
  <c r="B157"/>
  <c r="C95" i="2"/>
  <c r="B95"/>
  <c r="C59" i="7"/>
  <c r="B59"/>
  <c r="B31" i="13"/>
  <c r="C31"/>
  <c r="B96" i="2"/>
  <c r="C96"/>
  <c r="B158" i="9"/>
  <c r="C158"/>
  <c r="B31" i="10"/>
  <c r="C31"/>
  <c r="C143" i="11"/>
  <c r="B143"/>
  <c r="B32"/>
  <c r="C32"/>
  <c r="B31" i="15"/>
  <c r="C31"/>
  <c r="B131" i="13"/>
  <c r="C131"/>
  <c r="B31" i="16"/>
  <c r="C31"/>
  <c r="B127" i="15"/>
  <c r="C127"/>
  <c r="B60" i="7"/>
  <c r="C60"/>
  <c r="C31" i="4"/>
  <c r="B31"/>
  <c r="C31" i="6"/>
  <c r="B31"/>
  <c r="C89" i="3"/>
  <c r="B89"/>
  <c r="C31" i="5"/>
  <c r="B31"/>
  <c r="C31" i="9"/>
  <c r="B31"/>
  <c r="C31" i="8"/>
  <c r="B31"/>
  <c r="C32" i="12"/>
  <c r="B32"/>
  <c r="C136"/>
  <c r="B136"/>
  <c r="C155" i="10"/>
  <c r="B155"/>
  <c r="B32" i="13"/>
  <c r="C32"/>
  <c r="C61" i="7"/>
  <c r="B61"/>
  <c r="C128" i="15"/>
  <c r="B128"/>
  <c r="C32" i="16"/>
  <c r="B32"/>
  <c r="C132" i="13"/>
  <c r="B132"/>
  <c r="C32" i="15"/>
  <c r="B32"/>
  <c r="C33" i="11"/>
  <c r="B33"/>
  <c r="C32" i="10"/>
  <c r="B32"/>
  <c r="C159" i="9"/>
  <c r="B159"/>
  <c r="B156" i="10"/>
  <c r="C156"/>
  <c r="B137" i="12"/>
  <c r="C137"/>
  <c r="B33"/>
  <c r="C33"/>
  <c r="B32" i="8"/>
  <c r="C32"/>
  <c r="B32" i="9"/>
  <c r="C32"/>
  <c r="B32" i="5"/>
  <c r="C32"/>
  <c r="B90" i="3"/>
  <c r="C90"/>
  <c r="B32" i="6"/>
  <c r="C32"/>
  <c r="B32" i="4"/>
  <c r="C32"/>
  <c r="C97" i="2"/>
  <c r="B97"/>
  <c r="B33" i="13"/>
  <c r="C33"/>
  <c r="B98" i="2"/>
  <c r="C98"/>
  <c r="B160" i="9"/>
  <c r="C160"/>
  <c r="B33" i="10"/>
  <c r="C33"/>
  <c r="B34" i="11"/>
  <c r="C34"/>
  <c r="B33" i="15"/>
  <c r="C33"/>
  <c r="B133" i="13"/>
  <c r="C133"/>
  <c r="B33" i="16"/>
  <c r="C33"/>
  <c r="B129" i="15"/>
  <c r="C129"/>
  <c r="B62" i="7"/>
  <c r="C62"/>
  <c r="C33" i="4"/>
  <c r="B33"/>
  <c r="C33" i="6"/>
  <c r="B33"/>
  <c r="C91" i="3"/>
  <c r="B91"/>
  <c r="C33" i="5"/>
  <c r="B33"/>
  <c r="C33" i="9"/>
  <c r="B33"/>
  <c r="C33" i="8"/>
  <c r="B33"/>
  <c r="C34" i="12"/>
  <c r="B34"/>
  <c r="C138"/>
  <c r="B138"/>
  <c r="C157" i="10"/>
  <c r="B157"/>
  <c r="B34" i="13"/>
  <c r="C34"/>
  <c r="B158" i="10"/>
  <c r="C158"/>
  <c r="B139" i="12"/>
  <c r="C139"/>
  <c r="B35"/>
  <c r="C35"/>
  <c r="B34" i="8"/>
  <c r="C34"/>
  <c r="B34" i="9"/>
  <c r="C34"/>
  <c r="B34" i="5"/>
  <c r="C34"/>
  <c r="B92" i="3"/>
  <c r="C92"/>
  <c r="B34" i="6"/>
  <c r="C34"/>
  <c r="B34" i="4"/>
  <c r="C34"/>
  <c r="C63" i="7"/>
  <c r="B63"/>
  <c r="C130" i="15"/>
  <c r="B130"/>
  <c r="C34" i="16"/>
  <c r="B34"/>
  <c r="C134" i="13"/>
  <c r="B134"/>
  <c r="C34" i="15"/>
  <c r="B34"/>
  <c r="C35" i="11"/>
  <c r="B35"/>
  <c r="C34" i="10"/>
  <c r="B34"/>
  <c r="C161" i="9"/>
  <c r="B161"/>
  <c r="C99" i="2"/>
  <c r="F100"/>
  <c r="E100"/>
  <c r="F101"/>
  <c r="E101"/>
  <c r="F102"/>
  <c r="E102"/>
  <c r="F103"/>
  <c r="E103"/>
  <c r="F104"/>
  <c r="E104"/>
  <c r="F105"/>
  <c r="E105"/>
  <c r="F106"/>
  <c r="E106"/>
  <c r="F107"/>
  <c r="E107"/>
  <c r="F108"/>
  <c r="E108"/>
  <c r="F109"/>
  <c r="E109"/>
  <c r="F110"/>
  <c r="E110"/>
  <c r="F111"/>
  <c r="E111"/>
  <c r="F112"/>
  <c r="E112"/>
  <c r="F113"/>
  <c r="E113"/>
  <c r="F114"/>
  <c r="E114"/>
  <c r="F115"/>
  <c r="E115"/>
  <c r="F116"/>
  <c r="E116"/>
  <c r="F117"/>
  <c r="E117"/>
  <c r="F118"/>
  <c r="E118"/>
  <c r="F119"/>
  <c r="E119"/>
  <c r="F120"/>
  <c r="E120"/>
  <c r="F121"/>
  <c r="E121"/>
  <c r="B99"/>
  <c r="B35" i="13"/>
  <c r="C35"/>
  <c r="B162" i="9"/>
  <c r="C162"/>
  <c r="B35" i="10"/>
  <c r="C35"/>
  <c r="B36" i="11"/>
  <c r="C36"/>
  <c r="B35" i="15"/>
  <c r="C35"/>
  <c r="B135" i="13"/>
  <c r="C135"/>
  <c r="B35" i="16"/>
  <c r="C35"/>
  <c r="B131" i="15"/>
  <c r="C131"/>
  <c r="B64" i="7"/>
  <c r="C64"/>
  <c r="B100" i="2"/>
  <c r="C100"/>
  <c r="C35" i="4"/>
  <c r="B35"/>
  <c r="C35" i="6"/>
  <c r="B35"/>
  <c r="C93" i="3"/>
  <c r="B93"/>
  <c r="C35" i="5"/>
  <c r="B35"/>
  <c r="C35" i="9"/>
  <c r="B35"/>
  <c r="C35" i="8"/>
  <c r="B35"/>
  <c r="C36" i="12"/>
  <c r="B36"/>
  <c r="C140"/>
  <c r="B140"/>
  <c r="C159" i="10"/>
  <c r="B159"/>
  <c r="B36" i="13"/>
  <c r="C36"/>
  <c r="B160" i="10"/>
  <c r="C160"/>
  <c r="B141" i="12"/>
  <c r="C141"/>
  <c r="B37"/>
  <c r="C37"/>
  <c r="B36" i="8"/>
  <c r="C36"/>
  <c r="B36" i="9"/>
  <c r="C36"/>
  <c r="B36" i="5"/>
  <c r="C36"/>
  <c r="B94" i="3"/>
  <c r="C94"/>
  <c r="B36" i="6"/>
  <c r="C36"/>
  <c r="B36" i="4"/>
  <c r="C36"/>
  <c r="C101" i="2"/>
  <c r="B101"/>
  <c r="C65" i="7"/>
  <c r="B65"/>
  <c r="C132" i="15"/>
  <c r="B132"/>
  <c r="C36" i="16"/>
  <c r="B36"/>
  <c r="C136" i="13"/>
  <c r="B136"/>
  <c r="C36" i="15"/>
  <c r="B36"/>
  <c r="C37" i="11"/>
  <c r="B37"/>
  <c r="C36" i="10"/>
  <c r="B36"/>
  <c r="C163" i="9"/>
  <c r="B163"/>
  <c r="B37" i="13"/>
  <c r="C37"/>
  <c r="B164" i="9"/>
  <c r="C164"/>
  <c r="B37" i="10"/>
  <c r="C37"/>
  <c r="B38" i="11"/>
  <c r="C38"/>
  <c r="B37" i="15"/>
  <c r="C37"/>
  <c r="B137" i="13"/>
  <c r="C137"/>
  <c r="B37" i="16"/>
  <c r="C37"/>
  <c r="B133" i="15"/>
  <c r="C133"/>
  <c r="B66" i="7"/>
  <c r="C66"/>
  <c r="B102" i="2"/>
  <c r="C102"/>
  <c r="C37" i="4"/>
  <c r="B37"/>
  <c r="C37" i="6"/>
  <c r="B37"/>
  <c r="C95" i="3"/>
  <c r="B95"/>
  <c r="C37" i="5"/>
  <c r="B37"/>
  <c r="C37" i="9"/>
  <c r="B37"/>
  <c r="C37" i="8"/>
  <c r="B37"/>
  <c r="C38" i="12"/>
  <c r="B38"/>
  <c r="C142"/>
  <c r="B142"/>
  <c r="C161" i="10"/>
  <c r="B161"/>
  <c r="B38" i="13"/>
  <c r="C38"/>
  <c r="B162" i="10"/>
  <c r="C162"/>
  <c r="B38" i="8"/>
  <c r="C38"/>
  <c r="B38" i="5"/>
  <c r="C38"/>
  <c r="B38" i="6"/>
  <c r="C38"/>
  <c r="B38" i="4"/>
  <c r="C38"/>
  <c r="B143" i="12"/>
  <c r="C143"/>
  <c r="B39"/>
  <c r="C39"/>
  <c r="B38" i="9"/>
  <c r="C38"/>
  <c r="B96" i="3"/>
  <c r="C96"/>
  <c r="C103" i="2"/>
  <c r="B103"/>
  <c r="C67" i="7"/>
  <c r="B67"/>
  <c r="C134" i="15"/>
  <c r="B134"/>
  <c r="C38" i="16"/>
  <c r="B38"/>
  <c r="C138" i="13"/>
  <c r="B138"/>
  <c r="C38" i="15"/>
  <c r="B38"/>
  <c r="C39" i="11"/>
  <c r="B39"/>
  <c r="C38" i="10"/>
  <c r="B38"/>
  <c r="C165" i="9"/>
  <c r="B165"/>
  <c r="B39" i="13"/>
  <c r="C39"/>
  <c r="B166" i="9"/>
  <c r="C166"/>
  <c r="B39" i="10"/>
  <c r="C39"/>
  <c r="B40" i="11"/>
  <c r="C40"/>
  <c r="B39" i="15"/>
  <c r="C39"/>
  <c r="B139" i="13"/>
  <c r="C139"/>
  <c r="B39" i="16"/>
  <c r="C39"/>
  <c r="B135" i="15"/>
  <c r="C135"/>
  <c r="B68" i="7"/>
  <c r="C68"/>
  <c r="B104" i="2"/>
  <c r="C104"/>
  <c r="C97" i="3"/>
  <c r="B97"/>
  <c r="C39" i="9"/>
  <c r="B39"/>
  <c r="C40" i="12"/>
  <c r="B40"/>
  <c r="C144"/>
  <c r="B144"/>
  <c r="C39" i="4"/>
  <c r="B39"/>
  <c r="C39" i="6"/>
  <c r="B39"/>
  <c r="C39" i="5"/>
  <c r="B39"/>
  <c r="C39" i="8"/>
  <c r="B39"/>
  <c r="C163" i="10"/>
  <c r="B163"/>
  <c r="B40" i="13"/>
  <c r="C40"/>
  <c r="B164" i="10"/>
  <c r="C164"/>
  <c r="B40" i="8"/>
  <c r="C40"/>
  <c r="B40" i="5"/>
  <c r="C40"/>
  <c r="B40" i="6"/>
  <c r="C40"/>
  <c r="B40" i="4"/>
  <c r="C40"/>
  <c r="B145" i="12"/>
  <c r="C145"/>
  <c r="B41"/>
  <c r="C41"/>
  <c r="B40" i="9"/>
  <c r="C40"/>
  <c r="B98" i="3"/>
  <c r="C98"/>
  <c r="C105" i="2"/>
  <c r="B105"/>
  <c r="C69" i="7"/>
  <c r="B69"/>
  <c r="C136" i="15"/>
  <c r="B136"/>
  <c r="C40" i="16"/>
  <c r="B40"/>
  <c r="C140" i="13"/>
  <c r="B140"/>
  <c r="C40" i="15"/>
  <c r="B40"/>
  <c r="C41" i="11"/>
  <c r="B41"/>
  <c r="C40" i="10"/>
  <c r="B40"/>
  <c r="B167" i="9"/>
  <c r="C167"/>
  <c r="B41" i="13"/>
  <c r="C41"/>
  <c r="B41" i="10"/>
  <c r="C41"/>
  <c r="B42" i="11"/>
  <c r="C42"/>
  <c r="B41" i="15"/>
  <c r="C41"/>
  <c r="C141" i="13"/>
  <c r="B141"/>
  <c r="B41" i="16"/>
  <c r="C41"/>
  <c r="B137" i="15"/>
  <c r="C137"/>
  <c r="B70" i="7"/>
  <c r="C70"/>
  <c r="B106" i="2"/>
  <c r="C106"/>
  <c r="C99" i="3"/>
  <c r="B99"/>
  <c r="C41" i="9"/>
  <c r="B41"/>
  <c r="C42" i="12"/>
  <c r="B42"/>
  <c r="C146"/>
  <c r="B146"/>
  <c r="C41" i="4"/>
  <c r="B41"/>
  <c r="C41" i="6"/>
  <c r="B41"/>
  <c r="C41" i="5"/>
  <c r="B41"/>
  <c r="C41" i="8"/>
  <c r="B41"/>
  <c r="C165" i="10"/>
  <c r="B165"/>
  <c r="B42" i="13"/>
  <c r="C42"/>
  <c r="B166" i="10"/>
  <c r="C166"/>
  <c r="B42" i="8"/>
  <c r="C42"/>
  <c r="C42" i="5"/>
  <c r="B42"/>
  <c r="B42" i="6"/>
  <c r="C42"/>
  <c r="B42" i="4"/>
  <c r="C42"/>
  <c r="B147" i="12"/>
  <c r="C147"/>
  <c r="B43"/>
  <c r="C43"/>
  <c r="B42" i="9"/>
  <c r="C42"/>
  <c r="B100" i="3"/>
  <c r="C100"/>
  <c r="C107" i="2"/>
  <c r="B107"/>
  <c r="C71" i="7"/>
  <c r="B71"/>
  <c r="C138" i="15"/>
  <c r="B138"/>
  <c r="C42" i="16"/>
  <c r="B42"/>
  <c r="C42" i="15"/>
  <c r="B42"/>
  <c r="C43" i="11"/>
  <c r="B43"/>
  <c r="C42" i="10"/>
  <c r="B42"/>
  <c r="B43" i="13"/>
  <c r="C43"/>
  <c r="B43" i="10"/>
  <c r="C43"/>
  <c r="B44" i="11"/>
  <c r="C44"/>
  <c r="B43" i="15"/>
  <c r="C43"/>
  <c r="B43" i="16"/>
  <c r="C43"/>
  <c r="B139" i="15"/>
  <c r="C139"/>
  <c r="B72" i="7"/>
  <c r="C72"/>
  <c r="B108" i="2"/>
  <c r="C108"/>
  <c r="C101" i="3"/>
  <c r="B101"/>
  <c r="C43" i="9"/>
  <c r="B43"/>
  <c r="C44" i="12"/>
  <c r="B44"/>
  <c r="C148"/>
  <c r="B148"/>
  <c r="C43" i="4"/>
  <c r="B43"/>
  <c r="C43" i="6"/>
  <c r="B43"/>
  <c r="C43" i="8"/>
  <c r="B43"/>
  <c r="C167" i="10"/>
  <c r="B167"/>
  <c r="B44" i="13"/>
  <c r="C44"/>
  <c r="B168" i="10"/>
  <c r="C168"/>
  <c r="B44" i="8"/>
  <c r="C44"/>
  <c r="B44" i="6"/>
  <c r="C44"/>
  <c r="B44" i="4"/>
  <c r="C44"/>
  <c r="B149" i="12"/>
  <c r="C149"/>
  <c r="B45"/>
  <c r="C45"/>
  <c r="B44" i="9"/>
  <c r="C44"/>
  <c r="B102" i="3"/>
  <c r="C102"/>
  <c r="C109" i="2"/>
  <c r="B109"/>
  <c r="C73" i="7"/>
  <c r="B73"/>
  <c r="C140" i="15"/>
  <c r="B140"/>
  <c r="C44" i="16"/>
  <c r="B44"/>
  <c r="C44" i="15"/>
  <c r="B44"/>
  <c r="C45" i="11"/>
  <c r="B45"/>
  <c r="C44" i="10"/>
  <c r="B44"/>
  <c r="B45" i="13"/>
  <c r="C45"/>
  <c r="B45" i="10"/>
  <c r="C45"/>
  <c r="B46" i="11"/>
  <c r="C46"/>
  <c r="B45" i="15"/>
  <c r="C45"/>
  <c r="B45" i="16"/>
  <c r="C45"/>
  <c r="B141" i="15"/>
  <c r="C141"/>
  <c r="B74" i="7"/>
  <c r="C74"/>
  <c r="B110" i="2"/>
  <c r="C110"/>
  <c r="C103" i="3"/>
  <c r="B103"/>
  <c r="C45" i="9"/>
  <c r="B45"/>
  <c r="C46" i="12"/>
  <c r="B46"/>
  <c r="C150"/>
  <c r="B150"/>
  <c r="C45" i="4"/>
  <c r="B45"/>
  <c r="C45" i="6"/>
  <c r="B45"/>
  <c r="C45" i="8"/>
  <c r="B45"/>
  <c r="C169" i="10"/>
  <c r="B169"/>
  <c r="B46" i="13"/>
  <c r="C46"/>
  <c r="B170" i="10"/>
  <c r="C170"/>
  <c r="B46" i="8"/>
  <c r="C46"/>
  <c r="B46" i="6"/>
  <c r="C46"/>
  <c r="B46" i="4"/>
  <c r="C46"/>
  <c r="B151" i="12"/>
  <c r="C151"/>
  <c r="B47"/>
  <c r="C47"/>
  <c r="B46" i="9"/>
  <c r="C46"/>
  <c r="B104" i="3"/>
  <c r="C104"/>
  <c r="C111" i="2"/>
  <c r="B111"/>
  <c r="C75" i="7"/>
  <c r="B75"/>
  <c r="C142" i="15"/>
  <c r="B142"/>
  <c r="C46" i="16"/>
  <c r="B46"/>
  <c r="C46" i="15"/>
  <c r="B46"/>
  <c r="C47" i="11"/>
  <c r="B47"/>
  <c r="C46" i="10"/>
  <c r="B46"/>
  <c r="B47" i="13"/>
  <c r="C47"/>
  <c r="B47" i="10"/>
  <c r="C47"/>
  <c r="B48" i="11"/>
  <c r="C48"/>
  <c r="B47" i="15"/>
  <c r="C47"/>
  <c r="B47" i="16"/>
  <c r="C47"/>
  <c r="B143" i="15"/>
  <c r="C143"/>
  <c r="B76" i="7"/>
  <c r="C76"/>
  <c r="B112" i="2"/>
  <c r="C112"/>
  <c r="C105" i="3"/>
  <c r="B105"/>
  <c r="C47" i="9"/>
  <c r="B47"/>
  <c r="C48" i="12"/>
  <c r="B48"/>
  <c r="C152"/>
  <c r="B152"/>
  <c r="C47" i="4"/>
  <c r="B47"/>
  <c r="C47" i="6"/>
  <c r="B47"/>
  <c r="C47" i="8"/>
  <c r="B47"/>
  <c r="C171" i="10"/>
  <c r="B171"/>
  <c r="B48" i="13"/>
  <c r="C48"/>
  <c r="B172" i="10"/>
  <c r="C172"/>
  <c r="B48" i="8"/>
  <c r="C48"/>
  <c r="B48" i="6"/>
  <c r="C48"/>
  <c r="B48" i="4"/>
  <c r="C48"/>
  <c r="B153" i="12"/>
  <c r="C153"/>
  <c r="B49"/>
  <c r="C49"/>
  <c r="B48" i="9"/>
  <c r="C48"/>
  <c r="B106" i="3"/>
  <c r="C106"/>
  <c r="C113" i="2"/>
  <c r="B113"/>
  <c r="C77" i="7"/>
  <c r="B77"/>
  <c r="C144" i="15"/>
  <c r="B144"/>
  <c r="C48" i="16"/>
  <c r="B48"/>
  <c r="C48" i="15"/>
  <c r="B48"/>
  <c r="C49" i="11"/>
  <c r="B49"/>
  <c r="C48" i="10"/>
  <c r="B48"/>
  <c r="B49" i="13"/>
  <c r="C49"/>
  <c r="B49" i="10"/>
  <c r="C49"/>
  <c r="B50" i="11"/>
  <c r="C50"/>
  <c r="B49" i="15"/>
  <c r="C49"/>
  <c r="B49" i="16"/>
  <c r="C49"/>
  <c r="B145" i="15"/>
  <c r="C145"/>
  <c r="B78" i="7"/>
  <c r="C78"/>
  <c r="B114" i="2"/>
  <c r="C114"/>
  <c r="C107" i="3"/>
  <c r="B107"/>
  <c r="C49" i="9"/>
  <c r="B49"/>
  <c r="C50" i="12"/>
  <c r="B50"/>
  <c r="C154"/>
  <c r="B154"/>
  <c r="C49" i="4"/>
  <c r="B49"/>
  <c r="C49" i="6"/>
  <c r="B49"/>
  <c r="C49" i="8"/>
  <c r="B49"/>
  <c r="C173" i="10"/>
  <c r="B173"/>
  <c r="B50" i="13"/>
  <c r="C50"/>
  <c r="B174" i="10"/>
  <c r="C174"/>
  <c r="B50" i="8"/>
  <c r="C50"/>
  <c r="B50" i="6"/>
  <c r="C50"/>
  <c r="B50" i="4"/>
  <c r="C50"/>
  <c r="C155" i="12"/>
  <c r="B155"/>
  <c r="B51"/>
  <c r="C51"/>
  <c r="B50" i="9"/>
  <c r="C50"/>
  <c r="B108" i="3"/>
  <c r="C108"/>
  <c r="C115" i="2"/>
  <c r="B115"/>
  <c r="C79" i="7"/>
  <c r="B79"/>
  <c r="C146" i="15"/>
  <c r="B146"/>
  <c r="C50" i="16"/>
  <c r="B50"/>
  <c r="C50" i="15"/>
  <c r="B50"/>
  <c r="C51" i="11"/>
  <c r="B51"/>
  <c r="C50" i="10"/>
  <c r="B50"/>
  <c r="B51" i="13"/>
  <c r="C51"/>
  <c r="B51" i="10"/>
  <c r="C51"/>
  <c r="B52" i="11"/>
  <c r="C52"/>
  <c r="B51" i="15"/>
  <c r="C51"/>
  <c r="B51" i="16"/>
  <c r="C51"/>
  <c r="C147" i="15"/>
  <c r="B147"/>
  <c r="B80" i="7"/>
  <c r="C80"/>
  <c r="B116" i="2"/>
  <c r="C116"/>
  <c r="C109" i="3"/>
  <c r="B109"/>
  <c r="C51" i="9"/>
  <c r="B51"/>
  <c r="C52" i="12"/>
  <c r="B52"/>
  <c r="C51" i="4"/>
  <c r="B51"/>
  <c r="C51" i="6"/>
  <c r="B51"/>
  <c r="C51" i="8"/>
  <c r="B51"/>
  <c r="C175" i="10"/>
  <c r="B175"/>
  <c r="B52" i="13"/>
  <c r="C52"/>
  <c r="C176" i="10"/>
  <c r="B176"/>
  <c r="B52" i="8"/>
  <c r="C52"/>
  <c r="B52" i="6"/>
  <c r="C52"/>
  <c r="B52" i="4"/>
  <c r="C52"/>
  <c r="B53" i="12"/>
  <c r="C53"/>
  <c r="B52" i="9"/>
  <c r="C52"/>
  <c r="B110" i="3"/>
  <c r="C110"/>
  <c r="C117" i="2"/>
  <c r="B117"/>
  <c r="C81" i="7"/>
  <c r="B81"/>
  <c r="C52" i="16"/>
  <c r="B52"/>
  <c r="C52" i="15"/>
  <c r="B52"/>
  <c r="C53" i="11"/>
  <c r="B53"/>
  <c r="C52" i="10"/>
  <c r="B52"/>
  <c r="B53" i="13"/>
  <c r="C53"/>
  <c r="B53" i="10"/>
  <c r="C53"/>
  <c r="B54" i="11"/>
  <c r="C54"/>
  <c r="B53" i="15"/>
  <c r="C53"/>
  <c r="B53" i="16"/>
  <c r="C53"/>
  <c r="B82" i="7"/>
  <c r="C82"/>
  <c r="B118" i="2"/>
  <c r="C118"/>
  <c r="C111" i="3"/>
  <c r="B111"/>
  <c r="C53" i="9"/>
  <c r="B53"/>
  <c r="C54" i="12"/>
  <c r="B54"/>
  <c r="C53" i="4"/>
  <c r="B53"/>
  <c r="C53" i="6"/>
  <c r="B53"/>
  <c r="C53" i="8"/>
  <c r="B53"/>
  <c r="B54" i="13"/>
  <c r="C54"/>
  <c r="B54" i="8"/>
  <c r="C54"/>
  <c r="B54" i="6"/>
  <c r="C54"/>
  <c r="B54" i="4"/>
  <c r="C54"/>
  <c r="B55" i="12"/>
  <c r="C55"/>
  <c r="B54" i="9"/>
  <c r="C54"/>
  <c r="B112" i="3"/>
  <c r="C112"/>
  <c r="C119" i="2"/>
  <c r="B119"/>
  <c r="C83" i="7"/>
  <c r="B83"/>
  <c r="C54" i="16"/>
  <c r="B54"/>
  <c r="C54" i="15"/>
  <c r="B54"/>
  <c r="C55" i="11"/>
  <c r="B55"/>
  <c r="C54" i="10"/>
  <c r="B54"/>
  <c r="B55" i="13"/>
  <c r="C55"/>
  <c r="B55" i="10"/>
  <c r="C55"/>
  <c r="B56" i="11"/>
  <c r="C56"/>
  <c r="B55" i="15"/>
  <c r="C55"/>
  <c r="B55" i="16"/>
  <c r="C55"/>
  <c r="B84" i="7"/>
  <c r="C84"/>
  <c r="B120" i="2"/>
  <c r="C120"/>
  <c r="C113" i="3"/>
  <c r="B113"/>
  <c r="C55" i="9"/>
  <c r="B55"/>
  <c r="C56" i="12"/>
  <c r="B56"/>
  <c r="C55" i="4"/>
  <c r="B55"/>
  <c r="C55" i="6"/>
  <c r="B55"/>
  <c r="C55" i="8"/>
  <c r="B55"/>
  <c r="C56" i="13"/>
  <c r="B56"/>
  <c r="B56" i="8"/>
  <c r="C56"/>
  <c r="B56" i="6"/>
  <c r="C56"/>
  <c r="C56" i="4"/>
  <c r="B56"/>
  <c r="B57" i="12"/>
  <c r="C57"/>
  <c r="B56" i="9"/>
  <c r="C56"/>
  <c r="C114" i="3"/>
  <c r="B114"/>
  <c r="B121" i="2"/>
  <c r="C121"/>
  <c r="C85" i="7"/>
  <c r="B85"/>
  <c r="C56" i="16"/>
  <c r="B56"/>
  <c r="C56" i="15"/>
  <c r="B56"/>
  <c r="C57" i="11"/>
  <c r="B57"/>
  <c r="C56" i="10"/>
  <c r="B56"/>
  <c r="C57" i="13"/>
  <c r="B57"/>
  <c r="B57" i="10"/>
  <c r="C57"/>
  <c r="B58" i="11"/>
  <c r="C58"/>
  <c r="B57" i="15"/>
  <c r="C57"/>
  <c r="B57" i="16"/>
  <c r="C57"/>
  <c r="B86" i="7"/>
  <c r="C86"/>
  <c r="C57" i="9"/>
  <c r="B57"/>
  <c r="C58" i="12"/>
  <c r="B58"/>
  <c r="C57" i="6"/>
  <c r="B57"/>
  <c r="C57" i="8"/>
  <c r="B57"/>
  <c r="B58" i="13"/>
  <c r="C58"/>
  <c r="B58" i="8"/>
  <c r="C58"/>
  <c r="B58" i="6"/>
  <c r="C58"/>
  <c r="B59" i="12"/>
  <c r="C59"/>
  <c r="B58" i="9"/>
  <c r="C58"/>
  <c r="C87" i="7"/>
  <c r="B87"/>
  <c r="C58" i="16"/>
  <c r="B58"/>
  <c r="C58" i="15"/>
  <c r="B58"/>
  <c r="C59" i="11"/>
  <c r="B59"/>
  <c r="C58" i="10"/>
  <c r="B58"/>
  <c r="C59" i="13"/>
  <c r="B59"/>
  <c r="B59" i="10"/>
  <c r="C59"/>
  <c r="B60" i="11"/>
  <c r="C60"/>
  <c r="B59" i="16"/>
  <c r="C59"/>
  <c r="B88" i="7"/>
  <c r="C88"/>
  <c r="C59" i="9"/>
  <c r="B59"/>
  <c r="C60" i="12"/>
  <c r="B60"/>
  <c r="C59" i="6"/>
  <c r="B59"/>
  <c r="C59" i="8"/>
  <c r="B59"/>
  <c r="B60"/>
  <c r="C60"/>
  <c r="B60" i="6"/>
  <c r="C60"/>
  <c r="B60" i="9"/>
  <c r="C60"/>
  <c r="C89" i="7"/>
  <c r="B89"/>
  <c r="C60" i="16"/>
  <c r="B60"/>
  <c r="C61" i="11"/>
  <c r="B61"/>
  <c r="C60" i="10"/>
  <c r="B60"/>
  <c r="B61"/>
  <c r="C61"/>
  <c r="B62" i="11"/>
  <c r="C62"/>
  <c r="B61" i="16"/>
  <c r="C61"/>
  <c r="B90" i="7"/>
  <c r="C90"/>
  <c r="C61" i="9"/>
  <c r="B61"/>
  <c r="C61" i="6"/>
  <c r="B61"/>
  <c r="C61" i="8"/>
  <c r="B61"/>
  <c r="B62"/>
  <c r="C62"/>
  <c r="B62" i="6"/>
  <c r="C62"/>
  <c r="B62" i="9"/>
  <c r="C62"/>
  <c r="C91" i="7"/>
  <c r="B91"/>
  <c r="C62" i="16"/>
  <c r="B62"/>
  <c r="C63" i="11"/>
  <c r="B63"/>
  <c r="C62" i="10"/>
  <c r="B62"/>
  <c r="B63"/>
  <c r="C63"/>
  <c r="B64" i="11"/>
  <c r="C64"/>
  <c r="C63" i="16"/>
  <c r="B63"/>
  <c r="B92" i="7"/>
  <c r="C92"/>
  <c r="C63" i="9"/>
  <c r="B63"/>
  <c r="C63" i="6"/>
  <c r="B63"/>
  <c r="C63" i="8"/>
  <c r="B63"/>
  <c r="B64"/>
  <c r="C64"/>
  <c r="B64" i="6"/>
  <c r="C64"/>
  <c r="B64" i="9"/>
  <c r="C64"/>
  <c r="C93" i="7"/>
  <c r="B93"/>
  <c r="C65" i="11"/>
  <c r="B65"/>
  <c r="C64" i="10"/>
  <c r="B64"/>
  <c r="B65"/>
  <c r="C65"/>
  <c r="B66" i="11"/>
  <c r="C66"/>
  <c r="B94" i="7"/>
  <c r="C94"/>
  <c r="C65" i="9"/>
  <c r="B65"/>
  <c r="C65" i="6"/>
  <c r="B65"/>
  <c r="C65" i="8"/>
  <c r="B65"/>
  <c r="B66"/>
  <c r="C66"/>
  <c r="B66" i="6"/>
  <c r="C66"/>
  <c r="B66" i="9"/>
  <c r="C66"/>
  <c r="C95" i="7"/>
  <c r="B95"/>
  <c r="C67" i="11"/>
  <c r="B67"/>
  <c r="C66" i="10"/>
  <c r="B66"/>
  <c r="B67"/>
  <c r="C67"/>
  <c r="B96" i="7"/>
  <c r="C96"/>
  <c r="C67" i="9"/>
  <c r="B67"/>
  <c r="C67" i="6"/>
  <c r="B67"/>
  <c r="C67" i="8"/>
  <c r="B67"/>
  <c r="B68"/>
  <c r="C68"/>
  <c r="B68" i="6"/>
  <c r="C68"/>
  <c r="B68" i="9"/>
  <c r="C68"/>
  <c r="C97" i="7"/>
  <c r="B97"/>
  <c r="C68" i="10"/>
  <c r="B68"/>
  <c r="B69"/>
  <c r="C69"/>
  <c r="B98" i="7"/>
  <c r="C98"/>
  <c r="C69" i="9"/>
  <c r="B69"/>
  <c r="C69" i="6"/>
  <c r="B69"/>
  <c r="C69" i="8"/>
  <c r="B69"/>
  <c r="B70"/>
  <c r="C70"/>
  <c r="B70" i="6"/>
  <c r="C70"/>
  <c r="B70" i="9"/>
  <c r="C70"/>
  <c r="C99" i="7"/>
  <c r="B99"/>
  <c r="C70" i="10"/>
  <c r="B70"/>
  <c r="B71"/>
  <c r="C71"/>
  <c r="B100" i="7"/>
  <c r="C100"/>
  <c r="C71" i="9"/>
  <c r="B71"/>
  <c r="C71" i="6"/>
  <c r="B71"/>
  <c r="C71" i="8"/>
  <c r="B71"/>
  <c r="B72"/>
  <c r="C72"/>
  <c r="B72" i="6"/>
  <c r="C72"/>
  <c r="B72" i="9"/>
  <c r="C72"/>
  <c r="C101" i="7"/>
  <c r="B101"/>
  <c r="C72" i="10"/>
  <c r="B72"/>
  <c r="B73"/>
  <c r="C73"/>
  <c r="B102" i="7"/>
  <c r="C102"/>
  <c r="C73" i="9"/>
  <c r="B73"/>
  <c r="C73" i="6"/>
  <c r="B73"/>
  <c r="C73" i="8"/>
  <c r="B73"/>
  <c r="B74"/>
  <c r="C74"/>
  <c r="B74" i="6"/>
  <c r="C74"/>
  <c r="B74" i="9"/>
  <c r="C74"/>
  <c r="C103" i="7"/>
  <c r="B103"/>
  <c r="C74" i="10"/>
  <c r="B74"/>
  <c r="B75"/>
  <c r="C75"/>
  <c r="B104" i="7"/>
  <c r="C104"/>
  <c r="C75" i="9"/>
  <c r="B75"/>
  <c r="C75" i="6"/>
  <c r="B75"/>
  <c r="C75" i="8"/>
  <c r="B75"/>
  <c r="B76"/>
  <c r="C76"/>
  <c r="B76" i="6"/>
  <c r="C76"/>
  <c r="B76" i="9"/>
  <c r="C76"/>
  <c r="C105" i="7"/>
  <c r="B105"/>
  <c r="C76" i="10"/>
  <c r="B76"/>
  <c r="B77"/>
  <c r="C77"/>
  <c r="B106" i="7"/>
  <c r="C106"/>
  <c r="C77" i="9"/>
  <c r="B77"/>
  <c r="C77" i="6"/>
  <c r="B77"/>
  <c r="C77" i="8"/>
  <c r="B77"/>
  <c r="B78"/>
  <c r="C78"/>
  <c r="B78" i="6"/>
  <c r="C78"/>
  <c r="B78" i="9"/>
  <c r="C78"/>
  <c r="C107" i="7"/>
  <c r="B107"/>
  <c r="C78" i="10"/>
  <c r="B78"/>
  <c r="B79"/>
  <c r="C79"/>
  <c r="B108" i="7"/>
  <c r="C108"/>
  <c r="C79" i="9"/>
  <c r="B79"/>
  <c r="C79" i="6"/>
  <c r="B79"/>
  <c r="C79" i="8"/>
  <c r="B79"/>
  <c r="B80"/>
  <c r="C80"/>
  <c r="B80" i="6"/>
  <c r="C80"/>
  <c r="B80" i="9"/>
  <c r="C80"/>
  <c r="B109" i="7"/>
  <c r="C109"/>
  <c r="C81" i="9"/>
  <c r="B81"/>
  <c r="C81" i="6"/>
  <c r="B81"/>
  <c r="C81" i="8"/>
  <c r="B81"/>
  <c r="B82"/>
  <c r="C82"/>
  <c r="B82" i="6"/>
  <c r="C82"/>
  <c r="B82" i="9"/>
  <c r="C82"/>
  <c r="C83" i="6"/>
  <c r="B83"/>
  <c r="C83" i="8"/>
  <c r="B83"/>
  <c r="B84" i="6"/>
  <c r="C84"/>
  <c r="B84" i="8"/>
  <c r="C84"/>
  <c r="C85"/>
  <c r="B85"/>
  <c r="C85" i="6"/>
  <c r="B85"/>
  <c r="B86"/>
  <c r="C86"/>
  <c r="B86" i="8"/>
  <c r="C86"/>
  <c r="C87"/>
  <c r="B87"/>
  <c r="C87" i="6"/>
  <c r="B87"/>
  <c r="B88"/>
  <c r="C88"/>
  <c r="B88" i="8"/>
  <c r="C88"/>
  <c r="C89"/>
  <c r="B89"/>
  <c r="C89" i="6"/>
  <c r="B89"/>
  <c r="B90"/>
  <c r="C90"/>
  <c r="B90" i="8"/>
  <c r="C90"/>
  <c r="C91"/>
  <c r="B91"/>
  <c r="C91" i="6"/>
  <c r="B91"/>
  <c r="B92"/>
  <c r="C92"/>
  <c r="B92" i="8"/>
  <c r="C92"/>
  <c r="C93"/>
  <c r="B93"/>
  <c r="C93" i="6"/>
  <c r="B93"/>
  <c r="B94" i="8"/>
  <c r="C94"/>
  <c r="B94" i="6"/>
  <c r="C94"/>
  <c r="C95"/>
  <c r="B95"/>
  <c r="C95" i="8"/>
  <c r="B95"/>
  <c r="B96"/>
  <c r="C96"/>
  <c r="B96" i="6"/>
  <c r="C96"/>
  <c r="C97"/>
  <c r="B97"/>
  <c r="C97" i="8"/>
  <c r="B97"/>
  <c r="B98"/>
  <c r="C98"/>
  <c r="B98" i="6"/>
  <c r="C98"/>
  <c r="C99"/>
  <c r="B99"/>
  <c r="C99" i="8"/>
  <c r="B99"/>
  <c r="B100"/>
  <c r="C100"/>
  <c r="B100" i="6"/>
  <c r="C100"/>
  <c r="C101"/>
  <c r="B101"/>
  <c r="C101" i="8"/>
  <c r="B101"/>
  <c r="B102" i="6"/>
  <c r="C102"/>
  <c r="B102" i="8"/>
  <c r="C102"/>
  <c r="C103"/>
  <c r="B103"/>
  <c r="C103" i="6"/>
  <c r="B103"/>
  <c r="B104"/>
  <c r="C104"/>
  <c r="B104" i="8"/>
  <c r="C104"/>
  <c r="C105"/>
  <c r="B105"/>
  <c r="C105" i="6"/>
  <c r="B105"/>
  <c r="B106" i="8"/>
  <c r="C106"/>
  <c r="B106" i="6"/>
  <c r="C106"/>
  <c r="C107"/>
  <c r="B107"/>
  <c r="C107" i="8"/>
  <c r="B107"/>
  <c r="C108"/>
  <c r="B108"/>
  <c r="B108" i="6"/>
  <c r="C108"/>
  <c r="B109"/>
  <c r="C109"/>
  <c r="C5" i="19" l="1"/>
  <c r="B5"/>
  <c r="B3" i="34"/>
  <c r="C3"/>
  <c r="B6" i="19" l="1"/>
  <c r="C6"/>
  <c r="B4" i="34"/>
  <c r="C4"/>
  <c r="C7" i="19" l="1"/>
  <c r="B7"/>
  <c r="B8" l="1"/>
  <c r="C8"/>
  <c r="C9" l="1"/>
  <c r="B9"/>
  <c r="B10" l="1"/>
  <c r="C10"/>
  <c r="C11" l="1"/>
  <c r="B11"/>
  <c r="B12" l="1"/>
  <c r="C12"/>
  <c r="C13" l="1"/>
  <c r="B13"/>
  <c r="B14" l="1"/>
  <c r="C14"/>
  <c r="C15" l="1"/>
  <c r="B15"/>
  <c r="B16" l="1"/>
  <c r="C16"/>
</calcChain>
</file>

<file path=xl/sharedStrings.xml><?xml version="1.0" encoding="utf-8"?>
<sst xmlns="http://schemas.openxmlformats.org/spreadsheetml/2006/main" count="4426" uniqueCount="1406">
  <si>
    <t>文档说明</t>
  </si>
  <si>
    <t>以一级模块为单位，规划协议流水线上的PD，包括pipeline和fifo
_r后缀表示通过pipeline打拍
_f后缀表示通过FIFO传输</t>
  </si>
  <si>
    <t>修改记录</t>
  </si>
  <si>
    <t>更新时间</t>
  </si>
  <si>
    <t>版本信息</t>
  </si>
  <si>
    <t>更新说明</t>
  </si>
  <si>
    <t>更新人</t>
  </si>
  <si>
    <t>2015-11-23</t>
  </si>
  <si>
    <t>V1.0</t>
  </si>
  <si>
    <t>初版,只整理到了L2</t>
  </si>
  <si>
    <t>范勇</t>
  </si>
  <si>
    <t>2015-12-01</t>
  </si>
  <si>
    <t>V1.1</t>
  </si>
  <si>
    <t>更新完L2输出</t>
  </si>
  <si>
    <t>2015-12-09</t>
  </si>
  <si>
    <t>V1.2</t>
  </si>
  <si>
    <t>1.修正VCAP输入数据通路，修改PAVCAP_f和TT_VCAP_r
2.修正flexible counter的FLEX_CTR_POOL_NUMBER等三个索引；增加通路：TT2FC_f,VCAP2FC_f,VLAN2FC_f,L22FC_f,L32FC_f</t>
  </si>
  <si>
    <t>2015-12-15</t>
  </si>
  <si>
    <t>V1.3</t>
  </si>
  <si>
    <t>1.修正PA输出通路，PA2VCAP和PA2ICAP改由隧道终结模块输出，即：TT2VCAP_r和TT2ICAP_f；同时VCAP/ICAP对隧道报文字段内外层选取做最终的定论：分由隧道终结决定/固定选取。
2.CLASS_ID不能由后级覆盖前级，ICAP需要的CLASS_ID源包括PORT,SOURCE_VP/L3_IIF,VFP，VLAN,L2_ENTRY和L3_ENTRY</t>
  </si>
  <si>
    <t>2015-12-24</t>
  </si>
  <si>
    <t>V1.4</t>
  </si>
  <si>
    <t>PD中需要带上源端芯片的输出口（整理hirar流程得出的结论）,补充L4需求字段（SVP_TYPE,DVP_TYPE）</t>
  </si>
  <si>
    <t>2015-12-29</t>
  </si>
  <si>
    <t>V1.5</t>
  </si>
  <si>
    <t>1.修改L22L3_r的bit位信息
2.修改L32L4_r的bit位信息，同时增加BFD_FLAG、BFD_LENGTH、BFD_UDP_OFFSET及reserved字段。
3.修改L32L4_r的bit位信息，增加EXCLUED_SPORT_MC_FLAG标志位</t>
  </si>
  <si>
    <t>李霞娟</t>
  </si>
  <si>
    <t>2016-01-03</t>
  </si>
  <si>
    <t>V1.6</t>
  </si>
  <si>
    <t>补充虚拟输出镜像，从L22L3_r往后</t>
  </si>
  <si>
    <t>V1.7</t>
  </si>
  <si>
    <t>确认DA输出并整理：DA_OUT</t>
  </si>
  <si>
    <t>2016-01-07</t>
  </si>
  <si>
    <t>V1.8</t>
  </si>
  <si>
    <t xml:space="preserve">1.在TT_ICAP_f sheeet增加CUT_THROUGH_INF 3bits，reserved位减少3bits，不影响fifo数据宽度。ICAP需要通过寄存器逐级透传给后级ingress_mirror
2.修改FC2IM_r sheet，增加CUT_THROUGH_INF 3bits，reserved位减少3bits，不影响数据宽度
3.修改IM2DA_r sheet，增加CUT_THROUGH_INF 3bits，数据宽度增加3bits
4.修改DA_OUT sheet,增加MY_L2_HIRAR_BITMAP 2bits,MY_L3_HIRAR_BITMAP 2bits,CUT_THROUGH 1bit
5.修改PA2PD_EDITOR_f sheet，增加TCP 1bit标志位，FIFO数据宽度增加1
6.修改DA_OUT,删除MIRROR_HIRAR_BITMAP,增加BFD相关信息
7.ERR信息添加，从PA到后级逐级的寄存器PD中，如果有reserved位宽，优先使用reserved位，保持位宽不变，如果没有，位宽增加1
</t>
  </si>
  <si>
    <t>2016-01-08</t>
  </si>
  <si>
    <t>V1.9</t>
  </si>
  <si>
    <t>1.修改FC2IM_r,增加DVP_VALID（未归档）</t>
  </si>
  <si>
    <t>V2.0</t>
  </si>
  <si>
    <t>DOS_ATTACK_PACKET源头为ICAP，已经添加到相应文档</t>
  </si>
  <si>
    <t>2016-01-09</t>
  </si>
  <si>
    <t>V2.1</t>
  </si>
  <si>
    <t xml:space="preserve">修改PA2TT_r,TT2VCAP sheet，增加DDOS相关信息字段IPV4_HLEN，TCP_HLEN，TCP_SEQ_0，IP_FRAG_OFFS_1 </t>
  </si>
  <si>
    <t>2016-01-19</t>
  </si>
  <si>
    <t>V2.2</t>
  </si>
  <si>
    <t>1.DA_OUT输出PD增加REF_CNT 8bits
2.ING_OPD输出PD增加REF_CNT bits 用于QD</t>
  </si>
  <si>
    <t>2016-01-21</t>
  </si>
  <si>
    <t>V2.3</t>
  </si>
  <si>
    <t>1.DA_OUT增加 I_MIR_HIR_BITMAP,E_DVP_MIR_HIR_BITMAP
2.ING_OPD输出PD增加 I_MIR_HIR_BITMAP,E_DVP_MIR_HIR_BITMAP
3.为了与pre_qd保持一致，修改IM之后的mirror相关信息名称</t>
  </si>
  <si>
    <t>2016-01-26</t>
  </si>
  <si>
    <t>V2.4</t>
  </si>
  <si>
    <t>1.修改隧道复用区域，vxlan域sd_tag_mode位置，与mpls域位置保持一致</t>
  </si>
  <si>
    <t>2016-02-26</t>
  </si>
  <si>
    <t>V2.5</t>
  </si>
  <si>
    <t>1.修改L22L3_r，L32ICAP_r的IP隧道复用域信息，nhi，ecmp等信息位置reserved
2.修改L22L3_r，L32ICAP_r的IP隧道复用域信息，L3MC_INDEX与其他报文类型保持一致。</t>
  </si>
  <si>
    <t>2016-03-03</t>
  </si>
  <si>
    <t>V2.6</t>
  </si>
  <si>
    <t xml:space="preserve">为支持PHB优先级决策相关内容，修改如下：
1.PD TT2VLAN_F,增加如下内容:MPLS_PHB_FLAG,TRUST_DOT1P_PTR,OUTRER_ING_PRI_CNG_MAP_PHB_FLAG,INNER_ING_PRI_CNG_MAP_PHB_FLAG
2.PD TT2L3_f增加如下内容:
MPLS_PHB_FLAG,SOURCEVP_DSCP_PHB_FLAG,PORT_DSCP_PHB_FLAG
3.VCAP2VLAN_r  VFP_CHAGNE_PHB_FLAG
4.，VLAN2RA_r，RA2L2_r，L22L3_rPD增加如下内容：VFP_CHAGNE_PHB_FLAG,VLAN_PROFILE_CHG_PHB_FLAG
以上内容的修改，优先使用reserved域段，保证总位宽不变。
</t>
  </si>
  <si>
    <t>2016-03-04</t>
  </si>
  <si>
    <t>V2.7</t>
  </si>
  <si>
    <t>在VCAP模块，CNG与IPRI的控制时独立控制的，所以需要增加CNG FLAG信息
1，修改上次版本VFP_CHAGNE_PHB_FLAG名称为VFP_CHAGNE_IPRI_FLAG
2.VCAP2VLAN_r 增加标志 VFP_CHAGNE_CNG_FLAG
4.VLAN2RA_r，RA2L2_r，L22L3_r增加如下内容：VFP_CHAGNE_CNG_FLAG</t>
  </si>
  <si>
    <t>2016-03-08</t>
  </si>
  <si>
    <t>V2.8</t>
  </si>
  <si>
    <t>1.在VLAN2RA_r，RA2L2_r增加字段VLAN_XLATE_MPLS_ACTION（2bits），使用reserved位，总位宽保持不变
2.在L22L3_r增加字段SVP_ENCAP_DSCP_FLAG</t>
  </si>
  <si>
    <t>V2.9</t>
  </si>
  <si>
    <t>1.在TT2L2_f中增加字段OTPID_INDEX（2bits)，用于L2模块中sd_tag_mode的判断，使用reserved位，总位宽不变
2.在L22L3_r增加字段SVP_ENCAP_TRUST_DSCP_PTR</t>
  </si>
  <si>
    <t>2016-03-11</t>
  </si>
  <si>
    <t>V3.0</t>
  </si>
  <si>
    <t>由于在L2封装模块又查询了svp表，需要覆盖tt模块中的svp表信息，所以关于phb的流程，修改ing_pri_cng_map表在L2查询，需要把相关信息从vlan模块一直传递到L2模块，修改点如下：
1.VLAN2RA_r,RA2L2_r模块增加VLAN_PROFILE_OUTER_TRUST_DOT1P_PTR，VLAN_PROFILE_OUTER_TRUST_DOT1P
2.在TT2L3_f模块增加SOURCEVP_DSCP_PHB_PTR，PORT_DSCP_PHB_PTR,
2.TT2L2_f模块增加MPLS_PHB_FLAG，TRUST_DOT1P_PTR，OUTRER_ING_PRI_CNG_MAP_PHB_FLAG，INNER_ING_PRI_CNG_MAP_PHB_FLAG
以上修改使用reserved位，没有增加总位宽
后级查表结果覆盖前级svp结果，且统一在L2中查询vfi_1表的要求，增加TT2L2_f中svp表相关PD信息
1.SDTAG_VFI_ENABLE 1BIT
2.TPID_ENABLE 4BITS
3.SVP_VALID</t>
  </si>
  <si>
    <t>2016-03-16</t>
  </si>
  <si>
    <t>V3.1</t>
  </si>
  <si>
    <t>1.修改TT2L2_f中的vxlan字段顺序，与mpls的公共域段调整在相同的位置</t>
  </si>
  <si>
    <t>2016-03-17</t>
  </si>
  <si>
    <t>V3.2</t>
  </si>
  <si>
    <t>1.修改TT2_RTAG_f中的字段顺序</t>
  </si>
  <si>
    <t>2016-03-28</t>
  </si>
  <si>
    <t>V3.3</t>
  </si>
  <si>
    <t>1.EGR_MIRROR_ENCAP_INDEX由原来的2bits修改为3bits，涉及到L2模块之后的各级PD信息。FC2IM_r的输出也有影响，EGR_MIRROR_ENCAP_INDEX放在最高reserve域的位置，原先的2bits域reserve。</t>
  </si>
  <si>
    <t>V3.4</t>
  </si>
  <si>
    <t>1.VLAN2RA_r增加字段，RTAG7_PORT_LBN，RTAG7_HASH_CFG_SEL_TRUNK，RTAG7_HASH_CFG_SEL_ECMP，RTAG7_HASH_CFG_SEL_LBID，FB_VLAN_ID_VALID（VLAN ID是否有效）
2.RA2L2_r 增加FB_VLAN_ID_VALID（VLAN ID是否有效）</t>
  </si>
  <si>
    <t>2016-04-02</t>
  </si>
  <si>
    <t>V3.5</t>
  </si>
  <si>
    <t>1,在TT2L2_fsheet页，增加SWAP_FLAG字段标识mpls报文转发的类型
2.在TT2L2_fsheet页，增加mpls报文和vxlan报文的ECMP位，并修改trill报文的ECMP位置</t>
  </si>
  <si>
    <t>2016-04-14</t>
  </si>
  <si>
    <t>V3.6</t>
  </si>
  <si>
    <t>1,在TT2VLAN_f增加PORT_VLAN_L3IIF_FLAG，支持L3IIF的决策优先级。</t>
  </si>
  <si>
    <r>
      <rPr>
        <sz val="11"/>
        <color indexed="8"/>
        <rFont val="宋体"/>
        <family val="3"/>
        <charset val="134"/>
      </rPr>
      <t>2016-0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4</t>
    </r>
  </si>
  <si>
    <r>
      <rPr>
        <sz val="11"/>
        <color indexed="8"/>
        <rFont val="宋体"/>
        <family val="3"/>
        <charset val="134"/>
      </rPr>
      <t>V3.</t>
    </r>
    <r>
      <rPr>
        <sz val="11"/>
        <color indexed="8"/>
        <rFont val="宋体"/>
        <family val="3"/>
        <charset val="134"/>
      </rPr>
      <t>7</t>
    </r>
  </si>
  <si>
    <t>1.修改L22L3_r，增加L2模块新产生域段及修改域段说明。
2.修改L32ICAP_r，增加L3模块新产生及修改域段说明。
3.修改L22L3_r~DA_OUT，对于隧道复用域MPLS及VXLAN增加vpg_type 1bit域段。使用reserved位，不影响其他域段位置。
域段说明包括两部分：域段来源及域段含义。
域段来源有三种情况。
一是来源于模块内部查询的表项（比如L2_ING_DVP_TABLE_t，说明某域段来源于L2模块内查询的ing_dvp_table表）；
二是来源模块内部逻辑判断生成（比如L2.说明某域段来源于L2模块内逻辑电路判断生成，非表项直接配置的信息），
三是某域段在多个模块都会改变（比如RA/L2_ING_PRI_CNG_MAP_t.说明某个域段在RA模块生成，流水线后级的L2模块通过查询ing_pri_cng_map表会改变此域段）</t>
  </si>
  <si>
    <r>
      <rPr>
        <sz val="11"/>
        <color indexed="8"/>
        <rFont val="宋体"/>
        <family val="3"/>
        <charset val="134"/>
      </rPr>
      <t>2016-05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05</t>
    </r>
  </si>
  <si>
    <t>V3.8</t>
  </si>
  <si>
    <t xml:space="preserve">1.由于规格需求改变，修改L3MC_INDEX为12bits，取原MC_INDEX的低12bits，高位reserved。修改相关PD域段位宽。涉及sheet页TT2l2_f,MC_INDEX0，MC_INDEX1；VLAN2RA_r,MC_INDEX;RA2L2_r,MC_INDEX
从L22L3_r~ING_OPD，L3MC_INDEX是与其他域段复用，L3MC_INDEX统一取复用域段的低12bits。
2.VLAN2RA_r,RA2L2_rTRILL_DOMAIN_NONUC_REPL_INDEX修改为TRILL_DOMAIN_NONUC_REPL_INDEX_1LSB,TRILL_DOMAIN_NONUC_REPL_INDEX_12MSB
3.TT2VLAN_f,VLAN2RA_r,RA2L2_r，L22L3_r域段TRUST_DSCP_PTR，修改为RESERVE，相关TRUST_DSCP_PTR信息通过TT2L3_f直接传给L3模块
4.L32FC_f根据实际硬件实现，根据表项不同拆分为几个不同的sheet页：L3_DEFIP2FC_f，L3_L3ENTRY2FC_f，L3_L3IIF2FC_f，L3_VRF2FC_f。TT2FC_f根据硬件实际实现，拆分为不同的sheet页：TT_PORT2FC_f，TT_MPLS2FC_f。
5.增加TT2L2_f,TT2L3_f部分域段的说明
</t>
  </si>
  <si>
    <r>
      <rPr>
        <sz val="11"/>
        <color indexed="8"/>
        <rFont val="宋体"/>
        <family val="3"/>
        <charset val="134"/>
      </rPr>
      <t>2016-05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10</t>
    </r>
  </si>
  <si>
    <t>V3.9</t>
  </si>
  <si>
    <t xml:space="preserve">1.更新TT2RTAG_f，增加label标签的高4bits值；同时修改ip域段，tt计算出collapsed值后，放入。
2.修改RTAG2IM_f，增加nonunicast_rtag7 10bits域段；
以上两个改变都涉及fifo位宽变化。
3.修改RTAG2L3_f，增加位宽bit位的说明。其他无改变。
</t>
  </si>
  <si>
    <t>V4.0</t>
  </si>
  <si>
    <t>1.更新TT2RTAG_f，由于需要增加支持NONUC_BLOCK_MASK_INDEX的生成，需要保留原始DIP，SIP信息，不能tt计算出collapsed值后放入，所以改回v3.8版本的ip相关域段，保持v3.9版本的label相关域段。</t>
  </si>
  <si>
    <t>V4.1</t>
  </si>
  <si>
    <t>1.更新PA2TT_r,TT2VLAN_f,VLAN2RA_r,RA2L2_r增加IGMP协议报文上送cpu的控制字段IGMP_FLOOD_IN_VLAN,IGMP_DMAC_FWD。PA2TT_r的位宽增加，其余使用reserved位，总位宽保持不变。</t>
  </si>
  <si>
    <t>2016-05-13</t>
  </si>
  <si>
    <t>V4.2</t>
  </si>
  <si>
    <t>更新所有TT出口相关的PD内容，加入说明，reserved掉无用字段</t>
  </si>
  <si>
    <t>尤子威</t>
  </si>
  <si>
    <t>2016-05-17</t>
  </si>
  <si>
    <t>V4.3</t>
  </si>
  <si>
    <t>1.IM到DA的PD字段增加NON_UNICAST_RTAG7（10bit）
2.RTAG_IM_FIFO增加字段NON_UNICAST_RTAG7（10bit）</t>
  </si>
  <si>
    <t>杨健鸷</t>
  </si>
  <si>
    <t>2016-05-19</t>
  </si>
  <si>
    <t>V4.4</t>
  </si>
  <si>
    <t>为了支持vxlan组播同时转发解封装的情况，更新TT2L3_f，增加DIP_OUTER，HAS_OPTION_OUTER域段</t>
  </si>
  <si>
    <t>2016-05-20</t>
  </si>
  <si>
    <t>V4.5</t>
  </si>
  <si>
    <t>1.增加RA2RTAG_r sheet，与RA2L2_r不同之处在于RTAG域段。
2.VLAN2RA，RA2L2增加vlan_bitmap，支持vlan泛洪取vlan表中的portbitmap信息，而不用查表l3_ipmc_t</t>
  </si>
  <si>
    <t>2016-05-23</t>
  </si>
  <si>
    <t>V4.6</t>
  </si>
  <si>
    <t xml:space="preserve">1.根据TT2ICAP_f中需要TT分内外层判断的字段，在PA2TT_r和PA2TT_r_overlap页中新增一些提取字段
</t>
  </si>
  <si>
    <t>杨巍</t>
  </si>
  <si>
    <t>2016-05-24</t>
  </si>
  <si>
    <t>V4.7</t>
  </si>
  <si>
    <t xml:space="preserve">1.修改L2~DA的_r sheet页，在隧道复用域段增加uc_dst_valid域段。使用reserved位。
</t>
  </si>
  <si>
    <t>2016-06-01</t>
  </si>
  <si>
    <t>V4.8</t>
  </si>
  <si>
    <t>修改L2_VFI2FC_f的bit位宽</t>
  </si>
  <si>
    <t>2016-06-06</t>
  </si>
  <si>
    <t>V4.9</t>
  </si>
  <si>
    <t>更新TT输出的PD信息
1、细化每个字段的产生方式
2、TT2VLAN占用一个reserved字段，加入trill_m</t>
  </si>
  <si>
    <t>2016-06-07</t>
  </si>
  <si>
    <t>V5.0</t>
  </si>
  <si>
    <t>1.TT_VLAN_FIFO新增字段：MPLS_ACTION_IF_BOS，3bit
2.VLAN_RA的PD新增字段：MPLS_ACTION_IF_BOS，3bit。用于RA的L2/L3判断</t>
  </si>
  <si>
    <t>2016-06-20</t>
  </si>
  <si>
    <t>V5.1</t>
  </si>
  <si>
    <t>1.PA2TT_r:修改部分PD描述
2.PA2TT_r:删除BFD相关字段，复用OPRI/IPRI部分字段，新增INNER_TCP_HLEN/INNER_TCP_SEQ_0字段
3.PA2TT_r:根据PA PD讨论会议修改，遗留待确认字段以红色字体标示</t>
  </si>
  <si>
    <t>2016-06-24</t>
  </si>
  <si>
    <t>V5.2</t>
  </si>
  <si>
    <t>1.修改TT2VLAN_f，增加OTPID_INDEX_VALID域段
2.修改VLAN2RA_r,RA2L2_r,增加OTPID_INDEX_VALID域段
此次修改全部使用reserved位，不影响总位宽</t>
  </si>
  <si>
    <t>2016-06-28</t>
  </si>
  <si>
    <t>V5.3</t>
  </si>
  <si>
    <t>1.修改L2~DA的_r sheet页，增加域段FID_ID,黄色填充标示。优先使用reserved位，如果reserved域段不够12bits，使用ERG_MIRROR_DST_PORT,及ERG_MIRROR_DST_MODID域段的低12bits，高3bits reserved。（ERG_MIRROR_DST_PORT，及ERG_MIRROR_DST_MODID reserved）</t>
  </si>
  <si>
    <t>2016-06-29</t>
  </si>
  <si>
    <t>V5.4</t>
  </si>
  <si>
    <t>VLAN2RA，RA2L2删除vlan_bitmap，vlan泛洪仍然查表l3_ipmc_t</t>
  </si>
  <si>
    <t>2016-07-01</t>
  </si>
  <si>
    <t>V5.5</t>
  </si>
  <si>
    <t>修改L32ICAP_r，复用使用ERG_MIRROR_DST_PORT,及ERG_MIRROR_DST_MODID域段的低12bits。</t>
  </si>
  <si>
    <t>2016-07-04</t>
  </si>
  <si>
    <t>V5.6</t>
  </si>
  <si>
    <t>修改L2~DA的_r sheet页，增加域段RQST_L2MC_FLAG,使用reserved的域段ERG_MIRROR_ENABLE。</t>
  </si>
  <si>
    <t>2016-07-11</t>
  </si>
  <si>
    <t>V5.7</t>
  </si>
  <si>
    <t>修改TT_VCAP以及TT_VLAN中关于L3_IIF的来源说明</t>
  </si>
  <si>
    <t>2016-07-20</t>
  </si>
  <si>
    <t>V5.8</t>
  </si>
  <si>
    <t>修改TT2L3_f，增加SIP_OUTER域段</t>
  </si>
  <si>
    <t>V5.9</t>
  </si>
  <si>
    <t>修改L22L3_r,IP隧道复用域段reserved修改为L3MC_INDEX</t>
  </si>
  <si>
    <t>2016-08-02</t>
  </si>
  <si>
    <t>V6.0</t>
  </si>
  <si>
    <t>1，修改PA2TT_R域中l4_valid/inner_l4_valid的描述。
2，修改UDF域的描述。
3，增加将需要在PA_MPLS中修改的字段标记为红色</t>
  </si>
  <si>
    <t>2016-08-05</t>
  </si>
  <si>
    <t>V6.1</t>
  </si>
  <si>
    <t>修改TT2L3_f，增加TTL_SWAP和TTL_INNER注释</t>
  </si>
  <si>
    <t>V6.2</t>
  </si>
  <si>
    <t>修改TT2L2_f，增加S_SWAP，EXP_SWAP_INNER，EXP_SWAP，OUTER_LABEL_POP注释。</t>
  </si>
  <si>
    <t>2016-08-24</t>
  </si>
  <si>
    <t>V6.3</t>
  </si>
  <si>
    <t>增加vcap2vlan_r,vlan2ra_r的PD说明</t>
  </si>
  <si>
    <t>2016-08-26</t>
  </si>
  <si>
    <t>V6.4</t>
  </si>
  <si>
    <t>增加ra2rtag_r,ra2l2_r,l22l3_r，l32icap_r的PD说明</t>
  </si>
  <si>
    <t>2016-08-27</t>
  </si>
  <si>
    <t>V6.5</t>
  </si>
  <si>
    <t>增加fc2im_r,im2da_r，da_out的PD说明</t>
  </si>
  <si>
    <t>2016-09-01</t>
  </si>
  <si>
    <t>V6.6</t>
  </si>
  <si>
    <t>修改TT2VCAP中TCP_FLAG和LLC_HEADER注释</t>
  </si>
  <si>
    <t>2016-09-26</t>
  </si>
  <si>
    <t>V6.7</t>
  </si>
  <si>
    <t>修改TT2VLAN_F，以及VLAN2RA_R、RA2RTAG_R、RA2L2_R、L22L3_R、L32ICAP_R、FC2IM_R、IM2DA_R、DA_OUT中，加入DEBUG_PD_RULE_MATCH字段和说明</t>
  </si>
  <si>
    <t>2016-09-27</t>
  </si>
  <si>
    <t>V6.8</t>
  </si>
  <si>
    <t>1.修改TT2L3_f,增加NGN_PKT_FLAG标志位
2.修改L32ICAP_r,删除最高位55bits reserved位。</t>
  </si>
  <si>
    <t>2016-09-29</t>
  </si>
  <si>
    <t>V6.9</t>
  </si>
  <si>
    <t>1.修改TT2L3_f,修改NGN_PKT_FLAG为NGN_FLAG。</t>
  </si>
  <si>
    <t>1.修改FC2IM_r,IM2DA_r IP_TUNNEL复用域段。</t>
  </si>
  <si>
    <t>2016-11-01</t>
  </si>
  <si>
    <r>
      <rPr>
        <sz val="11"/>
        <color indexed="8"/>
        <rFont val="宋体"/>
        <family val="3"/>
        <charset val="134"/>
      </rPr>
      <t>V</t>
    </r>
    <r>
      <rPr>
        <sz val="11"/>
        <color indexed="8"/>
        <rFont val="宋体"/>
        <family val="3"/>
        <charset val="134"/>
      </rPr>
      <t>7.0</t>
    </r>
  </si>
  <si>
    <t>1、增加PA2TT_r中NGN报文关心字段识别标志</t>
  </si>
  <si>
    <t>杨清</t>
  </si>
  <si>
    <t>2016-11-11</t>
  </si>
  <si>
    <t>V7.1</t>
  </si>
  <si>
    <t>增加tt2l2_f outer_dscp域段,tt2l3_f dscp_phb_flag域段的说明。</t>
  </si>
  <si>
    <t>字段名</t>
  </si>
  <si>
    <t>MSB</t>
  </si>
  <si>
    <t>LSB</t>
  </si>
  <si>
    <t>WIDTH</t>
  </si>
  <si>
    <t>字段说明</t>
  </si>
  <si>
    <t>pipeline实现</t>
  </si>
  <si>
    <t>备注（字段复情况）</t>
  </si>
  <si>
    <t>SRC_PORT</t>
  </si>
  <si>
    <t>port id，由slice提供</t>
  </si>
  <si>
    <t>SRC_MODID</t>
  </si>
  <si>
    <t>source module id，由slice提供slice给9bit的src_modid，同时CPU配置8bit的src_modid.
如果slice给的EOH为0，选CPU配置的src_modid，同时src_hirar_port为0.
为1时，选择slice给的src_modid[7:0]，同时src_modid[8]为src_hirar_port，CPU配置为2条流水线共用一个。</t>
  </si>
  <si>
    <t>PA_IN_FIFO中实现判断</t>
  </si>
  <si>
    <t>HAS_OPTION</t>
  </si>
  <si>
    <r>
      <rPr>
        <sz val="14"/>
        <rFont val="宋体"/>
        <family val="3"/>
        <charset val="134"/>
      </rPr>
      <t xml:space="preserve">有option标志：
IPV4报文，此域段为1时表示此IPV4包含option。
IPV6报文，此域段为1时表示next header为0/43/44/50/51/60这几个协议号。
Trill报文，此域段为1时表示trill报文包含option。
</t>
    </r>
    <r>
      <rPr>
        <b/>
        <sz val="14"/>
        <color theme="5" tint="-0.249977111117893"/>
        <rFont val="宋体"/>
        <family val="3"/>
        <charset val="134"/>
      </rPr>
      <t>NGN报文，ngn头中的hlen&gt;3或next header不等于0时，将HAS_OPTION字段置为1；</t>
    </r>
  </si>
  <si>
    <t>pipeline2</t>
  </si>
  <si>
    <t>DMAC</t>
  </si>
  <si>
    <t>报文最外层目的MAC地址</t>
  </si>
  <si>
    <t>pipeline1</t>
  </si>
  <si>
    <t>SMAC</t>
  </si>
  <si>
    <t>报文最外层源MAC地址</t>
  </si>
  <si>
    <t>OVID</t>
  </si>
  <si>
    <t>outer tag
如果报文的12，13B匹配上芯片4个ING_OUTER_TPID寄存器的值,那么这4个字节表示一个outer tag</t>
  </si>
  <si>
    <t>OPRI</t>
  </si>
  <si>
    <t>IVID</t>
  </si>
  <si>
    <t>inner tag
如果报文的16，17B匹配上芯片INNER_TPID寄存器的值,那么这4个字节表示一个inner tag</t>
  </si>
  <si>
    <t>IPRI</t>
  </si>
  <si>
    <t>TAG_ST</t>
  </si>
  <si>
    <t>tag status
2'b00: UT
2'b01: SIT
2'b10: SOT
2'b11:DT</t>
  </si>
  <si>
    <t>OTPID_INDEX</t>
  </si>
  <si>
    <t>outer tpid match的索引号，表示报文中的ouert tpid与配置的4个outer tpid值哪一个匹配上。</t>
  </si>
  <si>
    <t>OUTER_TPID_ENCODE</t>
  </si>
  <si>
    <t>指示进来的报文的outer VLAN tag的TPID的四种可能情况
2'b00: Outer TPID is 0x8100;
2'b01: Outer TPID is 0x9100;
2'b10: Outer TPID is 0x88A8;
2'b11: Outer TPID is none of above</t>
  </si>
  <si>
    <t>INNER_TPID_ENCODE</t>
  </si>
  <si>
    <t>指示进来的报文的inner VLAN tag的TPID的四种可能情况
2'b00: inner TPID is 0x8100;
2'b01: inner TPID is 0x9100;
2'b10: inner TPID is 0x88A8;
2'b11: inner TPID is none of above</t>
  </si>
  <si>
    <t>ET_VALID</t>
  </si>
  <si>
    <r>
      <rPr>
        <strike/>
        <sz val="14"/>
        <rFont val="宋体"/>
        <family val="3"/>
        <charset val="134"/>
      </rPr>
      <t xml:space="preserve">指示是一个可识别的Ehernet type。包含802.3/IPV4/IPV6/MPLS/TRILL，流水线可直接根据ET判断，不参考此域段值。 </t>
    </r>
    <r>
      <rPr>
        <sz val="14"/>
        <rFont val="宋体"/>
        <family val="3"/>
        <charset val="134"/>
      </rPr>
      <t>reserved</t>
    </r>
  </si>
  <si>
    <t>PD组装时实现</t>
  </si>
  <si>
    <t>ET</t>
  </si>
  <si>
    <t>以太网类型</t>
  </si>
  <si>
    <t>VER</t>
  </si>
  <si>
    <t>IP协议版本号</t>
  </si>
  <si>
    <t>TRILL/MPLS报文复用外层IP头的某些字段</t>
  </si>
  <si>
    <t>HLEN</t>
  </si>
  <si>
    <t>IPV4报文头长度，报文头长度以4 Byte为单位计算</t>
  </si>
  <si>
    <t>TOS_DSCP</t>
  </si>
  <si>
    <t>IPv4的TOS域或者IPv6的traffic class域</t>
  </si>
  <si>
    <t>TOTAL_LEN</t>
  </si>
  <si>
    <t>报文总长，以Byte为单位表示整个IPV4数据报长度</t>
  </si>
  <si>
    <t>TTL</t>
  </si>
  <si>
    <t>IPV4生存周期</t>
  </si>
  <si>
    <t>HOP_LIMIT</t>
  </si>
  <si>
    <t>IPV6生存周期</t>
  </si>
  <si>
    <t>PROTOCOL</t>
  </si>
  <si>
    <t>IPV4的协议号</t>
  </si>
  <si>
    <t>NEXT HEADER TYPE</t>
  </si>
  <si>
    <t>IPV6扩展头或协议号</t>
  </si>
  <si>
    <t>VXLAN_BIT</t>
  </si>
  <si>
    <t>指示该报文为合法的VXLAN隧道报文</t>
  </si>
  <si>
    <t>SIP</t>
  </si>
  <si>
    <t>如果是IPV4，低32bit有效，非IPV4报文此域段被其他报文类型的字段所复用，具体参考PA2TT_r_overlap页</t>
  </si>
  <si>
    <t>VXLAN只复用SIP,DIP高位。
TRILL/MPLS报文复用整个DIP/SIP字段，为了和VXLAN复用的字段一直，只使用SIP/DIP高96bit用于存放内层MAC头。</t>
  </si>
  <si>
    <t>DIP</t>
  </si>
  <si>
    <t>VXLAN_CHECK</t>
  </si>
  <si>
    <r>
      <rPr>
        <strike/>
        <sz val="14"/>
        <rFont val="宋体"/>
        <family val="3"/>
        <charset val="134"/>
      </rPr>
      <t xml:space="preserve">VXLAN，I和R检查通过标志，必须I==1 </t>
    </r>
    <r>
      <rPr>
        <sz val="14"/>
        <rFont val="宋体"/>
        <family val="3"/>
        <charset val="134"/>
      </rPr>
      <t>reserved</t>
    </r>
  </si>
  <si>
    <t>pipeline4</t>
  </si>
  <si>
    <t>VNI</t>
  </si>
  <si>
    <t>VXLAN VNI字段</t>
  </si>
  <si>
    <t>GRE_PROTOCOL_TYPE</t>
  </si>
  <si>
    <t>GRE protocol type</t>
  </si>
  <si>
    <t>pipeline3</t>
  </si>
  <si>
    <t>MPLS_TUNNEL_LABEL</t>
  </si>
  <si>
    <t>MPLS tunnel 外层标签</t>
  </si>
  <si>
    <t>MPLS_VC_LABEL0</t>
  </si>
  <si>
    <t>MPLS tunnel 内层标签</t>
  </si>
  <si>
    <t>MPLS_VC_LABEL1</t>
  </si>
  <si>
    <t>MPLS_LABEL_VALID</t>
  </si>
  <si>
    <t>MPLS LABEL有效位,[2]表示MPLS_VC_LABEL1有效，[1]表示MPLS_VC_LABEL0有效，[0]表示MPLS_TUNNEL_LABEL有效。有效的判断依据为S位。</t>
  </si>
  <si>
    <t>TRILL_ERB_NICKNAME</t>
  </si>
  <si>
    <t>TRILL tunnel Egress Rbridge nickname</t>
  </si>
  <si>
    <t>TRILL_IRB_NICKNAME</t>
  </si>
  <si>
    <t>TRILL tunnel Ingress Rbridge nickname</t>
  </si>
  <si>
    <t>TRILL_M</t>
  </si>
  <si>
    <t>0为已知TRILL单播，1为未知TRILL单播/组播/广播</t>
  </si>
  <si>
    <t>TRILL_HOP_CNT</t>
  </si>
  <si>
    <t>最大跳数，逐跳减一，为0丢弃</t>
  </si>
  <si>
    <t>TRILL_V</t>
  </si>
  <si>
    <t>TRILL版本号</t>
  </si>
  <si>
    <t>FLOW_LABLE_LOW20</t>
  </si>
  <si>
    <t>IPV6 flow label的20bit</t>
  </si>
  <si>
    <t>MPLS报文复用此字段存放MPLS头后76BYTE的信息</t>
  </si>
  <si>
    <t>GRE_CHECK_PASS</t>
  </si>
  <si>
    <t>GRE 检查通过标志位。GRE头字段中除GRE PROTOCOL TYPE以外为全0.</t>
  </si>
  <si>
    <t>外层头</t>
  </si>
  <si>
    <t>INNER_DMAC</t>
  </si>
  <si>
    <t>报文内层目的MAC地址</t>
  </si>
  <si>
    <t>pipeline3/5</t>
  </si>
  <si>
    <t>与外层SIP/DIP字段高96bit复用。</t>
  </si>
  <si>
    <t>INNER_SMAC</t>
  </si>
  <si>
    <t>报文内层源MAC地址</t>
  </si>
  <si>
    <t>INNER_OVID</t>
  </si>
  <si>
    <t>内层vlan tag,定义参考外层VLAN</t>
  </si>
  <si>
    <t>INNER_OPRI</t>
  </si>
  <si>
    <t>INNER_IVID</t>
  </si>
  <si>
    <t>INNER_IPRI</t>
  </si>
  <si>
    <t>INNER_TAG_ST</t>
  </si>
  <si>
    <t>2'b00: UT
2'b01: SIT
2'b10: SOT
2'b11:DT</t>
  </si>
  <si>
    <t>INNER_OTPID_INDEX</t>
  </si>
  <si>
    <t>INNER_OUTER_TPID_ENCODE</t>
  </si>
  <si>
    <t>INNER_INNER_TPID_ENCODE</t>
  </si>
  <si>
    <t>INNER_HAS_OPTION</t>
  </si>
  <si>
    <t>有option标志：
隧道内层IPV4报文，此域段为1时表示此IPV4包含option。
隧道内层IPV6报文，此域段为1时表示next header为0/43/44/50/51/60这几个协议号。</t>
  </si>
  <si>
    <t>pipeline3/4/6</t>
  </si>
  <si>
    <t>INNER_ET_VALID</t>
  </si>
  <si>
    <r>
      <rPr>
        <strike/>
        <sz val="14"/>
        <rFont val="宋体"/>
        <family val="3"/>
        <charset val="134"/>
      </rPr>
      <t>指示是一个可识别的Ehernet type。包含802.3/IPV4/IPV6/MPLS/TRILL，流水线可直接根据ET判断，不参考此域段值</t>
    </r>
    <r>
      <rPr>
        <sz val="14"/>
        <rFont val="宋体"/>
        <family val="3"/>
        <charset val="134"/>
      </rPr>
      <t>。 reserved</t>
    </r>
  </si>
  <si>
    <t>INNER_ET</t>
  </si>
  <si>
    <t>内层以太网类型</t>
  </si>
  <si>
    <t>INNER_VER</t>
  </si>
  <si>
    <t>内层IP协议版本号</t>
  </si>
  <si>
    <t>INNER_HLEN</t>
  </si>
  <si>
    <t>内层IPV4报文头长度，报文头长度以4 Byte为单位计算</t>
  </si>
  <si>
    <t>INNER_TOS_DSCP</t>
  </si>
  <si>
    <t>内层IPv4的TOS域或者IPv6的traffic class域</t>
  </si>
  <si>
    <t>INNER_TOTAL_LEN</t>
  </si>
  <si>
    <t>内层报文总长，以Byte为单位表示整个IPV4数据报长度</t>
  </si>
  <si>
    <t>INNER_TTL</t>
  </si>
  <si>
    <t>内层IPV4生存周期</t>
  </si>
  <si>
    <t>INNER_HOP_LIMIT</t>
  </si>
  <si>
    <t>内层IPV6生存周期</t>
  </si>
  <si>
    <t>INNER_PROTOCOL</t>
  </si>
  <si>
    <t>内层IPV4的协议号</t>
  </si>
  <si>
    <t>INNER_NEXT HEADER TYPE</t>
  </si>
  <si>
    <t>内层IPV4的协议号/IPV6扩展头或协议号</t>
  </si>
  <si>
    <t>INNER_SIP</t>
  </si>
  <si>
    <t>内层如果是IPV4，低32bit有效</t>
  </si>
  <si>
    <t>INNER_DIP</t>
  </si>
  <si>
    <t>内层头</t>
  </si>
  <si>
    <t>PACKAGE_LEN</t>
  </si>
  <si>
    <t>PA根据报文中字段计算出来的报文长度，若slice给的SOP小于等于128B，则此字段直接使用slice提供的报文长度。</t>
  </si>
  <si>
    <t>DROP</t>
  </si>
  <si>
    <t>报文drop位</t>
  </si>
  <si>
    <t>REDIRECT_TO_CPU</t>
  </si>
  <si>
    <t>报文send to CPU标识位</t>
  </si>
  <si>
    <t>COPY_TO_CPU</t>
  </si>
  <si>
    <t>报文copy to CPU标识位</t>
  </si>
  <si>
    <t>CPU_REASON</t>
  </si>
  <si>
    <t>报文送CPU原因</t>
  </si>
  <si>
    <t>INNER_BPDU_FLAG</t>
  </si>
  <si>
    <t>内层BPDU报文标示位，为1时表示此报文为隧道封装了一个BPDU报文。</t>
  </si>
  <si>
    <t>NA</t>
  </si>
  <si>
    <t>BPDU_FLAG</t>
  </si>
  <si>
    <t>BPDU报文标示位，为1时表示此报文为BPDU报文。</t>
  </si>
  <si>
    <t>ARP_OPERATION</t>
  </si>
  <si>
    <r>
      <rPr>
        <strike/>
        <sz val="14"/>
        <rFont val="宋体"/>
        <family val="3"/>
        <charset val="134"/>
      </rPr>
      <t>arp报文中的operation字段</t>
    </r>
    <r>
      <rPr>
        <sz val="14"/>
        <rFont val="宋体"/>
        <family val="3"/>
        <charset val="134"/>
      </rPr>
      <t>。Reserved</t>
    </r>
  </si>
  <si>
    <t>BFD_FLAG</t>
  </si>
  <si>
    <t>BFD报文标示位，为1时表示此报文为BFD报文。</t>
  </si>
  <si>
    <t>BFD_STA</t>
  </si>
  <si>
    <t>发送方BFD会话当前状态，取值为：
0代表AdminDown
1代表Down
2代表Init
3代表Up
reserved</t>
  </si>
  <si>
    <t>NGN_FLAG</t>
  </si>
  <si>
    <t>ngn报文标示位，为1时表示当前报文为ngn报文。</t>
  </si>
  <si>
    <t>DEBUG_PD_RULE_MATCH</t>
  </si>
  <si>
    <t>探针使能标示位，为1时表示需要保存探针信息。</t>
  </si>
  <si>
    <t>BFD_LENGTH</t>
  </si>
  <si>
    <r>
      <rPr>
        <strike/>
        <sz val="14"/>
        <rFont val="宋体"/>
        <family val="3"/>
        <charset val="134"/>
      </rPr>
      <t>BFD控制报文长度，单位为字节。</t>
    </r>
    <r>
      <rPr>
        <sz val="14"/>
        <rFont val="宋体"/>
        <family val="3"/>
        <charset val="134"/>
      </rPr>
      <t>reserved</t>
    </r>
  </si>
  <si>
    <t>BFD_UDP_OFFSET</t>
  </si>
  <si>
    <r>
      <rPr>
        <strike/>
        <sz val="14"/>
        <rFont val="宋体"/>
        <family val="3"/>
        <charset val="134"/>
      </rPr>
      <t>BFD报文头的长度，包含MAC头到UDP头的长度，用bit表示。</t>
    </r>
    <r>
      <rPr>
        <sz val="14"/>
        <rFont val="宋体"/>
        <family val="3"/>
        <charset val="134"/>
      </rPr>
      <t>reserved</t>
    </r>
  </si>
  <si>
    <t>SOURCE_HIRAR_PORT</t>
  </si>
  <si>
    <t>source module id，由slice提供slice给9bit的src_modid，同时CPU配置8bit的src_modid.
如果slice给的EOH为0，选CPU配置的src_modid，同时src_hirar_port为0.
为1时，选择slice给的src_modid[7:0]，同时src_modid[8]为src_hirar_port</t>
  </si>
  <si>
    <t>from slicing</t>
  </si>
  <si>
    <t>EOH</t>
  </si>
  <si>
    <t>slicing到Pa的EOH报文标志位</t>
  </si>
  <si>
    <t>ERR</t>
  </si>
  <si>
    <t>slicing到pa的只有一个分片的报文的错误标志位</t>
  </si>
  <si>
    <t>TCP_HLEN</t>
  </si>
  <si>
    <t>TCP报文中的首部长度</t>
  </si>
  <si>
    <t>pipeline 3/4/5/6</t>
  </si>
  <si>
    <t>TCP_SEQ_0</t>
  </si>
  <si>
    <t>TCP报文头中的Sequencenumber=0时此域段为1。</t>
  </si>
  <si>
    <t xml:space="preserve">INNER_IP_FRAG_OFFS_1 </t>
  </si>
  <si>
    <t>内层IP报文头中Fragment offset=1时此域段为1。</t>
  </si>
  <si>
    <t>pipeline 3/4/6</t>
  </si>
  <si>
    <t xml:space="preserve">OUTER_IP_FRAG_OFFS_1 </t>
  </si>
  <si>
    <t>外层IP报文头中Fragment offset=1时此域段为1。</t>
  </si>
  <si>
    <t>L4_VALID</t>
  </si>
  <si>
    <t>参考PA设计文档目录下的&lt;L4_Valid字段说明&gt;</t>
  </si>
  <si>
    <t>L2_HEADER_TYPE</t>
  </si>
  <si>
    <t>这2个bit值指示进来报文的层2类型
2'b00: Ethernet II;
2'b01: SNAP;
2'b10: LLC;
2'b11: None of the above</t>
  </si>
  <si>
    <t>pipeline2提取</t>
  </si>
  <si>
    <t>要内层？</t>
  </si>
  <si>
    <t>INNER_L2_HEADER_TYPE</t>
  </si>
  <si>
    <t>这2个bit值指示内层的L2报文类型
2'b00: Ethernet II;
2'b01: SNAP;
2'b10: LLC;
2'b11: None of the above</t>
  </si>
  <si>
    <t>L3_PACKET_TYPE</t>
  </si>
  <si>
    <t>这4个bit指示进来报文的3层类型的16种可能的情况
0x0:Incoming packet is IPv4 packet without options.
0x1:Incoming packet is IPv4 packet with options.
0x2-0x3:Reserved
0x4:Incoming packet is IPv6 packet without extension header.
0x5:Incoming packet is IPv6 packet with extension header
0x6:Reserved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</si>
  <si>
    <t>L3_PROTOCOL_ENCODED</t>
  </si>
  <si>
    <t>指示进来的报文的L3协议的ID值
3'b000: TCP(6);
3'b001: UDP(17);
3'b010: IGMP(2);
3'b011: ICMP(1);
3'b100: IPv6_ICMP(58);
3'b101: IPv6 Hop-by-Hop(0);
3'b110: IPv4 Payload(4);
3'b111: other</t>
  </si>
  <si>
    <t>INNER_L3_PROTOCOL_ENCODED</t>
  </si>
  <si>
    <t>指示进来的报文内层L3协议的ID值
3'b000: TCP(6);
3'b001: UDP(17);
3'b010: IGMP(2);
3'b011: ICMP(1);
3'b100: IPv6_ICMP(58);
3'b101: IPv6 Hop-by-Hop(0);
3'b110: IPv4 Payload(4);
3'b111: other</t>
  </si>
  <si>
    <t>L4_SRC_PORT</t>
  </si>
  <si>
    <t>这16bit表示L4 TCP/UDP的源port number。对于非TCP/UDP报文，这个域被设为L3报文头后的byte0和byte1</t>
  </si>
  <si>
    <t>pipeline3提取</t>
  </si>
  <si>
    <t>L4_DST_PORT</t>
  </si>
  <si>
    <t>这16bit表示L4 TCP/UDP的目的port number。对于非TCP/UDP报文，这个域被设为L3报文头后的byte2和byte3</t>
  </si>
  <si>
    <t>INNER_L4_SRC_PORT</t>
  </si>
  <si>
    <t>这16bit表示inner L4 TCP/UDP的源port number。对于非TCP/UDP报文，这个域被设为L3报文头后的byte0和byte1</t>
  </si>
  <si>
    <t>pipeline4/5/6提取</t>
  </si>
  <si>
    <t>INNER_L4_DST_PORT</t>
  </si>
  <si>
    <t>这16bit表示inner L4 TCP/UDP的目的port number。对于非TCP/UDP报文，这个域被设为L3报文头后的byte2和byte3</t>
  </si>
  <si>
    <t>IP_FRAG_INFO</t>
  </si>
  <si>
    <t>报文IP头状态位，包括2bit
bit0: FIRST_FRAGMENT: 指示报文是没分片的报文或者第一个分片。对于IPv4报文，它表示IPv4报文头的fragment offset field为0.对于IPv6报文或者其他非IP报文此bit为1。
Bit1: WHOLE_PACKET： 指示报文是不分片的。对于IPv4报文，它表示MF被设置为0，并且IPv4报文头的fragment offset field为0.对于IPv6报文或者其他非IP报文此bit为1。</t>
  </si>
  <si>
    <t>INNER_TCP_FLAG</t>
  </si>
  <si>
    <t>这6bit表示内层TCP flag。对于非TCP报文，该域被设置为0.(tcp flag为8bit，取低6bit，高2bit为reserved不用字段）。</t>
  </si>
  <si>
    <t>LLC_HEADER</t>
  </si>
  <si>
    <t>这是LLC报文头。LLC/SNAP报文的DSAP/SSAP/Control域。</t>
  </si>
  <si>
    <t>UDF</t>
  </si>
  <si>
    <t>UDF用户自定义字段，分为14个TRUNK，每个TRUNK有2个BYTE，此域段从高到低分别为UDF2_7/UDF2_6/……/UDF_2_0/UDF1_5/……UDF1_0
对于第一个PA输出的这个字段，包含了UDF查表需要的一些判断信息，从低位到高位分别为：
ipv6 in trill隧道的标示位，ipv4 in trill隧道的标示位，ipv6 in vxlan隧道的标示位，ipv4 in vxlan隧道的标示位，ipv6 in IPV6-GRE隧道的标示位，ipv4 in IPV6-GRE隧道的标示位，ipv6 in IPV4-GRE隧道的标示位，ipv4 in IPV4-GRE隧道的标示位，ipv6 in IPV6隧道的标示位，ipv4 in IPV6隧道的标示位，ipv6 in IPV4隧道的标示位，ipv4 in IPV4隧道的标示位，ipv6报文标示位，ipv4报文的标示位，trill报文的标示位，udf的key值，剩余139bit补0.</t>
  </si>
  <si>
    <t>SWITCHING_TAG_STATUS</t>
  </si>
  <si>
    <r>
      <rPr>
        <strike/>
        <sz val="14"/>
        <rFont val="宋体"/>
        <family val="3"/>
        <charset val="134"/>
      </rPr>
      <t>如果是隧道报文，不管是否解封装，取外层头的tag状态，
The lower bit indicates packet inner tagged,the higher bit indicate packet outer tagged。</t>
    </r>
    <r>
      <rPr>
        <sz val="14"/>
        <rFont val="宋体"/>
        <family val="3"/>
        <charset val="134"/>
      </rPr>
      <t>reserved</t>
    </r>
  </si>
  <si>
    <t>Vlan状态</t>
  </si>
  <si>
    <t>TUNNEL_TYPE</t>
  </si>
  <si>
    <t>隧道类型</t>
  </si>
  <si>
    <t>TIMESTAMP</t>
  </si>
  <si>
    <t>入口时戳</t>
  </si>
  <si>
    <t>mac_offset</t>
  </si>
  <si>
    <t>报文MAC头length，包含SMAC/DMAC/VLAN/ET</t>
  </si>
  <si>
    <t>channel_offset</t>
  </si>
  <si>
    <t>隧道头length，只包含隧道本身长度。
IP隧道为IP头长度；
IP GRE隧道为IP头长度+GRE头；
IP VXLAN隧道为IP头长度+UDP头+VXLAN头；
MPLS/TRILL隧道为MPLS头/trill头长度</t>
  </si>
  <si>
    <t>pipeline2/3/4</t>
  </si>
  <si>
    <t>inner_mac offset</t>
  </si>
  <si>
    <t>inner MAC头length</t>
  </si>
  <si>
    <t>inner_ip_offset</t>
  </si>
  <si>
    <t>inner ip length，对于没有隧道的报文，这个表示原始报文的ip头length.</t>
  </si>
  <si>
    <t>INNER_TCP_HLEN</t>
  </si>
  <si>
    <t>内层TCP报文中的首部长度</t>
  </si>
  <si>
    <t>INNER_TCP_SEQ_0</t>
  </si>
  <si>
    <t>内层TCP报文头中的Sequencenumber=0时此域段为1。</t>
  </si>
  <si>
    <t>reserve</t>
  </si>
  <si>
    <t>reserved</t>
  </si>
  <si>
    <t>packet_min_flag</t>
  </si>
  <si>
    <t>报文长度小于等于128B标志位</t>
  </si>
  <si>
    <t>PROTOCOL_1588</t>
  </si>
  <si>
    <t>1588报文标志</t>
  </si>
  <si>
    <t>TCP_PACKET_FLAG</t>
  </si>
  <si>
    <t>TCP报文标志，为1时表示是TCP报文（包含隧道内层TCP报文或者非隧道外层TCP报文）。</t>
  </si>
  <si>
    <t>IGMP_FLOOD_IN_VLAN</t>
  </si>
  <si>
    <t>为1表示为IGMP协议报文在VLAN内泛洪</t>
  </si>
  <si>
    <t>IGMP_DMAC_FWD</t>
  </si>
  <si>
    <t>为1表示为IGMP协议报文基于DMAC转发</t>
  </si>
  <si>
    <t>IP_INFO</t>
  </si>
  <si>
    <t>[0] IPv4 fragment offset field value is zero
[1] MF bit in the IP header flags
[2] IPv4 packet with correct checksum
分内外层，由TT选择放FIFO，对于非IP报文为全0</t>
  </si>
  <si>
    <t>OUTER_TCP_FLAG</t>
  </si>
  <si>
    <t>这6bit表示TCP flag。对于非TCP报文，该域被设置为0.(tcp flag为8bit，取低6bit，高2bit为reserved不用字段）</t>
  </si>
  <si>
    <t>要内层</t>
  </si>
  <si>
    <t>INNER_IP_INFO</t>
  </si>
  <si>
    <t>INNER_FLOW_LABLE_LOW20</t>
  </si>
  <si>
    <t>内层IPV6 flow label的20bit</t>
  </si>
  <si>
    <t>MPLS报文复用此字段的高11bit用于存放MPLS头后76BYTE的信息</t>
  </si>
  <si>
    <t>INNER_L4_VALID</t>
  </si>
  <si>
    <t>INNER_IP_FRAG_INFO</t>
  </si>
  <si>
    <t>INNER_L3_PACKET_TYPE</t>
  </si>
  <si>
    <t>字段为该背景色标识的为NGN报文需要修改字段（不包含mac头中部分）</t>
  </si>
  <si>
    <t>PD共用字段</t>
  </si>
  <si>
    <t>L2</t>
  </si>
  <si>
    <t>VxLAN报文复用字段</t>
  </si>
  <si>
    <t>MPLS报文复用字段</t>
  </si>
  <si>
    <t>trill报文复用字段</t>
  </si>
  <si>
    <t>备注</t>
  </si>
  <si>
    <t>port id</t>
  </si>
  <si>
    <t>source module id</t>
  </si>
  <si>
    <t>IPV4头有option字段，由parser计算得出</t>
  </si>
  <si>
    <t>outer tpid match的索引号</t>
  </si>
  <si>
    <t>指示是一个可识别的Ehernet type</t>
  </si>
  <si>
    <t>198:167</t>
  </si>
  <si>
    <t>182:167</t>
  </si>
  <si>
    <t>报文总长，以Byte为单位表示整个IP数据报长度</t>
  </si>
  <si>
    <t>198:183</t>
  </si>
  <si>
    <t>230:199</t>
  </si>
  <si>
    <t>199</t>
  </si>
  <si>
    <t>205:200</t>
  </si>
  <si>
    <t>207:206</t>
  </si>
  <si>
    <t>指示该报文为VXLAN报文</t>
  </si>
  <si>
    <t>如果是IPV4，低32bit有效</t>
  </si>
  <si>
    <t>L2头后面16-31byte</t>
  </si>
  <si>
    <t>247：216</t>
  </si>
  <si>
    <t>低32bit为IPV4的SIP</t>
  </si>
  <si>
    <t>TRILL/MPLS都没IP字段，因此可以与IP字段复用。
VXLAN只有IPV4可以用SIP,DIP高位复用。
如果是IP/GRE隧道；内层没有MAC头，inner MAC头可以与IP/GRE隧道的外层IP字段复用，VXLAN两层MAC，但只有IPV4，所以综合考虑用IP的高位作为内层MAC的复用字段。</t>
  </si>
  <si>
    <t>248</t>
  </si>
  <si>
    <t>VXLAN，I和R检查通过标志，必须I==1 R==0</t>
  </si>
  <si>
    <t>262:231</t>
  </si>
  <si>
    <t>272：249</t>
  </si>
  <si>
    <t>265:263</t>
  </si>
  <si>
    <t>MPLS tunnel 标签有效位</t>
  </si>
  <si>
    <t>343：296</t>
  </si>
  <si>
    <t>MPLS头后面82byte</t>
  </si>
  <si>
    <t>830:266</t>
  </si>
  <si>
    <t>MPLS封装报文最长为IPV6，提取其中inner MAC+inner IPV6头+TCP/UDP中某些字段，一共76byte存入PD中</t>
  </si>
  <si>
    <t>L2头后面0-15byte</t>
  </si>
  <si>
    <t>375：344</t>
  </si>
  <si>
    <t>低32bit为IPV4的DIP</t>
  </si>
  <si>
    <t>423：376</t>
  </si>
  <si>
    <t>435:424</t>
  </si>
  <si>
    <t>内层vlan tag</t>
  </si>
  <si>
    <t>438:436</t>
  </si>
  <si>
    <t>450:439</t>
  </si>
  <si>
    <t>453:451</t>
  </si>
  <si>
    <t>455:454</t>
  </si>
  <si>
    <t>457:456</t>
  </si>
  <si>
    <t>459:458</t>
  </si>
  <si>
    <t>461:460</t>
  </si>
  <si>
    <t>IPV6 flow label的低20bit</t>
  </si>
  <si>
    <t>GRE 检查通过标志位</t>
  </si>
  <si>
    <t>内层IPV4头有option字段，由parser计算得出</t>
  </si>
  <si>
    <t>内层报文总长，以Byte为单位表示整个IP数据报长度</t>
  </si>
  <si>
    <t>PA根据报文中字段计算出来的报文长度</t>
  </si>
  <si>
    <t>保留字段</t>
  </si>
  <si>
    <t>arp operation</t>
  </si>
  <si>
    <r>
      <rPr>
        <strike/>
        <sz val="14"/>
        <rFont val="宋体"/>
        <family val="3"/>
        <charset val="134"/>
      </rPr>
      <t>发送方BFD会话当前状态，取值为：
0代表AdminDown
1代表Down
2代表Init
3代表Up</t>
    </r>
    <r>
      <rPr>
        <sz val="14"/>
        <rFont val="宋体"/>
        <family val="3"/>
        <charset val="134"/>
      </rPr>
      <t xml:space="preserve">
reserved</t>
    </r>
  </si>
  <si>
    <t>slice给9bit的src_modid，同时CPU配置8bit的src_modid.
如果slice给的EOH为0，选CPU配置的src_modid，
为1时，选择slice给的src_modid[7:0]，同时src_modid[8]为src_hirar_port</t>
  </si>
  <si>
    <t xml:space="preserve">参考PA设计文档目录下的&lt;L4_Valid字段说明&gt;
</t>
  </si>
  <si>
    <t>这2个bit值指示进来报文的层2类型
2'b00: Ethernet II;
2'b01: SNAP;
2'b10: LLC;
2'b11: None of the abov</t>
  </si>
  <si>
    <t>这2个bit值指示内层的L2报文类型
2'b00: Ethernet II;
2'b01: SNAP;
2'b10: LLC;
2'b11: None of the abov</t>
  </si>
  <si>
    <t>这4个bit指示进来报文的3层类型的16种可能的情况
0x0:Incoming packet is IPv4 packet without options.
0x1:Incoming packet is IPv4 packet with options.
0x2-0x3:Reserved
0x4:Incoming packet is IPv6 packet without extension header
0x5:Incoming packet is IPv6 packet with one extension header
0x6:Incoming packet is IPv6 packet with more than one extension header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</si>
  <si>
    <t>862：831</t>
  </si>
  <si>
    <t>MPLS报文头后面76BYTE</t>
  </si>
  <si>
    <r>
      <rPr>
        <sz val="14"/>
        <rFont val="宋体"/>
        <family val="3"/>
        <charset val="134"/>
      </rPr>
      <t>报文IP头状态位，包括2bit
bit0: FIRST_FRAGMENT: 指示报文是没分片的报文或者第一个分片。对于IPv4报文，它表示IPv4报文头的fragment offset field为0.</t>
    </r>
    <r>
      <rPr>
        <strike/>
        <sz val="14"/>
        <rFont val="宋体"/>
        <family val="3"/>
        <charset val="134"/>
      </rPr>
      <t>对于IPv6报文，它表示没有检查到分片扩展报文头（fragment extension header）或者分片扩展报文头的fragment offset field为0。</t>
    </r>
    <r>
      <rPr>
        <sz val="14"/>
        <rFont val="宋体"/>
        <family val="3"/>
        <charset val="134"/>
      </rPr>
      <t xml:space="preserve">
Bit1: WHOLE_PACKET： 指示报文是不分片的。对于IPv4报文，它表示MF被设置为0，并且IPv4报文头的fragment offset field为0.</t>
    </r>
    <r>
      <rPr>
        <strike/>
        <sz val="14"/>
        <rFont val="宋体"/>
        <family val="3"/>
        <charset val="134"/>
      </rPr>
      <t>对于IPv6报文，它表示没有检查到分片扩展报文头（fragment extension header）或者分配扩展报文头的fragment offset field的MF为0.</t>
    </r>
  </si>
  <si>
    <t>如果是隧道报文，不管是否解封装，取外层头的tag状态，
The lower bit indicates packet inner tagged,the higher bit indicate packet outer tagged</t>
  </si>
  <si>
    <t>如果是隧道报文，不管是否解封装，取外层头信息
0x0 = NONE: None
0x1 = IP_TUNNEL: IP Tunnel
0x2 = MPLS_TUNNEL: MPLS Tunnel
0x3 = reserved
0x4 = VXLAN TUNNEL
0x5 = RESERVED_5: Reserved
0x6 = reserved
0x7 = TRILL_TUNNEL: TRILL Tunnel
0x8 = RESERVED_8: Reserved
0x9 = RESERVED_9: Reserved
0xA = RESERVED_10: Reserved
0xB = reserved
0xC = reserved
Loopback
0xD = reserved
0xE = RESERVED_14: Reserved
0xF = RESERVED_15: Reserved</t>
  </si>
  <si>
    <t>报文MAC头offset值</t>
  </si>
  <si>
    <t>隧道头offset值</t>
  </si>
  <si>
    <t>inner MAC头offset值</t>
  </si>
  <si>
    <t>inner ip offset值，对于没有隧道的报文，这个表示原始报文的ip offset值</t>
  </si>
  <si>
    <t>报文长度小于128B标志位</t>
  </si>
  <si>
    <t>TCP报文标志，为1时表示是TCP报文（包含隧道或者非隧道）</t>
  </si>
  <si>
    <t>IGMP协议报文在VLAN内泛洪</t>
  </si>
  <si>
    <t>IGMP协议报文基于DMAC转发</t>
  </si>
  <si>
    <t>[0] IPv4 Header field Offset value is zero
[1] MF bit in the IP header flags
[2] IPv4 packet with correct checksum
分内外层，由TT选择放FIFO</t>
  </si>
  <si>
    <t>内层IPV6 flow label的低20bit</t>
  </si>
  <si>
    <t>873:863</t>
  </si>
  <si>
    <t>高11bit复用用来存放MPLS报文头后面76BYTE</t>
  </si>
  <si>
    <t>位宽</t>
  </si>
  <si>
    <r>
      <rPr>
        <sz val="14"/>
        <color rgb="FF7030A0"/>
        <rFont val="宋体"/>
        <family val="3"/>
        <charset val="134"/>
      </rPr>
      <t xml:space="preserve">pa/tt </t>
    </r>
    <r>
      <rPr>
        <sz val="14"/>
        <color indexed="8"/>
        <rFont val="宋体"/>
        <family val="3"/>
        <charset val="134"/>
      </rPr>
      <t>drop标志位</t>
    </r>
  </si>
  <si>
    <r>
      <rPr>
        <sz val="14"/>
        <color rgb="FF7030A0"/>
        <rFont val="宋体"/>
        <family val="3"/>
        <charset val="134"/>
      </rPr>
      <t xml:space="preserve">pa/tt </t>
    </r>
    <r>
      <rPr>
        <sz val="14"/>
        <color indexed="8"/>
        <rFont val="宋体"/>
        <family val="3"/>
        <charset val="134"/>
      </rPr>
      <t>redirect to cpu 标志位</t>
    </r>
  </si>
  <si>
    <r>
      <rPr>
        <sz val="14"/>
        <color rgb="FF7030A0"/>
        <rFont val="宋体"/>
        <family val="3"/>
        <charset val="134"/>
      </rPr>
      <t>pa/tt</t>
    </r>
    <r>
      <rPr>
        <sz val="14"/>
        <color indexed="8"/>
        <rFont val="宋体"/>
        <family val="3"/>
        <charset val="134"/>
      </rPr>
      <t xml:space="preserve"> copy to cpu 标志位</t>
    </r>
  </si>
  <si>
    <r>
      <rPr>
        <sz val="14"/>
        <color rgb="FF7030A0"/>
        <rFont val="宋体"/>
        <family val="3"/>
        <charset val="134"/>
      </rPr>
      <t>pa/tt</t>
    </r>
    <r>
      <rPr>
        <sz val="14"/>
        <color indexed="8"/>
        <rFont val="宋体"/>
        <family val="3"/>
        <charset val="134"/>
      </rPr>
      <t xml:space="preserve"> cpu reason</t>
    </r>
  </si>
  <si>
    <t>slicing/pa port id</t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</si>
  <si>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source module id
slice给9bit的src_modid，同时CPU配置8bit的src_modid.
如果slice给的EOH为0，选CPU配置的src_modid。
为1时，选择slice给的src_modid[7:0]，同时src_modid[8]为src_hirar_port</t>
    </r>
  </si>
  <si>
    <t>SRC_HIRAR</t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</si>
  <si>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源芯片的hirar输出口
slice给9bit的src_modid，同时CPU配置8bit的src_modid.
如果slice给的EOH为0，选CPU配置的src_modid。
为1时，选择slice给的src_modid[7:0]，同时src_modid[8]为src_hirar_port</t>
    </r>
  </si>
  <si>
    <t>SRC_TGID</t>
  </si>
  <si>
    <r>
      <rPr>
        <sz val="14"/>
        <color rgb="FF7030A0"/>
        <rFont val="宋体"/>
        <family val="3"/>
        <charset val="134"/>
      </rPr>
      <t>tt.PORT</t>
    </r>
    <r>
      <rPr>
        <sz val="14"/>
        <color indexed="8"/>
        <rFont val="宋体"/>
        <family val="3"/>
        <charset val="134"/>
      </rPr>
      <t xml:space="preserve"> trunk group id</t>
    </r>
  </si>
  <si>
    <t>SRC_PORT_TYPE</t>
  </si>
  <si>
    <r>
      <rPr>
        <sz val="14"/>
        <color rgb="FF7030A0"/>
        <rFont val="宋体"/>
        <family val="3"/>
        <charset val="134"/>
      </rPr>
      <t>tt.PORT</t>
    </r>
    <r>
      <rPr>
        <sz val="14"/>
        <color indexed="8"/>
        <rFont val="宋体"/>
        <family val="3"/>
        <charset val="134"/>
      </rPr>
      <t xml:space="preserve"> 0:normal; 1:trunk</t>
    </r>
  </si>
  <si>
    <t>INT_PRI</t>
  </si>
  <si>
    <t>CNG</t>
  </si>
  <si>
    <t>tt.ING_MPLS_EXP_MAP/2'b00</t>
  </si>
  <si>
    <t>pa</t>
  </si>
  <si>
    <t>由TT决定取内/外层</t>
  </si>
  <si>
    <r>
      <rPr>
        <sz val="14"/>
        <color rgb="FF7030A0"/>
        <rFont val="宋体"/>
        <family val="3"/>
        <charset val="134"/>
      </rPr>
      <t>slicing/pa</t>
    </r>
    <r>
      <rPr>
        <sz val="14"/>
        <color indexed="8"/>
        <rFont val="宋体"/>
        <family val="3"/>
        <charset val="134"/>
      </rPr>
      <t xml:space="preserve"> EOH报文标识</t>
    </r>
  </si>
  <si>
    <t>PKT_LENGTH</t>
  </si>
  <si>
    <r>
      <rPr>
        <sz val="14"/>
        <color rgb="FF7030A0"/>
        <rFont val="宋体"/>
        <family val="3"/>
        <charset val="134"/>
      </rPr>
      <t xml:space="preserve">slicing/pa
</t>
    </r>
    <r>
      <rPr>
        <sz val="14"/>
        <rFont val="宋体"/>
        <family val="3"/>
        <charset val="134"/>
      </rPr>
      <t>报文只有一个分片时，表示报文的实际长度；
否则为IP报文头中提取的报文长度</t>
    </r>
  </si>
  <si>
    <t>如果有两层Ip头，则用外层的total len去估计报文长度</t>
  </si>
  <si>
    <t>DA</t>
  </si>
  <si>
    <t>SA</t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</si>
  <si>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OUTER VLAN TAG
其中CFI不用管，在本版芯片为reserve</t>
    </r>
  </si>
  <si>
    <r>
      <rPr>
        <sz val="14"/>
        <rFont val="宋体"/>
        <family val="3"/>
        <charset val="134"/>
      </rPr>
      <t>由TT决定取内/外层，</t>
    </r>
    <r>
      <rPr>
        <sz val="14"/>
        <color rgb="FF7030A0"/>
        <rFont val="宋体"/>
        <family val="3"/>
        <charset val="134"/>
      </rPr>
      <t>如果没有外层tag，则此域段为0</t>
    </r>
  </si>
  <si>
    <t>OCFI</t>
  </si>
  <si>
    <t>所有非复用字段的reserved位都取0</t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</si>
  <si>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INNTER VLAN TAG
其中CFI不用管，在本版芯片为reserve</t>
    </r>
  </si>
  <si>
    <t>ICFI</t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</si>
  <si>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tag status
2'b00: UT
2'b01: SIT
2'b10: SOT
2'b11:DT</t>
    </r>
  </si>
  <si>
    <t>由TT决定取内/外层，如果没有解封装，取外层信息是port表修正后的tag状态</t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</si>
  <si>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ethertype</t>
    </r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</si>
  <si>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指示进来的报文的outer VLAN tag的TPID的四种可能情况
2'b00: Outer TPID is 0x8100;
2'b01: Outer TPID is 0x9100;
2'b10: Outer TPID is 0x88A8;
2'b11: Outer TPID is none of above</t>
    </r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</si>
  <si>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指示进来的报文的inner VLAN tag的TPID的四种可能情况
2'b00: inner TPID is 0x8100;
2'b01: inner TPID is 0x9100;
2'b10: inner TPID is 0x88A8;
2'b11: inner TPID is none of above</t>
    </r>
  </si>
  <si>
    <t>L3_PROTOCOL</t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</si>
  <si>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>（pa需要注意，当非IP报文和IPV6报文要将无效位填0）</t>
    </r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</si>
  <si>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0x0:Incoming packet is IPv4 packet without options.
0x1:Incoming packet is IPv4 packet with options.
0x2-0x3:Reserved
0x4:Incoming packet is IPv6 packet without extension header
0x5:Incoming packet is IPv6 packet with one extension header
0x6:Incoming packet is IPv6 packet with more than one extension header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  </r>
  </si>
  <si>
    <t>报文类型编码，由PA处理，隧道终结模块传送，取外层</t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</si>
  <si>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指示进来的报文的L3协议的ID值
3'b000: TCP(6);
3'b001: UDP(17);
3'b010: IGMP(2);
3'b011: ICMP(1);
3'b100: IPv6_ICMP(58);
3'b101: IPv6 Hop-by-Hop(0);
3'b110: IPv4 Payload(4);
3'b111: other</t>
    </r>
  </si>
  <si>
    <t>VFP_ENABLE</t>
  </si>
  <si>
    <r>
      <rPr>
        <sz val="14"/>
        <color rgb="FF7030A0"/>
        <rFont val="宋体"/>
        <family val="3"/>
        <charset val="134"/>
      </rPr>
      <t>tt.PORT</t>
    </r>
    <r>
      <rPr>
        <sz val="14"/>
        <color indexed="8"/>
        <rFont val="宋体"/>
        <family val="3"/>
        <charset val="134"/>
      </rPr>
      <t xml:space="preserve"> VCAP enable，只有该位置1，VCAP才会工作</t>
    </r>
  </si>
  <si>
    <t>VFP_PORT_GROUP_ID</t>
  </si>
  <si>
    <t>tt.PORT</t>
  </si>
  <si>
    <t>L3_TUNNEL_HIT</t>
  </si>
  <si>
    <r>
      <rPr>
        <sz val="14"/>
        <color rgb="FF7030A0"/>
        <rFont val="宋体"/>
        <family val="3"/>
        <charset val="134"/>
      </rPr>
      <t>tt</t>
    </r>
    <r>
      <rPr>
        <sz val="14"/>
        <color indexed="8"/>
        <rFont val="宋体"/>
        <family val="3"/>
        <charset val="134"/>
      </rPr>
      <t>.L3_TUNNEL_TCAM的查表结果</t>
    </r>
  </si>
  <si>
    <t>TUNNEL_CLASS_ID</t>
  </si>
  <si>
    <r>
      <rPr>
        <sz val="14"/>
        <color rgb="FF7030A0"/>
        <rFont val="宋体"/>
        <family val="3"/>
        <charset val="134"/>
      </rPr>
      <t>tt.L3_TUNNEL_DATA_ONLY</t>
    </r>
    <r>
      <rPr>
        <sz val="14"/>
        <color indexed="8"/>
        <rFont val="宋体"/>
        <family val="3"/>
        <charset val="134"/>
      </rPr>
      <t xml:space="preserve"> 来自L3_TUNNEL表，用于VCAP
没有查表时，值为全0</t>
    </r>
  </si>
  <si>
    <t>SVP</t>
  </si>
  <si>
    <t>1、ip tunnel报文和trill隧道报文中没有配置SVP，TT输出到PD中的SVP就是PORT表项查出来的SVP
2、vxlan报文的流程中，SVP有三个来源：vxlan_default_svp寄存器，mpls_entry表，port表；TT输出到PD中的SVP只用PORT表项查出来的SVP，其它两个来源仅用于TT内部查询SOURCE_VP表用。
3、mpls隧道报文流程中，当port_operation=2并且为VPLS/VPWS解封装时，TT输出的PD中的SVP为port表查出来的svp；其它情况的MPLS隧道报文（MPLS_ENTRY HIT)，TT输出的PD中的SVP为MPLS_ENTRY表查出来的SVP。
4、当MPLS_ENTRY表一次都没有hit时，TT输出的PD中的SVP为port表查出来的svp；
5、普通报文，TT输出的PD中的SVP为PORT表查出的SVP</t>
  </si>
  <si>
    <t>L3_IIF</t>
  </si>
  <si>
    <t>MPLS解封装l3_vpn lookup/L3 POP情况下为MPLS_ENTRY中的L3_IIF;
IP_TUNNEL解封装情况下为L3_TUNNEL_DATA_ONLY中的L3_IIF;
其它情况为PORT表中的L3_IIF</t>
  </si>
  <si>
    <t>DISABLE_VLAN_CHECKS</t>
  </si>
  <si>
    <t>tt.PORT/SOURCE_VP</t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</si>
  <si>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IPv4 报文：IP头中的protocol域是TCP，并且L4层头的起始偏移量等于或小于114，L4_VALID置为1；
           IP头中的protocol域不是TCP，并且L4层头的起始偏移量小于等于124，L4_VALID置为1；
           其它情况置为0；
IPv6 报文：如果protocol域等于59（即发现No Next Header标志），L4_VALID被置为1；
           IP头中的protocol域是TCP，并且L4层头的起始偏移量等于或小于114，L4_VALID置为1；
           IP头中的protocol域不是TCP，并且L4层头的起始偏移量小于等于124，L4_VALID置为1；
           其它情况置为0；
当IP protocol协议号不为TCP/UDP/SCTP（132）时，L4_VAILD置0</t>
    </r>
  </si>
  <si>
    <t>由PA处理取外层，隧道终结模块传送</t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</si>
  <si>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 xml:space="preserve"> 这2个bit值指示进来报文的层2类型,
2'b00: Ethernet II;
2'b01: SNAP;
2'b10: LLC;
2'b11: None of the abov</t>
    </r>
  </si>
  <si>
    <t>OUTER_FIRST_NH</t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</si>
  <si>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 xml:space="preserve"> 这8bit表示IPv4报文头的protocol域或IPv6报文头的next_header域。对于非IP报文，这个域被设置为0.</t>
    </r>
  </si>
  <si>
    <r>
      <rPr>
        <strike/>
        <sz val="14"/>
        <color rgb="FFFF0000"/>
        <rFont val="宋体"/>
        <family val="3"/>
        <charset val="134"/>
      </rPr>
      <t>INNER_TCP_FLAG</t>
    </r>
    <r>
      <rPr>
        <sz val="14"/>
        <rFont val="宋体"/>
        <family val="3"/>
        <charset val="134"/>
      </rPr>
      <t>TCP_FLAG</t>
    </r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</si>
  <si>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这6bit表示TCP flag。对于非TCP报文，该域被设置为0.(tcp flag为8bit，取低6bit，高2bit为reserved不用字段）</t>
    </r>
  </si>
  <si>
    <t>INNER_FIRST_NH</t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</si>
  <si>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这8bit表示IPv4报文头的protocol域或IPv6报文头的next_header域。对于非IP报文，这个域被设置为0.</t>
    </r>
  </si>
  <si>
    <t>由PA处理取内层，隧道终结模块传送</t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</si>
  <si>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 xml:space="preserve"> 报文IP头状态位，包括2bit，只取外层
bit0: FIRST_FRAGMENT: 指示报文是没分片的报文还是第一个分片。对于IPv4报文，它表示IPv4报文头的fragment offset field为0.</t>
    </r>
    <r>
      <rPr>
        <strike/>
        <sz val="14"/>
        <rFont val="宋体"/>
        <family val="3"/>
        <charset val="134"/>
      </rPr>
      <t>对于IPv6报文，它表示没有检查到分片扩展报文头（fragment extension header）或者分片扩展报文头的fragment offset field为0。</t>
    </r>
    <r>
      <rPr>
        <sz val="14"/>
        <rFont val="宋体"/>
        <family val="3"/>
        <charset val="134"/>
      </rPr>
      <t xml:space="preserve">
Bit1: WHOLE_PACKET： 指示报文是不分片的。对于IPv4报文，它表示MF被设置为0，并且IPv4报文头的fragment offset field为0.</t>
    </r>
    <r>
      <rPr>
        <strike/>
        <sz val="14"/>
        <rFont val="宋体"/>
        <family val="3"/>
        <charset val="134"/>
      </rPr>
      <t>对于IPv6报文，它表示没有检查到分片扩展报文头（fragment extension header）或者分配扩展报文头的fragment offset field的MF为0.</t>
    </r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</si>
  <si>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rFont val="宋体"/>
        <family val="3"/>
        <charset val="134"/>
      </rPr>
      <t>这是LLC报文头。LLC/SNAP报文的DSAP/SSAP/Control域。</t>
    </r>
  </si>
  <si>
    <t>由PA处理，只会存在一层LLC_HEADER；PA会取有效层放入该字段，当无该字段时取0；隧道终结模块传送</t>
  </si>
  <si>
    <r>
      <rPr>
        <sz val="14"/>
        <color rgb="FF7030A0"/>
        <rFont val="宋体"/>
        <family val="3"/>
        <charset val="134"/>
      </rPr>
      <t>pa</t>
    </r>
    <r>
      <rPr>
        <sz val="14"/>
        <rFont val="宋体"/>
        <family val="3"/>
        <charset val="134"/>
      </rPr>
      <t xml:space="preserve"> 以Byte为单位表示整个IP数据报长度,用于DDOS</t>
    </r>
  </si>
  <si>
    <t>slicing/pa</t>
  </si>
  <si>
    <t>IPV4_HLEN</t>
  </si>
  <si>
    <t xml:space="preserve">TCP报文头中的Sequencenumber=0  </t>
  </si>
  <si>
    <t xml:space="preserve">IP_FRAG_OFFS_1 </t>
  </si>
  <si>
    <t>IP报文头中Fragment offset=1</t>
  </si>
  <si>
    <t>RESERVE</t>
  </si>
  <si>
    <r>
      <rPr>
        <sz val="14"/>
        <rFont val="宋体"/>
        <family val="3"/>
        <charset val="134"/>
      </rPr>
      <t>pa/tt/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 xml:space="preserve"> drop标志位</t>
    </r>
  </si>
  <si>
    <t>修改</t>
  </si>
  <si>
    <t>pa/tt redirect to cpu 标志位</t>
  </si>
  <si>
    <r>
      <rPr>
        <sz val="14"/>
        <rFont val="宋体"/>
        <family val="3"/>
        <charset val="134"/>
      </rPr>
      <t>pa/tt/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copy to cpu 标志位</t>
    </r>
  </si>
  <si>
    <r>
      <rPr>
        <sz val="14"/>
        <rFont val="宋体"/>
        <family val="3"/>
        <charset val="134"/>
      </rPr>
      <t>pa/tt/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cpu reason</t>
    </r>
  </si>
  <si>
    <t>维持</t>
  </si>
  <si>
    <t>slicing/pa. port id</t>
  </si>
  <si>
    <t>pa. source module id
slice给9bit的src_modid，同时CPU配置8bit的src_modid.
如果slice给的EOH为0，选CPU配置的src_modid。
为1时，选择slice给的src_modid[7:0]，同时src_modid[8]为src_hirar_port</t>
  </si>
  <si>
    <t>pa. 源芯片的hirar输出口
slice给9bit的src_modid，同时CPU配置8bit的src_modid.
如果slice给的EOH为0，选CPU配置的src_modid。
为1时，选择slice给的src_modid[7:0]，同时src_modid[8]为src_hirar_port</t>
  </si>
  <si>
    <t>tt.PORT trunk group id</t>
  </si>
  <si>
    <t>tt.PORT 0:normal; 1:trunk</t>
  </si>
  <si>
    <r>
      <rPr>
        <sz val="14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vcap.</t>
    </r>
  </si>
  <si>
    <t>pa.</t>
  </si>
  <si>
    <t>slicing/pa. EOH报文标识</t>
  </si>
  <si>
    <t>slicing/pa
报文只有一个分片时，表示报文的实际长度；
否则为IP报文头中提取的报文长度</t>
  </si>
  <si>
    <t>CPU_COS</t>
  </si>
  <si>
    <t>vcap.</t>
  </si>
  <si>
    <t>新增</t>
  </si>
  <si>
    <t>MATCHED_RULE</t>
  </si>
  <si>
    <r>
      <rPr>
        <sz val="14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OUTER VLAN TAG
其中CFI不用管，在本版芯片为reserve</t>
    </r>
  </si>
  <si>
    <r>
      <rPr>
        <sz val="14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INNTER VLAN TAG
其中CFI不用管，在本版芯片为reserve</t>
    </r>
  </si>
  <si>
    <t>TAG_TT</t>
  </si>
  <si>
    <t>VCAP_TAG_CHG</t>
  </si>
  <si>
    <t>pa. ethertype</t>
  </si>
  <si>
    <t>VFP_CLASSID_H</t>
  </si>
  <si>
    <t>VFP_CLASSID_L</t>
  </si>
  <si>
    <t>VRF_ID</t>
  </si>
  <si>
    <t>DO_NOT_LEARN</t>
  </si>
  <si>
    <t>FIELD_ACTION</t>
  </si>
  <si>
    <t>slicing/pa.</t>
  </si>
  <si>
    <t>DOS_ATTACK_PACKET</t>
  </si>
  <si>
    <r>
      <rPr>
        <sz val="14"/>
        <color rgb="FF7030A0"/>
        <rFont val="宋体"/>
        <family val="3"/>
        <charset val="134"/>
      </rPr>
      <t>vcap</t>
    </r>
    <r>
      <rPr>
        <sz val="14"/>
        <rFont val="宋体"/>
        <family val="3"/>
        <charset val="134"/>
      </rPr>
      <t>.Detected as DoS Attack packet</t>
    </r>
  </si>
  <si>
    <t>VFP_CHANGE_IPRI_FLAG</t>
  </si>
  <si>
    <t>VFP_CHANGE_CNG_FLAG</t>
  </si>
  <si>
    <r>
      <rPr>
        <sz val="14"/>
        <rFont val="宋体"/>
        <family val="3"/>
        <charset val="134"/>
      </rPr>
      <t>pa/tt/vcap/</t>
    </r>
    <r>
      <rPr>
        <sz val="14"/>
        <color rgb="FF7030A0"/>
        <rFont val="宋体"/>
        <family val="3"/>
        <charset val="134"/>
      </rPr>
      <t>vlan.</t>
    </r>
    <r>
      <rPr>
        <sz val="14"/>
        <color indexed="8"/>
        <rFont val="宋体"/>
        <family val="3"/>
        <charset val="134"/>
      </rPr>
      <t xml:space="preserve"> drop标志位</t>
    </r>
  </si>
  <si>
    <r>
      <rPr>
        <sz val="14"/>
        <rFont val="宋体"/>
        <family val="3"/>
        <charset val="134"/>
      </rPr>
      <t>pa/tt/</t>
    </r>
    <r>
      <rPr>
        <sz val="14"/>
        <color rgb="FF7030A0"/>
        <rFont val="宋体"/>
        <family val="3"/>
        <charset val="134"/>
      </rPr>
      <t>vlan.</t>
    </r>
    <r>
      <rPr>
        <sz val="14"/>
        <color indexed="8"/>
        <rFont val="宋体"/>
        <family val="3"/>
        <charset val="134"/>
      </rPr>
      <t>redirect to cpu 标志位</t>
    </r>
  </si>
  <si>
    <r>
      <rPr>
        <sz val="14"/>
        <rFont val="宋体"/>
        <family val="3"/>
        <charset val="134"/>
      </rPr>
      <t>pa/tt/vcap/</t>
    </r>
    <r>
      <rPr>
        <sz val="14"/>
        <color rgb="FF7030A0"/>
        <rFont val="宋体"/>
        <family val="3"/>
        <charset val="134"/>
      </rPr>
      <t>vlan.</t>
    </r>
    <r>
      <rPr>
        <sz val="14"/>
        <color indexed="8"/>
        <rFont val="宋体"/>
        <family val="3"/>
        <charset val="134"/>
      </rPr>
      <t>copy to cpu 标志位</t>
    </r>
  </si>
  <si>
    <r>
      <rPr>
        <sz val="14"/>
        <rFont val="宋体"/>
        <family val="3"/>
        <charset val="134"/>
      </rPr>
      <t>pa/tt/vcap/</t>
    </r>
    <r>
      <rPr>
        <sz val="14"/>
        <color rgb="FF7030A0"/>
        <rFont val="宋体"/>
        <family val="3"/>
        <charset val="134"/>
      </rPr>
      <t>vlan.</t>
    </r>
    <r>
      <rPr>
        <sz val="14"/>
        <color indexed="8"/>
        <rFont val="宋体"/>
        <family val="3"/>
        <charset val="134"/>
      </rPr>
      <t>cpu reason</t>
    </r>
  </si>
  <si>
    <t>tt/vcap.</t>
  </si>
  <si>
    <t>slicing/pa.
报文只有一个分片时，表示报文的实际长度；
否则为IP报文头中提取的报文长度</t>
  </si>
  <si>
    <t>IP_TUNNEL_BIT</t>
  </si>
  <si>
    <t>pa. ip隧道标志位</t>
  </si>
  <si>
    <t>pa. vxlan标志位</t>
  </si>
  <si>
    <t>TRILL_BIT</t>
  </si>
  <si>
    <t>pa. trill标志位</t>
  </si>
  <si>
    <t>MPLS_BIT</t>
  </si>
  <si>
    <t>pa. mpls标志位</t>
  </si>
  <si>
    <t>STATION_HIT</t>
  </si>
  <si>
    <t>tt. MY_STATION_TCAM命中标志</t>
  </si>
  <si>
    <t>GRE_BIT/L3VPN_BIT</t>
  </si>
  <si>
    <t>tt.
如果是IP TUNNEL报文，为1表示为GRE报文</t>
  </si>
  <si>
    <t>DECAP_BIT</t>
  </si>
  <si>
    <t xml:space="preserve">tt.
mpls_bit=1&amp;&amp;decap_bit=2'b01&amp;&amp;station_hit=1: VPLS解封装
mpls_bit=1&amp;&amp;decap_bit=2'b10&amp;&amp;station_hit=1: VPWS解封装
mpls_bit=1&amp;&amp;decap_bit=2'b11&amp;&amp;station_hit=1: L3 VPN解封装
trill_bit=1&amp;&amp;decap_bit=2'b01&amp;&amp;station_hit=1: TRILL解封装
vxlan_bit=1&amp;&amp;decap_bit=2'b01&amp;&amp;station_hit=1: VXLAN解封装
ip_tunnel_bit=1&amp;&amp;decap_bit=2'b01&amp;&amp;station_hit=1: IP解封装
</t>
  </si>
  <si>
    <t>BPDU_BIT</t>
  </si>
  <si>
    <t>pa.
BPDU报文标志位</t>
  </si>
  <si>
    <t>PKT_TYPE</t>
  </si>
  <si>
    <r>
      <rPr>
        <sz val="14"/>
        <color rgb="FF7030A0"/>
        <rFont val="宋体"/>
        <family val="3"/>
        <charset val="134"/>
      </rPr>
      <t xml:space="preserve">vlan.
</t>
    </r>
    <r>
      <rPr>
        <sz val="14"/>
        <color indexed="8"/>
        <rFont val="宋体"/>
        <family val="3"/>
        <charset val="134"/>
      </rPr>
      <t>0:UNICAST
1:MULTICAST
2:BROADCAST
3:RESERVE</t>
    </r>
  </si>
  <si>
    <t>该字段为探针功能辅助字段，为UDF匹配标志</t>
  </si>
  <si>
    <t>具体使用参照PD目录下&lt;PD探针调试方案需求.docx&gt;</t>
  </si>
  <si>
    <r>
      <rPr>
        <sz val="14"/>
        <rFont val="宋体"/>
        <family val="3"/>
        <charset val="134"/>
      </rPr>
      <t>pa/vcap/</t>
    </r>
    <r>
      <rPr>
        <sz val="14"/>
        <color rgb="FF7030A0"/>
        <rFont val="宋体"/>
        <family val="3"/>
        <charset val="134"/>
      </rPr>
      <t>vlan.OUTER VLAN TAG
其中CFI不用管，在本版芯片为reserve</t>
    </r>
  </si>
  <si>
    <r>
      <rPr>
        <sz val="14"/>
        <rFont val="宋体"/>
        <family val="3"/>
        <charset val="134"/>
      </rPr>
      <t>pa/vcap/</t>
    </r>
    <r>
      <rPr>
        <sz val="14"/>
        <color rgb="FF7030A0"/>
        <rFont val="宋体"/>
        <family val="3"/>
        <charset val="134"/>
      </rPr>
      <t>vlan.INNTER VLAN TAG
其中CFI不用管，在本版芯片为reserve</t>
    </r>
  </si>
  <si>
    <t>FILTER_ENABLE</t>
  </si>
  <si>
    <t>ING_MIRROR_INDEX</t>
  </si>
  <si>
    <t>MIRROR_ENABLE</t>
  </si>
  <si>
    <t>IPMC_DO_VLAN</t>
  </si>
  <si>
    <t>reserved.</t>
  </si>
  <si>
    <t>V6IPMC_ENABLE</t>
  </si>
  <si>
    <t>V4IPMC_ENABLE</t>
  </si>
  <si>
    <t>V6IPMC_L2_ENABLE</t>
  </si>
  <si>
    <t>V4IPMC_L2_ENABLE</t>
  </si>
  <si>
    <t>PORT_CLASSID</t>
  </si>
  <si>
    <t>PVLAN_ENABLE</t>
  </si>
  <si>
    <t>PORT_BRIDGE</t>
  </si>
  <si>
    <t>URPF_MODE</t>
  </si>
  <si>
    <t>URPF_DEFAULTROUTECHECK</t>
  </si>
  <si>
    <t>CML_FLAGS_NEW</t>
  </si>
  <si>
    <t>tt.PORT,SOUCE_VP</t>
  </si>
  <si>
    <t>CML_FLAGS_MOVE</t>
  </si>
  <si>
    <t>PORT_OPERATION</t>
  </si>
  <si>
    <t>DISABLE_STATIC_MOVE_DROP</t>
  </si>
  <si>
    <t>ALLOW_NON_TRILL_FRAMES</t>
  </si>
  <si>
    <t>ALLOW_TRILL_FRAMES</t>
  </si>
  <si>
    <t>TRILL_ENABLE</t>
  </si>
  <si>
    <t>SVP_CLASSID</t>
  </si>
  <si>
    <t>tt.SOURCE_VP
当没有查SOURCE_VP表时，该域段为0</t>
  </si>
  <si>
    <r>
      <rPr>
        <sz val="14"/>
        <rFont val="宋体"/>
        <family val="3"/>
        <charset val="134"/>
      </rPr>
      <t>vcap/</t>
    </r>
    <r>
      <rPr>
        <sz val="14"/>
        <color rgb="FF7030A0"/>
        <rFont val="宋体"/>
        <family val="3"/>
        <charset val="134"/>
      </rPr>
      <t>vlan.VLAN_PROFILE.</t>
    </r>
  </si>
  <si>
    <t>RTAG7_PORT_LBN</t>
  </si>
  <si>
    <t>RTAG7_HASH_CFG_SEL_TRUNK</t>
  </si>
  <si>
    <t>RTAG7_HASH_CFG_SEL_ECMP</t>
  </si>
  <si>
    <t>RTAG7_HASH_CFG_SEL_LBID</t>
  </si>
  <si>
    <t>VLAN_PROFILE_OUTER_TRUST_DOT1P_PTR</t>
  </si>
  <si>
    <t>vlan.VLAN_PROFILE</t>
  </si>
  <si>
    <t>VLAN_PROFILE_OUTER_TRUST_DOT1P</t>
  </si>
  <si>
    <t>VLAN_XLATE_MPLS_ACTION</t>
  </si>
  <si>
    <t>vlan.VLAN_XLATE</t>
  </si>
  <si>
    <t>VXLT_HIT</t>
  </si>
  <si>
    <t>TRILL_ESADI_ENABLE</t>
  </si>
  <si>
    <t>vlan.VLAN.</t>
  </si>
  <si>
    <t>SRC_PVLAN_PORT_TYPE</t>
  </si>
  <si>
    <t>VIRTUAL_PORT_EN</t>
  </si>
  <si>
    <t>TRILL_DOMAIN_NONUC_REPL_INDEX_1LSB</t>
  </si>
  <si>
    <t>FID_ID</t>
  </si>
  <si>
    <t>VLAN_CLASSID</t>
  </si>
  <si>
    <t>MC_INDEX</t>
  </si>
  <si>
    <t>vlan.根据报文类型选择vlan_t表中umc_idx/uuc_idx/bc_idx之一</t>
  </si>
  <si>
    <t>BC_TRILL_NETWORK_RECEIVERS_PRESENT</t>
  </si>
  <si>
    <t>UUC_TRILL_NETWORK_RECEIVERS_PRESENT</t>
  </si>
  <si>
    <t>UMC_TRILL_NETWORK_RECEIVERS_PRESENT</t>
  </si>
  <si>
    <t>TRILL_TRANSIT_IGMP_MLD_PAYLOAD_TO_CPU</t>
  </si>
  <si>
    <t>TRILL_DOMAIN_NONUC_REPL_INDEX_12MSB</t>
  </si>
  <si>
    <t>vlan.VLAN..Bit[195:184]</t>
  </si>
  <si>
    <t>TRILL_ACCESS_RECEIVERS_PRESENT</t>
  </si>
  <si>
    <t>L2_PFM</t>
  </si>
  <si>
    <t>vlan.VLAN_PROFILE.</t>
  </si>
  <si>
    <t>L3_IPV4_PFM</t>
  </si>
  <si>
    <t>L3_IPV6_PFM</t>
  </si>
  <si>
    <t>UNKNOWN_IPV4_MC_TOCPU</t>
  </si>
  <si>
    <t>UNKNOWN_IPV6_MC_TOCPU</t>
  </si>
  <si>
    <t>L2_MISS_TOCPU</t>
  </si>
  <si>
    <t>L2_MISS_DROP</t>
  </si>
  <si>
    <t>L2_NON_UCAST_TOCPU</t>
  </si>
  <si>
    <t>L2_NON_UCAST_DROP</t>
  </si>
  <si>
    <t>SP_TREE</t>
  </si>
  <si>
    <t>vlan.VLAN_STG.</t>
  </si>
  <si>
    <t>vcap.Detected as DoS Attack packet</t>
  </si>
  <si>
    <t>FB_VLAN_ID_VALID（VLAN ID是否有效）</t>
  </si>
  <si>
    <t>vlan.VLAN_T.vlan_t的valid位</t>
  </si>
  <si>
    <t>OTPID_INDEX_VALID</t>
  </si>
  <si>
    <t>tt.判断原始报文VLAN TAG类型，为DT或者SOT时，此位置1；其他情况，此位置零。</t>
  </si>
  <si>
    <t>MPLS_ACTION_IF_BOS</t>
  </si>
  <si>
    <t>tt.由TT放入VLAN_FIFO，带给RA模块使用</t>
  </si>
  <si>
    <t>6.7日检视RA模块流程时新增</t>
  </si>
  <si>
    <r>
      <rPr>
        <sz val="14"/>
        <rFont val="宋体"/>
        <family val="3"/>
        <charset val="134"/>
      </rPr>
      <t>pa/tt/vcap/vlan/</t>
    </r>
    <r>
      <rPr>
        <sz val="14"/>
        <color rgb="FF7030A0"/>
        <rFont val="宋体"/>
        <family val="3"/>
        <charset val="134"/>
      </rPr>
      <t>ra.</t>
    </r>
    <r>
      <rPr>
        <sz val="14"/>
        <color indexed="8"/>
        <rFont val="宋体"/>
        <family val="3"/>
        <charset val="134"/>
      </rPr>
      <t xml:space="preserve"> drop标志位</t>
    </r>
  </si>
  <si>
    <r>
      <rPr>
        <sz val="14"/>
        <rFont val="宋体"/>
        <family val="3"/>
        <charset val="134"/>
      </rPr>
      <t>pa/tt/vlan/</t>
    </r>
    <r>
      <rPr>
        <sz val="14"/>
        <color rgb="FF7030A0"/>
        <rFont val="宋体"/>
        <family val="3"/>
        <charset val="134"/>
      </rPr>
      <t>ra.</t>
    </r>
    <r>
      <rPr>
        <sz val="14"/>
        <color indexed="8"/>
        <rFont val="宋体"/>
        <family val="3"/>
        <charset val="134"/>
      </rPr>
      <t>redirect to cpu 标志位</t>
    </r>
  </si>
  <si>
    <r>
      <rPr>
        <sz val="14"/>
        <rFont val="宋体"/>
        <family val="3"/>
        <charset val="134"/>
      </rPr>
      <t>pa/tt/vcap/vlan/</t>
    </r>
    <r>
      <rPr>
        <sz val="14"/>
        <color rgb="FF7030A0"/>
        <rFont val="宋体"/>
        <family val="3"/>
        <charset val="134"/>
      </rPr>
      <t>ra.</t>
    </r>
    <r>
      <rPr>
        <sz val="14"/>
        <color indexed="8"/>
        <rFont val="宋体"/>
        <family val="3"/>
        <charset val="134"/>
      </rPr>
      <t>copy to cpu 标志位</t>
    </r>
  </si>
  <si>
    <r>
      <rPr>
        <sz val="14"/>
        <rFont val="宋体"/>
        <family val="3"/>
        <charset val="134"/>
      </rPr>
      <t>pa/tt/vcap/vlan/</t>
    </r>
    <r>
      <rPr>
        <sz val="14"/>
        <color rgb="FF7030A0"/>
        <rFont val="宋体"/>
        <family val="3"/>
        <charset val="134"/>
      </rPr>
      <t>ra.</t>
    </r>
    <r>
      <rPr>
        <sz val="14"/>
        <color indexed="8"/>
        <rFont val="宋体"/>
        <family val="3"/>
        <charset val="134"/>
      </rPr>
      <t>cpu reason</t>
    </r>
  </si>
  <si>
    <t>vlan.
0:UNICAST
1:MULTICAST
2:BROADCAST
3:RESERVE</t>
  </si>
  <si>
    <t>L2_BIT</t>
  </si>
  <si>
    <r>
      <rPr>
        <sz val="14"/>
        <color rgb="FF7030A0"/>
        <rFont val="宋体"/>
        <family val="3"/>
        <charset val="134"/>
      </rPr>
      <t>ra</t>
    </r>
    <r>
      <rPr>
        <sz val="14"/>
        <color indexed="8"/>
        <rFont val="宋体"/>
        <family val="3"/>
        <charset val="134"/>
      </rPr>
      <t>.进入L2转发标志.</t>
    </r>
  </si>
  <si>
    <t>L3_BIT</t>
  </si>
  <si>
    <r>
      <rPr>
        <sz val="14"/>
        <color rgb="FF7030A0"/>
        <rFont val="宋体"/>
        <family val="3"/>
        <charset val="134"/>
      </rPr>
      <t>ra</t>
    </r>
    <r>
      <rPr>
        <sz val="14"/>
        <color indexed="8"/>
        <rFont val="宋体"/>
        <family val="3"/>
        <charset val="134"/>
      </rPr>
      <t>.进入L3转发标志.1：走L3路由。0：不走L3路由。不包括组播vxlan报文同时解封装转发的情况。</t>
    </r>
  </si>
  <si>
    <t>pa/vcap/vlan.OUTER VLAN TAG
其中CFI不用管，在本版芯片为reserve</t>
  </si>
  <si>
    <t>pa/vcap/vlan.INNTER VLAN TAG
其中CFI不用管，在本版芯片为reserve</t>
  </si>
  <si>
    <t>vcap/vlan.VLAN_PROFILE.</t>
  </si>
  <si>
    <r>
      <rPr>
        <sz val="14"/>
        <rFont val="宋体"/>
        <family val="3"/>
        <charset val="134"/>
      </rPr>
      <t>pa/tt/vcap/vlan/ra/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 drop标志位</t>
    </r>
  </si>
  <si>
    <r>
      <rPr>
        <sz val="14"/>
        <rFont val="宋体"/>
        <family val="3"/>
        <charset val="134"/>
      </rPr>
      <t>pa/tt/vlan/ra/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.redirect to cpu 标志位</t>
    </r>
  </si>
  <si>
    <r>
      <rPr>
        <sz val="14"/>
        <rFont val="宋体"/>
        <family val="3"/>
        <charset val="134"/>
      </rPr>
      <t>pa/tt/vcap/vlan/ra/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.copy to cpu 标志位</t>
    </r>
  </si>
  <si>
    <r>
      <rPr>
        <sz val="14"/>
        <rFont val="宋体"/>
        <family val="3"/>
        <charset val="134"/>
      </rPr>
      <t>pa/tt/vcap/vlan/ra/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.cpu reason</t>
    </r>
  </si>
  <si>
    <r>
      <rPr>
        <sz val="14"/>
        <rFont val="宋体"/>
        <family val="3"/>
        <charset val="134"/>
      </rPr>
      <t>tt/vcap/</t>
    </r>
    <r>
      <rPr>
        <sz val="14"/>
        <color rgb="FF7030A0"/>
        <rFont val="宋体"/>
        <family val="3"/>
        <charset val="134"/>
      </rPr>
      <t>l2.ING_PRI_CNG_MAP_t.</t>
    </r>
  </si>
  <si>
    <t>PIPELINE_FIELD_A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</si>
  <si>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.输入报文类型编码。0:普遍报文 1：L2MPLS隧道报文 2：L3MPLS隧道报文 3：TRILL隧道报文 4：IP隧道报文 5：IP/GRE隧道报文 6：VXLAN隧道报文</t>
    </r>
  </si>
  <si>
    <t>PIPELINE_FIELD_B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</si>
  <si>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隧道报文转发行为。0：转发 1：终结</t>
    </r>
  </si>
  <si>
    <t>PIPELINE_FIELD_Ｃ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</si>
  <si>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 xml:space="preserve">.输出报文类型编码。0：普通L2报文 1：普通L3报文 2：VPLS报文终结 3：VPWS报文终结 4：L2VPLS封装报文 5：L2VPWS封装报文 6：PHP转发报文 7：SWAP转发报文 8：已知单播TRILL封装报 9：组播/未知TRILL封装报文 10:TRILL隧道转发报文 11：L2VXLAN封装报文 12：VXLAN隧道报文终结 </t>
    </r>
  </si>
  <si>
    <r>
      <rPr>
        <sz val="14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.L2_USER_ENTRY_DATA_ONLY_t.BPDU报文标志位</t>
    </r>
  </si>
  <si>
    <r>
      <rPr>
        <sz val="14"/>
        <color indexed="8"/>
        <rFont val="宋体"/>
        <family val="3"/>
        <charset val="134"/>
      </rPr>
      <t>vlan/</t>
    </r>
    <r>
      <rPr>
        <sz val="14"/>
        <color rgb="FF7030A0"/>
        <rFont val="宋体"/>
        <family val="3"/>
        <charset val="134"/>
      </rPr>
      <t>l2</t>
    </r>
    <r>
      <rPr>
        <sz val="14"/>
        <color indexed="8"/>
        <rFont val="宋体"/>
        <family val="3"/>
        <charset val="134"/>
      </rPr>
      <t>.
0:UNICAST
1:MULTICAST
2:BROADCAST
3:RESERVE.
在l2中，(1)如果命中l2_user_entry，报文类型修改为UNICAST (2)如果为未知单播报文进行trill封装或者在l2中查询了l2mc/l3mc表，报文类型修改为MULTICAST；其中(1)的改变在（2）之前。</t>
    </r>
  </si>
  <si>
    <t>ra.进入L2转发标志.</t>
  </si>
  <si>
    <t>ra.进入L3转发标志.1：走L3路由。0：不走L3路由。不包括组播vxlan报文同时解封装转发的情况。</t>
  </si>
  <si>
    <t>L2_BITMAP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</si>
  <si>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L2MC_IP_L3MC_t.组播报文目的出口</t>
    </r>
  </si>
  <si>
    <t>DST_PORT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</si>
  <si>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L2_USER_ENTRY_DATA_ONLY_t/L2_L2_ENTRY_t.单播报文目的出口</t>
    </r>
  </si>
  <si>
    <t>DST_MODID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</si>
  <si>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L2_USER_ENTRY_DATA_ONLY_t/L2_L2_ENTRY_t.单播报文目的MODID出口</t>
    </r>
  </si>
  <si>
    <t>DST_TGID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</si>
  <si>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.L2_USER_ENTRY_DATA_ONLY_t/L2_L2_ENTRY_t..单播报文目的TRUCK出口</t>
    </r>
  </si>
  <si>
    <t>DST_T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</si>
  <si>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.L2_USER_ENTRY_DATA_ONLY_t/L2_L2_ENTRY_t.。
0：非trunk口DST_PORT,DST_MODID即为输出口
1：trunk口，TGID为trunk group id</t>
    </r>
  </si>
  <si>
    <t>L2MC_EN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</si>
  <si>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
0：目地出口信息为DST_PORT,DST_MODID,DST_TGID,DST_T
1: L2_BITMAP有效</t>
    </r>
  </si>
  <si>
    <t>L2MC_INDEX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</si>
  <si>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.VLAN.MC_INDEX/L2_ENTRY_t.组播索引。
复用域段：Vxlan/vpls解封装查询L3MC的索引；l2报文查询l2mc/l3mc的索引</t>
    </r>
  </si>
  <si>
    <r>
      <rPr>
        <sz val="14"/>
        <color indexed="8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</t>
    </r>
    <r>
      <rPr>
        <sz val="14"/>
        <color indexed="8"/>
        <rFont val="宋体"/>
        <family val="3"/>
        <charset val="134"/>
      </rPr>
      <t>.SOUCE_VP</t>
    </r>
  </si>
  <si>
    <r>
      <rPr>
        <sz val="14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.SOURCE_VP_t。从SOURCE_VP表查到的CLASS_ID</t>
    </r>
  </si>
  <si>
    <t>EGR_MIRROR_ENABLE</t>
  </si>
  <si>
    <t>ERG_MIRROR_ENCAP_ENABLE</t>
  </si>
  <si>
    <t>ERG_MIRROR_DST_PORT</t>
  </si>
  <si>
    <t>ERG_MIRROR_DST_MODID</t>
  </si>
  <si>
    <t>EGR_MIRROR_ENCAP_INDEX</t>
  </si>
  <si>
    <t>ECMP_PTR/NEXT_HOP_INDEX</t>
  </si>
  <si>
    <r>
      <rPr>
        <sz val="14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.ING_DVP_TABLE_t.</t>
    </r>
  </si>
  <si>
    <t>ECMP</t>
  </si>
  <si>
    <r>
      <rPr>
        <sz val="14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.ING_DVP_TABLE_t.1：ECMP使能，ECMP_PTR有效 0：ECMP不使能，NEXT_HOP_INDEX有效</t>
    </r>
  </si>
  <si>
    <t>VP_TYPE</t>
  </si>
  <si>
    <t>00 = MPLS
01 = TRILL 
10 = VXLAN
11 = Reserved</t>
  </si>
  <si>
    <t>TRILL_NETWORK_RECEIVERS_PRESENT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</si>
  <si>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.L2_ENTRY_t.trill网络侧是否有接收者标志位</t>
    </r>
  </si>
  <si>
    <t>L3MC_INDEX/VPG</t>
  </si>
  <si>
    <r>
      <rPr>
        <sz val="14"/>
        <rFont val="宋体"/>
        <family val="3"/>
        <charset val="134"/>
      </rPr>
      <t>tt/vlan/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.L2_ENTRY_t.TRILL组播转发时使用的L3MC_INDEX
或组播TRILL封装的L3_INDEX[524:513],低12bits
或是单播TRILL封装的VPG</t>
    </r>
  </si>
  <si>
    <t>DVP</t>
  </si>
  <si>
    <r>
      <rPr>
        <sz val="14"/>
        <color rgb="FF7030A0"/>
        <rFont val="宋体"/>
        <family val="3"/>
        <charset val="134"/>
      </rPr>
      <t>l2</t>
    </r>
    <r>
      <rPr>
        <sz val="14"/>
        <color indexed="8"/>
        <rFont val="宋体"/>
        <family val="3"/>
        <charset val="134"/>
      </rPr>
      <t>.DVP复用域段，对trill报文或者trill封装报文来说，此域段为reserved域段</t>
    </r>
  </si>
  <si>
    <t>tt.TRILL报文输入标识本地接收者标记.</t>
  </si>
  <si>
    <t>OUTER_PKT_TYPE</t>
  </si>
  <si>
    <t>tt.trill外层报文头中的M位
｛1'b0,trill_m}</t>
  </si>
  <si>
    <t>UC_DST_VALID</t>
  </si>
  <si>
    <r>
      <rPr>
        <sz val="14"/>
        <color rgb="FF7030A0"/>
        <rFont val="宋体"/>
        <family val="3"/>
        <charset val="134"/>
      </rPr>
      <t>l2</t>
    </r>
    <r>
      <rPr>
        <sz val="14"/>
        <color indexed="8"/>
        <rFont val="宋体"/>
        <family val="3"/>
        <charset val="134"/>
      </rPr>
      <t>.1：单播出口域段有效 0：单播出口域段无效</t>
    </r>
  </si>
  <si>
    <t>NEXT_HOP_INDEX</t>
  </si>
  <si>
    <r>
      <rPr>
        <sz val="14"/>
        <color indexed="8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.ING_DVP_TABLE_t.</t>
    </r>
  </si>
  <si>
    <r>
      <rPr>
        <sz val="14"/>
        <color indexed="8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.ING_DVP_TABLE_t.1：ECMP使能，ECMP_PTR有效 0：ECMP不使能，NEXT_HOP_INDEX有效</t>
    </r>
  </si>
  <si>
    <t>NETWORK_PORT</t>
  </si>
  <si>
    <r>
      <rPr>
        <sz val="14"/>
        <color rgb="FF7030A0"/>
        <rFont val="宋体"/>
        <family val="3"/>
        <charset val="134"/>
      </rPr>
      <t>l2.</t>
    </r>
    <r>
      <rPr>
        <sz val="14"/>
        <color indexed="8"/>
        <rFont val="宋体"/>
        <family val="3"/>
        <charset val="134"/>
      </rPr>
      <t>L2_ING_DVP_TABLE.</t>
    </r>
  </si>
  <si>
    <t>VFI</t>
  </si>
  <si>
    <t>tt.</t>
  </si>
  <si>
    <t>MCAST_NW_RECV_PRESENT</t>
  </si>
  <si>
    <t>tt.
vxlan报文：
field_b=0时，不解封装，不需要判断MCAST_NW_RECV_PRESENT；
field_b=1时，解封装，需要判断是否是内层解封装与外层同时走，当MCAST_NW_RECV_PRESENT=1时，内外层同时走</t>
  </si>
  <si>
    <t>RESERVED</t>
  </si>
  <si>
    <t>SD_TAG_MODE</t>
  </si>
  <si>
    <r>
      <rPr>
        <sz val="14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.SOURCE_VP_t/VFI_1_t.1：表示带SD TAG 0：表示Raw mode，原始报文不存在SD TAG</t>
    </r>
  </si>
  <si>
    <t>VPG_TYPE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</si>
  <si>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.L2_ENTRY_t.当为1时，vxlan报文封装或者解封装进行单播流程；当为0时，vxlan报文封装或者解封装进行组播流程。</t>
    </r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</si>
  <si>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.1：单播出口域段有效 0：单播出口域段无效</t>
    </r>
  </si>
  <si>
    <r>
      <rPr>
        <sz val="14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.ING_DVP_TABLE。</t>
    </r>
  </si>
  <si>
    <r>
      <rPr>
        <sz val="14"/>
        <rFont val="宋体"/>
        <family val="3"/>
        <charset val="134"/>
      </rPr>
      <t>tt/vlan/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.L2_ENTRYt.L3MC_INDEX[524:513],低12bits</t>
    </r>
  </si>
  <si>
    <t>VFI/DVP</t>
  </si>
  <si>
    <t>tt/l2.SOURCE_VP_t.VPLS的VFI或者VPWS报文的DVP复用域.VFI取低10bits。</t>
  </si>
  <si>
    <t>POP_LABLE_NUM</t>
  </si>
  <si>
    <t>tt.POP的标签数目</t>
  </si>
  <si>
    <t>DECAP_USE_TTL</t>
  </si>
  <si>
    <t>DECAP_USE_EXP_FOR_PRI</t>
  </si>
  <si>
    <t>DECAP_USE_EXP_FOR_INNER</t>
  </si>
  <si>
    <t>SINGLE_LABEL_FLAG</t>
  </si>
  <si>
    <t>S_SWAP</t>
  </si>
  <si>
    <t>tt.对于非MPLS报文：全0。
最后一次查表MPLS_ENTRY所用标签的栈底标志位。</t>
  </si>
  <si>
    <t>EXP_SWAP_INNER</t>
  </si>
  <si>
    <t>tt.对于非MPLS报文：全0；
MPLS报文：最后一次查表MPLS_ENTRY所用标签的内层标签中的EXP</t>
  </si>
  <si>
    <t>EXP_SWAP</t>
  </si>
  <si>
    <t>tt.对于非MPLS报文：全0；
MPLS报文：只查一次MPLS_ENTRY表项时为查表那层标签内的EXP；查两次表时，根据第一次查表得出的decap_use_exp_for_inner判断，当mpls_entry1.decap_use_exp_for_inner=1时，此域段为第一次查表那层标签内的EXP；当mpls_entry1.decap_use_exp_for_inner=0时，此域段为第二次查表那层标签内的EXP</t>
  </si>
  <si>
    <t>OUTER_LABEL_POP</t>
  </si>
  <si>
    <t>MPLS_BOS_TERMINATED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</si>
  <si>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.L2_ENTRY_t.当为1时，控制VPLS报文封装或者解封装进行单播流程；当为0时，控制VPLS报文封装或者解封装进行组播流程；</t>
    </r>
  </si>
  <si>
    <t>L3MC_INDEX</t>
  </si>
  <si>
    <t>vlan.</t>
  </si>
  <si>
    <t>USE_OUTER_HDR_DSCP</t>
  </si>
  <si>
    <t>USE_OUTER_HDR_TTL</t>
  </si>
  <si>
    <t>DONOT_CHANGE_INNER_HDR_DSCP</t>
  </si>
  <si>
    <t>OUTER_HDR_DSCP</t>
  </si>
  <si>
    <t>tt.解封装时，IP隧道头内的DSCP值</t>
  </si>
  <si>
    <t>OUTER_HDR_TTL</t>
  </si>
  <si>
    <t>pa/tt.解封装时，IP隧道头内的TTL值（软件删除了这个功能，建议目前保留).</t>
  </si>
  <si>
    <t>L2_USER_ENTRY_HIT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</si>
  <si>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L2_USER_ENTRY_t.1:转发时命中L2_USER_ENTRY_t 0： 转发时没有命中L2_USER_ENTRY_t</t>
    </r>
  </si>
  <si>
    <t>这一组字段域仅用于L4输入</t>
  </si>
  <si>
    <t>L2_DST_HIT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</si>
  <si>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L2_USER_ENTRY_t/L2_ENTRY_t.1：命中转发表 0：没有命中转发表</t>
    </r>
  </si>
  <si>
    <t>L2_SRC_STATIC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</si>
  <si>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.L2_ENTRY_t.源地址是静态地址。</t>
    </r>
  </si>
  <si>
    <t>L2_SRC_HIT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</si>
  <si>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.L2_ENTRY_t.1：源地址命中L2_ENTRY_t 0： 源地址么有命中L2_ENTRY_t</t>
    </r>
  </si>
  <si>
    <t>SPG_STATE</t>
  </si>
  <si>
    <t>vlan.VLAN_STG.等于输入的SP_TREE。</t>
  </si>
  <si>
    <t>L2_SRC_CLASSID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</si>
  <si>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L2_ENTRY_t。</t>
    </r>
  </si>
  <si>
    <t>L2_DST_CLASSID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</si>
  <si>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L2_USER_ENTRY_t/L2_L2_ENTRY_t。</t>
    </r>
  </si>
  <si>
    <t>FORWARDING_TYPE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</si>
  <si>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for l4,指示FORWARDING_FIELD内的数据类型：
0：Invalid
1：VLAN
2：VFI
3：VRF（三层转发）</t>
    </r>
  </si>
  <si>
    <t>PACKET_RESOLUTION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</si>
  <si>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.for l4
4'd0 = Unknown Packet
4'd1 = Control Packet: Ethertype = 0x8808
4'd2 = BPDU Packet: L2_USER_ENTRY table hit with BPDU bit set
4'd3 = L2 Broadcast packet
4'd4 = L2 Unicast packet
4'd5 = L2 DSTination Lookup Failure packet
4'd6 = Unknown IP Multicast Packet
4'd7 = Known IP Multicast Packet
4'd8 = Known L2 Multicast Packet
4'd9 = Unknown L2 Multicast Packet
4'd10 = Known L3 Unicast Packet
4'd11 = Unknown L3 Unicast Packet
4'd12 = Known MPLS packet
4'd13 = Known L3 MPLS packet
4'd14 = Known L2 MPLS packet
4'd15 = Unknown MPLS packet</t>
    </r>
  </si>
  <si>
    <t>UNRESOLVED_SA</t>
  </si>
  <si>
    <t>l2.source miss/station movement/MACSA=0时，此位置1</t>
  </si>
  <si>
    <t>SVP_VALID</t>
  </si>
  <si>
    <r>
      <rPr>
        <sz val="14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1：查询了source_vp表 0：没有查询source_vp表。</t>
    </r>
  </si>
  <si>
    <t>DVP_VALID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</si>
  <si>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.1:查询了ing_dvp_table 0：没有查询ing_dvp_table</t>
    </r>
  </si>
  <si>
    <t>SVP_TYPE</t>
  </si>
  <si>
    <r>
      <rPr>
        <sz val="14"/>
        <rFont val="宋体"/>
        <family val="3"/>
        <charset val="134"/>
      </rPr>
      <t>tt/</t>
    </r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.SOURCE_VP_t.SOURCE_VP表中的networkport</t>
    </r>
  </si>
  <si>
    <t>DVP_TYPE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</si>
  <si>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.ING_DVP_TABLE_t.ING_DVP_TABLE_t表中的network_port域段。</t>
    </r>
  </si>
  <si>
    <t>SVP_ENCAP_DSCP_FLAG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</si>
  <si>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SOURCE_VP_t.1：需要查询DSCP_TABLE 0：不需要查询DSCP_TABLE</t>
    </r>
  </si>
  <si>
    <t>SVP_ENCAP_TRUST_DSCP_PTR</t>
  </si>
  <si>
    <r>
      <rPr>
        <sz val="14"/>
        <color rgb="FF7030A0"/>
        <rFont val="宋体"/>
        <family val="3"/>
        <charset val="134"/>
      </rPr>
      <t>l2.</t>
    </r>
    <r>
      <rPr>
        <sz val="14"/>
        <rFont val="宋体"/>
        <family val="3"/>
        <charset val="134"/>
      </rPr>
      <t>SOURCE_VP_t.查询DSCP_TABLE的索引。</t>
    </r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</si>
  <si>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.reserved.</t>
    </r>
  </si>
  <si>
    <t>RQST_L2MC_FLAG</t>
  </si>
  <si>
    <r>
      <rPr>
        <sz val="14"/>
        <color rgb="FF7030A0"/>
        <rFont val="宋体"/>
        <family val="3"/>
        <charset val="134"/>
      </rPr>
      <t>l2</t>
    </r>
    <r>
      <rPr>
        <sz val="14"/>
        <rFont val="宋体"/>
        <family val="3"/>
        <charset val="134"/>
      </rPr>
      <t>.此域段L2MC_EN=1时有效。1：使用L2MC_INDEX查询L2MC 0：使用L2MC_INDEX查询IPMC</t>
    </r>
  </si>
  <si>
    <r>
      <rPr>
        <sz val="14"/>
        <rFont val="宋体"/>
        <family val="3"/>
        <charset val="134"/>
      </rPr>
      <t>pa/tt/vcap/vlan/ra/l2/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 drop标志位</t>
    </r>
  </si>
  <si>
    <r>
      <rPr>
        <sz val="14"/>
        <rFont val="宋体"/>
        <family val="3"/>
        <charset val="134"/>
      </rPr>
      <t>pa/tt/vlan/ra/l2/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.redirect to cpu 标志位</t>
    </r>
  </si>
  <si>
    <r>
      <rPr>
        <sz val="14"/>
        <rFont val="宋体"/>
        <family val="3"/>
        <charset val="134"/>
      </rPr>
      <t>pa/tt/vcap/vlan/ra/l2/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.copy to cpu 标志位</t>
    </r>
  </si>
  <si>
    <r>
      <rPr>
        <sz val="14"/>
        <rFont val="宋体"/>
        <family val="3"/>
        <charset val="134"/>
      </rPr>
      <t>pa/tt/vcap/vlan/ra/l2/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.cpu reason</t>
    </r>
  </si>
  <si>
    <r>
      <rPr>
        <sz val="14"/>
        <rFont val="宋体"/>
        <family val="3"/>
        <charset val="134"/>
      </rPr>
      <t>tt/vcap/l2/</t>
    </r>
    <r>
      <rPr>
        <sz val="14"/>
        <color rgb="FF7030A0"/>
        <rFont val="宋体"/>
        <family val="3"/>
        <charset val="134"/>
      </rPr>
      <t>l3.DSCP_TABLE.</t>
    </r>
  </si>
  <si>
    <r>
      <rPr>
        <sz val="14"/>
        <color indexed="8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l3.DSCP_TABLE.</t>
    </r>
  </si>
  <si>
    <r>
      <rPr>
        <sz val="14"/>
        <rFont val="宋体"/>
        <family val="3"/>
        <charset val="134"/>
      </rPr>
      <t>ra/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.进入L3转发标志.1：走L3路由。0：不走L3路由。在L3模块，增加vxlan同时转发时需要走L3路由的情况，此时把l3_bit=1.</t>
    </r>
  </si>
  <si>
    <r>
      <rPr>
        <sz val="14"/>
        <rFont val="宋体"/>
        <family val="3"/>
        <charset val="134"/>
      </rPr>
      <t>l2/</t>
    </r>
    <r>
      <rPr>
        <sz val="14"/>
        <color rgb="FF7030A0"/>
        <rFont val="宋体"/>
        <family val="3"/>
        <charset val="134"/>
      </rPr>
      <t>l3.</t>
    </r>
    <r>
      <rPr>
        <sz val="14"/>
        <rFont val="宋体"/>
        <family val="3"/>
        <charset val="134"/>
      </rPr>
      <t>L2MC_L3_IPMC_t.组播报文目的出口</t>
    </r>
  </si>
  <si>
    <r>
      <rPr>
        <sz val="14"/>
        <rFont val="宋体"/>
        <family val="3"/>
        <charset val="134"/>
      </rPr>
      <t>l2/</t>
    </r>
    <r>
      <rPr>
        <sz val="14"/>
        <color rgb="FF7030A0"/>
        <rFont val="宋体"/>
        <family val="3"/>
        <charset val="134"/>
      </rPr>
      <t>l3.ING_L3_NEXT_HOP</t>
    </r>
    <r>
      <rPr>
        <sz val="14"/>
        <rFont val="宋体"/>
        <family val="3"/>
        <charset val="134"/>
      </rPr>
      <t>.单播报文目的出口</t>
    </r>
  </si>
  <si>
    <r>
      <rPr>
        <sz val="14"/>
        <rFont val="宋体"/>
        <family val="3"/>
        <charset val="134"/>
      </rPr>
      <t>l2/</t>
    </r>
    <r>
      <rPr>
        <sz val="14"/>
        <color rgb="FF7030A0"/>
        <rFont val="宋体"/>
        <family val="3"/>
        <charset val="134"/>
      </rPr>
      <t>l3.ING_L3_NEXT_HOP.</t>
    </r>
    <r>
      <rPr>
        <sz val="14"/>
        <rFont val="宋体"/>
        <family val="3"/>
        <charset val="134"/>
      </rPr>
      <t>单播报文目的MODID出口</t>
    </r>
  </si>
  <si>
    <r>
      <rPr>
        <sz val="14"/>
        <rFont val="宋体"/>
        <family val="3"/>
        <charset val="134"/>
      </rPr>
      <t>l2/</t>
    </r>
    <r>
      <rPr>
        <sz val="14"/>
        <color rgb="FF7030A0"/>
        <rFont val="宋体"/>
        <family val="3"/>
        <charset val="134"/>
      </rPr>
      <t>l3.ING_L3_NEXT_HOP.</t>
    </r>
    <r>
      <rPr>
        <sz val="14"/>
        <rFont val="宋体"/>
        <family val="3"/>
        <charset val="134"/>
      </rPr>
      <t>单播报文目的TRUCK出口</t>
    </r>
  </si>
  <si>
    <r>
      <rPr>
        <sz val="14"/>
        <rFont val="宋体"/>
        <family val="3"/>
        <charset val="134"/>
      </rPr>
      <t>l2/</t>
    </r>
    <r>
      <rPr>
        <sz val="14"/>
        <color rgb="FF7030A0"/>
        <rFont val="宋体"/>
        <family val="3"/>
        <charset val="134"/>
      </rPr>
      <t>l3.ING_L3_NEXT_HOP.</t>
    </r>
    <r>
      <rPr>
        <sz val="14"/>
        <rFont val="宋体"/>
        <family val="3"/>
        <charset val="134"/>
      </rPr>
      <t xml:space="preserve">
0：非trunk口DST_PORT,DST_MODID即为输出口
1：trunk口，TGID为trunk group id</t>
    </r>
  </si>
  <si>
    <t>L2.
0：目地出口信息为DST_PORT,DST_MODID,DST_TGID,DST_T
1: L2_BITMAP有效</t>
  </si>
  <si>
    <t>l2.VLAN.MC_INDEX/L2_ENTRY_t.组播索引。
复用域段：Vxlan/vpls解封装查询L3MC的索引；l2报文查询l2mc/l3mc的索引</t>
  </si>
  <si>
    <t>tt/l2.SOUCE_VP</t>
  </si>
  <si>
    <t>SVP_L3_IIF_CLASSID</t>
  </si>
  <si>
    <t>tt/l2/l3.L3_IIF。
SOURCE_VP与L3_IIF查到的CLASS_ID复用域段.
SVP_OR_L3IIF标识CLASS_ID源：
0：SVP
1：L3_IIF</t>
  </si>
  <si>
    <t>l2.此域段L2MC_EN=1时有效。1：使用L2MC_INDEX查询L2MC 0：使用L2MC_INDEX查询IPMC</t>
  </si>
  <si>
    <r>
      <rPr>
        <sz val="14"/>
        <rFont val="宋体"/>
        <family val="3"/>
        <charset val="134"/>
      </rPr>
      <t>vcap/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.L3_IIF.</t>
    </r>
  </si>
  <si>
    <t>L3_BITMAP</t>
  </si>
  <si>
    <r>
      <rPr>
        <sz val="14"/>
        <color rgb="FF7030A0"/>
        <rFont val="宋体"/>
        <family val="3"/>
        <charset val="134"/>
      </rPr>
      <t>l3.</t>
    </r>
    <r>
      <rPr>
        <sz val="14"/>
        <color indexed="8"/>
        <rFont val="宋体"/>
        <family val="3"/>
        <charset val="134"/>
      </rPr>
      <t>L3_ENTRY_t.</t>
    </r>
  </si>
  <si>
    <t>PRIMARY_STATUS</t>
  </si>
  <si>
    <t>GLOBAL_ROUTE</t>
  </si>
  <si>
    <t>TTL_SWAP</t>
  </si>
  <si>
    <t>tt.
对于非MPLS报文：全0；
MPLS报文：只查一次MPLS_ENTRY表项时为查表那层标签内的TTL；查两次表时，根据第一次查表得出的decap_use_ttl判断，当mpls_entry1.decap_us_ttl=1时，此域段为第一次查表那层标签内的TTL；当mpls_entry1.decap_us_ttl=0时，此域段为第二次查表那层标签内的TTL</t>
  </si>
  <si>
    <t>TTL_INNER</t>
  </si>
  <si>
    <t>tt.
对于非MPLS报文：全0；
MPLS报文：最后一次查表MPLS_ENTRY所用标签的内层标签中的TTL</t>
  </si>
  <si>
    <t>TTL(for icap)</t>
  </si>
  <si>
    <t>pa/tt. TT决定取内外层</t>
  </si>
  <si>
    <t>pa/tt.</t>
  </si>
  <si>
    <t>ING_NH_ENTRY_TYPE</t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</si>
  <si>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.ING_L3_NEXT_HOP_t.0:l3 unicast next hop 1: next hop is a tunnel or mpls l3_oif 2: next hop is a l2dvp</t>
    </r>
  </si>
  <si>
    <t>MTU_SIZE</t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</si>
  <si>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.ING_L3_NEXT_HOP_t.</t>
    </r>
  </si>
  <si>
    <t>EXCLUED_SPORT_MC_FLAG</t>
  </si>
  <si>
    <t>tt/l2.ING_DVP_TABLE_t.</t>
  </si>
  <si>
    <t>tt/l2.ING_DVP_TABLE_t.1：ECMP使能，ECMP_PTR有效 0：ECMP不使能，NEXT_HOP_INDEX有效</t>
  </si>
  <si>
    <t>L2.L2_ENTRY_t.trill网络侧是否有接收者标志位</t>
  </si>
  <si>
    <t>tt/vlan/l2.L2_ENTRY_t.TRILL组播转发时使用的L3MC_INDEX
或组播TRILL封装的L3_INDEX[617:606],低12bits
或是单播TRILL封装的VPG</t>
  </si>
  <si>
    <t>l2.DVP复用域段，对trill报文或者trill封装报文来说，此域段为reserved域段</t>
  </si>
  <si>
    <r>
      <rPr>
        <sz val="14"/>
        <rFont val="宋体"/>
        <family val="3"/>
        <charset val="134"/>
      </rPr>
      <t>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.1：单播出口域段有效 0：单播出口域段无效</t>
    </r>
  </si>
  <si>
    <t>l2.L2_ING_DVP_TABLE.</t>
  </si>
  <si>
    <t>tt/l2.SOURCE_VP_t/VFI_1_t.1：表示带SD TAG 0：表示Raw mode，原始报文不存在SD TAG</t>
  </si>
  <si>
    <t>l2.L2_ENTRY_t.当为1时，vxlan报文封装或者解封装进行单播流程；当为0时，vxlan报文封装或者解封装进行组播流程。</t>
  </si>
  <si>
    <t>tt/l2.ING_DVP_TABLE。</t>
  </si>
  <si>
    <r>
      <rPr>
        <sz val="14"/>
        <rFont val="宋体"/>
        <family val="3"/>
        <charset val="134"/>
      </rPr>
      <t>tt/vlan/l2/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.L3_ENTRY.如果是L3MPLS解封装且内层组播IP报文且命中路由，则修改此域段位L3_ENTRY中的配置。</t>
    </r>
  </si>
  <si>
    <t>l2.L2_ENTRY_t.当为1时，控制VPLS报文封装或者解封装进行单播流程；当为0时，控制VPLS报文封装或者解封装进行组播流程；</t>
  </si>
  <si>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.L3_ENTRY_t.</t>
    </r>
  </si>
  <si>
    <r>
      <rPr>
        <sz val="14"/>
        <color rgb="FF7030A0"/>
        <rFont val="宋体"/>
        <family val="3"/>
        <charset val="134"/>
      </rPr>
      <t>l3.</t>
    </r>
    <r>
      <rPr>
        <sz val="14"/>
        <rFont val="宋体"/>
        <family val="3"/>
        <charset val="134"/>
      </rPr>
      <t>L3_ENTRY_t.</t>
    </r>
  </si>
  <si>
    <r>
      <rPr>
        <sz val="14"/>
        <rFont val="宋体"/>
        <family val="3"/>
        <charset val="134"/>
      </rPr>
      <t>vlan/</t>
    </r>
    <r>
      <rPr>
        <sz val="14"/>
        <color rgb="FF7030A0"/>
        <rFont val="宋体"/>
        <family val="3"/>
        <charset val="134"/>
      </rPr>
      <t>l3</t>
    </r>
    <r>
      <rPr>
        <sz val="14"/>
        <rFont val="宋体"/>
        <family val="3"/>
        <charset val="134"/>
      </rPr>
      <t>.L3_ENTRY_t.</t>
    </r>
  </si>
  <si>
    <t>l2.L2_USER_ENTRY_t.1:转发时命中L2_USER_ENTRY_t 0： 转发时没有命中L2_USER_ENTRY_t</t>
  </si>
  <si>
    <t>l2.L2_USER_ENTRY_t/L2_ENTRY_t.1：命中转发表 0：没有命中转发表</t>
  </si>
  <si>
    <t>l2.L2_ENTRY_t.源地址是静态地址。</t>
  </si>
  <si>
    <t>l2.L2_ENTRY_t.1：源地址命中L2_ENTRY_t 0： 源地址么有命中L2_ENTRY_t</t>
  </si>
  <si>
    <t>l2.L2_ENTRY_t。</t>
  </si>
  <si>
    <t>l2.L2_USER_ENTRY_t/L2_L2_ENTRY_t。</t>
  </si>
  <si>
    <t>l2.for l4,指示FORWARDING_FIELD内的数据类型：
0：Invalid
1：VLAN
2：VFI
3：VRF（三层转发）</t>
  </si>
  <si>
    <t>l2.for l4
4'd0 = Unknown Packet
4'd1 = Control Packet: Ethertype = 0x8808
4'd2 = BPDU Packet: L2_USER_ENTRY table hit with BPDU bit set
4'd3 = L2 Broadcast packet
4'd4 = L2 Unicast packet
4'd5 = L2 DSTination Lookup Failure packet
4'd6 = Unknown IP Multicast Packet
4'd7 = Known IP Multicast Packet
4'd8 = Known L2 Multicast Packet
4'd9 = Unknown L2 Multicast Packet
4'd10 = Known L3 Unicast Packet
4'd11 = Unknown L3 Unicast Packet
4'd12 = Known MPLS packet
4'd13 = Known L3 MPLS packet
4'd14 = Known L2 MPLS packet
4'd15 = Unknown MPLS packet</t>
  </si>
  <si>
    <t>tt/l2.1：查询了source_vp表 0：没有查询source_vp表。</t>
  </si>
  <si>
    <t>l2.1:查询了ing_dvp_table 0：没有查询ing_dvp_table</t>
  </si>
  <si>
    <t>tt/l2.SOURCE_VP_t.SOURCE_VP表中的networkport</t>
  </si>
  <si>
    <t>l2.ING_DVP_TABLE_t.ING_DVP_TABLE_t表中的network_port域段。</t>
  </si>
  <si>
    <t>L3_DST_HIT</t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</si>
  <si>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.对于L3单播，该bit为1表示L3_ENTRY表项中的L3 DSTination lookup有match；如果matched entry在L3_DEFIP或L3_DEFIP_128或DEFIP中，该bit为0；对于IPMC报文，该bit为1表示，there is a match during {S,G,V} or {*,G,V} lookup in the L3_ENTRY</t>
    </r>
  </si>
  <si>
    <t>LPM_HIT</t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</si>
  <si>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.LPM_t. 对于L3单播，该bit为1表示L3_DEFIP或L3_DEFIP_128或EXT_DEFIP有match；如果matched entry是L3_ENTRY，该bit为0；对于IPMC报文，该bit为0</t>
    </r>
  </si>
  <si>
    <t>STARGV_HIT</t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</si>
  <si>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.IPMC_t.L3_IPMC表项中的VALID域。</t>
    </r>
  </si>
  <si>
    <t>L3_UC_SRC_HIT</t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</si>
  <si>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.SIP查询，是否命中标志，L3_UC_SRC_HIT：对于L3单播，该bit为1表示L3_ENTRY表项中的L3 source lookup有match；如果matched entry在L3_DEFIP或L3_DEFIP_128或EXT_DEFIP中，该bit为0；对于IPMC报文，该bit为0.</t>
    </r>
  </si>
  <si>
    <t>SVP_OR_L3IIF</t>
  </si>
  <si>
    <r>
      <rPr>
        <sz val="14"/>
        <color rgb="FF7030A0"/>
        <rFont val="宋体"/>
        <family val="3"/>
        <charset val="134"/>
      </rPr>
      <t>l3.</t>
    </r>
    <r>
      <rPr>
        <sz val="14"/>
        <color indexed="8"/>
        <rFont val="宋体"/>
        <family val="3"/>
        <charset val="134"/>
      </rPr>
      <t>1：L3IIF转发 0：SVP转发</t>
    </r>
  </si>
  <si>
    <t>L4_ECMP_PTR(BASE_PTR+OFFSET)</t>
  </si>
  <si>
    <r>
      <rPr>
        <sz val="14"/>
        <color rgb="FF7030A0"/>
        <rFont val="宋体"/>
        <family val="3"/>
        <charset val="134"/>
      </rPr>
      <t>l3.</t>
    </r>
    <r>
      <rPr>
        <sz val="14"/>
        <color indexed="8"/>
        <rFont val="宋体"/>
        <family val="3"/>
        <charset val="134"/>
      </rPr>
      <t>INITIAL_L3_ECMP_GROUP_t.</t>
    </r>
  </si>
  <si>
    <t>L3_SRC_CLASSID</t>
  </si>
  <si>
    <r>
      <rPr>
        <sz val="14"/>
        <color rgb="FF7030A0"/>
        <rFont val="宋体"/>
        <family val="3"/>
        <charset val="134"/>
      </rPr>
      <t>l3.</t>
    </r>
    <r>
      <rPr>
        <sz val="14"/>
        <color indexed="8"/>
        <rFont val="宋体"/>
        <family val="3"/>
        <charset val="134"/>
      </rPr>
      <t>L3_ENTRY_t/L3_L3_LPM_t.源classid信息</t>
    </r>
  </si>
  <si>
    <t>L3_DST_CLASSID</t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</si>
  <si>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.L3_ENTRY_t/L3_L3_LPM_t.目的classid信息</t>
    </r>
  </si>
  <si>
    <t>ECMP_HASH_RESULT</t>
  </si>
  <si>
    <t>rtag.</t>
  </si>
  <si>
    <t>pa/tt TT决定取内外层</t>
  </si>
  <si>
    <t>PROTOCOL/NEXT HEADER TYPE/FIRST TYPE</t>
  </si>
  <si>
    <t>pa/tt (只有一层)</t>
  </si>
  <si>
    <t>pa/tt （只有一层）</t>
  </si>
  <si>
    <t>L3_ROUTABLE</t>
  </si>
  <si>
    <r>
      <rPr>
        <sz val="14"/>
        <color rgb="FF7030A0"/>
        <rFont val="宋体"/>
        <family val="3"/>
        <charset val="134"/>
      </rPr>
      <t>l3.</t>
    </r>
    <r>
      <rPr>
        <sz val="14"/>
        <rFont val="宋体"/>
        <family val="3"/>
        <charset val="134"/>
      </rPr>
      <t>以下任一种情况发生时，该bit置一
1、IPv4 IPMC is enabled, and incoming packet is a good IPMC packet without any options.
2、IPv6 IPMC is enabled, and incoming packet is a good IPMC packet without any Hop-By-Hop extension header detected.
3、IPv4 L3 forwarding is enabled,and the incoming packet is a good IPv4 packet with TTL greater than 1.
4、IPv6 L3 forwarding is enabled,and the incoming packet is a good IPv6 packet with TTL greater than 1 without any Hop-By-Hop extension header detected.
5、reserved</t>
    </r>
  </si>
  <si>
    <t>OQN</t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</si>
  <si>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.当（l2mc_en|l3mc_en=1）时,按照组播计算oqn；其他情况按照单播计算oqn。</t>
    </r>
  </si>
  <si>
    <t>L3MC_EN</t>
  </si>
  <si>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.1：L3报文是组播bitmap出口报文 0：L3报文是单播出口报文</t>
    </r>
  </si>
  <si>
    <r>
      <rPr>
        <sz val="14"/>
        <rFont val="宋体"/>
        <family val="3"/>
        <charset val="134"/>
      </rPr>
      <t>pa/tt/vcap/vlan/ra/l2/l3/</t>
    </r>
    <r>
      <rPr>
        <sz val="14"/>
        <color rgb="FF7030A0"/>
        <rFont val="宋体"/>
        <family val="3"/>
        <charset val="134"/>
      </rPr>
      <t>icap_fc</t>
    </r>
    <r>
      <rPr>
        <sz val="14"/>
        <rFont val="宋体"/>
        <family val="3"/>
        <charset val="134"/>
      </rPr>
      <t>. drop标志位</t>
    </r>
  </si>
  <si>
    <r>
      <rPr>
        <sz val="14"/>
        <rFont val="宋体"/>
        <family val="3"/>
        <charset val="134"/>
      </rPr>
      <t>pa/tt/vlan/ra/l2/l3/</t>
    </r>
    <r>
      <rPr>
        <sz val="14"/>
        <color rgb="FF7030A0"/>
        <rFont val="宋体"/>
        <family val="3"/>
        <charset val="134"/>
      </rPr>
      <t>icap_fc</t>
    </r>
    <r>
      <rPr>
        <sz val="14"/>
        <rFont val="宋体"/>
        <family val="3"/>
        <charset val="134"/>
      </rPr>
      <t>.redirect to cpu 标志位</t>
    </r>
  </si>
  <si>
    <r>
      <rPr>
        <sz val="14"/>
        <rFont val="宋体"/>
        <family val="3"/>
        <charset val="134"/>
      </rPr>
      <t>pa/tt/vcap/vlan/ra/l2/l3/</t>
    </r>
    <r>
      <rPr>
        <sz val="14"/>
        <color rgb="FF7030A0"/>
        <rFont val="宋体"/>
        <family val="3"/>
        <charset val="134"/>
      </rPr>
      <t>icap_fc</t>
    </r>
    <r>
      <rPr>
        <sz val="14"/>
        <rFont val="宋体"/>
        <family val="3"/>
        <charset val="134"/>
      </rPr>
      <t>.copy to cpu 标志位</t>
    </r>
  </si>
  <si>
    <r>
      <rPr>
        <sz val="14"/>
        <rFont val="宋体"/>
        <family val="3"/>
        <charset val="134"/>
      </rPr>
      <t>pa/tt/vcap/vlan/ra/l2/l3/</t>
    </r>
    <r>
      <rPr>
        <sz val="14"/>
        <color rgb="FF7030A0"/>
        <rFont val="宋体"/>
        <family val="3"/>
        <charset val="134"/>
      </rPr>
      <t>icap_fc</t>
    </r>
    <r>
      <rPr>
        <sz val="14"/>
        <rFont val="宋体"/>
        <family val="3"/>
        <charset val="134"/>
      </rPr>
      <t>.cpu reason</t>
    </r>
  </si>
  <si>
    <t>tt/vcap/l2/l3.DSCP_TABLE.</t>
  </si>
  <si>
    <r>
      <rPr>
        <sz val="14"/>
        <rFont val="宋体"/>
        <family val="3"/>
        <charset val="134"/>
      </rPr>
      <t>tt/vcap/l2/l3/</t>
    </r>
    <r>
      <rPr>
        <sz val="14"/>
        <color rgb="FF7030A0"/>
        <rFont val="宋体"/>
        <family val="3"/>
        <charset val="134"/>
      </rPr>
      <t>icap_fc</t>
    </r>
    <r>
      <rPr>
        <sz val="14"/>
        <rFont val="宋体"/>
        <family val="3"/>
        <charset val="134"/>
      </rPr>
      <t>.</t>
    </r>
  </si>
  <si>
    <r>
      <rPr>
        <sz val="14"/>
        <rFont val="宋体"/>
        <family val="3"/>
        <charset val="134"/>
      </rPr>
      <t>pa/l3/</t>
    </r>
    <r>
      <rPr>
        <sz val="14"/>
        <color rgb="FF7030A0"/>
        <rFont val="宋体"/>
        <family val="3"/>
        <charset val="134"/>
      </rPr>
      <t>icap_fc.</t>
    </r>
  </si>
  <si>
    <r>
      <rPr>
        <sz val="14"/>
        <color indexed="8"/>
        <rFont val="宋体"/>
        <family val="3"/>
        <charset val="134"/>
      </rPr>
      <t>vcap/</t>
    </r>
    <r>
      <rPr>
        <sz val="14"/>
        <color rgb="FF7030A0"/>
        <rFont val="宋体"/>
        <family val="3"/>
        <charset val="134"/>
      </rPr>
      <t>icap_fc</t>
    </r>
    <r>
      <rPr>
        <sz val="14"/>
        <color indexed="8"/>
        <rFont val="宋体"/>
        <family val="3"/>
        <charset val="134"/>
      </rPr>
      <t>.</t>
    </r>
  </si>
  <si>
    <t>l2.输入报文类型编码。0:普遍报文 1：L2MPLS隧道报文 2：L3MPLS隧道报文 3：TRILL隧道报文 4：IP隧道报文 5：IP/GRE隧道报文 6：VXLAN隧道报文</t>
  </si>
  <si>
    <t>l2.隧道报文转发行为。0：转发 1：终结</t>
  </si>
  <si>
    <t xml:space="preserve">l2.输出报文类型编码。0：普通L2报文 1：普通L3报文 2：VPLS报文终结 3：VPWS报文终结 4：L2VPLS封装报文 5：L2VPWS封装报文 6：PHP转发报文 7：SWAP转发报文 8：已知单播TRILL封装报 9：组播/未知TRILL封装报文 10:TRILL隧道转发报文 11：L2VXLAN封装报文 12：VXLAN隧道报文终结 </t>
  </si>
  <si>
    <t>pa/l2.L2_USER_ENTRY_DATA_ONLY_t.BPDU报文标志位</t>
  </si>
  <si>
    <t>vlan/l2.
0:UNICAST
1:MULTICAST
2:BROADCAST
3:RESERVE.
在l2中，(1)如果命中l2_user_entry，报文类型修改为UNICAST (2)如果为未知单播报文进行trill封装或者在l2中查询了l2mc/l3mc表，报文类型修改为MULTICAST；其中(1)的改变在（2）之前。</t>
  </si>
  <si>
    <t>ra/l3.进入L3转发标志.1：走L3路由。0：不走L3路由。在L3模块，增加vxlan同时转发时需要走L3路由的情况，此时把l3_bit=1.</t>
  </si>
  <si>
    <r>
      <rPr>
        <sz val="14"/>
        <rFont val="宋体"/>
        <family val="3"/>
        <charset val="134"/>
      </rPr>
      <t>pa/vcap/vlan/</t>
    </r>
    <r>
      <rPr>
        <sz val="14"/>
        <color rgb="FF7030A0"/>
        <rFont val="宋体"/>
        <family val="3"/>
        <charset val="134"/>
      </rPr>
      <t>icap_fc</t>
    </r>
    <r>
      <rPr>
        <sz val="14"/>
        <rFont val="宋体"/>
        <family val="3"/>
        <charset val="134"/>
      </rPr>
      <t>.OUTER VLAN TAG
其中CFI不用管，在本版芯片为reserve</t>
    </r>
  </si>
  <si>
    <r>
      <rPr>
        <sz val="14"/>
        <rFont val="宋体"/>
        <family val="3"/>
        <charset val="134"/>
      </rPr>
      <t>l2/l3/</t>
    </r>
    <r>
      <rPr>
        <sz val="14"/>
        <color rgb="FF7030A0"/>
        <rFont val="宋体"/>
        <family val="3"/>
        <charset val="134"/>
      </rPr>
      <t>icap_fc.L2MC_L3_IPMC/IFP_REDIRECTION_PROTILE.</t>
    </r>
    <r>
      <rPr>
        <sz val="14"/>
        <rFont val="宋体"/>
        <family val="3"/>
        <charset val="134"/>
      </rPr>
      <t>组播报文目的出口</t>
    </r>
  </si>
  <si>
    <r>
      <rPr>
        <sz val="14"/>
        <rFont val="宋体"/>
        <family val="3"/>
        <charset val="134"/>
      </rPr>
      <t>l2/l3</t>
    </r>
    <r>
      <rPr>
        <sz val="14"/>
        <color rgb="FF7030A0"/>
        <rFont val="宋体"/>
        <family val="3"/>
        <charset val="134"/>
      </rPr>
      <t>/icap_fc</t>
    </r>
    <r>
      <rPr>
        <sz val="14"/>
        <rFont val="宋体"/>
        <family val="3"/>
        <charset val="134"/>
      </rPr>
      <t>.单播报文目的出口</t>
    </r>
  </si>
  <si>
    <r>
      <rPr>
        <sz val="14"/>
        <rFont val="宋体"/>
        <family val="3"/>
        <charset val="134"/>
      </rPr>
      <t>l2/l3</t>
    </r>
    <r>
      <rPr>
        <sz val="14"/>
        <color rgb="FF7030A0"/>
        <rFont val="宋体"/>
        <family val="3"/>
        <charset val="134"/>
      </rPr>
      <t>/icap_fc.</t>
    </r>
    <r>
      <rPr>
        <sz val="14"/>
        <rFont val="宋体"/>
        <family val="3"/>
        <charset val="134"/>
      </rPr>
      <t>单播报文目的MODID出口</t>
    </r>
  </si>
  <si>
    <r>
      <rPr>
        <sz val="14"/>
        <rFont val="宋体"/>
        <family val="3"/>
        <charset val="134"/>
      </rPr>
      <t>l2/l3/</t>
    </r>
    <r>
      <rPr>
        <sz val="14"/>
        <color rgb="FF7030A0"/>
        <rFont val="宋体"/>
        <family val="3"/>
        <charset val="134"/>
      </rPr>
      <t>icap_fc</t>
    </r>
    <r>
      <rPr>
        <sz val="14"/>
        <rFont val="宋体"/>
        <family val="3"/>
        <charset val="134"/>
      </rPr>
      <t>.单播报文目的TRUCK出口</t>
    </r>
  </si>
  <si>
    <r>
      <rPr>
        <sz val="14"/>
        <rFont val="宋体"/>
        <family val="3"/>
        <charset val="134"/>
      </rPr>
      <t>l2/l3</t>
    </r>
    <r>
      <rPr>
        <sz val="14"/>
        <color rgb="FF7030A0"/>
        <rFont val="宋体"/>
        <family val="3"/>
        <charset val="134"/>
      </rPr>
      <t>/icap_fc</t>
    </r>
    <r>
      <rPr>
        <sz val="14"/>
        <rFont val="宋体"/>
        <family val="3"/>
        <charset val="134"/>
      </rPr>
      <t>.
0：非trunk口DST_PORT,DST_MODID即为输出口
1：trunk口，TGID为trunk group id</t>
    </r>
  </si>
  <si>
    <r>
      <rPr>
        <sz val="14"/>
        <color indexed="8"/>
        <rFont val="宋体"/>
        <family val="3"/>
        <charset val="134"/>
      </rPr>
      <t>l3/</t>
    </r>
    <r>
      <rPr>
        <sz val="14"/>
        <color rgb="FF7030A0"/>
        <rFont val="宋体"/>
        <family val="3"/>
        <charset val="134"/>
      </rPr>
      <t>icap_fc.L2MC_L3_IPMC/IFP_REDIRECTION_PROTILE.</t>
    </r>
  </si>
  <si>
    <t>l3.ING_L3_NEXT_HOP_t.0:l3 unicast next hop 1: next hop is a tunnel or mpls l3_oif 2: next hop is a l2dvp</t>
  </si>
  <si>
    <t>l3.ING_L3_NEXT_HOP_t.</t>
  </si>
  <si>
    <r>
      <rPr>
        <sz val="14"/>
        <rFont val="宋体"/>
        <family val="3"/>
        <charset val="134"/>
      </rPr>
      <t>tt/l2/</t>
    </r>
    <r>
      <rPr>
        <sz val="14"/>
        <color rgb="FF7030A0"/>
        <rFont val="宋体"/>
        <family val="3"/>
        <charset val="134"/>
      </rPr>
      <t>icap_fc</t>
    </r>
    <r>
      <rPr>
        <sz val="14"/>
        <rFont val="宋体"/>
        <family val="3"/>
        <charset val="134"/>
      </rPr>
      <t>.</t>
    </r>
  </si>
  <si>
    <r>
      <rPr>
        <sz val="14"/>
        <rFont val="宋体"/>
        <family val="3"/>
        <charset val="134"/>
      </rPr>
      <t>tt/l2/</t>
    </r>
    <r>
      <rPr>
        <sz val="14"/>
        <color rgb="FF7030A0"/>
        <rFont val="宋体"/>
        <family val="3"/>
        <charset val="134"/>
      </rPr>
      <t>icap_fc</t>
    </r>
    <r>
      <rPr>
        <sz val="14"/>
        <rFont val="宋体"/>
        <family val="3"/>
        <charset val="134"/>
      </rPr>
      <t>.1：ECMP使能，ECMP_PTR有效 0：ECMP不使能，NEXT_HOP_INDEX有效</t>
    </r>
  </si>
  <si>
    <t>tt/vlan/l2.L2_ENTRY_t.TRILL组播转发时使用的L3MC_INDEX
或组播TRILL封装的L3_INDEX[457:446],低12bits
或是单播TRILL封装的VPG</t>
  </si>
  <si>
    <t>l2/l3.1：单播出口域段有效 0：单播出口域段无效</t>
  </si>
  <si>
    <r>
      <rPr>
        <sz val="14"/>
        <rFont val="宋体"/>
        <family val="3"/>
        <charset val="134"/>
      </rPr>
      <t>tt/l2/</t>
    </r>
    <r>
      <rPr>
        <sz val="14"/>
        <color rgb="FF7030A0"/>
        <rFont val="宋体"/>
        <family val="3"/>
        <charset val="134"/>
      </rPr>
      <t>icap_fc.</t>
    </r>
    <r>
      <rPr>
        <sz val="14"/>
        <rFont val="宋体"/>
        <family val="3"/>
        <charset val="134"/>
      </rPr>
      <t>1：ECMP使能，ECMP_PTR有效 0：ECMP不使能，NEXT_HOP_INDEX有效</t>
    </r>
  </si>
  <si>
    <t>tt/vlan/l2/l3.L3_ENTRY.如果是L3MPLS解封装且内层组播IP报文且命中路由，则修改此域段位L3_ENTRY中的配置。</t>
  </si>
  <si>
    <t>IFP_FLEX_REDIRECT_ENCODE</t>
  </si>
  <si>
    <r>
      <rPr>
        <sz val="14"/>
        <color rgb="FF7030A0"/>
        <rFont val="宋体"/>
        <family val="3"/>
        <charset val="134"/>
      </rPr>
      <t>icap_fc.</t>
    </r>
    <r>
      <rPr>
        <sz val="14"/>
        <color indexed="8"/>
        <rFont val="宋体"/>
        <family val="3"/>
        <charset val="134"/>
      </rPr>
      <t>该字段由ICAP与FLEXCOUNTER的REDIRECTION结果共同决定
0：REDIRECT TO DGLP
2：REDIRECT TO NHI
3：REDIRECT TO ECMP GROUP
4：REDIRECT TO ECMP
others: NO ACTION</t>
    </r>
  </si>
  <si>
    <r>
      <rPr>
        <sz val="14"/>
        <color indexed="8"/>
        <rFont val="宋体"/>
        <family val="3"/>
        <charset val="134"/>
      </rPr>
      <t>l3/</t>
    </r>
    <r>
      <rPr>
        <sz val="14"/>
        <color rgb="FF7030A0"/>
        <rFont val="宋体"/>
        <family val="3"/>
        <charset val="134"/>
      </rPr>
      <t>icap_fc.</t>
    </r>
  </si>
  <si>
    <t>DO_NOT_CHANGE_TTL</t>
  </si>
  <si>
    <t>icap_fc.</t>
  </si>
  <si>
    <t>SPID</t>
  </si>
  <si>
    <t>SPAP</t>
  </si>
  <si>
    <t>l3.1：L3报文是组播bitmap出口报文 0：L3报文是单播出口报文</t>
  </si>
  <si>
    <t>CUT_THROUGH_INF</t>
  </si>
  <si>
    <t>tt.{CUT_THROUGH_RATE,CUT_THROUGH_EN}</t>
  </si>
  <si>
    <r>
      <rPr>
        <sz val="14"/>
        <rFont val="宋体"/>
        <family val="3"/>
        <charset val="134"/>
      </rPr>
      <t>pa/tt/vcap/vlan/ra/l2/l3/icap_fc/</t>
    </r>
    <r>
      <rPr>
        <sz val="14"/>
        <color rgb="FF7030A0"/>
        <rFont val="宋体"/>
        <family val="3"/>
        <charset val="134"/>
      </rPr>
      <t>im</t>
    </r>
    <r>
      <rPr>
        <sz val="14"/>
        <rFont val="宋体"/>
        <family val="3"/>
        <charset val="134"/>
      </rPr>
      <t>. drop标志位</t>
    </r>
  </si>
  <si>
    <r>
      <rPr>
        <sz val="14"/>
        <rFont val="宋体"/>
        <family val="3"/>
        <charset val="134"/>
      </rPr>
      <t>pa/tt/vlan/ra/l2/l3/icap_fc/</t>
    </r>
    <r>
      <rPr>
        <sz val="14"/>
        <color rgb="FF7030A0"/>
        <rFont val="宋体"/>
        <family val="3"/>
        <charset val="134"/>
      </rPr>
      <t>im</t>
    </r>
    <r>
      <rPr>
        <sz val="14"/>
        <rFont val="宋体"/>
        <family val="3"/>
        <charset val="134"/>
      </rPr>
      <t>.redirect to cpu 标志位</t>
    </r>
  </si>
  <si>
    <r>
      <rPr>
        <sz val="14"/>
        <rFont val="宋体"/>
        <family val="3"/>
        <charset val="134"/>
      </rPr>
      <t>pa/tt/vcap/vlan/ra/l2/l3/icap_fc/</t>
    </r>
    <r>
      <rPr>
        <sz val="14"/>
        <color rgb="FF7030A0"/>
        <rFont val="宋体"/>
        <family val="3"/>
        <charset val="134"/>
      </rPr>
      <t>im</t>
    </r>
    <r>
      <rPr>
        <sz val="14"/>
        <rFont val="宋体"/>
        <family val="3"/>
        <charset val="134"/>
      </rPr>
      <t>.copy to cpu 标志位</t>
    </r>
  </si>
  <si>
    <r>
      <rPr>
        <sz val="14"/>
        <rFont val="宋体"/>
        <family val="3"/>
        <charset val="134"/>
      </rPr>
      <t>pa/tt/vcap/vlan/ra/l2/l3/icap_fc/</t>
    </r>
    <r>
      <rPr>
        <sz val="14"/>
        <color rgb="FF7030A0"/>
        <rFont val="宋体"/>
        <family val="3"/>
        <charset val="134"/>
      </rPr>
      <t>im</t>
    </r>
    <r>
      <rPr>
        <sz val="14"/>
        <rFont val="宋体"/>
        <family val="3"/>
        <charset val="134"/>
      </rPr>
      <t>.cpu reason</t>
    </r>
  </si>
  <si>
    <t>tt/vcap/l2/l3/icap_fc.</t>
  </si>
  <si>
    <t>pa/l3/icap_fc.</t>
  </si>
  <si>
    <t>vcap/icap_fc.</t>
  </si>
  <si>
    <t>pa/vcap/vlan/icap_fc.OUTER VLAN TAG
其中CFI不用管，在本版芯片为reserve</t>
  </si>
  <si>
    <t>l2/l3/icap_fc.L2MC_L3_IPMC/IFP_REDIRECTION_PROTILE.组播报文目的出口</t>
  </si>
  <si>
    <r>
      <rPr>
        <sz val="14"/>
        <rFont val="宋体"/>
        <family val="3"/>
        <charset val="134"/>
      </rPr>
      <t>l2/l3/icap_fc/</t>
    </r>
    <r>
      <rPr>
        <sz val="14"/>
        <color rgb="FF7030A0"/>
        <rFont val="宋体"/>
        <family val="3"/>
        <charset val="134"/>
      </rPr>
      <t>im.FP_ING_L3_NEXT_HOP</t>
    </r>
    <r>
      <rPr>
        <sz val="14"/>
        <rFont val="宋体"/>
        <family val="3"/>
        <charset val="134"/>
      </rPr>
      <t>.单播报文目的出口</t>
    </r>
  </si>
  <si>
    <r>
      <rPr>
        <sz val="14"/>
        <rFont val="宋体"/>
        <family val="3"/>
        <charset val="134"/>
      </rPr>
      <t>l2/l3/icap_fc/</t>
    </r>
    <r>
      <rPr>
        <sz val="14"/>
        <color rgb="FF7030A0"/>
        <rFont val="宋体"/>
        <family val="3"/>
        <charset val="134"/>
      </rPr>
      <t>im.FP_ING_L3_NEXT_HOP.</t>
    </r>
    <r>
      <rPr>
        <sz val="14"/>
        <rFont val="宋体"/>
        <family val="3"/>
        <charset val="134"/>
      </rPr>
      <t>单播报文目的MODID出口</t>
    </r>
  </si>
  <si>
    <r>
      <rPr>
        <sz val="14"/>
        <rFont val="宋体"/>
        <family val="3"/>
        <charset val="134"/>
      </rPr>
      <t>l2/l3/icap_fc/</t>
    </r>
    <r>
      <rPr>
        <sz val="14"/>
        <color rgb="FF7030A0"/>
        <rFont val="宋体"/>
        <family val="3"/>
        <charset val="134"/>
      </rPr>
      <t>im.FP_ING_L3_NEXT_HOP</t>
    </r>
    <r>
      <rPr>
        <sz val="14"/>
        <rFont val="宋体"/>
        <family val="3"/>
        <charset val="134"/>
      </rPr>
      <t>.单播报文目的TRUCK出口</t>
    </r>
  </si>
  <si>
    <r>
      <rPr>
        <sz val="14"/>
        <rFont val="宋体"/>
        <family val="3"/>
        <charset val="134"/>
      </rPr>
      <t>l2/l3/icap_fc/</t>
    </r>
    <r>
      <rPr>
        <sz val="14"/>
        <color rgb="FF7030A0"/>
        <rFont val="宋体"/>
        <family val="3"/>
        <charset val="134"/>
      </rPr>
      <t>im.FP_ING_L3_NEXT_HOP.</t>
    </r>
    <r>
      <rPr>
        <sz val="14"/>
        <rFont val="宋体"/>
        <family val="3"/>
        <charset val="134"/>
      </rPr>
      <t xml:space="preserve">
0：非trunk口DST_PORT,DST_MODID即为输出口
1：trunk口，TGID为trunk group id</t>
    </r>
  </si>
  <si>
    <t>l3/icap_fc.L2MC_L3_IPMC/IFP_REDIRECTION_PROTILE.</t>
  </si>
  <si>
    <r>
      <rPr>
        <sz val="14"/>
        <rFont val="宋体"/>
        <family val="3"/>
        <charset val="134"/>
      </rPr>
      <t>l3/</t>
    </r>
    <r>
      <rPr>
        <sz val="14"/>
        <color rgb="FF7030A0"/>
        <rFont val="宋体"/>
        <family val="3"/>
        <charset val="134"/>
      </rPr>
      <t>im.FP_ING_L3_NEXT_HOP.</t>
    </r>
    <r>
      <rPr>
        <sz val="14"/>
        <rFont val="宋体"/>
        <family val="3"/>
        <charset val="134"/>
      </rPr>
      <t>0:l3 unicast next hop 1: next hop is a tunnel or mpls l3_oif 2: next hop is a l2dvp</t>
    </r>
  </si>
  <si>
    <r>
      <rPr>
        <sz val="14"/>
        <rFont val="宋体"/>
        <family val="3"/>
        <charset val="134"/>
      </rPr>
      <t>l3/</t>
    </r>
    <r>
      <rPr>
        <sz val="14"/>
        <color rgb="FF7030A0"/>
        <rFont val="宋体"/>
        <family val="3"/>
        <charset val="134"/>
      </rPr>
      <t>im.FP_ING_L3_NEXT_HOP.</t>
    </r>
  </si>
  <si>
    <t>tt/l2/icap_fc.</t>
  </si>
  <si>
    <t>tt/l2/icap_fc.1：ECMP使能，ECMP_PTR有效 0：ECMP不使能，NEXT_HOP_INDEX有效</t>
  </si>
  <si>
    <t>tt/vlan/l2.L2_ENTRY_t.TRILL组播转发时使用的L3MC_INDEX
或组播TRILL封装的L3_INDEX[435:424],低12bits
或是单播TRILL封装的VPG</t>
  </si>
  <si>
    <t>icap_fc.该字段由ICAP与FLEXCOUNTER的REDIRECTION结果共同决定
0：REDIRECT TO DGLP
2：REDIRECT TO NHI
3：REDIRECT TO ECMP GROUP
4：REDIRECT TO ECMP
others: NO ACTION</t>
  </si>
  <si>
    <t>l3/icap_fc.</t>
  </si>
  <si>
    <t>I_MIR_EN</t>
  </si>
  <si>
    <t>I_MIR_ENCAP_EN</t>
  </si>
  <si>
    <t>im.IM_MTP_INDEX.</t>
  </si>
  <si>
    <t>I_MIR_ENCAP_INDEX</t>
  </si>
  <si>
    <r>
      <rPr>
        <sz val="14"/>
        <color rgb="FF7030A0"/>
        <rFont val="宋体"/>
        <family val="3"/>
        <charset val="134"/>
      </rPr>
      <t>im.IM_MTP_INDEX.</t>
    </r>
    <r>
      <rPr>
        <sz val="14"/>
        <color indexed="8"/>
        <rFont val="宋体"/>
        <family val="3"/>
        <charset val="134"/>
      </rPr>
      <t>输入镜像封装索引，即EGR_MIRROR_ENCAP_CONTROL和EGR_MIRROR_ENCAP_DATA_1表的地址</t>
    </r>
  </si>
  <si>
    <t>I_MIR_DST_PORT</t>
  </si>
  <si>
    <r>
      <rPr>
        <sz val="14"/>
        <color rgb="FF7030A0"/>
        <rFont val="宋体"/>
        <family val="3"/>
        <charset val="134"/>
      </rPr>
      <t>im.IM_MTP_INDEX.</t>
    </r>
    <r>
      <rPr>
        <sz val="14"/>
        <color indexed="8"/>
        <rFont val="宋体"/>
        <family val="3"/>
        <charset val="134"/>
      </rPr>
      <t>输入镜像的目的出口</t>
    </r>
  </si>
  <si>
    <t>I_MIR_DST_MODID</t>
  </si>
  <si>
    <r>
      <rPr>
        <sz val="14"/>
        <color rgb="FF7030A0"/>
        <rFont val="宋体"/>
        <family val="3"/>
        <charset val="134"/>
      </rPr>
      <t>im.IM_MTP_INDEX.</t>
    </r>
    <r>
      <rPr>
        <sz val="14"/>
        <color indexed="8"/>
        <rFont val="宋体"/>
        <family val="3"/>
        <charset val="134"/>
      </rPr>
      <t>输入镜像的目的MODID</t>
    </r>
  </si>
  <si>
    <t>E_DVP_MIR_ENCAP_EN</t>
  </si>
  <si>
    <t>E_DVP_MIR_ENCAP_INDEX</t>
  </si>
  <si>
    <t>RTAG0</t>
  </si>
  <si>
    <t>RTAG1</t>
  </si>
  <si>
    <t>RTAG2</t>
  </si>
  <si>
    <t>RTAG3</t>
  </si>
  <si>
    <t>RTAG4</t>
  </si>
  <si>
    <t>RTAG5</t>
  </si>
  <si>
    <t>RTAG6</t>
  </si>
  <si>
    <t>UNICAST_RTAG7</t>
  </si>
  <si>
    <t>NONUNICAST_TRUNK_BLOCK_MSK_INDEX</t>
  </si>
  <si>
    <t>NON_UNICAST_RTAG7</t>
  </si>
  <si>
    <t>rtag.非单播的时候，使用本字段rtag7</t>
  </si>
  <si>
    <r>
      <rPr>
        <sz val="14"/>
        <rFont val="宋体"/>
        <family val="3"/>
        <charset val="134"/>
      </rPr>
      <t>pa/tt/vcap/vlan/ra/l2/l3/icap_fc/im/</t>
    </r>
    <r>
      <rPr>
        <sz val="14"/>
        <color rgb="FF7030A0"/>
        <rFont val="宋体"/>
        <family val="3"/>
        <charset val="134"/>
      </rPr>
      <t>da</t>
    </r>
    <r>
      <rPr>
        <sz val="14"/>
        <rFont val="宋体"/>
        <family val="3"/>
        <charset val="134"/>
      </rPr>
      <t>. drop标志位</t>
    </r>
  </si>
  <si>
    <r>
      <rPr>
        <sz val="14"/>
        <rFont val="宋体"/>
        <family val="3"/>
        <charset val="134"/>
      </rPr>
      <t>pa/tt/vlan/ra/l2/l3/icap_fc/im/</t>
    </r>
    <r>
      <rPr>
        <sz val="14"/>
        <color rgb="FF7030A0"/>
        <rFont val="宋体"/>
        <family val="3"/>
        <charset val="134"/>
      </rPr>
      <t>da.</t>
    </r>
    <r>
      <rPr>
        <sz val="14"/>
        <rFont val="宋体"/>
        <family val="3"/>
        <charset val="134"/>
      </rPr>
      <t>redirect to cpu 标志位</t>
    </r>
  </si>
  <si>
    <r>
      <rPr>
        <sz val="14"/>
        <rFont val="宋体"/>
        <family val="3"/>
        <charset val="134"/>
      </rPr>
      <t>pa/tt/vcap/vlan/ra/l2/l3/icap_fc/im</t>
    </r>
    <r>
      <rPr>
        <sz val="14"/>
        <color rgb="FF7030A0"/>
        <rFont val="宋体"/>
        <family val="3"/>
        <charset val="134"/>
      </rPr>
      <t>/da</t>
    </r>
    <r>
      <rPr>
        <sz val="14"/>
        <rFont val="宋体"/>
        <family val="3"/>
        <charset val="134"/>
      </rPr>
      <t>.copy to cpu 标志位</t>
    </r>
  </si>
  <si>
    <r>
      <rPr>
        <sz val="14"/>
        <rFont val="宋体"/>
        <family val="3"/>
        <charset val="134"/>
      </rPr>
      <t>pa/tt/vcap/vlan/ra/l2/l3/icap_fc/im</t>
    </r>
    <r>
      <rPr>
        <sz val="14"/>
        <color rgb="FF7030A0"/>
        <rFont val="宋体"/>
        <family val="3"/>
        <charset val="134"/>
      </rPr>
      <t>/da</t>
    </r>
    <r>
      <rPr>
        <sz val="14"/>
        <rFont val="宋体"/>
        <family val="3"/>
        <charset val="134"/>
      </rPr>
      <t>.cpu reason</t>
    </r>
  </si>
  <si>
    <t>l2/l3/icap_fc/im.FP_ING_L3_NEXT_HOP.单播报文目的出口</t>
  </si>
  <si>
    <t>l2/l3/icap_fc/im.FP_ING_L3_NEXT_HOP.单播报文目的MODID出口</t>
  </si>
  <si>
    <t>l2/l3/icap_fc/im.FP_ING_L3_NEXT_HOP.单播报文目的TRUCK出口</t>
  </si>
  <si>
    <t>l2/l3/icap_fc/im.FP_ING_L3_NEXT_HOP.
0：非trunk口DST_PORT,DST_MODID即为输出口
1：trunk口，TGID为trunk group id</t>
  </si>
  <si>
    <t>l3/im.FP_ING_L3_NEXT_HOP.0:l3 unicast next hop 1: next hop is a tunnel or mpls l3_oif 2: next hop is a l2dvp</t>
  </si>
  <si>
    <t>l3/im.FP_ING_L3_NEXT_HOP.</t>
  </si>
  <si>
    <t>tt/vlan/l2.L2_ENTRY_t.TRILL组播转发时使用的L3MC_INDEX
或组播TRILL封装的L3_INDEX[434:423],低12bits
或是单播TRILL封装的VPG</t>
  </si>
  <si>
    <t>vlan/l3.L3_ENTRY_t.（L3MC_INDEX为[434:423]，共12bits）</t>
  </si>
  <si>
    <t>im.IM_MTP_INDEX.输入镜像封装索引，即EGR_MIRROR_ENCAP_CONTROL和EGR_MIRROR_ENCAP_DATA_1表的地址</t>
  </si>
  <si>
    <t>im.IM_MTP_INDEX.输入镜像的目的出口</t>
  </si>
  <si>
    <t>im.IM_MTP_INDEX.输入镜像的目的MODID</t>
  </si>
  <si>
    <t>rtag.作为NONUC_TRUNK_BLCK_MASK的地址，需要带到目的HIRAR芯片使用</t>
  </si>
  <si>
    <t>MY_L2_HIRAR_BITMAP</t>
  </si>
  <si>
    <r>
      <rPr>
        <sz val="14"/>
        <color rgb="FF7030A0"/>
        <rFont val="宋体"/>
        <family val="3"/>
        <charset val="134"/>
      </rPr>
      <t>da.</t>
    </r>
    <r>
      <rPr>
        <sz val="14"/>
        <color indexed="8"/>
        <rFont val="宋体"/>
        <family val="3"/>
        <charset val="134"/>
      </rPr>
      <t>经过去源操作以后，输出的目的L2端口号bitmap</t>
    </r>
  </si>
  <si>
    <t>MY_L3_HIRAR_BITMAP</t>
  </si>
  <si>
    <r>
      <rPr>
        <sz val="14"/>
        <color rgb="FF7030A0"/>
        <rFont val="宋体"/>
        <family val="3"/>
        <charset val="134"/>
      </rPr>
      <t>da</t>
    </r>
    <r>
      <rPr>
        <sz val="14"/>
        <color indexed="8"/>
        <rFont val="宋体"/>
        <family val="3"/>
        <charset val="134"/>
      </rPr>
      <t>.经过去源操作以后，输出的目的L3端口号bitmap</t>
    </r>
  </si>
  <si>
    <t>CUT_THROUGH</t>
  </si>
  <si>
    <t>tt.CUT_THROUGH_EN</t>
  </si>
  <si>
    <t>REF_CNT</t>
  </si>
  <si>
    <r>
      <rPr>
        <sz val="14"/>
        <color rgb="FF7030A0"/>
        <rFont val="宋体"/>
        <family val="3"/>
        <charset val="134"/>
      </rPr>
      <t>da.</t>
    </r>
    <r>
      <rPr>
        <sz val="14"/>
        <color indexed="8"/>
        <rFont val="宋体"/>
        <family val="3"/>
        <charset val="134"/>
      </rPr>
      <t>报文要复制多少份，为L2_bitmap和L3_bitmap和MY_L2_HIRAR_BITMAP和MY_L3_HIRAR_BITMAP中1的总个数</t>
    </r>
  </si>
  <si>
    <t>I_MIR_HIR_BITMAP</t>
  </si>
  <si>
    <r>
      <rPr>
        <sz val="14"/>
        <color rgb="FF7030A0"/>
        <rFont val="宋体"/>
        <family val="3"/>
        <charset val="134"/>
      </rPr>
      <t>da</t>
    </r>
    <r>
      <rPr>
        <sz val="14"/>
        <color indexed="8"/>
        <rFont val="宋体"/>
        <family val="3"/>
        <charset val="134"/>
      </rPr>
      <t>.00：不mirror到hirar,01：mirror到hirar0,10：mirror到hirar1</t>
    </r>
  </si>
  <si>
    <t>E_DVP_MIR_HIR_BITMAP</t>
  </si>
  <si>
    <r>
      <rPr>
        <sz val="14"/>
        <color rgb="FF7030A0"/>
        <rFont val="宋体"/>
        <family val="3"/>
        <charset val="134"/>
      </rPr>
      <t>da.</t>
    </r>
    <r>
      <rPr>
        <sz val="14"/>
        <color indexed="8"/>
        <rFont val="宋体"/>
        <family val="3"/>
        <charset val="134"/>
      </rPr>
      <t>00：不mirror到hirar,01：mirror到hirar0,10：mirror到hirar1</t>
    </r>
  </si>
  <si>
    <t>字段域</t>
  </si>
  <si>
    <t>31:0</t>
  </si>
  <si>
    <t>36:32</t>
  </si>
  <si>
    <t>42:37</t>
  </si>
  <si>
    <t>47:43</t>
  </si>
  <si>
    <t>53:48</t>
  </si>
  <si>
    <t>56:54</t>
  </si>
  <si>
    <t>59:57</t>
  </si>
  <si>
    <t>61</t>
  </si>
  <si>
    <t>62</t>
  </si>
  <si>
    <t>drop标志位</t>
  </si>
  <si>
    <t>redirect to cpu 标志位</t>
  </si>
  <si>
    <t>copy to cpu 标志位</t>
  </si>
  <si>
    <t>cpu reason</t>
  </si>
  <si>
    <t>源芯片的hirar输出口</t>
  </si>
  <si>
    <t>0:normal
1:trunk</t>
  </si>
  <si>
    <t>EOH报文标识</t>
  </si>
  <si>
    <t>输入报文编码</t>
  </si>
  <si>
    <t>隧道报文转发行为</t>
  </si>
  <si>
    <t>输出报文编码</t>
  </si>
  <si>
    <t>如果是IP_TUNNEL， 标识GRE隧道
如果是MPLS，0：L2 VPN  1:L3_VPN</t>
  </si>
  <si>
    <t>如果是隧道解封装，表示内层信息，
如果是隧道转发，表示外层信息，
如果是普通报文输入，表示原始报文头信息
0:UNICAST
1:MULTICAST
2:BROADCAST
3:RESERVE</t>
  </si>
  <si>
    <t>OUTER VLAN TAG
其中CFI不用管，在本版芯片为reserve</t>
  </si>
  <si>
    <t>INNTER VLAN TAG
其中CFI不用管，在本版芯片为reserve</t>
  </si>
  <si>
    <t>如果原始SOT再加1层OTAG，硬件会把原本的OTAG强制变为ITAG，再加上一次新的OTAG，则{TAG_TT，TAG_ST}=3'b011
如果原始SOT再加1层OTAG和1层ITAG，那么输出OTAG为新加的OTAG，输出ITAG为原始报文OTAG；新的ITAG会被忽略，{TAG_TT，TAG_ST}=3'b011
如果原始DT再加1层OTAG，输出OTAG为新加的OTAG，输出ITAG为原始的OTAG,{TAG_TT，TAG_ST}=3'b111。
其它情况TAG_TT为0， TAG_ST表示修改过后的状态
2'b00: UT
2'b01: SIT
2'b10: SOT
2'b11:DT</t>
  </si>
  <si>
    <t>DEST_PORT</t>
  </si>
  <si>
    <t>DEST_MODID</t>
  </si>
  <si>
    <t>DEST_TGID</t>
  </si>
  <si>
    <t>DEST_T</t>
  </si>
  <si>
    <t>0：非trunk口DEST_PORT,DEST_MODID即为输出口
1：trunk口，TGID为trunk group id</t>
  </si>
  <si>
    <t>0：目地出口信息为DEST_PORT,DEST_MODID,DEST_TGID,DEST_T
1: L2_BITMAP有效</t>
  </si>
  <si>
    <t>从PORT表查到的CLASS_ID</t>
  </si>
  <si>
    <t>链路状态标志位，置位时，表示链路up，否则down。
作用：此流程中，当置位时，不需要判断是否再压入tunnel标签；如果为零，需要在mpls报文转发时，判断是否压入tunnel标签。</t>
  </si>
  <si>
    <t>全局路由标志。1：命中路由是全局路由 0: 命中路由是私有路由。</t>
  </si>
  <si>
    <t>from tt2l3</t>
  </si>
  <si>
    <t>for post_l3</t>
  </si>
  <si>
    <t>判断是否除去L3bitmap的src port</t>
  </si>
  <si>
    <t>TRILL转发或TRILL封装的ECMP_PTR/NEXT_HOT_INDEX
由ECMP标识字段含义</t>
  </si>
  <si>
    <t xml:space="preserve"> trill网络侧是否有接收者标志位</t>
  </si>
  <si>
    <t>TRILL组播转发时使用的L3MC_INDEX
或组播TRILL封装的L3_INDEX（L3MC_INDEX为[434:423]，共12bits）
或是单播TRILL封装的VPG</t>
  </si>
  <si>
    <t>TRILL报文输入标识本地接收者标记</t>
  </si>
  <si>
    <t>TRILL头的类型：
0:UNICAST
1:MULTICAST
2:RESERVE
3:RESERVE</t>
  </si>
  <si>
    <t>（L3MC_INDEX为[434:423]，共12bits）</t>
  </si>
  <si>
    <t>L4需要，位置不一致</t>
  </si>
  <si>
    <t>这个在前面终结的时候已经使用过了，可以reserved</t>
  </si>
  <si>
    <t>1：表示带SD TAG 0：表示Raw mode，原始报文不存在SD TAG</t>
  </si>
  <si>
    <t>标志是网络侧端口，需要进行隧道头封装，否则本地转发 FOR vpls encap/vxlan encap</t>
  </si>
  <si>
    <t>根据VP_TYPE确认使用VPG还是L3MC_INDEX（L3MC_INDEX为[434:423]，共12bits）</t>
  </si>
  <si>
    <t>VPLS的VFI或VPWS的DVP，L4需要，位置不一致</t>
  </si>
  <si>
    <t>标志SWAP的标签是否是栈底标签</t>
  </si>
  <si>
    <t>当前SWAP or POP标签的内层标签Exp（修改后的）</t>
  </si>
  <si>
    <t>当前SWAP标签的Exp 或者当前POP标签的EXP</t>
  </si>
  <si>
    <t>outer mpls action is pop</t>
  </si>
  <si>
    <t>mpls bos terminated，Set if MPLS layer is terminated and the inner payload(either L2 or L3)is processed.</t>
  </si>
  <si>
    <t>解封装时，IP隧道头内的DSCP值</t>
  </si>
  <si>
    <t>解封装时，IP隧道头内的TTL值（软件删除了这个功能，建议目前保留）</t>
  </si>
  <si>
    <t>输入镜像使能</t>
  </si>
  <si>
    <t>输入镜像封装使能</t>
  </si>
  <si>
    <t>输入镜像封装索引，即EGR_MIRROR_ENCAP_CONTROL和EGR_MIRROR_ENCAP_DATA_1表的地址</t>
  </si>
  <si>
    <t>输入镜像的目的出口</t>
  </si>
  <si>
    <t>输入镜像的目的MODID</t>
  </si>
  <si>
    <t>E_DVP_MIR_EN</t>
  </si>
  <si>
    <t>from ING_DVP_TABLE,输出镜像使能,E_DVP_MIRROR_EN IN PRE_QD</t>
  </si>
  <si>
    <t>from ING_DVP_TABLE,输出镜像封装使能</t>
  </si>
  <si>
    <t>from ING_DVP_TABLE,输出镜像封装索引，即EGR_MIRROR_ENCAP_CONTROL和EGR_MIRROR_ENCAP_DATA_1表的地址</t>
  </si>
  <si>
    <t>作为NONUC_TRUNK_BLCK_MASK的地址，需要带到目的HIRAR芯片使用</t>
  </si>
  <si>
    <t>经过去源操作以后，输出的目的L2端口号bitmap</t>
  </si>
  <si>
    <t>经过去源操作以后，输出的目的L3端口号bitmap</t>
  </si>
  <si>
    <t>cutthrough标志位</t>
  </si>
  <si>
    <t>报文要复制多少份，为L2_bitmap和L3_bitmap和MY_L2_HIRAR_BITMAP和MY_L3_HIRAR_BITMAP中1的总个数</t>
  </si>
  <si>
    <t>00：不mirror到hirar,01：mirror到hirar0,10：mirror到hirar1</t>
  </si>
  <si>
    <t>MAC_OFFSET</t>
  </si>
  <si>
    <t>CHANNEL_OFFSET</t>
  </si>
  <si>
    <t>INNER_MAC_OFFSET</t>
  </si>
  <si>
    <t>INNER_IP_OFFSET</t>
  </si>
  <si>
    <t xml:space="preserve">OPRI </t>
  </si>
  <si>
    <t>PACKET_MIN_FLAG</t>
  </si>
  <si>
    <t>TCP</t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</si>
  <si>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ip隧道标志位</t>
    </r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</si>
  <si>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vxlan标志位</t>
    </r>
  </si>
  <si>
    <r>
      <rPr>
        <sz val="14"/>
        <color rgb="FF7030A0"/>
        <rFont val="宋体"/>
        <family val="3"/>
        <charset val="134"/>
      </rPr>
      <t xml:space="preserve">pa </t>
    </r>
    <r>
      <rPr>
        <sz val="14"/>
        <color indexed="8"/>
        <rFont val="宋体"/>
        <family val="3"/>
        <charset val="134"/>
      </rPr>
      <t>trill标志位</t>
    </r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</si>
  <si>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 mpls标志位</t>
    </r>
  </si>
  <si>
    <r>
      <rPr>
        <sz val="14"/>
        <color rgb="FF7030A0"/>
        <rFont val="宋体"/>
        <family val="3"/>
        <charset val="134"/>
      </rPr>
      <t>tt.MY_STATION_TCAM</t>
    </r>
    <r>
      <rPr>
        <sz val="14"/>
        <color indexed="8"/>
        <rFont val="宋体"/>
        <family val="3"/>
        <charset val="134"/>
      </rPr>
      <t xml:space="preserve"> MY_STATION_TCAM命中标志</t>
    </r>
  </si>
  <si>
    <r>
      <rPr>
        <sz val="14"/>
        <color rgb="FF7030A0"/>
        <rFont val="宋体"/>
        <family val="3"/>
        <charset val="134"/>
      </rPr>
      <t xml:space="preserve">tt
</t>
    </r>
    <r>
      <rPr>
        <sz val="14"/>
        <rFont val="宋体"/>
        <family val="3"/>
        <charset val="134"/>
      </rPr>
      <t>如果是IP TUNNEL报文，为1表示为GRE报文</t>
    </r>
  </si>
  <si>
    <r>
      <rPr>
        <sz val="14"/>
        <color rgb="FF7030A0"/>
        <rFont val="宋体"/>
        <family val="3"/>
        <charset val="134"/>
      </rPr>
      <t>tt</t>
    </r>
    <r>
      <rPr>
        <sz val="14"/>
        <color indexed="8"/>
        <rFont val="宋体"/>
        <family val="3"/>
        <charset val="134"/>
      </rPr>
      <t xml:space="preserve">
mpls_bit=1&amp;&amp;decap_bit=2'b01&amp;&amp;station_hit=1: VPLS解封装
mpls_bit=1&amp;&amp;decap_bit=2'b10&amp;&amp;station_hit=1: VPWS解封装
mpls_bit=1&amp;&amp;decap_bit=2'b11&amp;&amp;station_hit=1: L3 VPN解封装
trill_bit=1&amp;&amp;decap_bit=2'b01&amp;&amp;station_hit=1: TRILL解封装
vxlan_bit=1&amp;&amp;decap_bit=2'b01&amp;&amp;station_hit=1: VXLAN解封装
ip_tunnel_bit=1&amp;&amp;decap_bit=2'b01&amp;&amp;station_hit=1: IP解封装
</t>
    </r>
  </si>
  <si>
    <r>
      <rPr>
        <sz val="14"/>
        <color rgb="FF7030A0"/>
        <rFont val="宋体"/>
        <family val="3"/>
        <charset val="134"/>
      </rPr>
      <t>tt</t>
    </r>
    <r>
      <rPr>
        <sz val="14"/>
        <color indexed="8"/>
        <rFont val="宋体"/>
        <family val="3"/>
        <charset val="134"/>
      </rPr>
      <t xml:space="preserve">
TT判断取内外层
IPV4报文的SIP，IPV6报文SIP的低32bit</t>
    </r>
  </si>
  <si>
    <t>pa，tt决定解封装取内外层</t>
  </si>
  <si>
    <t>VT_MISS_DROP</t>
  </si>
  <si>
    <t>VT_ENABLE</t>
  </si>
  <si>
    <t>EN_IFILTER</t>
  </si>
  <si>
    <t>PORT_PRI/OPRI</t>
  </si>
  <si>
    <t>PORT表项中已reserved</t>
  </si>
  <si>
    <t>MAC_BASED_VID_ENABLE</t>
  </si>
  <si>
    <t>PORT_VID/OVID</t>
  </si>
  <si>
    <t>VT_KEY_TYPE</t>
  </si>
  <si>
    <t>VT_KEY_TYPE_USE_GLP</t>
  </si>
  <si>
    <t>VT_KEY_TYPE_2</t>
  </si>
  <si>
    <t>VT_KEY_TYPE_2_USE_GLP</t>
  </si>
  <si>
    <t>USE_IVID_AS_OVID</t>
  </si>
  <si>
    <t>填0，PORT表已经把该字段reserved了</t>
  </si>
  <si>
    <t>OUTER_TPID_VERIFY</t>
  </si>
  <si>
    <t>TAG_ACTION_PROFILE_PTR</t>
  </si>
  <si>
    <r>
      <rPr>
        <sz val="14"/>
        <color rgb="FF7030A0"/>
        <rFont val="宋体"/>
        <family val="3"/>
        <charset val="134"/>
      </rPr>
      <t xml:space="preserve">tt.SOURCE_VP
</t>
    </r>
    <r>
      <rPr>
        <sz val="14"/>
        <rFont val="宋体"/>
        <family val="3"/>
        <charset val="134"/>
      </rPr>
      <t>当没有查SOURCE_VP表时，该域段为0</t>
    </r>
  </si>
  <si>
    <t>MPLS_IP_L3IIF_FLAG</t>
  </si>
  <si>
    <t>1：L3_IIF来自MPLS_ENTRY表（MPLS隧道为L3_VPN lookup解封装/L3解封装转发时if_bos=6）；或者ip_tunnel报文解封装情况，来自ip_tunnel_data.
0：L3_IIF来自PORT表</t>
  </si>
  <si>
    <t>tt.MPLS_ENTRY
第二次查表覆盖第一次查表结果</t>
  </si>
  <si>
    <r>
      <rPr>
        <sz val="14"/>
        <color rgb="FF7030A0"/>
        <rFont val="宋体"/>
        <family val="3"/>
        <charset val="134"/>
      </rPr>
      <t>tt.MPLS_ENTRY(KEY=erb_nickname)</t>
    </r>
    <r>
      <rPr>
        <sz val="14"/>
        <color indexed="8"/>
        <rFont val="宋体"/>
        <family val="3"/>
        <charset val="134"/>
      </rPr>
      <t xml:space="preserve"> </t>
    </r>
  </si>
  <si>
    <t>VIRTUAL_PORT</t>
  </si>
  <si>
    <r>
      <rPr>
        <sz val="14"/>
        <color rgb="FF7030A0"/>
        <rFont val="宋体"/>
        <family val="3"/>
        <charset val="134"/>
      </rPr>
      <t>tt.MPLS_ENTRY(KEY=irb_nickname)</t>
    </r>
    <r>
      <rPr>
        <sz val="14"/>
        <color indexed="8"/>
        <rFont val="宋体"/>
        <family val="3"/>
        <charset val="134"/>
      </rPr>
      <t xml:space="preserve"> </t>
    </r>
  </si>
  <si>
    <t>TREE_ID</t>
  </si>
  <si>
    <t>tt.TRILL_FORWARD_TREE(KEY=LONG KEY)/TRILL_FORWARD_TREE(KEY=SHORT KEY)/VLAN</t>
  </si>
  <si>
    <t>trill外层报文头中的M位
｛1'b0,trill_m}</t>
  </si>
  <si>
    <t>MC_INDEX_VALID0</t>
  </si>
  <si>
    <t>reserved,填0</t>
  </si>
  <si>
    <t>MC_INDEX0</t>
  </si>
  <si>
    <r>
      <rPr>
        <sz val="14"/>
        <color rgb="FF7030A0"/>
        <rFont val="宋体"/>
        <family val="3"/>
        <charset val="134"/>
      </rPr>
      <t>tt.TRILL_FORWARD_TREE(KEY=LONG KEY)/TRILL_FORWARD_TREE(KEY=SHORT KEY)/MPLS_ENTRY(KEY=erb_nickname)</t>
    </r>
    <r>
      <rPr>
        <sz val="14"/>
        <color indexed="8"/>
        <rFont val="宋体"/>
        <family val="3"/>
        <charset val="134"/>
      </rPr>
      <t xml:space="preserve">
L3MC_INDEX</t>
    </r>
  </si>
  <si>
    <t>填0</t>
  </si>
  <si>
    <t>MC_INDEX_VALID1</t>
  </si>
  <si>
    <t>MC_INDEX1</t>
  </si>
  <si>
    <t>trill解封装流程中，不需要查找SVP表，因此SVP_VALID=0</t>
  </si>
  <si>
    <r>
      <rPr>
        <sz val="14"/>
        <color rgb="FF7030A0"/>
        <rFont val="宋体"/>
        <family val="3"/>
        <charset val="134"/>
      </rPr>
      <t>tt.L3_TUNNEL_TCAM</t>
    </r>
    <r>
      <rPr>
        <sz val="14"/>
        <color indexed="8"/>
        <rFont val="宋体"/>
        <family val="3"/>
        <charset val="134"/>
      </rPr>
      <t xml:space="preserve"> hit标志位
后续看来没有用到，PD字段不够用时可以考虑reserved掉</t>
    </r>
  </si>
  <si>
    <t>tt.L3_TUNNEL_DATA_ONLY</t>
  </si>
  <si>
    <t>已删，可reserved，填0</t>
  </si>
  <si>
    <r>
      <t>解封装时，IP隧道头内的DSCP值，</t>
    </r>
    <r>
      <rPr>
        <sz val="14"/>
        <color rgb="FF7030A0"/>
        <rFont val="宋体"/>
        <family val="3"/>
        <charset val="134"/>
      </rPr>
      <t>pa，tt取外层IP头中的DSCP值。取PA给出的TOS_DSCP域段的高6bits。</t>
    </r>
  </si>
  <si>
    <r>
      <rPr>
        <sz val="14"/>
        <rFont val="宋体"/>
        <family val="3"/>
        <charset val="134"/>
      </rPr>
      <t>解封装时，IP隧道头内的TTL值（软件删除了这个功能，建议目前保留），</t>
    </r>
    <r>
      <rPr>
        <sz val="14"/>
        <color rgb="FF7030A0"/>
        <rFont val="宋体"/>
        <family val="3"/>
        <charset val="134"/>
      </rPr>
      <t>pa，tt取外层IP头中的TTL值</t>
    </r>
  </si>
  <si>
    <t>IP_TUNNEL判断解封装流程时，不需要查找SVP表，因此SVP_VALID=0</t>
  </si>
  <si>
    <r>
      <rPr>
        <sz val="14"/>
        <color indexed="8"/>
        <rFont val="宋体"/>
        <family val="3"/>
        <charset val="134"/>
      </rPr>
      <t>VXLAN隧道报文无此域段，</t>
    </r>
    <r>
      <rPr>
        <sz val="14"/>
        <color rgb="FF7030A0"/>
        <rFont val="宋体"/>
        <family val="3"/>
        <charset val="134"/>
      </rPr>
      <t>会填0</t>
    </r>
  </si>
  <si>
    <r>
      <rPr>
        <sz val="14"/>
        <color rgb="FF7030A0"/>
        <rFont val="宋体"/>
        <family val="3"/>
        <charset val="134"/>
      </rPr>
      <t>tt.L3_TUNNEL_DATA_ONLY</t>
    </r>
    <r>
      <rPr>
        <sz val="14"/>
        <color indexed="8"/>
        <rFont val="宋体"/>
        <family val="3"/>
        <charset val="134"/>
      </rPr>
      <t xml:space="preserve">
vxlan报文：
decap[0]=0时，不解封装，不需要判断MCAST_NW_RECV_PRESENT；
decap[0]=1时，解封装，需要判断是否是内层解封装与外层同时走，当MCAST_NW_RECV_PRESENT=1时，内外层同时走</t>
    </r>
  </si>
  <si>
    <t>tt.SOURCE_VP</t>
  </si>
  <si>
    <r>
      <rPr>
        <sz val="14"/>
        <color rgb="FF7030A0"/>
        <rFont val="宋体"/>
        <family val="3"/>
        <charset val="134"/>
      </rPr>
      <t>tt.SOURCE_VP</t>
    </r>
    <r>
      <rPr>
        <sz val="14"/>
        <rFont val="宋体"/>
        <family val="3"/>
        <charset val="134"/>
      </rPr>
      <t xml:space="preserve">
1：表示带SD TAG 0：表示Raw mode，原始报文不存在SD TAG</t>
    </r>
  </si>
  <si>
    <t>tt.MPLS_ENTRY(KEY_TYPE=4)</t>
  </si>
  <si>
    <t>查表SVP的标志位</t>
  </si>
  <si>
    <r>
      <rPr>
        <sz val="14"/>
        <color rgb="FF7030A0"/>
        <rFont val="宋体"/>
        <family val="3"/>
        <charset val="134"/>
      </rPr>
      <t xml:space="preserve">tt.MPLS_ENTRY
</t>
    </r>
    <r>
      <rPr>
        <sz val="14"/>
        <color indexed="8"/>
        <rFont val="宋体"/>
        <family val="3"/>
        <charset val="134"/>
      </rPr>
      <t>第二次查表覆盖第一次查表结果</t>
    </r>
  </si>
  <si>
    <r>
      <rPr>
        <sz val="14"/>
        <color rgb="FF7030A0"/>
        <rFont val="宋体"/>
        <family val="3"/>
        <charset val="134"/>
      </rPr>
      <t>tt，包括所有的pop情况（解封装和不解封装的情况都算在内）</t>
    </r>
    <r>
      <rPr>
        <sz val="14"/>
        <color indexed="8"/>
        <rFont val="宋体"/>
        <family val="3"/>
        <charset val="134"/>
      </rPr>
      <t xml:space="preserve">
POP的标签数目</t>
    </r>
  </si>
  <si>
    <t>DVP/VFI</t>
  </si>
  <si>
    <t>对于非MPLS报文：全0。
最后一次查表MPLS_ENTRY所用标签的栈底标志位。</t>
  </si>
  <si>
    <t>对于非MPLS报文：全0；
MPLS报文：最后一次查表MPLS_ENTRY所用标签的内层标签中的EXP</t>
  </si>
  <si>
    <t>对于非MPLS报文：全0；
MPLS报文：只查一次MPLS_ENTRY表项时为查表那层标签内的EXP；查两次表时，根据第一次查表得出的decap_use_exp_for_inner判断，当mpls_entry1.decap_use_exp_for_inner=1时，此域段为第一次查表那层标签内的EXP；当mpls_entry1.decap_use_exp_for_inner=0时，此域段为第二次查表那层标签内的EXP</t>
  </si>
  <si>
    <t>SWAP_FLAG</t>
  </si>
  <si>
    <t>1'b1:判断MPLS报文转发时，是属于SWAP动作 1'b0: PHB转发</t>
  </si>
  <si>
    <t>tt.MPLS_ENTRY表中没有，reserved，填0</t>
  </si>
  <si>
    <t>FLEX_CTR_POOL_NUMBER</t>
  </si>
  <si>
    <t>FLEX_CTR_OFFSET_MODE</t>
  </si>
  <si>
    <t>FLEX_CTR_BASE_COUNTER_IDX</t>
  </si>
  <si>
    <r>
      <rPr>
        <sz val="14"/>
        <color rgb="FF7030A0"/>
        <rFont val="宋体"/>
        <family val="3"/>
        <charset val="134"/>
      </rPr>
      <t>tt.SOURCE_VP.</t>
    </r>
    <r>
      <rPr>
        <sz val="14"/>
        <rFont val="宋体"/>
        <family val="3"/>
        <charset val="134"/>
      </rPr>
      <t>network_port</t>
    </r>
  </si>
  <si>
    <r>
      <rPr>
        <sz val="14"/>
        <color rgb="FF7030A0"/>
        <rFont val="宋体"/>
        <family val="3"/>
        <charset val="134"/>
      </rPr>
      <t>pa/tt</t>
    </r>
    <r>
      <rPr>
        <sz val="14"/>
        <color indexed="8"/>
        <rFont val="宋体"/>
        <family val="3"/>
        <charset val="134"/>
      </rPr>
      <t xml:space="preserve">
TT决定取内外层</t>
    </r>
  </si>
  <si>
    <t>MPLS_PHB_FLAG</t>
  </si>
  <si>
    <r>
      <rPr>
        <sz val="14"/>
        <color rgb="FF7030A0"/>
        <rFont val="宋体"/>
        <family val="3"/>
        <charset val="134"/>
      </rPr>
      <t>tt</t>
    </r>
    <r>
      <rPr>
        <sz val="14"/>
        <color indexed="8"/>
        <rFont val="宋体"/>
        <family val="3"/>
        <charset val="134"/>
      </rPr>
      <t xml:space="preserve">
MPLS隧道流程中，MPLS_ENTRY改变INT_PRI/CNG的标志位</t>
    </r>
  </si>
  <si>
    <t>TRUST_DOT1P_PTR</t>
  </si>
  <si>
    <t>OUTRER_ING_PRI_CNG_MAP_PHB_FLAG</t>
  </si>
  <si>
    <r>
      <rPr>
        <sz val="14"/>
        <color indexed="8"/>
        <rFont val="宋体"/>
        <family val="3"/>
        <charset val="134"/>
      </rPr>
      <t>TT.通过opri</t>
    </r>
    <r>
      <rPr>
        <sz val="14"/>
        <color rgb="FF7030A0"/>
        <rFont val="宋体"/>
        <family val="3"/>
        <charset val="134"/>
      </rPr>
      <t>（解封装取完的结果）</t>
    </r>
    <r>
      <rPr>
        <sz val="14"/>
        <color indexed="8"/>
        <rFont val="宋体"/>
        <family val="3"/>
        <charset val="134"/>
      </rPr>
      <t>查询ing_pri_cng_map_t标志位。当Inner没有使能才可能会将这个字段使能</t>
    </r>
  </si>
  <si>
    <t>INNER_ING_PRI_CNG_MAP_PHB_FLAG</t>
  </si>
  <si>
    <r>
      <rPr>
        <sz val="14"/>
        <color indexed="8"/>
        <rFont val="宋体"/>
        <family val="3"/>
        <charset val="134"/>
      </rPr>
      <t>TT.通过ipri</t>
    </r>
    <r>
      <rPr>
        <sz val="14"/>
        <color rgb="FF7030A0"/>
        <rFont val="宋体"/>
        <family val="3"/>
        <charset val="134"/>
      </rPr>
      <t>（解封装取完的结果）</t>
    </r>
    <r>
      <rPr>
        <sz val="14"/>
        <color indexed="8"/>
        <rFont val="宋体"/>
        <family val="3"/>
        <charset val="134"/>
      </rPr>
      <t>查询ing_pri_cng_map_t标志位。</t>
    </r>
  </si>
  <si>
    <t xml:space="preserve">SDTAG_VFI_ENABLE </t>
  </si>
  <si>
    <t xml:space="preserve">TPID_ENABLE </t>
  </si>
  <si>
    <r>
      <rPr>
        <sz val="14"/>
        <color rgb="FF7030A0"/>
        <rFont val="宋体"/>
        <family val="3"/>
        <charset val="134"/>
      </rPr>
      <t xml:space="preserve">pa/tt </t>
    </r>
    <r>
      <rPr>
        <sz val="14"/>
        <rFont val="宋体"/>
        <family val="3"/>
        <charset val="134"/>
      </rPr>
      <t>TT决定</t>
    </r>
    <r>
      <rPr>
        <sz val="14"/>
        <color indexed="8"/>
        <rFont val="宋体"/>
        <family val="3"/>
        <charset val="134"/>
      </rPr>
      <t>取内外层</t>
    </r>
  </si>
  <si>
    <t>PROTOCOL/NEXT HEADER TYPE</t>
  </si>
  <si>
    <t>pa/tt（只有一层）</t>
  </si>
  <si>
    <t>对于非MPLS报文：全0；
MPLS报文：只查一次MPLS_ENTRY表项时为查表那层标签内的TTL；查两次表时，根据第一次查表得出的decap_use_ttl判断，当mpls_entry1.decap_us_ttl=1时，此域段为第一次查表那层标签内的TTL；当mpls_entry1.decap_us_ttl=0时，此域段为第二次查表那层标签内的TTL</t>
  </si>
  <si>
    <t>对于非MPLS报文：全0；
MPLS报文：最后一次查表MPLS_ENTRY所用标签的内层标签中的TTL</t>
  </si>
  <si>
    <t>TT.mpls_entry改变了phb相关信息标志位。</t>
  </si>
  <si>
    <t>DSCP_PHB_FLAG</t>
  </si>
  <si>
    <r>
      <t>tt.PORT/SOURCE_VP</t>
    </r>
    <r>
      <rPr>
        <sz val="14"/>
        <color rgb="FF000000"/>
        <rFont val="宋体"/>
        <family val="3"/>
        <charset val="134"/>
      </rPr>
      <t>表请求查询dscp_table标志位。如果非IPV4/IPV6，不查dscp_table表，此域段填0。IPV4，IPV6类型的判断依据转发取外层，解封装取内层的原则。</t>
    </r>
  </si>
  <si>
    <t>pa.ngn报文标示位，为1时表示当前报文为ngn报文。</t>
  </si>
  <si>
    <t>DSCP_PHB_PTR</t>
  </si>
  <si>
    <t>tt.src_port/SOURCE_VP.trust_dscp_ptr
如果查表source_vp了，则填trust_dscp_ptr，否则填src_port</t>
  </si>
  <si>
    <t>SIP_OUTER</t>
  </si>
  <si>
    <t>pa/tt,外层SIP信息 for ipv4，如果是IPV6报文，此域段赋值为</t>
  </si>
  <si>
    <t>DIP_OUTER</t>
  </si>
  <si>
    <t>pa/tt,外层DIP信息 for ipv4，如果是IPV6报文，此域段赋值为0</t>
  </si>
  <si>
    <t>HAS_OPTION_OUTER</t>
  </si>
  <si>
    <t>pa/tt,外层信息</t>
  </si>
  <si>
    <t>Vlan状态，原始报文外层</t>
  </si>
  <si>
    <t>隧道类型，原始报文外层</t>
  </si>
  <si>
    <t>L2_PKT_TPYE</t>
  </si>
  <si>
    <t>[3:2]: L2_PKT_TPYE：L2 packet-type encoding:
2'b00: Incoming packet is Ethernet II packet
2'b01: Incoming packet is SNAP packet
2'b10: Incoming packet is LLC packet
2'b11: others</t>
  </si>
  <si>
    <t>TCP报文头中的TCP flags(URG[5],ACK[4],PSH[3],FIN[1],SYN[0])</t>
  </si>
  <si>
    <t>IPV6_FL</t>
  </si>
  <si>
    <t>流标签(取低20bit）</t>
  </si>
  <si>
    <t>IP_PROTOCOL/LAST_NH</t>
  </si>
  <si>
    <t>对于IPV4报文或者没有extension header的IPV6报文，该域为IP header中的protocol field。对于有extension header的IPV6报文，it is the last next header offset that is parsed.</t>
  </si>
  <si>
    <t>L3_TYPE</t>
  </si>
  <si>
    <t>{CUT_THROUGH_RATE,CUT_THROUGH_EN}</t>
  </si>
  <si>
    <t>由port表查出的cut_through信息</t>
  </si>
  <si>
    <t>LABEL_1_4MSB</t>
  </si>
  <si>
    <t>LABEL_1[19:16]</t>
  </si>
  <si>
    <t>普通报文：取外层；
vxlan隧道报文：取外层；
ip隧道/trill隧道/mpls隧道报文取内层
不根据是否解封装来取，与CAP相应字段的取值原则不一致。</t>
  </si>
  <si>
    <t xml:space="preserve">LABEL_1 </t>
  </si>
  <si>
    <t>LABEL_1[15:0]</t>
  </si>
  <si>
    <t>LABEL_2</t>
  </si>
  <si>
    <t>LABEL_2[15:0]</t>
  </si>
  <si>
    <t>LABEL_3</t>
  </si>
  <si>
    <t>LABEL_3[15:0]</t>
  </si>
  <si>
    <t>INGRESS　RBRIDGE　NAME</t>
  </si>
  <si>
    <t>EGRESS　RBRIDGE　NAME</t>
  </si>
  <si>
    <t>FRAGMENT</t>
  </si>
  <si>
    <t>取外层</t>
  </si>
  <si>
    <t>1：分片
0：不分片</t>
  </si>
  <si>
    <t>SMAC_OUTER</t>
  </si>
  <si>
    <t>DMAC_OUTER</t>
  </si>
  <si>
    <t>VID_OUTER</t>
  </si>
  <si>
    <t>pa,外层mac头中的ovid</t>
  </si>
  <si>
    <t>ETHERTYPE_OUTER</t>
  </si>
  <si>
    <t>PROTOCOL ID</t>
  </si>
  <si>
    <t>IPV4_SIP/IPV6_SIP</t>
  </si>
  <si>
    <t>IPV4 SIP或者IPV6 SIP，IPV4 SIP取低32bits</t>
  </si>
  <si>
    <t>IPV4_DIP/IPV6_DIP</t>
  </si>
  <si>
    <t>IPV4 DIP或者IPV6 DIP，IPV4 DIP取低32bits</t>
  </si>
  <si>
    <t>SMAC_INNER</t>
  </si>
  <si>
    <t>DMAC_INNER</t>
  </si>
  <si>
    <t>VID_INNER</t>
  </si>
  <si>
    <t>pa，内层mac头中的ovid</t>
  </si>
  <si>
    <t>ETHERTYPE_INNER</t>
  </si>
  <si>
    <t>PROTOCOL ID INNER</t>
  </si>
  <si>
    <t>IPV4_SIP_INNER/IPV6_SIP_INNER</t>
  </si>
  <si>
    <t>INNER IPV4 SIP或者IPV6 SIP，IPV4 SIP取低32bits</t>
  </si>
  <si>
    <t>IPV4_DIP_INNER/IPV6_DIP_INNER</t>
  </si>
  <si>
    <t>INNER IPV4 DIP或者IPV6 DIP，IPV4 DIP 取低32bits</t>
  </si>
  <si>
    <t>LABEL_2_4MSB</t>
  </si>
  <si>
    <t>LABEL_2[19:16]</t>
  </si>
  <si>
    <t>LABEL_3_4MSB</t>
  </si>
  <si>
    <t>LABEL_3[19:16]</t>
  </si>
  <si>
    <t>PAGE_SELECTION</t>
  </si>
  <si>
    <t>MEMBER_SELECTION</t>
  </si>
  <si>
    <t>如果是隧道报文，则取隧道外层MAC中VALN的OPRI,若没有外层TAG，则补0。普通报文直接取</t>
    <phoneticPr fontId="16" type="noConversion"/>
  </si>
  <si>
    <t>如果是隧道报文，则取隧道外层MAC中VALN的IPRI,若没有内层TAG，则补0。普通报文直接取</t>
    <phoneticPr fontId="16" type="noConversion"/>
  </si>
  <si>
    <r>
      <rPr>
        <sz val="14"/>
        <color rgb="FF7030A0"/>
        <rFont val="宋体"/>
        <family val="3"/>
        <charset val="134"/>
      </rPr>
      <t>pa</t>
    </r>
    <r>
      <rPr>
        <sz val="14"/>
        <color indexed="8"/>
        <rFont val="宋体"/>
        <family val="3"/>
        <charset val="134"/>
      </rPr>
      <t xml:space="preserve">
BPDU报文标志位
1.隧道解封装的时候，用于内层VLAN的stg检查
2.隧道转发的时候，用于外层VLAN的stg检查</t>
    </r>
    <phoneticPr fontId="16" type="noConversion"/>
  </si>
  <si>
    <t>DVP</t>
    <phoneticPr fontId="16" type="noConversion"/>
  </si>
  <si>
    <r>
      <rPr>
        <sz val="14"/>
        <color rgb="FF7030A0"/>
        <rFont val="宋体"/>
        <family val="3"/>
        <charset val="134"/>
      </rPr>
      <t>vlan/l2.</t>
    </r>
    <r>
      <rPr>
        <sz val="14"/>
        <color indexed="8"/>
        <rFont val="宋体"/>
        <family val="3"/>
        <charset val="134"/>
      </rPr>
      <t>L2_ENTRY_t。VXLAN封装vpg_type=0时需要的组播索引L3MC_INDEX[524:513],低12bits。</t>
    </r>
    <phoneticPr fontId="16" type="noConversion"/>
  </si>
  <si>
    <r>
      <rPr>
        <sz val="14"/>
        <color rgb="FF7030A0"/>
        <rFont val="宋体"/>
        <family val="3"/>
        <charset val="134"/>
      </rPr>
      <t>l2</t>
    </r>
    <r>
      <rPr>
        <sz val="14"/>
        <color indexed="8"/>
        <rFont val="宋体"/>
        <family val="3"/>
        <charset val="134"/>
      </rPr>
      <t>.VFI_t/L2_ENTRY_t.VXLAN封装或者解封装时的VPG。</t>
    </r>
    <phoneticPr fontId="16" type="noConversion"/>
  </si>
  <si>
    <r>
      <t>vlan/l2/</t>
    </r>
    <r>
      <rPr>
        <sz val="14"/>
        <color rgb="FF7030A0"/>
        <rFont val="宋体"/>
        <family val="3"/>
        <charset val="134"/>
      </rPr>
      <t>l3</t>
    </r>
    <r>
      <rPr>
        <sz val="14"/>
        <color indexed="8"/>
        <rFont val="宋体"/>
        <family val="3"/>
        <charset val="134"/>
      </rPr>
      <t>.L3_ENTRY。VXLAN封装（vpg_type=0）/vxlan组播转发L3MC_INDEX[617:606],低12bits。</t>
    </r>
    <phoneticPr fontId="16" type="noConversion"/>
  </si>
  <si>
    <t>l2.VFI_t/L2_ENTRY_t.VXLAN封装或者解封装时的VPG。</t>
    <phoneticPr fontId="16" type="noConversion"/>
  </si>
  <si>
    <r>
      <t>2016-</t>
    </r>
    <r>
      <rPr>
        <sz val="11"/>
        <color indexed="8"/>
        <rFont val="宋体"/>
        <family val="3"/>
        <charset val="134"/>
      </rPr>
      <t>12-7</t>
    </r>
    <phoneticPr fontId="16" type="noConversion"/>
  </si>
  <si>
    <r>
      <t>V7.</t>
    </r>
    <r>
      <rPr>
        <sz val="11"/>
        <color indexed="8"/>
        <rFont val="宋体"/>
        <family val="3"/>
        <charset val="134"/>
      </rPr>
      <t>2</t>
    </r>
    <phoneticPr fontId="16" type="noConversion"/>
  </si>
  <si>
    <t>L3MC_INDEX</t>
    <phoneticPr fontId="16" type="noConversion"/>
  </si>
  <si>
    <t>修改L2~DA_OUT模块的 VXLAN隧道复用域段的DVP域段说明及L3MC_INDEX域段说明。</t>
    <phoneticPr fontId="16" type="noConversion"/>
  </si>
  <si>
    <t>tt.判断原始报文VLAN TAG类型，为DT或者SOT时，此位置1；其他情况，此位置零。
依据VLAN检查判断原则：
1.隧道解封装的时候，检查内层VLAN的OTPID
2.隧道转发的时候，检查外层VLAN的OTPID
3.普通报文，直接使用外层VLAN的OTPID</t>
    <phoneticPr fontId="16" type="noConversion"/>
  </si>
  <si>
    <t>V7.3</t>
    <phoneticPr fontId="16" type="noConversion"/>
  </si>
  <si>
    <t>2016-12-12</t>
    <phoneticPr fontId="16" type="noConversion"/>
  </si>
  <si>
    <t>OTPID_INDEX_VALID</t>
    <phoneticPr fontId="16" type="noConversion"/>
  </si>
  <si>
    <t>修改TT_VLAN_FIFO的字段说明，明确标识OTPID_INDEX_VALID是根据内层还是外层VLAN_TAG做的判断。此类信息（vlan_check）后一律按照以下原则解析：解封装使用内层，转发使用外层。普通报文直接使用外层</t>
    <phoneticPr fontId="16" type="noConversion"/>
  </si>
  <si>
    <r>
      <t>tt.MPLS_ENTRY/tt.ING_MPLS_EXP_MAP/{1'b0,pkt_opri} 
MPLS隧道报文：</t>
    </r>
    <r>
      <rPr>
        <sz val="14"/>
        <rFont val="宋体"/>
        <family val="3"/>
        <charset val="134"/>
      </rPr>
      <t>根据MPLS_ENTRY.DECAP_USE_EXP_FOR_PRI来取值，当其值为0或没有查MPLS_ENTRY表时，INT_PRI={1'b0,pkt_opri}（其中pkt_opri为解封装决定选取内外层）；
其它隧道报文：INT_PRI={1'b0,pkt_opri}</t>
    </r>
    <phoneticPr fontId="16" type="noConversion"/>
  </si>
  <si>
    <t>尤子威</t>
    <phoneticPr fontId="16" type="noConversion"/>
  </si>
  <si>
    <t>修改TT2VCAP中的INT_PRI字段注释，INT_PRI在其它隧道报文情况下取字报文的OPRI</t>
    <phoneticPr fontId="16" type="noConversion"/>
  </si>
  <si>
    <t>V7.4</t>
    <phoneticPr fontId="16" type="noConversion"/>
  </si>
  <si>
    <t>2016-12-16</t>
    <phoneticPr fontId="16" type="noConversion"/>
  </si>
  <si>
    <t>2016-12-20</t>
    <phoneticPr fontId="16" type="noConversion"/>
  </si>
  <si>
    <t>V7.5</t>
    <phoneticPr fontId="16" type="noConversion"/>
  </si>
  <si>
    <t>增加VCAP2VLAN/VLAN2RA/RA2L2/L22L3中的VFP_CHANGE_IPRI_FLAG字段注释</t>
    <phoneticPr fontId="16" type="noConversion"/>
  </si>
  <si>
    <t>vcap.vcap修改INT_PRI字段的标志位，1：VCAP修改了INT_PRI字段</t>
    <phoneticPr fontId="16" type="noConversion"/>
  </si>
  <si>
    <t>vcap.vcap修改INT_PRI字段的标志位，1：VCAP修改了INT_PRI字段</t>
    <phoneticPr fontId="16" type="noConversion"/>
  </si>
  <si>
    <r>
      <rPr>
        <sz val="14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如果原始SOT再加1层OTAG，硬件会把原本的OTAG强制变为ITAG，再加上一次新的OTAG，则{TAG_TT，TAG_ST}=3'b011
如果原始SOT再加1层OTAG和1层ITAG，那么输出OTAG为新加的OTAG，输出ITAG为原始报文OTAG；新的ITAG会被忽略，{TAG_TT，TAG_ST}=3'b011
如果原始DT再加1层OTAG，输出OTAG为新加的OTAG，输出ITAG为原始的OTAG,{TAG_TT，TAG_ST}</t>
    </r>
    <r>
      <rPr>
        <strike/>
        <sz val="14"/>
        <color indexed="8"/>
        <rFont val="宋体"/>
        <family val="3"/>
        <charset val="134"/>
      </rPr>
      <t>=3'b111。</t>
    </r>
    <r>
      <rPr>
        <sz val="14"/>
        <color indexed="8"/>
        <rFont val="宋体"/>
        <family val="3"/>
        <charset val="134"/>
      </rPr>
      <t>3'b011。
其它情况TAG_TT为0， TAG_ST表示修改过后的状态
2'b00: UT
2'b01: SIT
2'b10: SOT
2'b11:DT</t>
    </r>
    <phoneticPr fontId="16" type="noConversion"/>
  </si>
  <si>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如果VCAP修改了TAG，将该位置1</t>
    </r>
    <phoneticPr fontId="16" type="noConversion"/>
  </si>
  <si>
    <t>reserved</t>
    <phoneticPr fontId="16" type="noConversion"/>
  </si>
  <si>
    <t>PA输出说明</t>
    <phoneticPr fontId="16" type="noConversion"/>
  </si>
  <si>
    <t>NA</t>
    <phoneticPr fontId="16" type="noConversion"/>
  </si>
  <si>
    <t>如果是IPV4，低32bit有效，非IPV4报文此域段被其他报文类型的字段所复用，具体参考PA2TT_r_overlap页</t>
    <phoneticPr fontId="16" type="noConversion"/>
  </si>
  <si>
    <t>非IP报文补0</t>
    <phoneticPr fontId="16" type="noConversion"/>
  </si>
  <si>
    <t>非VXLAN补0</t>
    <phoneticPr fontId="16" type="noConversion"/>
  </si>
  <si>
    <t>PA_MPLS输出说明</t>
    <phoneticPr fontId="16" type="noConversion"/>
  </si>
  <si>
    <t>非GRE隧道补0</t>
    <phoneticPr fontId="16" type="noConversion"/>
  </si>
  <si>
    <t>非MPLS隧道补0</t>
    <phoneticPr fontId="16" type="noConversion"/>
  </si>
  <si>
    <t>非trill隧道补0</t>
    <phoneticPr fontId="16" type="noConversion"/>
  </si>
  <si>
    <t>非IPV6（隧道）补0</t>
    <phoneticPr fontId="16" type="noConversion"/>
  </si>
  <si>
    <t>非trill/vxlan/mpls隧道补0</t>
    <phoneticPr fontId="16" type="noConversion"/>
  </si>
  <si>
    <t>非隧道补0</t>
    <phoneticPr fontId="16" type="noConversion"/>
  </si>
  <si>
    <t>非隧道补0，隧道内非IP报文也补0</t>
    <phoneticPr fontId="16" type="noConversion"/>
  </si>
  <si>
    <t>根据异常查表得到</t>
    <phoneticPr fontId="16" type="noConversion"/>
  </si>
  <si>
    <t>根据异常查表得到，并且与前一级reason比较</t>
    <phoneticPr fontId="16" type="noConversion"/>
  </si>
  <si>
    <t>报文长度，不识别报文为默认1500</t>
    <phoneticPr fontId="16" type="noConversion"/>
  </si>
  <si>
    <t>恒为0</t>
    <phoneticPr fontId="16" type="noConversion"/>
  </si>
  <si>
    <t>来自UDF对比结果</t>
    <phoneticPr fontId="16" type="noConversion"/>
  </si>
  <si>
    <t>非TCP报文补0</t>
    <phoneticPr fontId="16" type="noConversion"/>
  </si>
  <si>
    <t>非IPV4报文补0</t>
    <phoneticPr fontId="16" type="noConversion"/>
  </si>
  <si>
    <t>非隧道补0，隧道内非IPv4报文也补0</t>
    <phoneticPr fontId="16" type="noConversion"/>
  </si>
  <si>
    <t>这4个bit指示进来报文的3层类型的16种可能的情况
0x0:Incoming packet is IPv4 packet without options.
0x1:Incoming packet is IPv4 packet with options.
0x2-0x3:Reserved
0x4:Incoming packet is IPv6 packet without extension header.
0x5:Incoming packet is IPv6 packet with extension header
0x6:Reserved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  <phoneticPr fontId="16" type="noConversion"/>
  </si>
  <si>
    <t>指示进来的报文的L3协议的ID值
3'b000: TCP(6);
3'b001: UDP(17);
3'b010: IGMP(2);
3'b011: ICMP(1);
3'b100: IPv6_ICMP(58);
3'b101: IPv6 Hop-by-Hop(0);
3'b110: IPv4 Payload(4);
3'b111: other</t>
    <phoneticPr fontId="16" type="noConversion"/>
  </si>
  <si>
    <t>全部按照外层信息判断，包含隧道</t>
    <phoneticPr fontId="16" type="noConversion"/>
  </si>
  <si>
    <t>非隧道补全1，隧道内非IP报文也为全1</t>
    <phoneticPr fontId="16" type="noConversion"/>
  </si>
  <si>
    <t>指示进来的报文内层L3协议的ID值
3'b000: TCP(6);
3'b001: UDP(17);
3'b010: IGMP(2);
3'b011: ICMP(1);
3'b100: IPv6_ICMP(58);
3'b101: IPv6 Hop-by-Hop(0);
3'b110: IPv4 Payload(4);
3'b111: other</t>
    <phoneticPr fontId="16" type="noConversion"/>
  </si>
  <si>
    <t>报文IP头状态位，包括2bit
bit0: FIRST_FRAGMENT: 指示报文是没分片的报文或者第一个分片。对于IPv4报文，它表示IPv4报文头的fragment offset field为0.对于IPv6报文或者其他非IP报文此bit为1。
Bit1: WHOLE_PACKET： 指示报文是不分片的。对于IPv4报文，它表示MF被设置为0，并且IPv4报文头的fragment offset field为0.对于IPv6报文或者其他非IP报文此bit为1。</t>
    <phoneticPr fontId="16" type="noConversion"/>
  </si>
  <si>
    <t>非IP报文补1</t>
    <phoneticPr fontId="16" type="noConversion"/>
  </si>
  <si>
    <t>UDF用户自定义字段，分为14个TRUNK，每个TRUNK有2个BYTE，此域段从高到低分别为UDF2_7/UDF2_6/……/UDF_2_0/UDF1_5/……UDF1_0
对于第一个PA输出的这个字段，包含了UDF查表需要的一些判断信息，从低位到高位分别为：
start_of_inner_l4,start_of_inner_l2,start_of_outer_l4,start_of_inner_l3,start_of_outer_l3,udf的key值，剩余120bit补0.</t>
    <phoneticPr fontId="16" type="noConversion"/>
  </si>
  <si>
    <t>如果是隧道报文，不管是否解封装，取外层头信息
0x0 = NONE: None
0x1 = IP_TUNNEL: IP Tunnel
0x2 = MPLS_TUNNEL: MPLS Tunnel（ET=0x8847)
0x3 = reserved
0x4 = VXLAN TUNNEL
0x5 = RESERVED_5: Reserved
0x6 = reserved
0x7 = TRILL_TUNNEL: TRILL Tunnel
0x8 = RESERVED_8: Reserved
0x9 = RESERVED_9: Reserved
0xA = RESERVED_10: Reserved
0xB = reserved
0xC = reserved
0xD = reserved
0xE = RESERVED_14: Reserved
0xF = RESERVED_15: Reserved</t>
    <phoneticPr fontId="16" type="noConversion"/>
  </si>
  <si>
    <t>根据查表得到</t>
    <phoneticPr fontId="16" type="noConversion"/>
  </si>
  <si>
    <t>非隧道补0，隧道内非IPv6报文也补0</t>
    <phoneticPr fontId="16" type="noConversion"/>
  </si>
  <si>
    <t>非隧道补1，隧道内非IPv4报文也补1</t>
    <phoneticPr fontId="16" type="noConversion"/>
  </si>
  <si>
    <t>2017-1-11</t>
    <phoneticPr fontId="16" type="noConversion"/>
  </si>
  <si>
    <t>V7.6</t>
    <phoneticPr fontId="16" type="noConversion"/>
  </si>
  <si>
    <t>PA2TT_r页中增加PA/PA_MPLS输出说明这2列，注释每个字段在不同报文和隧道下的赋值
同时修改UDF字段的说明</t>
    <phoneticPr fontId="16" type="noConversion"/>
  </si>
  <si>
    <t>杨巍</t>
    <phoneticPr fontId="16" type="noConversion"/>
  </si>
  <si>
    <t>PA输出有效说明</t>
    <phoneticPr fontId="16" type="noConversion"/>
  </si>
  <si>
    <t>PA_MPLS输出有效说明</t>
    <phoneticPr fontId="16" type="noConversion"/>
  </si>
  <si>
    <t>VXLAN隧道有效，其余无效</t>
    <phoneticPr fontId="16" type="noConversion"/>
  </si>
  <si>
    <t>IP GRE隧道有效，其余无效</t>
    <phoneticPr fontId="16" type="noConversion"/>
  </si>
  <si>
    <t>MPLS隧道有效，其余无效</t>
    <phoneticPr fontId="16" type="noConversion"/>
  </si>
  <si>
    <t>trill隧道有效，其余无效</t>
    <phoneticPr fontId="16" type="noConversion"/>
  </si>
  <si>
    <t>VXLAN隧道/trill隧道有效，其余无效</t>
    <phoneticPr fontId="16" type="noConversion"/>
  </si>
  <si>
    <t>VXLAN隧道/trill隧道/MPLS L2隧道有效，其余无效</t>
    <phoneticPr fontId="16" type="noConversion"/>
  </si>
  <si>
    <t>IP隧道有效，VXLAN隧道/trill隧道内封装IP报文有效，其余无效</t>
    <phoneticPr fontId="16" type="noConversion"/>
  </si>
  <si>
    <t>IP隧道有效，VXLAN隧道/trill隧道/MPLS隧道内封装IP报文有效，其余无效</t>
    <phoneticPr fontId="16" type="noConversion"/>
  </si>
  <si>
    <t>reserved</t>
    <phoneticPr fontId="16" type="noConversion"/>
  </si>
  <si>
    <t>NA</t>
    <phoneticPr fontId="16" type="noConversion"/>
  </si>
  <si>
    <t>IP隧道有效，VXLAN隧道/trill隧道内封装IPV6报文有效，其余无效</t>
    <phoneticPr fontId="16" type="noConversion"/>
  </si>
  <si>
    <t>IP隧道有效，VXLAN隧道/trill隧道/MPLS隧道内封装IPV6报文有效，其余无效</t>
    <phoneticPr fontId="16" type="noConversion"/>
  </si>
  <si>
    <t>IP隧道有效，VXLAN隧道/trill隧道内封装IPV4报文有效，其余无效</t>
    <phoneticPr fontId="16" type="noConversion"/>
  </si>
  <si>
    <t>IP隧道有效，VXLAN隧道/trill隧道/MPLS隧道内封装IPV4报文有效，其余无效</t>
    <phoneticPr fontId="16" type="noConversion"/>
  </si>
  <si>
    <t>A</t>
    <phoneticPr fontId="16" type="noConversion"/>
  </si>
  <si>
    <t>slic_pa_pkt_len</t>
    <phoneticPr fontId="16" type="noConversion"/>
  </si>
  <si>
    <t>slic_pa_src_modid</t>
    <phoneticPr fontId="16" type="noConversion"/>
  </si>
  <si>
    <t>slic_pa_src_hirar_port</t>
    <phoneticPr fontId="16" type="noConversion"/>
  </si>
  <si>
    <t>slic_pa_timestmp</t>
    <phoneticPr fontId="16" type="noConversion"/>
  </si>
  <si>
    <t>slic_pa_src_port</t>
    <phoneticPr fontId="16" type="noConversion"/>
  </si>
  <si>
    <t>slic_pa_eoh</t>
    <phoneticPr fontId="16" type="noConversion"/>
  </si>
  <si>
    <t>slic_pa_min_pkt</t>
    <phoneticPr fontId="16" type="noConversion"/>
  </si>
  <si>
    <t>slic_pa_err</t>
    <phoneticPr fontId="16" type="noConversion"/>
  </si>
  <si>
    <t>slic_pa_sop</t>
    <phoneticPr fontId="16" type="noConversion"/>
  </si>
  <si>
    <t>MSB</t>
    <phoneticPr fontId="16" type="noConversion"/>
  </si>
  <si>
    <t>LSB</t>
    <phoneticPr fontId="16" type="noConversion"/>
  </si>
  <si>
    <t>位宽</t>
    <phoneticPr fontId="16" type="noConversion"/>
  </si>
  <si>
    <t>PIPELINE_FIELD_C</t>
    <phoneticPr fontId="16" type="noConversion"/>
  </si>
  <si>
    <t>FB_VLAN_ID_VALID</t>
    <phoneticPr fontId="16" type="noConversion"/>
  </si>
  <si>
    <t>ECMP</t>
    <phoneticPr fontId="16" type="noConversion"/>
  </si>
  <si>
    <t>MPLS_BOS_TERMINATED</t>
    <phoneticPr fontId="16" type="noConversion"/>
  </si>
  <si>
    <t>PIPELINE_FIELD_C</t>
    <phoneticPr fontId="16" type="noConversion"/>
  </si>
  <si>
    <t>FB_VLAN_ID_VALID</t>
    <phoneticPr fontId="16" type="noConversion"/>
  </si>
  <si>
    <t>FB_VLAN_ID_VALID</t>
    <phoneticPr fontId="16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</si>
</sst>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1">
    <font>
      <sz val="11"/>
      <color indexed="8"/>
      <name val="宋体"/>
      <charset val="134"/>
    </font>
    <font>
      <sz val="14"/>
      <color indexed="8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4"/>
      <color rgb="FF7030A0"/>
      <name val="宋体"/>
      <family val="3"/>
      <charset val="134"/>
    </font>
    <font>
      <sz val="14"/>
      <color rgb="FFFF0000"/>
      <name val="宋体"/>
      <family val="3"/>
      <charset val="134"/>
    </font>
    <font>
      <sz val="14"/>
      <color indexed="10"/>
      <name val="宋体"/>
      <family val="3"/>
      <charset val="134"/>
    </font>
    <font>
      <sz val="14"/>
      <color indexed="25"/>
      <name val="宋体"/>
      <family val="3"/>
      <charset val="134"/>
    </font>
    <font>
      <sz val="11"/>
      <name val="宋体"/>
      <family val="3"/>
      <charset val="134"/>
    </font>
    <font>
      <strike/>
      <sz val="14"/>
      <name val="宋体"/>
      <family val="3"/>
      <charset val="134"/>
    </font>
    <font>
      <b/>
      <sz val="20"/>
      <color indexed="8"/>
      <name val="华文楷体"/>
      <family val="3"/>
      <charset val="134"/>
    </font>
    <font>
      <strike/>
      <sz val="14"/>
      <color indexed="23"/>
      <name val="宋体"/>
      <family val="3"/>
      <charset val="134"/>
    </font>
    <font>
      <sz val="14"/>
      <color rgb="FF000000"/>
      <name val="宋体"/>
      <family val="3"/>
      <charset val="134"/>
    </font>
    <font>
      <strike/>
      <sz val="14"/>
      <color rgb="FFFF0000"/>
      <name val="宋体"/>
      <family val="3"/>
      <charset val="134"/>
    </font>
    <font>
      <b/>
      <sz val="14"/>
      <color theme="5" tint="-0.24997711111789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trike/>
      <sz val="14"/>
      <color indexed="8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7" borderId="4" applyBorder="0" applyAlignment="0">
      <alignment horizontal="left" vertical="center" wrapText="1"/>
    </xf>
  </cellStyleXfs>
  <cellXfs count="370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/>
    </xf>
    <xf numFmtId="0" fontId="1" fillId="3" borderId="4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left" vertical="center" wrapText="1"/>
    </xf>
    <xf numFmtId="49" fontId="1" fillId="3" borderId="1" xfId="2" applyNumberFormat="1" applyFont="1" applyFill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1" fillId="5" borderId="4" xfId="0" applyFont="1" applyFill="1" applyBorder="1">
      <alignment vertical="center"/>
    </xf>
    <xf numFmtId="0" fontId="2" fillId="5" borderId="4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5" fillId="6" borderId="4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6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1" fillId="4" borderId="1" xfId="0" applyNumberFormat="1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/>
    </xf>
    <xf numFmtId="0" fontId="1" fillId="7" borderId="1" xfId="0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2" fillId="4" borderId="1" xfId="2" applyFont="1" applyFill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vertical="center" wrapText="1"/>
    </xf>
    <xf numFmtId="0" fontId="5" fillId="6" borderId="1" xfId="0" applyFont="1" applyFill="1" applyBorder="1">
      <alignment vertical="center"/>
    </xf>
    <xf numFmtId="0" fontId="2" fillId="5" borderId="2" xfId="2" applyFont="1" applyFill="1" applyBorder="1" applyAlignment="1">
      <alignment vertical="center" wrapText="1"/>
    </xf>
    <xf numFmtId="0" fontId="2" fillId="5" borderId="3" xfId="2" applyFont="1" applyFill="1" applyBorder="1" applyAlignment="1">
      <alignment vertical="center" wrapText="1"/>
    </xf>
    <xf numFmtId="0" fontId="2" fillId="5" borderId="5" xfId="2" applyFont="1" applyFill="1" applyBorder="1" applyAlignment="1">
      <alignment vertical="center" wrapText="1"/>
    </xf>
    <xf numFmtId="0" fontId="1" fillId="5" borderId="1" xfId="2" applyFont="1" applyFill="1" applyBorder="1" applyAlignment="1">
      <alignment vertical="center" wrapText="1"/>
    </xf>
    <xf numFmtId="0" fontId="2" fillId="5" borderId="1" xfId="2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left" vertical="center" wrapText="1"/>
    </xf>
    <xf numFmtId="0" fontId="1" fillId="4" borderId="1" xfId="2" applyFont="1" applyFill="1" applyBorder="1" applyAlignment="1">
      <alignment vertical="center" wrapText="1"/>
    </xf>
    <xf numFmtId="0" fontId="1" fillId="5" borderId="2" xfId="2" applyFont="1" applyFill="1" applyBorder="1" applyAlignment="1">
      <alignment horizontal="left" vertical="center"/>
    </xf>
    <xf numFmtId="0" fontId="1" fillId="5" borderId="1" xfId="2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2" applyFont="1" applyFill="1" applyBorder="1" applyAlignment="1">
      <alignment vertical="center" wrapText="1"/>
    </xf>
    <xf numFmtId="0" fontId="2" fillId="4" borderId="2" xfId="2" applyFont="1" applyFill="1" applyBorder="1" applyAlignment="1">
      <alignment vertical="center"/>
    </xf>
    <xf numFmtId="0" fontId="2" fillId="4" borderId="1" xfId="2" applyFont="1" applyFill="1" applyBorder="1" applyAlignment="1">
      <alignment horizontal="left" vertical="center"/>
    </xf>
    <xf numFmtId="0" fontId="2" fillId="4" borderId="1" xfId="2" applyFont="1" applyFill="1" applyBorder="1" applyAlignment="1">
      <alignment horizontal="left" vertical="center" wrapText="1"/>
    </xf>
    <xf numFmtId="0" fontId="1" fillId="2" borderId="1" xfId="2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5" borderId="1" xfId="2" applyFont="1" applyFill="1" applyBorder="1" applyAlignment="1">
      <alignment horizontal="left" vertical="center"/>
    </xf>
    <xf numFmtId="0" fontId="1" fillId="5" borderId="1" xfId="2" applyFont="1" applyFill="1" applyBorder="1" applyAlignment="1">
      <alignment horizontal="left" vertical="center" wrapText="1"/>
    </xf>
    <xf numFmtId="0" fontId="1" fillId="4" borderId="1" xfId="2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0" fontId="1" fillId="4" borderId="1" xfId="2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2" borderId="1" xfId="2" applyFont="1" applyFill="1" applyBorder="1" applyAlignment="1">
      <alignment vertical="center" wrapText="1"/>
    </xf>
    <xf numFmtId="0" fontId="1" fillId="5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 wrapText="1"/>
    </xf>
    <xf numFmtId="0" fontId="2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1" fillId="4" borderId="2" xfId="0" applyFont="1" applyFill="1" applyBorder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8" borderId="1" xfId="0" applyNumberFormat="1" applyFont="1" applyFill="1" applyBorder="1" applyAlignment="1">
      <alignment horizontal="left" vertical="center" wrapText="1"/>
    </xf>
    <xf numFmtId="0" fontId="2" fillId="9" borderId="1" xfId="2" applyFont="1" applyFill="1" applyBorder="1" applyAlignment="1">
      <alignment vertical="center" wrapText="1"/>
    </xf>
    <xf numFmtId="0" fontId="2" fillId="9" borderId="9" xfId="2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9" borderId="10" xfId="2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9" fillId="8" borderId="1" xfId="2" applyFont="1" applyFill="1" applyBorder="1" applyAlignment="1">
      <alignment vertical="center" wrapText="1"/>
    </xf>
    <xf numFmtId="0" fontId="9" fillId="9" borderId="10" xfId="2" applyFont="1" applyFill="1" applyBorder="1" applyAlignment="1">
      <alignment vertical="center" wrapText="1"/>
    </xf>
    <xf numFmtId="0" fontId="2" fillId="0" borderId="10" xfId="2" applyFont="1" applyBorder="1" applyAlignment="1">
      <alignment horizontal="left" vertical="center" wrapText="1"/>
    </xf>
    <xf numFmtId="176" fontId="2" fillId="5" borderId="1" xfId="2" applyNumberFormat="1" applyFont="1" applyFill="1" applyBorder="1" applyAlignment="1">
      <alignment horizontal="left" vertical="center" wrapText="1"/>
    </xf>
    <xf numFmtId="0" fontId="2" fillId="5" borderId="10" xfId="2" applyFont="1" applyFill="1" applyBorder="1" applyAlignment="1">
      <alignment vertical="center" wrapText="1"/>
    </xf>
    <xf numFmtId="0" fontId="2" fillId="10" borderId="1" xfId="2" applyFont="1" applyFill="1" applyBorder="1" applyAlignment="1">
      <alignment vertical="center" wrapText="1"/>
    </xf>
    <xf numFmtId="0" fontId="2" fillId="9" borderId="10" xfId="2" applyFont="1" applyFill="1" applyBorder="1" applyAlignment="1">
      <alignment horizontal="left" vertical="center" wrapText="1"/>
    </xf>
    <xf numFmtId="0" fontId="2" fillId="11" borderId="1" xfId="2" applyFont="1" applyFill="1" applyBorder="1" applyAlignment="1">
      <alignment horizontal="left" vertical="center"/>
    </xf>
    <xf numFmtId="0" fontId="2" fillId="12" borderId="1" xfId="2" applyFont="1" applyFill="1" applyBorder="1" applyAlignment="1">
      <alignment vertical="center" wrapText="1"/>
    </xf>
    <xf numFmtId="0" fontId="2" fillId="9" borderId="1" xfId="2" applyNumberFormat="1" applyFont="1" applyFill="1" applyBorder="1" applyAlignment="1">
      <alignment vertical="center" wrapText="1"/>
    </xf>
    <xf numFmtId="0" fontId="2" fillId="0" borderId="10" xfId="2" applyFont="1" applyBorder="1" applyAlignment="1">
      <alignment vertical="center" wrapText="1"/>
    </xf>
    <xf numFmtId="0" fontId="2" fillId="12" borderId="1" xfId="2" applyFont="1" applyFill="1" applyBorder="1">
      <alignment vertical="center"/>
    </xf>
    <xf numFmtId="0" fontId="2" fillId="0" borderId="10" xfId="2" applyFont="1" applyBorder="1">
      <alignment vertical="center"/>
    </xf>
    <xf numFmtId="0" fontId="2" fillId="13" borderId="1" xfId="2" applyFont="1" applyFill="1" applyBorder="1">
      <alignment vertical="center"/>
    </xf>
    <xf numFmtId="0" fontId="2" fillId="13" borderId="1" xfId="2" applyFont="1" applyFill="1" applyBorder="1" applyAlignment="1">
      <alignment horizontal="left" vertical="center"/>
    </xf>
    <xf numFmtId="176" fontId="2" fillId="13" borderId="1" xfId="2" applyNumberFormat="1" applyFont="1" applyFill="1" applyBorder="1" applyAlignment="1">
      <alignment horizontal="left" vertical="center"/>
    </xf>
    <xf numFmtId="0" fontId="2" fillId="13" borderId="10" xfId="2" applyFont="1" applyFill="1" applyBorder="1" applyAlignment="1">
      <alignment horizontal="left" vertical="center" wrapText="1"/>
    </xf>
    <xf numFmtId="0" fontId="2" fillId="13" borderId="1" xfId="2" applyFont="1" applyFill="1" applyBorder="1" applyAlignment="1">
      <alignment vertical="center" wrapText="1"/>
    </xf>
    <xf numFmtId="0" fontId="2" fillId="13" borderId="10" xfId="2" applyFont="1" applyFill="1" applyBorder="1" applyAlignment="1">
      <alignment vertical="center" wrapText="1"/>
    </xf>
    <xf numFmtId="0" fontId="1" fillId="0" borderId="1" xfId="2" applyFont="1" applyBorder="1" applyAlignment="1">
      <alignment vertical="center" wrapText="1"/>
    </xf>
    <xf numFmtId="0" fontId="1" fillId="0" borderId="1" xfId="2" applyFont="1" applyFill="1" applyBorder="1" applyAlignment="1">
      <alignment vertical="center" wrapText="1"/>
    </xf>
    <xf numFmtId="0" fontId="1" fillId="9" borderId="1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Border="1" applyAlignment="1">
      <alignment vertical="center" wrapText="1"/>
    </xf>
    <xf numFmtId="0" fontId="2" fillId="5" borderId="1" xfId="2" applyFont="1" applyFill="1" applyBorder="1">
      <alignment vertical="center"/>
    </xf>
    <xf numFmtId="0" fontId="1" fillId="0" borderId="0" xfId="2" applyFont="1">
      <alignment vertical="center"/>
    </xf>
    <xf numFmtId="0" fontId="2" fillId="3" borderId="1" xfId="2" applyFont="1" applyFill="1" applyBorder="1" applyAlignment="1">
      <alignment vertical="center" wrapText="1"/>
    </xf>
    <xf numFmtId="0" fontId="2" fillId="3" borderId="10" xfId="2" applyFont="1" applyFill="1" applyBorder="1" applyAlignment="1">
      <alignment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 vertical="center" wrapText="1"/>
    </xf>
    <xf numFmtId="0" fontId="2" fillId="14" borderId="1" xfId="2" applyFont="1" applyFill="1" applyBorder="1" applyAlignment="1">
      <alignment vertical="center" wrapText="1"/>
    </xf>
    <xf numFmtId="0" fontId="2" fillId="9" borderId="11" xfId="2" applyFont="1" applyFill="1" applyBorder="1" applyAlignment="1">
      <alignment vertical="center" wrapText="1"/>
    </xf>
    <xf numFmtId="0" fontId="9" fillId="9" borderId="10" xfId="2" applyFont="1" applyFill="1" applyBorder="1" applyAlignment="1">
      <alignment horizontal="left" vertical="center" wrapText="1"/>
    </xf>
    <xf numFmtId="0" fontId="5" fillId="9" borderId="1" xfId="2" applyFont="1" applyFill="1" applyBorder="1" applyAlignment="1">
      <alignment vertical="center" wrapText="1"/>
    </xf>
    <xf numFmtId="0" fontId="2" fillId="9" borderId="13" xfId="2" applyFont="1" applyFill="1" applyBorder="1" applyAlignment="1">
      <alignment vertical="center" wrapText="1"/>
    </xf>
    <xf numFmtId="0" fontId="2" fillId="3" borderId="4" xfId="2" applyFont="1" applyFill="1" applyBorder="1" applyAlignment="1">
      <alignment vertical="center" wrapText="1"/>
    </xf>
    <xf numFmtId="0" fontId="2" fillId="9" borderId="4" xfId="2" applyFont="1" applyFill="1" applyBorder="1" applyAlignment="1">
      <alignment vertical="center" wrapText="1"/>
    </xf>
    <xf numFmtId="0" fontId="2" fillId="9" borderId="8" xfId="2" applyFont="1" applyFill="1" applyBorder="1" applyAlignment="1">
      <alignment vertical="center" wrapText="1"/>
    </xf>
    <xf numFmtId="0" fontId="2" fillId="9" borderId="8" xfId="2" applyFont="1" applyFill="1" applyBorder="1" applyAlignment="1">
      <alignment horizontal="left" vertical="center" wrapText="1"/>
    </xf>
    <xf numFmtId="0" fontId="2" fillId="9" borderId="7" xfId="2" applyFont="1" applyFill="1" applyBorder="1" applyAlignment="1">
      <alignment vertical="center" wrapText="1"/>
    </xf>
    <xf numFmtId="0" fontId="1" fillId="0" borderId="4" xfId="2" applyFont="1" applyBorder="1" applyAlignment="1">
      <alignment vertical="center" wrapText="1"/>
    </xf>
    <xf numFmtId="0" fontId="1" fillId="9" borderId="4" xfId="2" applyFont="1" applyFill="1" applyBorder="1" applyAlignment="1">
      <alignment vertical="center" wrapText="1"/>
    </xf>
    <xf numFmtId="0" fontId="1" fillId="0" borderId="4" xfId="2" applyFont="1" applyFill="1" applyBorder="1" applyAlignment="1">
      <alignment vertical="center" wrapText="1"/>
    </xf>
    <xf numFmtId="0" fontId="5" fillId="14" borderId="1" xfId="2" applyFont="1" applyFill="1" applyBorder="1" applyAlignment="1">
      <alignment vertical="center" wrapText="1"/>
    </xf>
    <xf numFmtId="0" fontId="9" fillId="13" borderId="1" xfId="2" applyFont="1" applyFill="1" applyBorder="1" applyAlignment="1">
      <alignment vertical="center" wrapText="1"/>
    </xf>
    <xf numFmtId="0" fontId="9" fillId="13" borderId="10" xfId="2" applyFont="1" applyFill="1" applyBorder="1" applyAlignment="1">
      <alignment vertical="center" wrapText="1"/>
    </xf>
    <xf numFmtId="0" fontId="5" fillId="13" borderId="1" xfId="2" applyFont="1" applyFill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176" fontId="2" fillId="5" borderId="10" xfId="2" applyNumberFormat="1" applyFont="1" applyFill="1" applyBorder="1" applyAlignment="1">
      <alignment horizontal="left" vertical="center" wrapText="1"/>
    </xf>
    <xf numFmtId="0" fontId="2" fillId="5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 wrapText="1"/>
    </xf>
    <xf numFmtId="0" fontId="2" fillId="0" borderId="1" xfId="2" applyFont="1" applyBorder="1" applyAlignment="1">
      <alignment horizontal="center" vertical="center" wrapText="1"/>
    </xf>
    <xf numFmtId="0" fontId="5" fillId="10" borderId="1" xfId="2" applyFont="1" applyFill="1" applyBorder="1" applyAlignment="1">
      <alignment vertical="center" wrapText="1"/>
    </xf>
    <xf numFmtId="0" fontId="5" fillId="14" borderId="1" xfId="2" applyFont="1" applyFill="1" applyBorder="1" applyAlignment="1">
      <alignment horizontal="left" vertical="center"/>
    </xf>
    <xf numFmtId="0" fontId="5" fillId="12" borderId="1" xfId="2" applyFont="1" applyFill="1" applyBorder="1">
      <alignment vertical="center"/>
    </xf>
    <xf numFmtId="0" fontId="5" fillId="12" borderId="1" xfId="2" applyFont="1" applyFill="1" applyBorder="1" applyAlignment="1">
      <alignment vertical="center" wrapText="1"/>
    </xf>
    <xf numFmtId="0" fontId="2" fillId="14" borderId="1" xfId="2" applyFont="1" applyFill="1" applyBorder="1">
      <alignment vertical="center"/>
    </xf>
    <xf numFmtId="0" fontId="2" fillId="14" borderId="1" xfId="2" applyFont="1" applyFill="1" applyBorder="1" applyAlignment="1">
      <alignment horizontal="left" vertical="center"/>
    </xf>
    <xf numFmtId="0" fontId="2" fillId="13" borderId="1" xfId="2" applyFont="1" applyFill="1" applyBorder="1" applyAlignment="1">
      <alignment horizontal="center" vertical="center"/>
    </xf>
    <xf numFmtId="0" fontId="5" fillId="13" borderId="1" xfId="2" applyFont="1" applyFill="1" applyBorder="1" applyAlignment="1">
      <alignment horizontal="left" vertical="center"/>
    </xf>
    <xf numFmtId="0" fontId="5" fillId="13" borderId="1" xfId="2" applyFont="1" applyFill="1" applyBorder="1" applyAlignment="1">
      <alignment vertical="center" wrapText="1"/>
    </xf>
    <xf numFmtId="0" fontId="1" fillId="14" borderId="16" xfId="2" applyFont="1" applyFill="1" applyBorder="1">
      <alignment vertical="center"/>
    </xf>
    <xf numFmtId="0" fontId="1" fillId="14" borderId="17" xfId="2" applyFont="1" applyFill="1" applyBorder="1">
      <alignment vertical="center"/>
    </xf>
    <xf numFmtId="0" fontId="1" fillId="0" borderId="17" xfId="2" applyFont="1" applyBorder="1">
      <alignment vertical="center"/>
    </xf>
    <xf numFmtId="0" fontId="1" fillId="0" borderId="18" xfId="2" applyFont="1" applyBorder="1">
      <alignment vertical="center"/>
    </xf>
    <xf numFmtId="0" fontId="2" fillId="5" borderId="4" xfId="2" applyFont="1" applyFill="1" applyBorder="1" applyAlignment="1">
      <alignment vertical="center" wrapText="1"/>
    </xf>
    <xf numFmtId="0" fontId="2" fillId="13" borderId="4" xfId="2" applyFont="1" applyFill="1" applyBorder="1" applyAlignment="1">
      <alignment vertical="center" wrapText="1"/>
    </xf>
    <xf numFmtId="0" fontId="2" fillId="0" borderId="4" xfId="2" applyFont="1" applyBorder="1" applyAlignment="1">
      <alignment vertical="center" wrapText="1"/>
    </xf>
    <xf numFmtId="0" fontId="1" fillId="0" borderId="4" xfId="2" applyFont="1" applyBorder="1" applyAlignment="1">
      <alignment horizontal="left" vertical="center"/>
    </xf>
    <xf numFmtId="0" fontId="2" fillId="0" borderId="4" xfId="2" applyFont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0" fillId="0" borderId="1" xfId="0" applyFont="1" applyBorder="1" applyAlignment="1">
      <alignment vertical="center" wrapText="1"/>
    </xf>
    <xf numFmtId="49" fontId="15" fillId="0" borderId="1" xfId="0" applyNumberFormat="1" applyFont="1" applyBorder="1" applyAlignment="1">
      <alignment vertical="center" wrapText="1"/>
    </xf>
    <xf numFmtId="0" fontId="2" fillId="13" borderId="1" xfId="2" applyFont="1" applyFill="1" applyBorder="1" applyAlignment="1">
      <alignment horizontal="center" vertical="center" wrapText="1"/>
    </xf>
    <xf numFmtId="0" fontId="2" fillId="13" borderId="10" xfId="2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8" fillId="5" borderId="5" xfId="0" applyFont="1" applyFill="1" applyBorder="1" applyAlignment="1">
      <alignment vertical="center" wrapText="1"/>
    </xf>
    <xf numFmtId="0" fontId="2" fillId="13" borderId="10" xfId="2" applyFont="1" applyFill="1" applyBorder="1" applyAlignment="1">
      <alignment horizontal="left" vertical="center" wrapText="1"/>
    </xf>
    <xf numFmtId="0" fontId="1" fillId="0" borderId="0" xfId="2" applyFont="1" applyBorder="1">
      <alignment vertical="center"/>
    </xf>
    <xf numFmtId="0" fontId="1" fillId="0" borderId="0" xfId="2" applyFont="1" applyBorder="1" applyAlignment="1">
      <alignment horizontal="center" vertical="center"/>
    </xf>
    <xf numFmtId="0" fontId="2" fillId="0" borderId="10" xfId="2" applyFont="1" applyFill="1" applyBorder="1" applyAlignment="1">
      <alignment vertical="center" wrapText="1"/>
    </xf>
    <xf numFmtId="0" fontId="2" fillId="0" borderId="11" xfId="2" applyFont="1" applyFill="1" applyBorder="1" applyAlignment="1">
      <alignment vertical="center" wrapText="1"/>
    </xf>
    <xf numFmtId="0" fontId="2" fillId="0" borderId="9" xfId="2" applyFont="1" applyFill="1" applyBorder="1" applyAlignment="1">
      <alignment vertical="center" wrapText="1"/>
    </xf>
    <xf numFmtId="0" fontId="19" fillId="3" borderId="26" xfId="2" applyFont="1" applyFill="1" applyBorder="1" applyAlignment="1">
      <alignment vertical="center" wrapText="1"/>
    </xf>
    <xf numFmtId="0" fontId="19" fillId="3" borderId="27" xfId="2" applyFont="1" applyFill="1" applyBorder="1" applyAlignment="1">
      <alignment vertical="center" wrapText="1"/>
    </xf>
    <xf numFmtId="0" fontId="19" fillId="3" borderId="28" xfId="2" applyFont="1" applyFill="1" applyBorder="1" applyAlignment="1">
      <alignment vertical="center" wrapText="1"/>
    </xf>
    <xf numFmtId="0" fontId="20" fillId="0" borderId="24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25" xfId="0" applyFont="1" applyBorder="1">
      <alignment vertical="center"/>
    </xf>
    <xf numFmtId="0" fontId="20" fillId="0" borderId="19" xfId="0" applyFont="1" applyBorder="1">
      <alignment vertical="center"/>
    </xf>
    <xf numFmtId="0" fontId="20" fillId="0" borderId="1" xfId="0" applyFont="1" applyBorder="1">
      <alignment vertical="center"/>
    </xf>
    <xf numFmtId="0" fontId="20" fillId="0" borderId="20" xfId="0" applyFont="1" applyBorder="1">
      <alignment vertical="center"/>
    </xf>
    <xf numFmtId="0" fontId="20" fillId="0" borderId="19" xfId="0" applyFont="1" applyFill="1" applyBorder="1">
      <alignment vertical="center"/>
    </xf>
    <xf numFmtId="0" fontId="20" fillId="0" borderId="21" xfId="0" applyFont="1" applyFill="1" applyBorder="1">
      <alignment vertical="center"/>
    </xf>
    <xf numFmtId="0" fontId="20" fillId="0" borderId="22" xfId="0" applyFont="1" applyBorder="1">
      <alignment vertical="center"/>
    </xf>
    <xf numFmtId="0" fontId="20" fillId="0" borderId="23" xfId="0" applyFont="1" applyBorder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center" vertical="center" wrapText="1"/>
    </xf>
    <xf numFmtId="0" fontId="2" fillId="9" borderId="4" xfId="2" applyFont="1" applyFill="1" applyBorder="1" applyAlignment="1">
      <alignment horizontal="center" vertical="center" wrapText="1"/>
    </xf>
    <xf numFmtId="0" fontId="2" fillId="9" borderId="7" xfId="2" applyFont="1" applyFill="1" applyBorder="1" applyAlignment="1">
      <alignment horizontal="center" vertical="center" wrapText="1"/>
    </xf>
    <xf numFmtId="0" fontId="2" fillId="9" borderId="8" xfId="2" applyFont="1" applyFill="1" applyBorder="1" applyAlignment="1">
      <alignment horizontal="center" vertical="center" wrapText="1"/>
    </xf>
    <xf numFmtId="0" fontId="2" fillId="9" borderId="6" xfId="2" applyFont="1" applyFill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0" fontId="2" fillId="9" borderId="9" xfId="2" applyFont="1" applyFill="1" applyBorder="1" applyAlignment="1">
      <alignment horizontal="center" vertical="center" wrapText="1"/>
    </xf>
    <xf numFmtId="0" fontId="2" fillId="9" borderId="10" xfId="2" applyFont="1" applyFill="1" applyBorder="1" applyAlignment="1">
      <alignment horizontal="center" vertical="center" wrapText="1"/>
    </xf>
    <xf numFmtId="0" fontId="2" fillId="9" borderId="13" xfId="2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 vertical="center" wrapText="1"/>
    </xf>
    <xf numFmtId="0" fontId="2" fillId="9" borderId="15" xfId="2" applyFont="1" applyFill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left" vertical="center" wrapText="1"/>
    </xf>
    <xf numFmtId="0" fontId="8" fillId="9" borderId="9" xfId="2" applyFont="1" applyFill="1" applyBorder="1">
      <alignment vertical="center"/>
    </xf>
    <xf numFmtId="0" fontId="2" fillId="9" borderId="13" xfId="2" applyFont="1" applyFill="1" applyBorder="1" applyAlignment="1">
      <alignment horizontal="left" vertical="center" wrapText="1"/>
    </xf>
    <xf numFmtId="0" fontId="2" fillId="9" borderId="9" xfId="2" applyFont="1" applyFill="1" applyBorder="1" applyAlignment="1">
      <alignment horizontal="left" vertical="center" wrapText="1"/>
    </xf>
    <xf numFmtId="0" fontId="2" fillId="13" borderId="1" xfId="2" applyFont="1" applyFill="1" applyBorder="1" applyAlignment="1">
      <alignment horizontal="center" vertical="center" wrapText="1"/>
    </xf>
    <xf numFmtId="0" fontId="2" fillId="9" borderId="2" xfId="2" applyFont="1" applyFill="1" applyBorder="1" applyAlignment="1">
      <alignment horizontal="center" vertical="center" wrapText="1"/>
    </xf>
    <xf numFmtId="0" fontId="2" fillId="9" borderId="3" xfId="2" applyFont="1" applyFill="1" applyBorder="1" applyAlignment="1">
      <alignment horizontal="center" vertical="center" wrapText="1"/>
    </xf>
    <xf numFmtId="0" fontId="2" fillId="9" borderId="5" xfId="2" applyFont="1" applyFill="1" applyBorder="1" applyAlignment="1">
      <alignment horizontal="center" vertical="center" wrapText="1"/>
    </xf>
    <xf numFmtId="0" fontId="2" fillId="9" borderId="12" xfId="2" applyFont="1" applyFill="1" applyBorder="1" applyAlignment="1">
      <alignment horizontal="center" vertical="center" wrapText="1"/>
    </xf>
    <xf numFmtId="0" fontId="2" fillId="9" borderId="0" xfId="2" applyFont="1" applyFill="1" applyBorder="1" applyAlignment="1">
      <alignment horizontal="center" vertical="center" wrapText="1"/>
    </xf>
    <xf numFmtId="0" fontId="2" fillId="9" borderId="14" xfId="2" applyFont="1" applyFill="1" applyBorder="1" applyAlignment="1">
      <alignment horizontal="center" vertical="center" wrapText="1"/>
    </xf>
    <xf numFmtId="0" fontId="2" fillId="5" borderId="10" xfId="2" applyFont="1" applyFill="1" applyBorder="1" applyAlignment="1">
      <alignment horizontal="center" vertical="center" wrapText="1"/>
    </xf>
    <xf numFmtId="0" fontId="2" fillId="5" borderId="4" xfId="2" applyFont="1" applyFill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13" borderId="10" xfId="2" applyFont="1" applyFill="1" applyBorder="1" applyAlignment="1">
      <alignment horizontal="center" vertical="center" wrapText="1"/>
    </xf>
    <xf numFmtId="0" fontId="2" fillId="13" borderId="4" xfId="2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">
    <cellStyle name="常规" xfId="0" builtinId="0"/>
    <cellStyle name="常规 2" xfId="2"/>
    <cellStyle name="常规 2 2" xfId="1"/>
    <cellStyle name="样式 1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2"/>
  <sheetViews>
    <sheetView topLeftCell="A52" zoomScale="130" zoomScaleNormal="130" workbookViewId="0">
      <selection activeCell="F68" sqref="F68"/>
    </sheetView>
  </sheetViews>
  <sheetFormatPr defaultColWidth="9" defaultRowHeight="13.5"/>
  <cols>
    <col min="1" max="1" width="20.125" customWidth="1"/>
    <col min="2" max="2" width="12.25" style="272" customWidth="1"/>
    <col min="3" max="3" width="79.125" customWidth="1"/>
    <col min="4" max="4" width="12.875" customWidth="1"/>
  </cols>
  <sheetData>
    <row r="1" spans="1:4" ht="29.25">
      <c r="A1" s="304" t="s">
        <v>0</v>
      </c>
      <c r="B1" s="304"/>
      <c r="C1" s="304"/>
      <c r="D1" s="304"/>
    </row>
    <row r="2" spans="1:4" ht="60.75" customHeight="1">
      <c r="A2" s="305" t="s">
        <v>1</v>
      </c>
      <c r="B2" s="305"/>
      <c r="C2" s="305"/>
      <c r="D2" s="305"/>
    </row>
    <row r="3" spans="1:4">
      <c r="A3" s="306" t="s">
        <v>2</v>
      </c>
      <c r="B3" s="307"/>
      <c r="C3" s="307"/>
      <c r="D3" s="308"/>
    </row>
    <row r="4" spans="1:4">
      <c r="A4" s="273" t="s">
        <v>3</v>
      </c>
      <c r="B4" s="274" t="s">
        <v>4</v>
      </c>
      <c r="C4" s="274" t="s">
        <v>5</v>
      </c>
      <c r="D4" s="274" t="s">
        <v>6</v>
      </c>
    </row>
    <row r="5" spans="1:4">
      <c r="A5" s="273" t="s">
        <v>7</v>
      </c>
      <c r="B5" s="274" t="s">
        <v>8</v>
      </c>
      <c r="C5" s="274" t="s">
        <v>9</v>
      </c>
      <c r="D5" s="274" t="s">
        <v>10</v>
      </c>
    </row>
    <row r="6" spans="1:4">
      <c r="A6" s="273" t="s">
        <v>11</v>
      </c>
      <c r="B6" s="274" t="s">
        <v>12</v>
      </c>
      <c r="C6" s="274" t="s">
        <v>13</v>
      </c>
      <c r="D6" s="274" t="s">
        <v>10</v>
      </c>
    </row>
    <row r="7" spans="1:4" ht="40.5">
      <c r="A7" s="273" t="s">
        <v>14</v>
      </c>
      <c r="B7" s="274" t="s">
        <v>15</v>
      </c>
      <c r="C7" s="274" t="s">
        <v>16</v>
      </c>
      <c r="D7" s="274" t="s">
        <v>10</v>
      </c>
    </row>
    <row r="8" spans="1:4" ht="67.5">
      <c r="A8" s="273" t="s">
        <v>17</v>
      </c>
      <c r="B8" s="274" t="s">
        <v>18</v>
      </c>
      <c r="C8" s="274" t="s">
        <v>19</v>
      </c>
      <c r="D8" s="274" t="s">
        <v>10</v>
      </c>
    </row>
    <row r="9" spans="1:4" ht="27">
      <c r="A9" s="273" t="s">
        <v>20</v>
      </c>
      <c r="B9" s="274" t="s">
        <v>21</v>
      </c>
      <c r="C9" s="274" t="s">
        <v>22</v>
      </c>
      <c r="D9" s="274" t="s">
        <v>10</v>
      </c>
    </row>
    <row r="10" spans="1:4" ht="54">
      <c r="A10" s="273" t="s">
        <v>23</v>
      </c>
      <c r="B10" s="274" t="s">
        <v>24</v>
      </c>
      <c r="C10" s="274" t="s">
        <v>25</v>
      </c>
      <c r="D10" s="274" t="s">
        <v>26</v>
      </c>
    </row>
    <row r="11" spans="1:4">
      <c r="A11" s="273" t="s">
        <v>27</v>
      </c>
      <c r="B11" s="274" t="s">
        <v>28</v>
      </c>
      <c r="C11" s="274" t="s">
        <v>29</v>
      </c>
      <c r="D11" s="274" t="s">
        <v>10</v>
      </c>
    </row>
    <row r="12" spans="1:4">
      <c r="A12" s="273" t="s">
        <v>27</v>
      </c>
      <c r="B12" s="274" t="s">
        <v>30</v>
      </c>
      <c r="C12" s="274" t="s">
        <v>31</v>
      </c>
      <c r="D12" s="274" t="s">
        <v>10</v>
      </c>
    </row>
    <row r="13" spans="1:4" ht="162">
      <c r="A13" s="273" t="s">
        <v>32</v>
      </c>
      <c r="B13" s="274" t="s">
        <v>33</v>
      </c>
      <c r="C13" s="274" t="s">
        <v>34</v>
      </c>
      <c r="D13" s="274" t="s">
        <v>26</v>
      </c>
    </row>
    <row r="14" spans="1:4">
      <c r="A14" s="273" t="s">
        <v>35</v>
      </c>
      <c r="B14" s="274" t="s">
        <v>36</v>
      </c>
      <c r="C14" s="274" t="s">
        <v>37</v>
      </c>
      <c r="D14" s="274"/>
    </row>
    <row r="15" spans="1:4">
      <c r="A15" s="273" t="s">
        <v>35</v>
      </c>
      <c r="B15" s="274" t="s">
        <v>38</v>
      </c>
      <c r="C15" s="274" t="s">
        <v>39</v>
      </c>
      <c r="D15" s="274" t="s">
        <v>10</v>
      </c>
    </row>
    <row r="16" spans="1:4" ht="27">
      <c r="A16" s="273" t="s">
        <v>40</v>
      </c>
      <c r="B16" s="274" t="s">
        <v>41</v>
      </c>
      <c r="C16" s="274" t="s">
        <v>42</v>
      </c>
      <c r="D16" s="274" t="s">
        <v>26</v>
      </c>
    </row>
    <row r="17" spans="1:4" ht="27">
      <c r="A17" s="273" t="s">
        <v>43</v>
      </c>
      <c r="B17" s="274" t="s">
        <v>44</v>
      </c>
      <c r="C17" s="274" t="s">
        <v>45</v>
      </c>
      <c r="D17" s="274" t="s">
        <v>26</v>
      </c>
    </row>
    <row r="18" spans="1:4" ht="40.5">
      <c r="A18" s="273" t="s">
        <v>46</v>
      </c>
      <c r="B18" s="274" t="s">
        <v>47</v>
      </c>
      <c r="C18" s="274" t="s">
        <v>48</v>
      </c>
      <c r="D18" s="274" t="s">
        <v>26</v>
      </c>
    </row>
    <row r="19" spans="1:4">
      <c r="A19" s="273" t="s">
        <v>49</v>
      </c>
      <c r="B19" s="274" t="s">
        <v>50</v>
      </c>
      <c r="C19" s="274" t="s">
        <v>51</v>
      </c>
      <c r="D19" s="274" t="s">
        <v>26</v>
      </c>
    </row>
    <row r="20" spans="1:4" ht="27">
      <c r="A20" s="273" t="s">
        <v>52</v>
      </c>
      <c r="B20" s="274" t="s">
        <v>53</v>
      </c>
      <c r="C20" s="274" t="s">
        <v>54</v>
      </c>
      <c r="D20" s="274" t="s">
        <v>26</v>
      </c>
    </row>
    <row r="21" spans="1:4" ht="142.5" customHeight="1">
      <c r="A21" s="273" t="s">
        <v>55</v>
      </c>
      <c r="B21" s="274" t="s">
        <v>56</v>
      </c>
      <c r="C21" s="274" t="s">
        <v>57</v>
      </c>
      <c r="D21" s="274" t="s">
        <v>26</v>
      </c>
    </row>
    <row r="22" spans="1:4" ht="54">
      <c r="A22" s="273" t="s">
        <v>58</v>
      </c>
      <c r="B22" s="275" t="s">
        <v>59</v>
      </c>
      <c r="C22" s="274" t="s">
        <v>60</v>
      </c>
      <c r="D22" s="16" t="s">
        <v>26</v>
      </c>
    </row>
    <row r="23" spans="1:4" ht="40.5">
      <c r="A23" s="273" t="s">
        <v>61</v>
      </c>
      <c r="B23" s="275" t="s">
        <v>62</v>
      </c>
      <c r="C23" s="274" t="s">
        <v>63</v>
      </c>
      <c r="D23" s="16" t="s">
        <v>26</v>
      </c>
    </row>
    <row r="24" spans="1:4" ht="40.5">
      <c r="A24" s="273" t="s">
        <v>61</v>
      </c>
      <c r="B24" s="275" t="s">
        <v>64</v>
      </c>
      <c r="C24" s="274" t="s">
        <v>65</v>
      </c>
      <c r="D24" s="16" t="s">
        <v>26</v>
      </c>
    </row>
    <row r="25" spans="1:4" ht="189">
      <c r="A25" s="273" t="s">
        <v>66</v>
      </c>
      <c r="B25" s="275" t="s">
        <v>67</v>
      </c>
      <c r="C25" s="274" t="s">
        <v>68</v>
      </c>
      <c r="D25" s="16" t="s">
        <v>26</v>
      </c>
    </row>
    <row r="26" spans="1:4">
      <c r="A26" s="273" t="s">
        <v>69</v>
      </c>
      <c r="B26" s="275" t="s">
        <v>70</v>
      </c>
      <c r="C26" s="274" t="s">
        <v>71</v>
      </c>
      <c r="D26" s="16" t="s">
        <v>26</v>
      </c>
    </row>
    <row r="27" spans="1:4">
      <c r="A27" s="273" t="s">
        <v>72</v>
      </c>
      <c r="B27" s="275" t="s">
        <v>73</v>
      </c>
      <c r="C27" s="274" t="s">
        <v>74</v>
      </c>
      <c r="D27" s="16" t="s">
        <v>26</v>
      </c>
    </row>
    <row r="28" spans="1:4" ht="40.5">
      <c r="A28" s="273" t="s">
        <v>75</v>
      </c>
      <c r="B28" s="275" t="s">
        <v>76</v>
      </c>
      <c r="C28" s="274" t="s">
        <v>77</v>
      </c>
      <c r="D28" s="16" t="s">
        <v>26</v>
      </c>
    </row>
    <row r="29" spans="1:4" ht="54">
      <c r="A29" s="273" t="s">
        <v>75</v>
      </c>
      <c r="B29" s="275" t="s">
        <v>78</v>
      </c>
      <c r="C29" s="274" t="s">
        <v>79</v>
      </c>
      <c r="D29" s="16" t="s">
        <v>26</v>
      </c>
    </row>
    <row r="30" spans="1:4" ht="27">
      <c r="A30" s="273" t="s">
        <v>80</v>
      </c>
      <c r="B30" s="275" t="s">
        <v>81</v>
      </c>
      <c r="C30" s="274" t="s">
        <v>82</v>
      </c>
      <c r="D30" s="16" t="s">
        <v>26</v>
      </c>
    </row>
    <row r="31" spans="1:4">
      <c r="A31" s="273" t="s">
        <v>83</v>
      </c>
      <c r="B31" s="275" t="s">
        <v>84</v>
      </c>
      <c r="C31" s="274" t="s">
        <v>85</v>
      </c>
      <c r="D31" s="16" t="s">
        <v>26</v>
      </c>
    </row>
    <row r="32" spans="1:4" ht="162">
      <c r="A32" s="276" t="s">
        <v>86</v>
      </c>
      <c r="B32" s="277" t="s">
        <v>87</v>
      </c>
      <c r="C32" s="278" t="s">
        <v>88</v>
      </c>
      <c r="D32" s="17" t="s">
        <v>26</v>
      </c>
    </row>
    <row r="33" spans="1:4" ht="189">
      <c r="A33" s="276" t="s">
        <v>89</v>
      </c>
      <c r="B33" s="277" t="s">
        <v>90</v>
      </c>
      <c r="C33" s="278" t="s">
        <v>91</v>
      </c>
      <c r="D33" s="17" t="s">
        <v>26</v>
      </c>
    </row>
    <row r="34" spans="1:4" ht="81">
      <c r="A34" s="276" t="s">
        <v>92</v>
      </c>
      <c r="B34" s="277" t="s">
        <v>93</v>
      </c>
      <c r="C34" s="278" t="s">
        <v>94</v>
      </c>
      <c r="D34" s="17" t="s">
        <v>26</v>
      </c>
    </row>
    <row r="35" spans="1:4" ht="40.5">
      <c r="A35" s="276" t="s">
        <v>92</v>
      </c>
      <c r="B35" s="277" t="s">
        <v>95</v>
      </c>
      <c r="C35" s="278" t="s">
        <v>96</v>
      </c>
      <c r="D35" s="17" t="s">
        <v>26</v>
      </c>
    </row>
    <row r="36" spans="1:4" ht="40.5">
      <c r="A36" s="276" t="s">
        <v>92</v>
      </c>
      <c r="B36" s="277" t="s">
        <v>97</v>
      </c>
      <c r="C36" s="278" t="s">
        <v>98</v>
      </c>
      <c r="D36" s="17" t="s">
        <v>26</v>
      </c>
    </row>
    <row r="37" spans="1:4">
      <c r="A37" s="276" t="s">
        <v>99</v>
      </c>
      <c r="B37" s="277" t="s">
        <v>100</v>
      </c>
      <c r="C37" s="278" t="s">
        <v>101</v>
      </c>
      <c r="D37" s="17" t="s">
        <v>102</v>
      </c>
    </row>
    <row r="38" spans="1:4" ht="27">
      <c r="A38" s="276" t="s">
        <v>103</v>
      </c>
      <c r="B38" s="276" t="s">
        <v>104</v>
      </c>
      <c r="C38" s="276" t="s">
        <v>105</v>
      </c>
      <c r="D38" s="276" t="s">
        <v>106</v>
      </c>
    </row>
    <row r="39" spans="1:4" ht="27">
      <c r="A39" s="276" t="s">
        <v>107</v>
      </c>
      <c r="B39" s="276" t="s">
        <v>108</v>
      </c>
      <c r="C39" s="276" t="s">
        <v>109</v>
      </c>
      <c r="D39" s="276" t="s">
        <v>26</v>
      </c>
    </row>
    <row r="40" spans="1:4" ht="40.5">
      <c r="A40" s="276" t="s">
        <v>110</v>
      </c>
      <c r="B40" s="276" t="s">
        <v>111</v>
      </c>
      <c r="C40" s="276" t="s">
        <v>112</v>
      </c>
      <c r="D40" s="276" t="s">
        <v>26</v>
      </c>
    </row>
    <row r="41" spans="1:4" ht="40.5">
      <c r="A41" s="276" t="s">
        <v>113</v>
      </c>
      <c r="B41" s="276" t="s">
        <v>114</v>
      </c>
      <c r="C41" s="276" t="s">
        <v>115</v>
      </c>
      <c r="D41" s="276" t="s">
        <v>116</v>
      </c>
    </row>
    <row r="42" spans="1:4" ht="27">
      <c r="A42" s="276" t="s">
        <v>117</v>
      </c>
      <c r="B42" s="276" t="s">
        <v>118</v>
      </c>
      <c r="C42" s="276" t="s">
        <v>119</v>
      </c>
      <c r="D42" s="276" t="s">
        <v>26</v>
      </c>
    </row>
    <row r="43" spans="1:4">
      <c r="A43" s="276" t="s">
        <v>120</v>
      </c>
      <c r="B43" s="276" t="s">
        <v>121</v>
      </c>
      <c r="C43" s="276" t="s">
        <v>122</v>
      </c>
      <c r="D43" s="276" t="s">
        <v>26</v>
      </c>
    </row>
    <row r="44" spans="1:4" ht="40.5">
      <c r="A44" s="276" t="s">
        <v>123</v>
      </c>
      <c r="B44" s="276" t="s">
        <v>124</v>
      </c>
      <c r="C44" s="276" t="s">
        <v>125</v>
      </c>
      <c r="D44" s="276" t="s">
        <v>102</v>
      </c>
    </row>
    <row r="45" spans="1:4" ht="27">
      <c r="A45" s="276" t="s">
        <v>126</v>
      </c>
      <c r="B45" s="276" t="s">
        <v>127</v>
      </c>
      <c r="C45" s="276" t="s">
        <v>128</v>
      </c>
      <c r="D45" s="276" t="s">
        <v>106</v>
      </c>
    </row>
    <row r="46" spans="1:4" ht="54">
      <c r="A46" s="276" t="s">
        <v>129</v>
      </c>
      <c r="B46" s="276" t="s">
        <v>130</v>
      </c>
      <c r="C46" s="276" t="s">
        <v>131</v>
      </c>
      <c r="D46" s="276" t="s">
        <v>116</v>
      </c>
    </row>
    <row r="47" spans="1:4" ht="40.5">
      <c r="A47" s="276" t="s">
        <v>132</v>
      </c>
      <c r="B47" s="276" t="s">
        <v>133</v>
      </c>
      <c r="C47" s="276" t="s">
        <v>134</v>
      </c>
      <c r="D47" s="276" t="s">
        <v>26</v>
      </c>
    </row>
    <row r="48" spans="1:4" ht="54">
      <c r="A48" s="276" t="s">
        <v>135</v>
      </c>
      <c r="B48" s="276" t="s">
        <v>136</v>
      </c>
      <c r="C48" s="276" t="s">
        <v>137</v>
      </c>
      <c r="D48" s="276" t="s">
        <v>26</v>
      </c>
    </row>
    <row r="49" spans="1:4">
      <c r="A49" s="276" t="s">
        <v>138</v>
      </c>
      <c r="B49" s="276" t="s">
        <v>139</v>
      </c>
      <c r="C49" s="276" t="s">
        <v>140</v>
      </c>
      <c r="D49" s="276" t="s">
        <v>26</v>
      </c>
    </row>
    <row r="50" spans="1:4" ht="27">
      <c r="A50" s="276" t="s">
        <v>141</v>
      </c>
      <c r="B50" s="276" t="s">
        <v>142</v>
      </c>
      <c r="C50" s="276" t="s">
        <v>143</v>
      </c>
      <c r="D50" s="276" t="s">
        <v>26</v>
      </c>
    </row>
    <row r="51" spans="1:4" ht="27">
      <c r="A51" s="276" t="s">
        <v>144</v>
      </c>
      <c r="B51" s="276" t="s">
        <v>145</v>
      </c>
      <c r="C51" s="276" t="s">
        <v>146</v>
      </c>
      <c r="D51" s="276" t="s">
        <v>26</v>
      </c>
    </row>
    <row r="52" spans="1:4">
      <c r="A52" s="276" t="s">
        <v>147</v>
      </c>
      <c r="B52" s="276" t="s">
        <v>148</v>
      </c>
      <c r="C52" s="276" t="s">
        <v>149</v>
      </c>
      <c r="D52" s="276" t="s">
        <v>102</v>
      </c>
    </row>
    <row r="53" spans="1:4">
      <c r="A53" s="276" t="s">
        <v>150</v>
      </c>
      <c r="B53" s="276" t="s">
        <v>151</v>
      </c>
      <c r="C53" s="276" t="s">
        <v>152</v>
      </c>
      <c r="D53" s="276" t="s">
        <v>26</v>
      </c>
    </row>
    <row r="54" spans="1:4">
      <c r="A54" s="276" t="s">
        <v>150</v>
      </c>
      <c r="B54" s="276" t="s">
        <v>153</v>
      </c>
      <c r="C54" s="276" t="s">
        <v>154</v>
      </c>
      <c r="D54" s="276" t="s">
        <v>26</v>
      </c>
    </row>
    <row r="55" spans="1:4" ht="40.5">
      <c r="A55" s="276" t="s">
        <v>155</v>
      </c>
      <c r="B55" s="276" t="s">
        <v>156</v>
      </c>
      <c r="C55" s="276" t="s">
        <v>157</v>
      </c>
      <c r="D55" s="276" t="s">
        <v>116</v>
      </c>
    </row>
    <row r="56" spans="1:4">
      <c r="A56" s="276" t="s">
        <v>158</v>
      </c>
      <c r="B56" s="276" t="s">
        <v>159</v>
      </c>
      <c r="C56" s="276" t="s">
        <v>160</v>
      </c>
      <c r="D56" s="276" t="s">
        <v>102</v>
      </c>
    </row>
    <row r="57" spans="1:4">
      <c r="A57" s="276" t="s">
        <v>158</v>
      </c>
      <c r="B57" s="276" t="s">
        <v>161</v>
      </c>
      <c r="C57" s="276" t="s">
        <v>162</v>
      </c>
      <c r="D57" s="276" t="s">
        <v>26</v>
      </c>
    </row>
    <row r="58" spans="1:4">
      <c r="A58" s="276" t="s">
        <v>163</v>
      </c>
      <c r="B58" s="276" t="s">
        <v>164</v>
      </c>
      <c r="C58" s="276" t="s">
        <v>165</v>
      </c>
      <c r="D58" s="276" t="s">
        <v>26</v>
      </c>
    </row>
    <row r="59" spans="1:4">
      <c r="A59" s="276" t="s">
        <v>166</v>
      </c>
      <c r="B59" s="276" t="s">
        <v>167</v>
      </c>
      <c r="C59" s="276" t="s">
        <v>168</v>
      </c>
      <c r="D59" s="276" t="s">
        <v>26</v>
      </c>
    </row>
    <row r="60" spans="1:4">
      <c r="A60" s="276" t="s">
        <v>169</v>
      </c>
      <c r="B60" s="276" t="s">
        <v>170</v>
      </c>
      <c r="C60" s="276" t="s">
        <v>171</v>
      </c>
      <c r="D60" s="276" t="s">
        <v>26</v>
      </c>
    </row>
    <row r="61" spans="1:4">
      <c r="A61" s="276" t="s">
        <v>172</v>
      </c>
      <c r="B61" s="276" t="s">
        <v>173</v>
      </c>
      <c r="C61" s="276" t="s">
        <v>174</v>
      </c>
      <c r="D61" s="276" t="s">
        <v>102</v>
      </c>
    </row>
    <row r="62" spans="1:4" ht="27">
      <c r="A62" s="276" t="s">
        <v>175</v>
      </c>
      <c r="B62" s="276" t="s">
        <v>176</v>
      </c>
      <c r="C62" s="276" t="s">
        <v>177</v>
      </c>
      <c r="D62" s="276" t="s">
        <v>102</v>
      </c>
    </row>
    <row r="63" spans="1:4" ht="27">
      <c r="A63" s="276" t="s">
        <v>178</v>
      </c>
      <c r="B63" s="276" t="s">
        <v>179</v>
      </c>
      <c r="C63" s="276" t="s">
        <v>180</v>
      </c>
      <c r="D63" s="276" t="s">
        <v>26</v>
      </c>
    </row>
    <row r="64" spans="1:4">
      <c r="A64" s="276" t="s">
        <v>181</v>
      </c>
      <c r="B64" s="276" t="s">
        <v>182</v>
      </c>
      <c r="C64" s="276" t="s">
        <v>183</v>
      </c>
      <c r="D64" s="276" t="s">
        <v>26</v>
      </c>
    </row>
    <row r="65" spans="1:4">
      <c r="A65" s="276" t="s">
        <v>181</v>
      </c>
      <c r="B65" s="276" t="s">
        <v>182</v>
      </c>
      <c r="C65" s="276" t="s">
        <v>184</v>
      </c>
      <c r="D65" s="276" t="s">
        <v>26</v>
      </c>
    </row>
    <row r="66" spans="1:4">
      <c r="A66" s="276" t="s">
        <v>185</v>
      </c>
      <c r="B66" s="276" t="s">
        <v>186</v>
      </c>
      <c r="C66" s="276" t="s">
        <v>187</v>
      </c>
      <c r="D66" s="276" t="s">
        <v>188</v>
      </c>
    </row>
    <row r="67" spans="1:4">
      <c r="A67" s="276" t="s">
        <v>189</v>
      </c>
      <c r="B67" s="276" t="s">
        <v>190</v>
      </c>
      <c r="C67" s="276" t="s">
        <v>191</v>
      </c>
      <c r="D67" s="276" t="s">
        <v>26</v>
      </c>
    </row>
    <row r="68" spans="1:4">
      <c r="A68" s="279" t="s">
        <v>1311</v>
      </c>
      <c r="B68" s="279" t="s">
        <v>1312</v>
      </c>
      <c r="C68" s="279" t="s">
        <v>1314</v>
      </c>
      <c r="D68" s="276" t="s">
        <v>26</v>
      </c>
    </row>
    <row r="69" spans="1:4" ht="40.5">
      <c r="A69" s="279" t="s">
        <v>1317</v>
      </c>
      <c r="B69" s="279" t="s">
        <v>1316</v>
      </c>
      <c r="C69" s="279" t="s">
        <v>1319</v>
      </c>
      <c r="D69" s="276" t="s">
        <v>106</v>
      </c>
    </row>
    <row r="70" spans="1:4">
      <c r="A70" s="279" t="s">
        <v>1324</v>
      </c>
      <c r="B70" s="279" t="s">
        <v>1323</v>
      </c>
      <c r="C70" s="279" t="s">
        <v>1322</v>
      </c>
      <c r="D70" s="279" t="s">
        <v>1321</v>
      </c>
    </row>
    <row r="71" spans="1:4">
      <c r="A71" s="279" t="s">
        <v>1325</v>
      </c>
      <c r="B71" s="279" t="s">
        <v>1326</v>
      </c>
      <c r="C71" s="279" t="s">
        <v>1327</v>
      </c>
      <c r="D71" s="279" t="s">
        <v>1321</v>
      </c>
    </row>
    <row r="72" spans="1:4" ht="27">
      <c r="A72" s="279" t="s">
        <v>1366</v>
      </c>
      <c r="B72" s="279" t="s">
        <v>1367</v>
      </c>
      <c r="C72" s="279" t="s">
        <v>1368</v>
      </c>
      <c r="D72" s="279" t="s">
        <v>1369</v>
      </c>
    </row>
  </sheetData>
  <mergeCells count="3">
    <mergeCell ref="A1:D1"/>
    <mergeCell ref="A2:D2"/>
    <mergeCell ref="A3:D3"/>
  </mergeCells>
  <phoneticPr fontId="1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49"/>
  <sheetViews>
    <sheetView tabSelected="1" topLeftCell="A145" workbookViewId="0">
      <selection activeCell="A163" sqref="A163"/>
    </sheetView>
  </sheetViews>
  <sheetFormatPr defaultColWidth="9" defaultRowHeight="18.75"/>
  <cols>
    <col min="1" max="1" width="42.5" style="3" customWidth="1"/>
    <col min="2" max="4" width="9" style="3"/>
    <col min="5" max="5" width="100.375" style="3" customWidth="1"/>
    <col min="6" max="6" width="59.125" style="3" customWidth="1"/>
    <col min="7" max="7" width="9" style="74"/>
    <col min="8" max="16384" width="9" style="3"/>
  </cols>
  <sheetData>
    <row r="1" spans="1:7" s="1" customFormat="1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  <c r="G1" s="43">
        <v>1</v>
      </c>
    </row>
    <row r="2" spans="1:7" s="44" customFormat="1">
      <c r="A2" s="44" t="s">
        <v>330</v>
      </c>
      <c r="B2" s="8">
        <v>0</v>
      </c>
      <c r="C2" s="8">
        <v>0</v>
      </c>
      <c r="D2" s="8">
        <v>1</v>
      </c>
      <c r="E2" s="107" t="s">
        <v>747</v>
      </c>
      <c r="F2" s="8"/>
      <c r="G2" s="42">
        <v>1</v>
      </c>
    </row>
    <row r="3" spans="1:7" s="44" customFormat="1">
      <c r="A3" s="44" t="s">
        <v>332</v>
      </c>
      <c r="B3" s="8">
        <f>SUM(B2,D3)</f>
        <v>1</v>
      </c>
      <c r="C3" s="8">
        <f>SUM(B2,G2)</f>
        <v>1</v>
      </c>
      <c r="D3" s="8">
        <v>1</v>
      </c>
      <c r="E3" s="107" t="s">
        <v>748</v>
      </c>
      <c r="F3" s="8"/>
      <c r="G3" s="42">
        <v>1</v>
      </c>
    </row>
    <row r="4" spans="1:7" s="44" customFormat="1">
      <c r="A4" s="44" t="s">
        <v>334</v>
      </c>
      <c r="B4" s="8">
        <f t="shared" ref="B4:B68" si="0">SUM(B3,D4)</f>
        <v>2</v>
      </c>
      <c r="C4" s="8">
        <f t="shared" ref="C4:C68" si="1">SUM(B3,G3)</f>
        <v>2</v>
      </c>
      <c r="D4" s="8">
        <v>1</v>
      </c>
      <c r="E4" s="107" t="s">
        <v>749</v>
      </c>
      <c r="F4" s="8"/>
      <c r="G4" s="42">
        <v>1</v>
      </c>
    </row>
    <row r="5" spans="1:7" s="44" customFormat="1">
      <c r="A5" s="44" t="s">
        <v>336</v>
      </c>
      <c r="B5" s="8">
        <f t="shared" si="0"/>
        <v>10</v>
      </c>
      <c r="C5" s="8">
        <f t="shared" si="1"/>
        <v>3</v>
      </c>
      <c r="D5" s="8">
        <v>8</v>
      </c>
      <c r="E5" s="107" t="s">
        <v>750</v>
      </c>
      <c r="F5" s="8"/>
      <c r="G5" s="42">
        <v>1</v>
      </c>
    </row>
    <row r="6" spans="1:7" s="44" customFormat="1">
      <c r="A6" s="42" t="s">
        <v>199</v>
      </c>
      <c r="B6" s="8">
        <f t="shared" si="0"/>
        <v>17</v>
      </c>
      <c r="C6" s="8">
        <f t="shared" si="1"/>
        <v>11</v>
      </c>
      <c r="D6" s="77">
        <v>7</v>
      </c>
      <c r="E6" s="107" t="s">
        <v>609</v>
      </c>
      <c r="F6" s="8"/>
      <c r="G6" s="42">
        <v>1</v>
      </c>
    </row>
    <row r="7" spans="1:7" s="44" customFormat="1">
      <c r="A7" s="42" t="s">
        <v>201</v>
      </c>
      <c r="B7" s="8">
        <f t="shared" si="0"/>
        <v>25</v>
      </c>
      <c r="C7" s="8">
        <f t="shared" si="1"/>
        <v>18</v>
      </c>
      <c r="D7" s="77">
        <v>8</v>
      </c>
      <c r="E7" s="108" t="s">
        <v>610</v>
      </c>
      <c r="F7" s="8"/>
      <c r="G7" s="42">
        <v>1</v>
      </c>
    </row>
    <row r="8" spans="1:7" s="44" customFormat="1" ht="20.100000000000001" customHeight="1">
      <c r="A8" s="66" t="s">
        <v>536</v>
      </c>
      <c r="B8" s="8">
        <f t="shared" si="0"/>
        <v>26</v>
      </c>
      <c r="C8" s="8">
        <f t="shared" si="1"/>
        <v>26</v>
      </c>
      <c r="D8" s="77">
        <v>1</v>
      </c>
      <c r="E8" s="107" t="s">
        <v>611</v>
      </c>
      <c r="F8" s="8"/>
      <c r="G8" s="42">
        <v>1</v>
      </c>
    </row>
    <row r="9" spans="1:7" s="44" customFormat="1">
      <c r="A9" s="66" t="s">
        <v>538</v>
      </c>
      <c r="B9" s="8">
        <f t="shared" si="0"/>
        <v>36</v>
      </c>
      <c r="C9" s="8">
        <f t="shared" si="1"/>
        <v>27</v>
      </c>
      <c r="D9" s="8">
        <v>10</v>
      </c>
      <c r="E9" s="107" t="s">
        <v>612</v>
      </c>
      <c r="F9" s="8"/>
      <c r="G9" s="42">
        <v>1</v>
      </c>
    </row>
    <row r="10" spans="1:7" s="44" customFormat="1">
      <c r="A10" s="42" t="s">
        <v>540</v>
      </c>
      <c r="B10" s="8">
        <f t="shared" si="0"/>
        <v>37</v>
      </c>
      <c r="C10" s="8">
        <f t="shared" si="1"/>
        <v>37</v>
      </c>
      <c r="D10" s="77">
        <v>1</v>
      </c>
      <c r="E10" s="107" t="s">
        <v>613</v>
      </c>
      <c r="F10" s="8"/>
      <c r="G10" s="42">
        <v>1</v>
      </c>
    </row>
    <row r="11" spans="1:7" s="44" customFormat="1">
      <c r="A11" s="150" t="s">
        <v>542</v>
      </c>
      <c r="B11" s="8">
        <f t="shared" si="0"/>
        <v>41</v>
      </c>
      <c r="C11" s="8">
        <f t="shared" si="1"/>
        <v>38</v>
      </c>
      <c r="D11" s="8">
        <v>4</v>
      </c>
      <c r="E11" s="61" t="s">
        <v>751</v>
      </c>
      <c r="F11" s="8"/>
      <c r="G11" s="42">
        <v>1</v>
      </c>
    </row>
    <row r="12" spans="1:7" s="44" customFormat="1">
      <c r="A12" s="150" t="s">
        <v>543</v>
      </c>
      <c r="B12" s="8">
        <f t="shared" si="0"/>
        <v>43</v>
      </c>
      <c r="C12" s="8">
        <f t="shared" si="1"/>
        <v>42</v>
      </c>
      <c r="D12" s="8">
        <v>2</v>
      </c>
      <c r="E12" s="61" t="s">
        <v>751</v>
      </c>
      <c r="F12" s="8"/>
      <c r="G12" s="42">
        <v>1</v>
      </c>
    </row>
    <row r="13" spans="1:7" s="44" customFormat="1">
      <c r="A13" s="44" t="s">
        <v>236</v>
      </c>
      <c r="B13" s="8">
        <f t="shared" si="0"/>
        <v>51</v>
      </c>
      <c r="C13" s="8">
        <f t="shared" si="1"/>
        <v>44</v>
      </c>
      <c r="D13" s="8">
        <v>8</v>
      </c>
      <c r="E13" s="119" t="s">
        <v>615</v>
      </c>
      <c r="F13" s="8"/>
      <c r="G13" s="42">
        <v>1</v>
      </c>
    </row>
    <row r="14" spans="1:7" s="44" customFormat="1" ht="20.100000000000001" customHeight="1">
      <c r="A14" s="44" t="s">
        <v>360</v>
      </c>
      <c r="B14" s="8">
        <f t="shared" si="0"/>
        <v>52</v>
      </c>
      <c r="C14" s="8">
        <f t="shared" si="1"/>
        <v>52</v>
      </c>
      <c r="D14" s="8">
        <v>1</v>
      </c>
      <c r="E14" s="119" t="s">
        <v>616</v>
      </c>
      <c r="F14" s="8"/>
      <c r="G14" s="42">
        <v>1</v>
      </c>
    </row>
    <row r="15" spans="1:7" s="44" customFormat="1">
      <c r="A15" s="66" t="s">
        <v>548</v>
      </c>
      <c r="B15" s="8">
        <f t="shared" si="0"/>
        <v>68</v>
      </c>
      <c r="C15" s="8">
        <f t="shared" si="1"/>
        <v>53</v>
      </c>
      <c r="D15" s="8">
        <v>16</v>
      </c>
      <c r="E15" s="108" t="s">
        <v>642</v>
      </c>
      <c r="F15" s="8"/>
      <c r="G15" s="42">
        <v>1</v>
      </c>
    </row>
    <row r="16" spans="1:7" s="44" customFormat="1">
      <c r="A16" s="44" t="s">
        <v>618</v>
      </c>
      <c r="B16" s="8">
        <f t="shared" si="0"/>
        <v>74</v>
      </c>
      <c r="C16" s="8">
        <f t="shared" si="1"/>
        <v>69</v>
      </c>
      <c r="D16" s="8">
        <v>6</v>
      </c>
      <c r="E16" s="119" t="s">
        <v>619</v>
      </c>
      <c r="F16" s="8"/>
      <c r="G16" s="42">
        <v>1</v>
      </c>
    </row>
    <row r="17" spans="1:7" s="70" customFormat="1">
      <c r="A17" s="42" t="s">
        <v>621</v>
      </c>
      <c r="B17" s="8">
        <f t="shared" si="0"/>
        <v>87</v>
      </c>
      <c r="C17" s="8">
        <f t="shared" si="1"/>
        <v>75</v>
      </c>
      <c r="D17" s="8">
        <v>13</v>
      </c>
      <c r="E17" s="119" t="s">
        <v>619</v>
      </c>
      <c r="G17" s="42">
        <v>1</v>
      </c>
    </row>
    <row r="18" spans="1:7" s="2" customFormat="1">
      <c r="A18" s="151" t="s">
        <v>752</v>
      </c>
      <c r="B18" s="2">
        <f t="shared" si="0"/>
        <v>90</v>
      </c>
      <c r="C18" s="2">
        <f t="shared" si="1"/>
        <v>88</v>
      </c>
      <c r="D18" s="81">
        <v>3</v>
      </c>
      <c r="E18" s="46" t="s">
        <v>753</v>
      </c>
      <c r="G18" s="54">
        <v>1</v>
      </c>
    </row>
    <row r="19" spans="1:7" s="2" customFormat="1">
      <c r="A19" s="151" t="s">
        <v>754</v>
      </c>
      <c r="B19" s="2">
        <f t="shared" si="0"/>
        <v>91</v>
      </c>
      <c r="C19" s="2">
        <f t="shared" si="1"/>
        <v>91</v>
      </c>
      <c r="D19" s="81">
        <v>1</v>
      </c>
      <c r="E19" s="56" t="s">
        <v>755</v>
      </c>
      <c r="G19" s="54">
        <v>1</v>
      </c>
    </row>
    <row r="20" spans="1:7" s="2" customFormat="1">
      <c r="A20" s="151" t="s">
        <v>1399</v>
      </c>
      <c r="B20" s="2">
        <f t="shared" si="0"/>
        <v>96</v>
      </c>
      <c r="C20" s="2">
        <f t="shared" si="1"/>
        <v>92</v>
      </c>
      <c r="D20" s="81">
        <v>5</v>
      </c>
      <c r="E20" s="46" t="s">
        <v>757</v>
      </c>
      <c r="G20" s="54">
        <v>1</v>
      </c>
    </row>
    <row r="21" spans="1:7" s="45" customFormat="1" ht="37.5">
      <c r="A21" s="45" t="s">
        <v>652</v>
      </c>
      <c r="B21" s="2">
        <f t="shared" si="0"/>
        <v>97</v>
      </c>
      <c r="C21" s="2">
        <f t="shared" si="1"/>
        <v>97</v>
      </c>
      <c r="D21" s="2">
        <v>1</v>
      </c>
      <c r="E21" s="140" t="s">
        <v>653</v>
      </c>
      <c r="F21" s="2"/>
      <c r="G21" s="54">
        <v>1</v>
      </c>
    </row>
    <row r="22" spans="1:7" s="2" customFormat="1">
      <c r="A22" s="152" t="s">
        <v>656</v>
      </c>
      <c r="B22" s="2">
        <f t="shared" si="0"/>
        <v>98</v>
      </c>
      <c r="C22" s="2">
        <f t="shared" si="1"/>
        <v>98</v>
      </c>
      <c r="D22" s="81">
        <v>1</v>
      </c>
      <c r="E22" s="56" t="s">
        <v>758</v>
      </c>
      <c r="G22" s="54">
        <v>1</v>
      </c>
    </row>
    <row r="23" spans="1:7" s="2" customFormat="1">
      <c r="A23" s="2" t="s">
        <v>658</v>
      </c>
      <c r="B23" s="2">
        <f t="shared" si="0"/>
        <v>100</v>
      </c>
      <c r="C23" s="2">
        <f t="shared" si="1"/>
        <v>99</v>
      </c>
      <c r="D23" s="153">
        <v>2</v>
      </c>
      <c r="E23" s="2" t="s">
        <v>759</v>
      </c>
      <c r="G23" s="54">
        <v>1</v>
      </c>
    </row>
    <row r="24" spans="1:7" s="2" customFormat="1">
      <c r="A24" s="6" t="s">
        <v>740</v>
      </c>
      <c r="B24" s="2">
        <f t="shared" si="0"/>
        <v>101</v>
      </c>
      <c r="C24" s="2">
        <f t="shared" si="1"/>
        <v>101</v>
      </c>
      <c r="D24" s="81">
        <v>1</v>
      </c>
      <c r="E24" s="111" t="s">
        <v>760</v>
      </c>
      <c r="G24" s="54">
        <v>1</v>
      </c>
    </row>
    <row r="25" spans="1:7" s="2" customFormat="1" ht="37.5">
      <c r="A25" s="6" t="s">
        <v>742</v>
      </c>
      <c r="B25" s="2">
        <f t="shared" si="0"/>
        <v>102</v>
      </c>
      <c r="C25" s="2">
        <f t="shared" si="1"/>
        <v>102</v>
      </c>
      <c r="D25" s="81">
        <v>1</v>
      </c>
      <c r="E25" s="111" t="s">
        <v>761</v>
      </c>
      <c r="G25" s="54">
        <v>1</v>
      </c>
    </row>
    <row r="26" spans="1:7" s="45" customFormat="1">
      <c r="A26" s="112" t="s">
        <v>351</v>
      </c>
      <c r="B26" s="2">
        <f t="shared" ref="B26:B27" si="2">SUM(B25,D26)</f>
        <v>103</v>
      </c>
      <c r="C26" s="2">
        <f t="shared" ref="C26:C27" si="3">SUM(B25,G25)</f>
        <v>103</v>
      </c>
      <c r="D26" s="2">
        <v>1</v>
      </c>
      <c r="E26" s="2" t="s">
        <v>660</v>
      </c>
      <c r="F26" s="2" t="s">
        <v>661</v>
      </c>
      <c r="G26" s="54">
        <v>1</v>
      </c>
    </row>
    <row r="27" spans="1:7" s="2" customFormat="1">
      <c r="A27" s="2" t="s">
        <v>602</v>
      </c>
      <c r="B27" s="2">
        <f t="shared" si="2"/>
        <v>104</v>
      </c>
      <c r="C27" s="2">
        <f t="shared" si="3"/>
        <v>104</v>
      </c>
      <c r="D27" s="2">
        <v>1</v>
      </c>
      <c r="G27" s="54">
        <v>1</v>
      </c>
    </row>
    <row r="28" spans="1:7" s="9" customFormat="1">
      <c r="A28" s="141" t="s">
        <v>551</v>
      </c>
      <c r="B28" s="9">
        <f t="shared" si="0"/>
        <v>152</v>
      </c>
      <c r="C28" s="9">
        <f t="shared" si="1"/>
        <v>105</v>
      </c>
      <c r="D28" s="9">
        <v>48</v>
      </c>
      <c r="E28" s="131" t="s">
        <v>615</v>
      </c>
      <c r="G28" s="41">
        <v>1</v>
      </c>
    </row>
    <row r="29" spans="1:7" s="9" customFormat="1">
      <c r="A29" s="141" t="s">
        <v>552</v>
      </c>
      <c r="B29" s="9">
        <f t="shared" si="0"/>
        <v>200</v>
      </c>
      <c r="C29" s="9">
        <f t="shared" si="1"/>
        <v>153</v>
      </c>
      <c r="D29" s="9">
        <v>48</v>
      </c>
      <c r="E29" s="131" t="s">
        <v>615</v>
      </c>
      <c r="G29" s="41">
        <v>1</v>
      </c>
    </row>
    <row r="30" spans="1:7" s="9" customFormat="1" ht="18.75" customHeight="1">
      <c r="A30" s="9" t="s">
        <v>212</v>
      </c>
      <c r="B30" s="9">
        <f t="shared" si="0"/>
        <v>212</v>
      </c>
      <c r="C30" s="9">
        <f t="shared" si="1"/>
        <v>201</v>
      </c>
      <c r="D30" s="9">
        <v>12</v>
      </c>
      <c r="E30" s="113" t="s">
        <v>744</v>
      </c>
      <c r="G30" s="41">
        <v>1</v>
      </c>
    </row>
    <row r="31" spans="1:7" s="9" customFormat="1">
      <c r="A31" s="9" t="s">
        <v>214</v>
      </c>
      <c r="B31" s="9">
        <f t="shared" si="0"/>
        <v>215</v>
      </c>
      <c r="C31" s="9">
        <f t="shared" si="1"/>
        <v>213</v>
      </c>
      <c r="D31" s="9">
        <v>3</v>
      </c>
      <c r="E31" s="114"/>
      <c r="G31" s="41">
        <v>1</v>
      </c>
    </row>
    <row r="32" spans="1:7" s="9" customFormat="1">
      <c r="A32" s="9" t="s">
        <v>555</v>
      </c>
      <c r="B32" s="9">
        <f t="shared" si="0"/>
        <v>216</v>
      </c>
      <c r="C32" s="9">
        <f t="shared" si="1"/>
        <v>216</v>
      </c>
      <c r="D32" s="9">
        <v>1</v>
      </c>
      <c r="E32" s="115"/>
      <c r="G32" s="41">
        <v>1</v>
      </c>
    </row>
    <row r="33" spans="1:7" s="9" customFormat="1" ht="18.75" customHeight="1">
      <c r="A33" s="9" t="s">
        <v>215</v>
      </c>
      <c r="B33" s="9">
        <f t="shared" si="0"/>
        <v>228</v>
      </c>
      <c r="C33" s="9">
        <f t="shared" si="1"/>
        <v>217</v>
      </c>
      <c r="D33" s="9">
        <v>12</v>
      </c>
      <c r="E33" s="113" t="s">
        <v>745</v>
      </c>
      <c r="G33" s="41">
        <v>1</v>
      </c>
    </row>
    <row r="34" spans="1:7" s="9" customFormat="1">
      <c r="A34" s="9" t="s">
        <v>217</v>
      </c>
      <c r="B34" s="9">
        <f t="shared" si="0"/>
        <v>231</v>
      </c>
      <c r="C34" s="9">
        <f t="shared" si="1"/>
        <v>229</v>
      </c>
      <c r="D34" s="9">
        <v>3</v>
      </c>
      <c r="E34" s="114"/>
      <c r="G34" s="41">
        <v>1</v>
      </c>
    </row>
    <row r="35" spans="1:7" s="9" customFormat="1">
      <c r="A35" s="9" t="s">
        <v>558</v>
      </c>
      <c r="B35" s="9">
        <f t="shared" si="0"/>
        <v>232</v>
      </c>
      <c r="C35" s="9">
        <f t="shared" si="1"/>
        <v>232</v>
      </c>
      <c r="D35" s="9">
        <v>1</v>
      </c>
      <c r="E35" s="115"/>
      <c r="G35" s="41">
        <v>1</v>
      </c>
    </row>
    <row r="36" spans="1:7" s="9" customFormat="1" ht="93.75" customHeight="1">
      <c r="A36" s="9" t="s">
        <v>218</v>
      </c>
      <c r="B36" s="9">
        <f t="shared" si="0"/>
        <v>234</v>
      </c>
      <c r="C36" s="9">
        <f t="shared" si="1"/>
        <v>233</v>
      </c>
      <c r="D36" s="9">
        <v>2</v>
      </c>
      <c r="E36" s="172" t="s">
        <v>1330</v>
      </c>
      <c r="G36" s="41">
        <v>1</v>
      </c>
    </row>
    <row r="37" spans="1:7" s="9" customFormat="1">
      <c r="A37" s="141" t="s">
        <v>624</v>
      </c>
      <c r="B37" s="9">
        <f t="shared" si="0"/>
        <v>235</v>
      </c>
      <c r="C37" s="9">
        <f t="shared" si="1"/>
        <v>235</v>
      </c>
      <c r="D37" s="9">
        <v>1</v>
      </c>
      <c r="E37" s="284" t="s">
        <v>1332</v>
      </c>
      <c r="G37" s="41">
        <v>1</v>
      </c>
    </row>
    <row r="38" spans="1:7" s="9" customFormat="1">
      <c r="A38" s="141" t="s">
        <v>229</v>
      </c>
      <c r="B38" s="9">
        <f t="shared" si="0"/>
        <v>251</v>
      </c>
      <c r="C38" s="9">
        <f t="shared" si="1"/>
        <v>236</v>
      </c>
      <c r="D38" s="9">
        <v>16</v>
      </c>
      <c r="E38" s="116" t="s">
        <v>626</v>
      </c>
      <c r="G38" s="41">
        <v>1</v>
      </c>
    </row>
    <row r="39" spans="1:7" s="9" customFormat="1">
      <c r="A39" s="154" t="s">
        <v>762</v>
      </c>
      <c r="B39" s="9">
        <f t="shared" si="0"/>
        <v>316</v>
      </c>
      <c r="C39" s="9">
        <f t="shared" si="1"/>
        <v>252</v>
      </c>
      <c r="D39" s="9">
        <v>65</v>
      </c>
      <c r="E39" s="48" t="s">
        <v>763</v>
      </c>
      <c r="G39" s="41">
        <v>1</v>
      </c>
    </row>
    <row r="40" spans="1:7" s="9" customFormat="1">
      <c r="A40" s="154" t="s">
        <v>764</v>
      </c>
      <c r="B40" s="9">
        <f t="shared" si="0"/>
        <v>323</v>
      </c>
      <c r="C40" s="9">
        <f t="shared" si="1"/>
        <v>317</v>
      </c>
      <c r="D40" s="9">
        <v>7</v>
      </c>
      <c r="E40" s="48" t="s">
        <v>765</v>
      </c>
      <c r="G40" s="41">
        <v>1</v>
      </c>
    </row>
    <row r="41" spans="1:7" s="9" customFormat="1">
      <c r="A41" s="154" t="s">
        <v>766</v>
      </c>
      <c r="B41" s="9">
        <f t="shared" si="0"/>
        <v>331</v>
      </c>
      <c r="C41" s="9">
        <f t="shared" si="1"/>
        <v>324</v>
      </c>
      <c r="D41" s="9">
        <v>8</v>
      </c>
      <c r="E41" s="48" t="s">
        <v>767</v>
      </c>
      <c r="G41" s="41">
        <v>1</v>
      </c>
    </row>
    <row r="42" spans="1:7" s="9" customFormat="1">
      <c r="A42" s="154" t="s">
        <v>768</v>
      </c>
      <c r="B42" s="9">
        <f t="shared" si="0"/>
        <v>341</v>
      </c>
      <c r="C42" s="9">
        <f t="shared" si="1"/>
        <v>332</v>
      </c>
      <c r="D42" s="9">
        <v>10</v>
      </c>
      <c r="E42" s="48" t="s">
        <v>769</v>
      </c>
      <c r="G42" s="41">
        <v>1</v>
      </c>
    </row>
    <row r="43" spans="1:7" s="9" customFormat="1" ht="56.25">
      <c r="A43" s="154" t="s">
        <v>770</v>
      </c>
      <c r="B43" s="9">
        <f t="shared" si="0"/>
        <v>342</v>
      </c>
      <c r="C43" s="9">
        <f t="shared" si="1"/>
        <v>342</v>
      </c>
      <c r="D43" s="9">
        <v>1</v>
      </c>
      <c r="E43" s="58" t="s">
        <v>771</v>
      </c>
      <c r="G43" s="41">
        <v>1</v>
      </c>
    </row>
    <row r="44" spans="1:7" s="9" customFormat="1" ht="56.25">
      <c r="A44" s="38" t="s">
        <v>772</v>
      </c>
      <c r="B44" s="9">
        <f t="shared" si="0"/>
        <v>343</v>
      </c>
      <c r="C44" s="9">
        <f t="shared" si="1"/>
        <v>343</v>
      </c>
      <c r="D44" s="9">
        <v>1</v>
      </c>
      <c r="E44" s="58" t="s">
        <v>773</v>
      </c>
      <c r="G44" s="41">
        <v>1</v>
      </c>
    </row>
    <row r="45" spans="1:7" s="9" customFormat="1" ht="37.5">
      <c r="A45" s="38" t="s">
        <v>774</v>
      </c>
      <c r="B45" s="9">
        <f t="shared" si="0"/>
        <v>356</v>
      </c>
      <c r="C45" s="9">
        <f t="shared" si="1"/>
        <v>344</v>
      </c>
      <c r="D45" s="9">
        <v>13</v>
      </c>
      <c r="E45" s="58" t="s">
        <v>775</v>
      </c>
      <c r="G45" s="41">
        <v>1</v>
      </c>
    </row>
    <row r="46" spans="1:7" s="8" customFormat="1">
      <c r="A46" s="142" t="s">
        <v>664</v>
      </c>
      <c r="B46" s="8">
        <f t="shared" si="0"/>
        <v>357</v>
      </c>
      <c r="C46" s="8">
        <f t="shared" si="1"/>
        <v>357</v>
      </c>
      <c r="D46" s="8">
        <v>1</v>
      </c>
      <c r="E46" s="136" t="s">
        <v>572</v>
      </c>
      <c r="G46" s="42">
        <v>1</v>
      </c>
    </row>
    <row r="47" spans="1:7" s="8" customFormat="1">
      <c r="A47" s="142" t="s">
        <v>665</v>
      </c>
      <c r="B47" s="8">
        <f t="shared" si="0"/>
        <v>359</v>
      </c>
      <c r="C47" s="8">
        <f t="shared" si="1"/>
        <v>358</v>
      </c>
      <c r="D47" s="8">
        <v>2</v>
      </c>
      <c r="E47" s="136" t="s">
        <v>572</v>
      </c>
      <c r="G47" s="42">
        <v>1</v>
      </c>
    </row>
    <row r="48" spans="1:7" s="8" customFormat="1">
      <c r="A48" s="142" t="s">
        <v>666</v>
      </c>
      <c r="B48" s="8">
        <f t="shared" si="0"/>
        <v>360</v>
      </c>
      <c r="C48" s="8">
        <f t="shared" si="1"/>
        <v>360</v>
      </c>
      <c r="D48" s="8">
        <v>1</v>
      </c>
      <c r="E48" s="136" t="s">
        <v>572</v>
      </c>
      <c r="G48" s="42">
        <v>1</v>
      </c>
    </row>
    <row r="49" spans="1:7" s="8" customFormat="1">
      <c r="A49" s="142" t="s">
        <v>667</v>
      </c>
      <c r="B49" s="8">
        <f t="shared" si="0"/>
        <v>361</v>
      </c>
      <c r="C49" s="8">
        <f t="shared" si="1"/>
        <v>361</v>
      </c>
      <c r="D49" s="8">
        <v>1</v>
      </c>
      <c r="E49" s="119" t="s">
        <v>668</v>
      </c>
      <c r="G49" s="42">
        <v>1</v>
      </c>
    </row>
    <row r="50" spans="1:7" s="8" customFormat="1">
      <c r="A50" s="142" t="s">
        <v>669</v>
      </c>
      <c r="B50" s="8">
        <f t="shared" si="0"/>
        <v>362</v>
      </c>
      <c r="C50" s="8">
        <f t="shared" si="1"/>
        <v>362</v>
      </c>
      <c r="D50" s="8">
        <v>1</v>
      </c>
      <c r="E50" s="136" t="s">
        <v>572</v>
      </c>
      <c r="G50" s="42">
        <v>1</v>
      </c>
    </row>
    <row r="51" spans="1:7" s="8" customFormat="1">
      <c r="A51" s="142" t="s">
        <v>670</v>
      </c>
      <c r="B51" s="8">
        <f t="shared" si="0"/>
        <v>363</v>
      </c>
      <c r="C51" s="8">
        <f t="shared" si="1"/>
        <v>363</v>
      </c>
      <c r="D51" s="8">
        <v>1</v>
      </c>
      <c r="E51" s="136" t="s">
        <v>572</v>
      </c>
      <c r="G51" s="42">
        <v>1</v>
      </c>
    </row>
    <row r="52" spans="1:7" s="8" customFormat="1">
      <c r="A52" s="142" t="s">
        <v>671</v>
      </c>
      <c r="B52" s="8">
        <f t="shared" si="0"/>
        <v>364</v>
      </c>
      <c r="C52" s="8">
        <f t="shared" si="1"/>
        <v>364</v>
      </c>
      <c r="D52" s="8">
        <v>1</v>
      </c>
      <c r="E52" s="136" t="s">
        <v>572</v>
      </c>
      <c r="G52" s="42">
        <v>1</v>
      </c>
    </row>
    <row r="53" spans="1:7" s="8" customFormat="1">
      <c r="A53" s="142" t="s">
        <v>672</v>
      </c>
      <c r="B53" s="8">
        <f t="shared" si="0"/>
        <v>365</v>
      </c>
      <c r="C53" s="8">
        <f t="shared" si="1"/>
        <v>365</v>
      </c>
      <c r="D53" s="8">
        <v>1</v>
      </c>
      <c r="E53" s="136" t="s">
        <v>572</v>
      </c>
      <c r="G53" s="42">
        <v>1</v>
      </c>
    </row>
    <row r="54" spans="1:7" s="53" customFormat="1">
      <c r="A54" s="78" t="s">
        <v>673</v>
      </c>
      <c r="B54" s="8">
        <f t="shared" si="0"/>
        <v>373</v>
      </c>
      <c r="C54" s="8">
        <f t="shared" si="1"/>
        <v>366</v>
      </c>
      <c r="D54" s="49">
        <v>8</v>
      </c>
      <c r="E54" s="119" t="s">
        <v>572</v>
      </c>
      <c r="F54" s="49"/>
      <c r="G54" s="61">
        <v>1</v>
      </c>
    </row>
    <row r="55" spans="1:7" s="8" customFormat="1">
      <c r="A55" s="142" t="s">
        <v>674</v>
      </c>
      <c r="B55" s="8">
        <f t="shared" si="0"/>
        <v>374</v>
      </c>
      <c r="C55" s="8">
        <f t="shared" si="1"/>
        <v>374</v>
      </c>
      <c r="D55" s="8">
        <v>1</v>
      </c>
      <c r="E55" s="119" t="s">
        <v>572</v>
      </c>
      <c r="G55" s="42">
        <v>1</v>
      </c>
    </row>
    <row r="56" spans="1:7" s="8" customFormat="1">
      <c r="A56" s="142" t="s">
        <v>675</v>
      </c>
      <c r="B56" s="8">
        <f t="shared" si="0"/>
        <v>375</v>
      </c>
      <c r="C56" s="8">
        <f t="shared" si="1"/>
        <v>375</v>
      </c>
      <c r="D56" s="8">
        <v>1</v>
      </c>
      <c r="E56" s="119" t="s">
        <v>572</v>
      </c>
      <c r="G56" s="42">
        <v>1</v>
      </c>
    </row>
    <row r="57" spans="1:7" s="8" customFormat="1">
      <c r="A57" s="142" t="s">
        <v>676</v>
      </c>
      <c r="B57" s="8">
        <f t="shared" si="0"/>
        <v>377</v>
      </c>
      <c r="C57" s="8">
        <f t="shared" si="1"/>
        <v>376</v>
      </c>
      <c r="D57" s="8">
        <v>2</v>
      </c>
      <c r="E57" s="119" t="s">
        <v>572</v>
      </c>
      <c r="G57" s="42">
        <v>1</v>
      </c>
    </row>
    <row r="58" spans="1:7" s="8" customFormat="1">
      <c r="A58" s="142" t="s">
        <v>677</v>
      </c>
      <c r="B58" s="8">
        <f t="shared" si="0"/>
        <v>378</v>
      </c>
      <c r="C58" s="8">
        <f t="shared" si="1"/>
        <v>378</v>
      </c>
      <c r="D58" s="8">
        <v>1</v>
      </c>
      <c r="E58" s="119" t="s">
        <v>572</v>
      </c>
      <c r="G58" s="42">
        <v>1</v>
      </c>
    </row>
    <row r="59" spans="1:7" s="8" customFormat="1">
      <c r="A59" s="155" t="s">
        <v>678</v>
      </c>
      <c r="B59" s="8">
        <f t="shared" si="0"/>
        <v>381</v>
      </c>
      <c r="C59" s="8">
        <f t="shared" si="1"/>
        <v>379</v>
      </c>
      <c r="D59" s="8">
        <v>3</v>
      </c>
      <c r="E59" s="119" t="s">
        <v>776</v>
      </c>
      <c r="G59" s="42">
        <v>1</v>
      </c>
    </row>
    <row r="60" spans="1:7" s="8" customFormat="1">
      <c r="A60" s="155" t="s">
        <v>680</v>
      </c>
      <c r="B60" s="8">
        <f t="shared" si="0"/>
        <v>384</v>
      </c>
      <c r="C60" s="8">
        <f t="shared" si="1"/>
        <v>382</v>
      </c>
      <c r="D60" s="8">
        <v>3</v>
      </c>
      <c r="E60" s="119" t="s">
        <v>776</v>
      </c>
      <c r="G60" s="42">
        <v>1</v>
      </c>
    </row>
    <row r="61" spans="1:7" s="8" customFormat="1">
      <c r="A61" s="142" t="s">
        <v>681</v>
      </c>
      <c r="B61" s="8">
        <f t="shared" si="0"/>
        <v>387</v>
      </c>
      <c r="C61" s="8">
        <f t="shared" si="1"/>
        <v>385</v>
      </c>
      <c r="D61" s="8">
        <v>3</v>
      </c>
      <c r="E61" s="7" t="s">
        <v>572</v>
      </c>
      <c r="G61" s="42">
        <v>1</v>
      </c>
    </row>
    <row r="62" spans="1:7" s="8" customFormat="1">
      <c r="A62" s="142" t="s">
        <v>602</v>
      </c>
      <c r="B62" s="8">
        <f t="shared" si="0"/>
        <v>392</v>
      </c>
      <c r="C62" s="8">
        <f t="shared" si="1"/>
        <v>388</v>
      </c>
      <c r="D62" s="8">
        <v>5</v>
      </c>
      <c r="E62" s="7"/>
      <c r="G62" s="42">
        <v>1</v>
      </c>
    </row>
    <row r="63" spans="1:7" s="44" customFormat="1">
      <c r="A63" s="143" t="s">
        <v>686</v>
      </c>
      <c r="B63" s="8">
        <f t="shared" si="0"/>
        <v>400</v>
      </c>
      <c r="C63" s="8">
        <f t="shared" si="1"/>
        <v>393</v>
      </c>
      <c r="D63" s="8">
        <v>8</v>
      </c>
      <c r="E63" s="61" t="s">
        <v>777</v>
      </c>
      <c r="F63" s="8"/>
      <c r="G63" s="42">
        <v>1</v>
      </c>
    </row>
    <row r="64" spans="1:7" s="44" customFormat="1">
      <c r="A64" s="44" t="s">
        <v>701</v>
      </c>
      <c r="B64" s="8">
        <f t="shared" si="0"/>
        <v>402</v>
      </c>
      <c r="C64" s="8">
        <f t="shared" si="1"/>
        <v>401</v>
      </c>
      <c r="D64" s="8">
        <v>2</v>
      </c>
      <c r="E64" s="44" t="s">
        <v>700</v>
      </c>
      <c r="G64" s="42">
        <v>1</v>
      </c>
    </row>
    <row r="65" spans="1:7" s="44" customFormat="1">
      <c r="A65" s="44" t="s">
        <v>705</v>
      </c>
      <c r="B65" s="8">
        <f t="shared" si="0"/>
        <v>410</v>
      </c>
      <c r="C65" s="8">
        <f t="shared" si="1"/>
        <v>403</v>
      </c>
      <c r="D65" s="8">
        <v>8</v>
      </c>
      <c r="E65" s="44" t="s">
        <v>700</v>
      </c>
      <c r="G65" s="42">
        <v>1</v>
      </c>
    </row>
    <row r="66" spans="1:7" s="8" customFormat="1">
      <c r="A66" s="8" t="s">
        <v>717</v>
      </c>
      <c r="B66" s="8">
        <f t="shared" si="0"/>
        <v>412</v>
      </c>
      <c r="C66" s="8">
        <f t="shared" si="1"/>
        <v>411</v>
      </c>
      <c r="D66" s="8">
        <v>2</v>
      </c>
      <c r="E66" s="156" t="s">
        <v>716</v>
      </c>
      <c r="G66" s="42">
        <v>1</v>
      </c>
    </row>
    <row r="67" spans="1:7" s="8" customFormat="1">
      <c r="A67" s="8" t="s">
        <v>718</v>
      </c>
      <c r="B67" s="8">
        <f t="shared" si="0"/>
        <v>414</v>
      </c>
      <c r="C67" s="8">
        <f t="shared" si="1"/>
        <v>413</v>
      </c>
      <c r="D67" s="8">
        <v>2</v>
      </c>
      <c r="E67" s="156" t="s">
        <v>716</v>
      </c>
      <c r="G67" s="42">
        <v>1</v>
      </c>
    </row>
    <row r="68" spans="1:7" s="8" customFormat="1">
      <c r="A68" s="8" t="s">
        <v>719</v>
      </c>
      <c r="B68" s="8">
        <f t="shared" si="0"/>
        <v>415</v>
      </c>
      <c r="C68" s="8">
        <f t="shared" si="1"/>
        <v>415</v>
      </c>
      <c r="D68" s="8">
        <v>1</v>
      </c>
      <c r="E68" s="156" t="s">
        <v>716</v>
      </c>
      <c r="G68" s="42">
        <v>1</v>
      </c>
    </row>
    <row r="69" spans="1:7" s="8" customFormat="1">
      <c r="A69" s="8" t="s">
        <v>720</v>
      </c>
      <c r="B69" s="8">
        <f t="shared" ref="B69:B82" si="4">SUM(B68,D69)</f>
        <v>416</v>
      </c>
      <c r="C69" s="8">
        <f t="shared" ref="C69:C82" si="5">SUM(B68,G68)</f>
        <v>416</v>
      </c>
      <c r="D69" s="8">
        <v>1</v>
      </c>
      <c r="E69" s="156" t="s">
        <v>716</v>
      </c>
      <c r="G69" s="42">
        <v>1</v>
      </c>
    </row>
    <row r="70" spans="1:7" s="8" customFormat="1">
      <c r="A70" s="49" t="s">
        <v>778</v>
      </c>
      <c r="B70" s="8">
        <f t="shared" si="4"/>
        <v>417</v>
      </c>
      <c r="C70" s="8">
        <f t="shared" si="5"/>
        <v>417</v>
      </c>
      <c r="D70" s="8">
        <v>1</v>
      </c>
      <c r="E70" s="91" t="s">
        <v>668</v>
      </c>
      <c r="G70" s="42">
        <v>1</v>
      </c>
    </row>
    <row r="71" spans="1:7" s="8" customFormat="1">
      <c r="A71" s="49" t="s">
        <v>779</v>
      </c>
      <c r="B71" s="8">
        <f t="shared" si="4"/>
        <v>418</v>
      </c>
      <c r="C71" s="8">
        <f t="shared" si="5"/>
        <v>418</v>
      </c>
      <c r="D71" s="8">
        <v>1</v>
      </c>
      <c r="E71" s="91" t="s">
        <v>668</v>
      </c>
      <c r="G71" s="42">
        <v>1</v>
      </c>
    </row>
    <row r="72" spans="1:7" s="8" customFormat="1">
      <c r="A72" s="49" t="s">
        <v>602</v>
      </c>
      <c r="B72" s="8">
        <f t="shared" si="4"/>
        <v>420</v>
      </c>
      <c r="C72" s="8">
        <f t="shared" si="5"/>
        <v>419</v>
      </c>
      <c r="D72" s="8">
        <v>2</v>
      </c>
      <c r="E72" s="91"/>
      <c r="G72" s="42">
        <v>1</v>
      </c>
    </row>
    <row r="73" spans="1:7" s="8" customFormat="1">
      <c r="A73" s="49" t="s">
        <v>780</v>
      </c>
      <c r="B73" s="8">
        <f t="shared" si="4"/>
        <v>427</v>
      </c>
      <c r="C73" s="8">
        <f t="shared" si="5"/>
        <v>421</v>
      </c>
      <c r="D73" s="8">
        <v>7</v>
      </c>
      <c r="E73" s="91" t="s">
        <v>668</v>
      </c>
      <c r="G73" s="42">
        <v>1</v>
      </c>
    </row>
    <row r="74" spans="1:7" s="8" customFormat="1">
      <c r="A74" s="49" t="s">
        <v>781</v>
      </c>
      <c r="B74" s="8">
        <f t="shared" si="4"/>
        <v>435</v>
      </c>
      <c r="C74" s="8">
        <f t="shared" si="5"/>
        <v>428</v>
      </c>
      <c r="D74" s="8">
        <v>8</v>
      </c>
      <c r="E74" s="91" t="s">
        <v>668</v>
      </c>
      <c r="G74" s="42">
        <v>1</v>
      </c>
    </row>
    <row r="75" spans="1:7" s="71" customFormat="1" ht="20.100000000000001" customHeight="1">
      <c r="A75" s="57" t="s">
        <v>577</v>
      </c>
      <c r="B75" s="2">
        <f t="shared" si="4"/>
        <v>448</v>
      </c>
      <c r="C75" s="2">
        <f t="shared" si="5"/>
        <v>436</v>
      </c>
      <c r="D75" s="46">
        <v>13</v>
      </c>
      <c r="E75" s="46" t="s">
        <v>641</v>
      </c>
      <c r="F75" s="46"/>
      <c r="G75" s="57">
        <v>1</v>
      </c>
    </row>
    <row r="76" spans="1:7" s="71" customFormat="1" ht="20.100000000000001" customHeight="1">
      <c r="A76" s="57" t="s">
        <v>579</v>
      </c>
      <c r="B76" s="46">
        <f t="shared" si="4"/>
        <v>461</v>
      </c>
      <c r="C76" s="46">
        <f t="shared" si="5"/>
        <v>449</v>
      </c>
      <c r="D76" s="46">
        <v>13</v>
      </c>
      <c r="E76" s="46" t="s">
        <v>641</v>
      </c>
      <c r="F76" s="46"/>
      <c r="G76" s="57">
        <v>1</v>
      </c>
    </row>
    <row r="77" spans="1:7" s="71" customFormat="1" ht="20.100000000000001" customHeight="1">
      <c r="A77" s="57" t="s">
        <v>627</v>
      </c>
      <c r="B77" s="46">
        <f t="shared" si="4"/>
        <v>467</v>
      </c>
      <c r="C77" s="46">
        <f t="shared" si="5"/>
        <v>462</v>
      </c>
      <c r="D77" s="46">
        <v>6</v>
      </c>
      <c r="E77" s="46" t="s">
        <v>619</v>
      </c>
      <c r="F77" s="46"/>
      <c r="G77" s="57">
        <v>1</v>
      </c>
    </row>
    <row r="78" spans="1:7" s="71" customFormat="1" ht="20.100000000000001" customHeight="1">
      <c r="A78" s="144" t="s">
        <v>628</v>
      </c>
      <c r="B78" s="46">
        <f t="shared" si="4"/>
        <v>473</v>
      </c>
      <c r="C78" s="46">
        <f t="shared" si="5"/>
        <v>468</v>
      </c>
      <c r="D78" s="46">
        <v>6</v>
      </c>
      <c r="E78" s="46" t="s">
        <v>619</v>
      </c>
      <c r="F78" s="46"/>
      <c r="G78" s="57">
        <v>1</v>
      </c>
    </row>
    <row r="79" spans="1:7" s="71" customFormat="1" ht="20.100000000000001" customHeight="1">
      <c r="A79" s="145" t="s">
        <v>629</v>
      </c>
      <c r="B79" s="46">
        <f t="shared" si="4"/>
        <v>483</v>
      </c>
      <c r="C79" s="46">
        <f t="shared" si="5"/>
        <v>474</v>
      </c>
      <c r="D79" s="46">
        <v>10</v>
      </c>
      <c r="E79" s="56" t="s">
        <v>619</v>
      </c>
      <c r="F79" s="46"/>
      <c r="G79" s="57">
        <v>1</v>
      </c>
    </row>
    <row r="80" spans="1:7" s="135" customFormat="1" ht="20.100000000000001" customHeight="1">
      <c r="A80" s="57" t="s">
        <v>631</v>
      </c>
      <c r="B80" s="46">
        <f t="shared" si="4"/>
        <v>485</v>
      </c>
      <c r="C80" s="46">
        <f t="shared" si="5"/>
        <v>484</v>
      </c>
      <c r="D80" s="46">
        <v>2</v>
      </c>
      <c r="E80" s="56" t="s">
        <v>619</v>
      </c>
      <c r="F80" s="46"/>
      <c r="G80" s="57">
        <v>1</v>
      </c>
    </row>
    <row r="81" spans="1:12" s="135" customFormat="1" ht="20.100000000000001" customHeight="1">
      <c r="A81" s="56" t="s">
        <v>782</v>
      </c>
      <c r="B81" s="56">
        <f t="shared" si="4"/>
        <v>488</v>
      </c>
      <c r="C81" s="56">
        <f t="shared" si="5"/>
        <v>486</v>
      </c>
      <c r="D81" s="56">
        <v>3</v>
      </c>
      <c r="E81" s="56" t="s">
        <v>668</v>
      </c>
      <c r="F81" s="46"/>
      <c r="G81" s="57">
        <v>1</v>
      </c>
    </row>
    <row r="82" spans="1:12" s="135" customFormat="1" ht="20.100000000000001" customHeight="1">
      <c r="A82" s="57" t="s">
        <v>602</v>
      </c>
      <c r="B82" s="46">
        <f t="shared" si="4"/>
        <v>494</v>
      </c>
      <c r="C82" s="46">
        <f t="shared" si="5"/>
        <v>489</v>
      </c>
      <c r="D82" s="46">
        <v>6</v>
      </c>
      <c r="G82" s="57">
        <v>1</v>
      </c>
    </row>
    <row r="83" spans="1:12" s="8" customFormat="1" ht="18.75" customHeight="1">
      <c r="A83" s="157" t="s">
        <v>783</v>
      </c>
      <c r="B83" s="8">
        <v>508</v>
      </c>
      <c r="C83" s="8">
        <v>495</v>
      </c>
      <c r="D83" s="8">
        <v>14</v>
      </c>
      <c r="E83" s="158" t="s">
        <v>784</v>
      </c>
      <c r="G83" s="42">
        <v>1</v>
      </c>
    </row>
    <row r="84" spans="1:12" s="8" customFormat="1">
      <c r="A84" s="157" t="s">
        <v>785</v>
      </c>
      <c r="B84" s="8">
        <f t="shared" ref="B84:B90" si="6">SUM(B83,D84)</f>
        <v>509</v>
      </c>
      <c r="C84" s="8">
        <f t="shared" ref="C84:C90" si="7">SUM(B83,G83)</f>
        <v>509</v>
      </c>
      <c r="D84" s="8">
        <v>1</v>
      </c>
      <c r="E84" s="159" t="s">
        <v>786</v>
      </c>
      <c r="G84" s="42">
        <v>1</v>
      </c>
    </row>
    <row r="85" spans="1:12" s="8" customFormat="1" ht="75">
      <c r="A85" s="8" t="s">
        <v>787</v>
      </c>
      <c r="B85" s="8">
        <f t="shared" si="6"/>
        <v>511</v>
      </c>
      <c r="C85" s="8">
        <f t="shared" si="7"/>
        <v>510</v>
      </c>
      <c r="D85" s="8">
        <v>2</v>
      </c>
      <c r="E85" s="7" t="s">
        <v>788</v>
      </c>
      <c r="G85" s="42">
        <v>1</v>
      </c>
    </row>
    <row r="86" spans="1:12" s="8" customFormat="1">
      <c r="A86" s="62" t="s">
        <v>789</v>
      </c>
      <c r="B86" s="8">
        <f t="shared" si="6"/>
        <v>512</v>
      </c>
      <c r="C86" s="8">
        <f t="shared" si="7"/>
        <v>512</v>
      </c>
      <c r="D86" s="8">
        <v>1</v>
      </c>
      <c r="E86" s="91" t="s">
        <v>790</v>
      </c>
      <c r="G86" s="42">
        <v>1</v>
      </c>
    </row>
    <row r="87" spans="1:12" s="49" customFormat="1" ht="56.25">
      <c r="A87" s="157" t="s">
        <v>791</v>
      </c>
      <c r="B87" s="49">
        <f t="shared" si="6"/>
        <v>525</v>
      </c>
      <c r="C87" s="49">
        <f t="shared" si="7"/>
        <v>513</v>
      </c>
      <c r="D87" s="49">
        <v>13</v>
      </c>
      <c r="E87" s="91" t="s">
        <v>792</v>
      </c>
      <c r="G87" s="42">
        <v>1</v>
      </c>
    </row>
    <row r="88" spans="1:12" s="8" customFormat="1">
      <c r="A88" s="62" t="s">
        <v>793</v>
      </c>
      <c r="B88" s="8">
        <f t="shared" si="6"/>
        <v>538</v>
      </c>
      <c r="C88" s="8">
        <f t="shared" si="7"/>
        <v>526</v>
      </c>
      <c r="D88" s="8">
        <v>13</v>
      </c>
      <c r="E88" s="8" t="s">
        <v>794</v>
      </c>
      <c r="G88" s="42">
        <v>1</v>
      </c>
    </row>
    <row r="89" spans="1:12" s="8" customFormat="1">
      <c r="A89" s="8" t="s">
        <v>714</v>
      </c>
      <c r="B89" s="8">
        <f t="shared" si="6"/>
        <v>539</v>
      </c>
      <c r="C89" s="8">
        <f t="shared" si="7"/>
        <v>539</v>
      </c>
      <c r="D89" s="8">
        <v>1</v>
      </c>
      <c r="E89" s="7" t="s">
        <v>795</v>
      </c>
      <c r="G89" s="42">
        <v>1</v>
      </c>
    </row>
    <row r="90" spans="1:12" s="8" customFormat="1" ht="37.5">
      <c r="A90" s="8" t="s">
        <v>796</v>
      </c>
      <c r="B90" s="8">
        <f t="shared" si="6"/>
        <v>541</v>
      </c>
      <c r="C90" s="8">
        <f t="shared" si="7"/>
        <v>540</v>
      </c>
      <c r="D90" s="8">
        <v>2</v>
      </c>
      <c r="E90" s="7" t="s">
        <v>797</v>
      </c>
      <c r="G90" s="42">
        <v>1</v>
      </c>
    </row>
    <row r="91" spans="1:12" s="8" customFormat="1">
      <c r="A91" s="8" t="s">
        <v>602</v>
      </c>
      <c r="B91" s="8">
        <f t="shared" ref="B91:B93" si="8">SUM(B90,D91)</f>
        <v>559</v>
      </c>
      <c r="C91" s="8">
        <f t="shared" ref="C91:C93" si="9">SUM(B90,G90)</f>
        <v>542</v>
      </c>
      <c r="D91" s="8">
        <v>18</v>
      </c>
      <c r="E91" s="7"/>
      <c r="G91" s="42">
        <v>1</v>
      </c>
    </row>
    <row r="92" spans="1:12" s="48" customFormat="1">
      <c r="A92" s="8" t="s">
        <v>798</v>
      </c>
      <c r="B92" s="8">
        <f t="shared" si="8"/>
        <v>560</v>
      </c>
      <c r="C92" s="8">
        <f t="shared" si="9"/>
        <v>560</v>
      </c>
      <c r="D92" s="8">
        <v>1</v>
      </c>
      <c r="E92" s="8" t="s">
        <v>799</v>
      </c>
      <c r="F92" s="8"/>
      <c r="G92" s="8">
        <v>1</v>
      </c>
      <c r="H92" s="8"/>
      <c r="I92" s="8"/>
      <c r="J92" s="8"/>
      <c r="K92" s="8"/>
      <c r="L92" s="8"/>
    </row>
    <row r="93" spans="1:12" s="8" customFormat="1">
      <c r="A93" s="8" t="s">
        <v>602</v>
      </c>
      <c r="B93" s="8">
        <f t="shared" si="8"/>
        <v>566</v>
      </c>
      <c r="C93" s="8">
        <f t="shared" si="9"/>
        <v>561</v>
      </c>
      <c r="D93" s="8">
        <v>6</v>
      </c>
      <c r="E93" s="7"/>
      <c r="G93" s="42">
        <v>1</v>
      </c>
    </row>
    <row r="94" spans="1:12" s="2" customFormat="1">
      <c r="A94" s="139" t="s">
        <v>800</v>
      </c>
      <c r="B94" s="2">
        <v>508</v>
      </c>
      <c r="C94" s="2">
        <v>495</v>
      </c>
      <c r="D94" s="2">
        <v>14</v>
      </c>
      <c r="E94" s="2" t="s">
        <v>801</v>
      </c>
      <c r="G94" s="54">
        <v>1</v>
      </c>
    </row>
    <row r="95" spans="1:12" s="2" customFormat="1">
      <c r="A95" s="139" t="s">
        <v>785</v>
      </c>
      <c r="B95" s="2">
        <f>SUM(B94,D95)</f>
        <v>509</v>
      </c>
      <c r="C95" s="2">
        <f>SUM(B94,G94)</f>
        <v>509</v>
      </c>
      <c r="D95" s="2">
        <v>1</v>
      </c>
      <c r="E95" s="2" t="s">
        <v>802</v>
      </c>
      <c r="G95" s="54">
        <v>1</v>
      </c>
    </row>
    <row r="96" spans="1:12" s="2" customFormat="1" ht="75">
      <c r="A96" s="2" t="s">
        <v>787</v>
      </c>
      <c r="B96" s="2">
        <f t="shared" ref="B96:B101" si="10">SUM(B95,D96)</f>
        <v>511</v>
      </c>
      <c r="C96" s="2">
        <f t="shared" ref="C96:C101" si="11">SUM(B95,G95)</f>
        <v>510</v>
      </c>
      <c r="D96" s="2">
        <v>2</v>
      </c>
      <c r="E96" s="6" t="s">
        <v>788</v>
      </c>
      <c r="G96" s="54">
        <v>1</v>
      </c>
    </row>
    <row r="97" spans="1:7" s="2" customFormat="1">
      <c r="A97" s="130" t="s">
        <v>803</v>
      </c>
      <c r="B97" s="2">
        <f t="shared" si="10"/>
        <v>512</v>
      </c>
      <c r="C97" s="2">
        <f t="shared" si="11"/>
        <v>512</v>
      </c>
      <c r="D97" s="2">
        <v>1</v>
      </c>
      <c r="E97" s="6" t="s">
        <v>804</v>
      </c>
      <c r="G97" s="54">
        <v>1</v>
      </c>
    </row>
    <row r="98" spans="1:7" s="2" customFormat="1">
      <c r="A98" s="2" t="s">
        <v>1313</v>
      </c>
      <c r="B98" s="2">
        <f t="shared" si="10"/>
        <v>525</v>
      </c>
      <c r="C98" s="2">
        <f t="shared" si="11"/>
        <v>513</v>
      </c>
      <c r="D98" s="2">
        <v>13</v>
      </c>
      <c r="E98" s="2" t="s">
        <v>1307</v>
      </c>
      <c r="G98" s="54">
        <v>1</v>
      </c>
    </row>
    <row r="99" spans="1:7" s="2" customFormat="1">
      <c r="A99" s="2" t="s">
        <v>793</v>
      </c>
      <c r="B99" s="2">
        <f t="shared" si="10"/>
        <v>538</v>
      </c>
      <c r="C99" s="2">
        <f t="shared" si="11"/>
        <v>526</v>
      </c>
      <c r="D99" s="2">
        <v>13</v>
      </c>
      <c r="E99" s="2" t="s">
        <v>1308</v>
      </c>
      <c r="G99" s="54">
        <v>1</v>
      </c>
    </row>
    <row r="100" spans="1:7" s="46" customFormat="1">
      <c r="A100" s="46" t="s">
        <v>805</v>
      </c>
      <c r="B100" s="2">
        <f t="shared" si="10"/>
        <v>550</v>
      </c>
      <c r="C100" s="2">
        <f t="shared" si="11"/>
        <v>539</v>
      </c>
      <c r="D100" s="46">
        <v>12</v>
      </c>
      <c r="E100" s="56" t="s">
        <v>806</v>
      </c>
      <c r="G100" s="54">
        <v>1</v>
      </c>
    </row>
    <row r="101" spans="1:7" s="46" customFormat="1">
      <c r="A101" s="46" t="s">
        <v>807</v>
      </c>
      <c r="B101" s="2">
        <f t="shared" si="10"/>
        <v>551</v>
      </c>
      <c r="C101" s="2">
        <f t="shared" si="11"/>
        <v>551</v>
      </c>
      <c r="D101" s="46">
        <v>1</v>
      </c>
      <c r="E101" s="46" t="s">
        <v>808</v>
      </c>
      <c r="G101" s="160">
        <v>1</v>
      </c>
    </row>
    <row r="102" spans="1:7" s="46" customFormat="1">
      <c r="A102" s="46" t="s">
        <v>809</v>
      </c>
      <c r="B102" s="2">
        <f t="shared" ref="B102:B104" si="12">SUM(B101,D102)</f>
        <v>555</v>
      </c>
      <c r="C102" s="2">
        <f t="shared" ref="C102:C104" si="13">SUM(B101,G101)</f>
        <v>552</v>
      </c>
      <c r="D102" s="46">
        <v>4</v>
      </c>
      <c r="E102" s="56"/>
      <c r="G102" s="54">
        <v>1</v>
      </c>
    </row>
    <row r="103" spans="1:7" s="46" customFormat="1">
      <c r="A103" s="139" t="s">
        <v>810</v>
      </c>
      <c r="B103" s="2">
        <f t="shared" si="12"/>
        <v>556</v>
      </c>
      <c r="C103" s="2">
        <f t="shared" si="13"/>
        <v>556</v>
      </c>
      <c r="D103" s="46">
        <v>1</v>
      </c>
      <c r="E103" s="57" t="s">
        <v>811</v>
      </c>
      <c r="G103" s="54">
        <v>1</v>
      </c>
    </row>
    <row r="104" spans="1:7" s="48" customFormat="1">
      <c r="A104" s="46" t="s">
        <v>602</v>
      </c>
      <c r="B104" s="46">
        <f t="shared" si="12"/>
        <v>558</v>
      </c>
      <c r="C104" s="46">
        <f t="shared" si="13"/>
        <v>557</v>
      </c>
      <c r="D104" s="46">
        <v>2</v>
      </c>
      <c r="E104" s="46"/>
      <c r="F104" s="46"/>
      <c r="G104" s="59">
        <v>1</v>
      </c>
    </row>
    <row r="105" spans="1:7" s="48" customFormat="1">
      <c r="A105" s="130" t="s">
        <v>812</v>
      </c>
      <c r="B105" s="46">
        <f t="shared" ref="B105" si="14">SUM(B104,D105)</f>
        <v>559</v>
      </c>
      <c r="C105" s="46">
        <f t="shared" ref="C105" si="15">SUM(B104,G104)</f>
        <v>559</v>
      </c>
      <c r="D105" s="46">
        <v>1</v>
      </c>
      <c r="E105" s="46" t="s">
        <v>813</v>
      </c>
      <c r="F105" s="46"/>
      <c r="G105" s="59">
        <v>1</v>
      </c>
    </row>
    <row r="106" spans="1:7" s="48" customFormat="1">
      <c r="A106" s="130" t="s">
        <v>798</v>
      </c>
      <c r="B106" s="46">
        <f t="shared" ref="B106:B107" si="16">SUM(B105,D106)</f>
        <v>560</v>
      </c>
      <c r="C106" s="46">
        <f t="shared" ref="C106:C107" si="17">SUM(B105,G105)</f>
        <v>560</v>
      </c>
      <c r="D106" s="46">
        <v>1</v>
      </c>
      <c r="E106" s="46" t="s">
        <v>814</v>
      </c>
      <c r="F106" s="46"/>
      <c r="G106" s="59">
        <v>1</v>
      </c>
    </row>
    <row r="107" spans="1:7" s="2" customFormat="1">
      <c r="A107" s="2" t="s">
        <v>602</v>
      </c>
      <c r="B107" s="46">
        <f t="shared" si="16"/>
        <v>566</v>
      </c>
      <c r="C107" s="46">
        <f t="shared" si="17"/>
        <v>561</v>
      </c>
      <c r="D107" s="2">
        <v>6</v>
      </c>
      <c r="E107" s="6"/>
      <c r="G107" s="54">
        <v>1</v>
      </c>
    </row>
    <row r="108" spans="1:7" s="48" customFormat="1">
      <c r="A108" s="134" t="s">
        <v>783</v>
      </c>
      <c r="B108" s="48">
        <v>508</v>
      </c>
      <c r="C108" s="48">
        <v>495</v>
      </c>
      <c r="D108" s="48">
        <v>14</v>
      </c>
      <c r="E108" s="48" t="s">
        <v>784</v>
      </c>
      <c r="G108" s="59">
        <v>1</v>
      </c>
    </row>
    <row r="109" spans="1:7" s="48" customFormat="1">
      <c r="A109" s="134" t="s">
        <v>785</v>
      </c>
      <c r="B109" s="48">
        <f>SUM(B108,D109)</f>
        <v>509</v>
      </c>
      <c r="C109" s="48">
        <f>SUM(B108,G108)</f>
        <v>509</v>
      </c>
      <c r="D109" s="48">
        <v>1</v>
      </c>
      <c r="E109" s="48" t="s">
        <v>786</v>
      </c>
      <c r="G109" s="59">
        <v>1</v>
      </c>
    </row>
    <row r="110" spans="1:7" s="48" customFormat="1" ht="75">
      <c r="A110" s="48" t="s">
        <v>787</v>
      </c>
      <c r="B110" s="48">
        <f t="shared" ref="B110:B126" si="18">SUM(B109,D110)</f>
        <v>511</v>
      </c>
      <c r="C110" s="48">
        <f t="shared" ref="C110:C126" si="19">SUM(B109,G109)</f>
        <v>510</v>
      </c>
      <c r="D110" s="48">
        <v>2</v>
      </c>
      <c r="E110" s="58" t="s">
        <v>788</v>
      </c>
      <c r="G110" s="59">
        <v>1</v>
      </c>
    </row>
    <row r="111" spans="1:7" s="48" customFormat="1">
      <c r="A111" s="38" t="s">
        <v>803</v>
      </c>
      <c r="B111" s="48">
        <f t="shared" si="18"/>
        <v>512</v>
      </c>
      <c r="C111" s="48">
        <f t="shared" si="19"/>
        <v>512</v>
      </c>
      <c r="D111" s="48">
        <v>1</v>
      </c>
      <c r="E111" s="58" t="s">
        <v>815</v>
      </c>
      <c r="G111" s="59">
        <v>1</v>
      </c>
    </row>
    <row r="112" spans="1:7" s="48" customFormat="1">
      <c r="A112" s="134" t="s">
        <v>791</v>
      </c>
      <c r="B112" s="48">
        <f t="shared" si="18"/>
        <v>525</v>
      </c>
      <c r="C112" s="48">
        <f t="shared" si="19"/>
        <v>513</v>
      </c>
      <c r="D112" s="48">
        <v>13</v>
      </c>
      <c r="E112" s="58" t="s">
        <v>816</v>
      </c>
      <c r="G112" s="59">
        <v>1</v>
      </c>
    </row>
    <row r="113" spans="1:12" s="48" customFormat="1">
      <c r="A113" s="134" t="s">
        <v>817</v>
      </c>
      <c r="B113" s="48">
        <f t="shared" si="18"/>
        <v>538</v>
      </c>
      <c r="C113" s="48">
        <f t="shared" si="19"/>
        <v>526</v>
      </c>
      <c r="D113" s="48">
        <v>13</v>
      </c>
      <c r="E113" s="58" t="s">
        <v>818</v>
      </c>
      <c r="G113" s="59">
        <v>1</v>
      </c>
    </row>
    <row r="114" spans="1:12" s="48" customFormat="1">
      <c r="A114" s="48" t="s">
        <v>732</v>
      </c>
      <c r="B114" s="48">
        <f t="shared" si="18"/>
        <v>541</v>
      </c>
      <c r="C114" s="48">
        <f t="shared" si="19"/>
        <v>539</v>
      </c>
      <c r="D114" s="48">
        <v>3</v>
      </c>
      <c r="E114" s="58" t="s">
        <v>806</v>
      </c>
      <c r="G114" s="59">
        <v>1</v>
      </c>
    </row>
    <row r="115" spans="1:12" s="48" customFormat="1">
      <c r="A115" s="48" t="s">
        <v>819</v>
      </c>
      <c r="B115" s="48">
        <f t="shared" si="18"/>
        <v>543</v>
      </c>
      <c r="C115" s="48">
        <f t="shared" si="19"/>
        <v>542</v>
      </c>
      <c r="D115" s="48">
        <v>2</v>
      </c>
      <c r="E115" s="58" t="s">
        <v>820</v>
      </c>
      <c r="G115" s="59">
        <v>1</v>
      </c>
    </row>
    <row r="116" spans="1:12" s="48" customFormat="1">
      <c r="A116" s="48" t="s">
        <v>821</v>
      </c>
      <c r="B116" s="48">
        <f t="shared" si="18"/>
        <v>544</v>
      </c>
      <c r="C116" s="48">
        <f t="shared" si="19"/>
        <v>544</v>
      </c>
      <c r="D116" s="48">
        <v>1</v>
      </c>
      <c r="E116" s="58" t="s">
        <v>806</v>
      </c>
      <c r="G116" s="59">
        <v>1</v>
      </c>
    </row>
    <row r="117" spans="1:12" s="48" customFormat="1">
      <c r="A117" s="48" t="s">
        <v>822</v>
      </c>
      <c r="B117" s="48">
        <f t="shared" si="18"/>
        <v>546</v>
      </c>
      <c r="C117" s="48">
        <f t="shared" si="19"/>
        <v>545</v>
      </c>
      <c r="D117" s="48">
        <v>2</v>
      </c>
      <c r="E117" s="58" t="s">
        <v>806</v>
      </c>
      <c r="G117" s="59">
        <v>1</v>
      </c>
    </row>
    <row r="118" spans="1:12" s="48" customFormat="1">
      <c r="A118" s="48" t="s">
        <v>823</v>
      </c>
      <c r="B118" s="48">
        <f t="shared" si="18"/>
        <v>547</v>
      </c>
      <c r="C118" s="48">
        <f t="shared" si="19"/>
        <v>547</v>
      </c>
      <c r="D118" s="48">
        <v>1</v>
      </c>
      <c r="E118" s="58" t="s">
        <v>806</v>
      </c>
      <c r="G118" s="59">
        <v>1</v>
      </c>
    </row>
    <row r="119" spans="1:12" s="48" customFormat="1">
      <c r="A119" s="48" t="s">
        <v>824</v>
      </c>
      <c r="B119" s="48">
        <f t="shared" si="18"/>
        <v>548</v>
      </c>
      <c r="C119" s="48">
        <f t="shared" si="19"/>
        <v>548</v>
      </c>
      <c r="D119" s="48">
        <v>1</v>
      </c>
      <c r="E119" s="58" t="s">
        <v>668</v>
      </c>
      <c r="G119" s="59">
        <v>1</v>
      </c>
    </row>
    <row r="120" spans="1:12" s="48" customFormat="1" ht="37.5">
      <c r="A120" s="48" t="s">
        <v>825</v>
      </c>
      <c r="B120" s="48">
        <f t="shared" si="18"/>
        <v>549</v>
      </c>
      <c r="C120" s="48">
        <f t="shared" si="19"/>
        <v>549</v>
      </c>
      <c r="D120" s="48">
        <v>1</v>
      </c>
      <c r="E120" s="59" t="s">
        <v>826</v>
      </c>
      <c r="G120" s="59">
        <v>1</v>
      </c>
    </row>
    <row r="121" spans="1:12" s="48" customFormat="1" ht="37.5">
      <c r="A121" s="48" t="s">
        <v>827</v>
      </c>
      <c r="B121" s="48">
        <f t="shared" si="18"/>
        <v>552</v>
      </c>
      <c r="C121" s="48">
        <f t="shared" si="19"/>
        <v>550</v>
      </c>
      <c r="D121" s="48">
        <v>3</v>
      </c>
      <c r="E121" s="59" t="s">
        <v>828</v>
      </c>
      <c r="G121" s="59">
        <v>1</v>
      </c>
    </row>
    <row r="122" spans="1:12" s="48" customFormat="1" ht="93.75">
      <c r="A122" s="48" t="s">
        <v>829</v>
      </c>
      <c r="B122" s="48">
        <f t="shared" si="18"/>
        <v>555</v>
      </c>
      <c r="C122" s="48">
        <f t="shared" si="19"/>
        <v>553</v>
      </c>
      <c r="D122" s="48">
        <v>3</v>
      </c>
      <c r="E122" s="59" t="s">
        <v>830</v>
      </c>
      <c r="G122" s="59">
        <v>1</v>
      </c>
    </row>
    <row r="123" spans="1:12" s="48" customFormat="1">
      <c r="A123" s="134" t="s">
        <v>810</v>
      </c>
      <c r="B123" s="48">
        <f t="shared" si="18"/>
        <v>556</v>
      </c>
      <c r="C123" s="48">
        <f t="shared" si="19"/>
        <v>556</v>
      </c>
      <c r="D123" s="48">
        <v>1</v>
      </c>
      <c r="E123" s="59" t="s">
        <v>811</v>
      </c>
      <c r="G123" s="59">
        <v>1</v>
      </c>
    </row>
    <row r="124" spans="1:12" s="48" customFormat="1">
      <c r="A124" s="48" t="s">
        <v>831</v>
      </c>
      <c r="B124" s="48">
        <f t="shared" si="18"/>
        <v>557</v>
      </c>
      <c r="C124" s="48">
        <f t="shared" si="19"/>
        <v>557</v>
      </c>
      <c r="D124" s="48">
        <v>1</v>
      </c>
      <c r="E124" s="48" t="s">
        <v>668</v>
      </c>
      <c r="G124" s="59">
        <v>1</v>
      </c>
    </row>
    <row r="125" spans="1:12" s="48" customFormat="1">
      <c r="A125" s="48" t="s">
        <v>832</v>
      </c>
      <c r="B125" s="48">
        <f t="shared" si="18"/>
        <v>558</v>
      </c>
      <c r="C125" s="48">
        <f t="shared" si="19"/>
        <v>558</v>
      </c>
      <c r="D125" s="48">
        <v>1</v>
      </c>
      <c r="E125" s="48" t="s">
        <v>668</v>
      </c>
      <c r="G125" s="59">
        <v>1</v>
      </c>
    </row>
    <row r="126" spans="1:12" s="48" customFormat="1">
      <c r="A126" s="38" t="s">
        <v>812</v>
      </c>
      <c r="B126" s="48">
        <f t="shared" si="18"/>
        <v>559</v>
      </c>
      <c r="C126" s="48">
        <f t="shared" si="19"/>
        <v>559</v>
      </c>
      <c r="D126" s="48">
        <v>1</v>
      </c>
      <c r="E126" s="48" t="s">
        <v>833</v>
      </c>
      <c r="F126" s="38"/>
      <c r="G126" s="59">
        <v>1</v>
      </c>
    </row>
    <row r="127" spans="1:12" s="48" customFormat="1">
      <c r="A127" s="38" t="s">
        <v>798</v>
      </c>
      <c r="B127" s="48">
        <f t="shared" ref="B127:B128" si="20">SUM(B126,D127)</f>
        <v>560</v>
      </c>
      <c r="C127" s="48">
        <f t="shared" ref="C127:C128" si="21">SUM(B126,G126)</f>
        <v>560</v>
      </c>
      <c r="D127" s="38">
        <v>1</v>
      </c>
      <c r="E127" s="48" t="s">
        <v>814</v>
      </c>
      <c r="F127" s="38"/>
      <c r="G127" s="38">
        <v>1</v>
      </c>
      <c r="H127" s="38"/>
      <c r="I127" s="38"/>
      <c r="J127" s="38"/>
      <c r="K127" s="38"/>
      <c r="L127" s="38"/>
    </row>
    <row r="128" spans="1:12" s="48" customFormat="1">
      <c r="A128" s="48" t="s">
        <v>602</v>
      </c>
      <c r="B128" s="48">
        <f t="shared" si="20"/>
        <v>566</v>
      </c>
      <c r="C128" s="48">
        <f t="shared" si="21"/>
        <v>561</v>
      </c>
      <c r="D128" s="48">
        <v>6</v>
      </c>
      <c r="E128" s="58"/>
      <c r="G128" s="59">
        <v>1</v>
      </c>
    </row>
    <row r="129" spans="1:13" s="49" customFormat="1">
      <c r="A129" s="49" t="s">
        <v>602</v>
      </c>
      <c r="B129" s="49">
        <v>508</v>
      </c>
      <c r="C129" s="49">
        <v>495</v>
      </c>
      <c r="D129" s="49">
        <v>14</v>
      </c>
      <c r="E129" s="91"/>
      <c r="G129" s="61">
        <v>1</v>
      </c>
    </row>
    <row r="130" spans="1:13" s="49" customFormat="1">
      <c r="A130" s="49" t="s">
        <v>602</v>
      </c>
      <c r="B130" s="49">
        <f>SUM(B129,D130)</f>
        <v>509</v>
      </c>
      <c r="C130" s="49">
        <f>SUM(B129,G129)</f>
        <v>509</v>
      </c>
      <c r="D130" s="49">
        <v>1</v>
      </c>
      <c r="E130" s="91"/>
      <c r="G130" s="61">
        <v>1</v>
      </c>
    </row>
    <row r="131" spans="1:13" s="49" customFormat="1">
      <c r="A131" s="49" t="s">
        <v>602</v>
      </c>
      <c r="B131" s="49">
        <f t="shared" ref="B131:B132" si="22">SUM(B130,D131)</f>
        <v>511</v>
      </c>
      <c r="C131" s="49">
        <f t="shared" ref="C131:C132" si="23">SUM(B130,G130)</f>
        <v>510</v>
      </c>
      <c r="D131" s="49">
        <v>2</v>
      </c>
      <c r="E131" s="91"/>
      <c r="G131" s="61">
        <v>1</v>
      </c>
    </row>
    <row r="132" spans="1:13" s="49" customFormat="1">
      <c r="A132" s="49" t="s">
        <v>602</v>
      </c>
      <c r="B132" s="49">
        <f t="shared" si="22"/>
        <v>512</v>
      </c>
      <c r="C132" s="49">
        <f t="shared" si="23"/>
        <v>512</v>
      </c>
      <c r="D132" s="49">
        <v>1</v>
      </c>
      <c r="E132" s="91"/>
      <c r="G132" s="61">
        <v>1</v>
      </c>
    </row>
    <row r="133" spans="1:13" s="49" customFormat="1">
      <c r="A133" s="62" t="s">
        <v>834</v>
      </c>
      <c r="B133" s="49">
        <f t="shared" ref="B133:B139" si="24">SUM(B132,D133)</f>
        <v>525</v>
      </c>
      <c r="C133" s="49">
        <f t="shared" ref="C133:C139" si="25">SUM(B132,G132)</f>
        <v>513</v>
      </c>
      <c r="D133" s="49">
        <v>13</v>
      </c>
      <c r="E133" s="91" t="s">
        <v>835</v>
      </c>
      <c r="G133" s="61">
        <v>1</v>
      </c>
    </row>
    <row r="134" spans="1:13" s="49" customFormat="1">
      <c r="A134" s="49" t="s">
        <v>573</v>
      </c>
      <c r="B134" s="49">
        <f t="shared" si="24"/>
        <v>526</v>
      </c>
      <c r="C134" s="49">
        <f t="shared" si="25"/>
        <v>526</v>
      </c>
      <c r="D134" s="49">
        <v>1</v>
      </c>
      <c r="E134" s="91" t="s">
        <v>806</v>
      </c>
      <c r="G134" s="61">
        <v>1</v>
      </c>
    </row>
    <row r="135" spans="1:13" s="49" customFormat="1">
      <c r="A135" s="49" t="s">
        <v>836</v>
      </c>
      <c r="B135" s="49">
        <f t="shared" si="24"/>
        <v>527</v>
      </c>
      <c r="C135" s="49">
        <f t="shared" si="25"/>
        <v>527</v>
      </c>
      <c r="D135" s="49">
        <v>1</v>
      </c>
      <c r="E135" s="91" t="s">
        <v>806</v>
      </c>
      <c r="G135" s="61">
        <v>1</v>
      </c>
    </row>
    <row r="136" spans="1:13" s="49" customFormat="1">
      <c r="A136" s="49" t="s">
        <v>837</v>
      </c>
      <c r="B136" s="49">
        <f t="shared" si="24"/>
        <v>528</v>
      </c>
      <c r="C136" s="49">
        <f t="shared" si="25"/>
        <v>528</v>
      </c>
      <c r="D136" s="49">
        <v>1</v>
      </c>
      <c r="E136" s="91" t="s">
        <v>668</v>
      </c>
      <c r="G136" s="61">
        <v>1</v>
      </c>
    </row>
    <row r="137" spans="1:13" s="49" customFormat="1">
      <c r="A137" s="49" t="s">
        <v>838</v>
      </c>
      <c r="B137" s="49">
        <f t="shared" si="24"/>
        <v>529</v>
      </c>
      <c r="C137" s="49">
        <f t="shared" si="25"/>
        <v>529</v>
      </c>
      <c r="D137" s="49">
        <v>1</v>
      </c>
      <c r="E137" s="91" t="s">
        <v>806</v>
      </c>
      <c r="G137" s="61">
        <v>1</v>
      </c>
    </row>
    <row r="138" spans="1:13" s="49" customFormat="1">
      <c r="A138" s="49" t="s">
        <v>839</v>
      </c>
      <c r="B138" s="49">
        <f t="shared" si="24"/>
        <v>535</v>
      </c>
      <c r="C138" s="49">
        <f t="shared" si="25"/>
        <v>530</v>
      </c>
      <c r="D138" s="49">
        <v>6</v>
      </c>
      <c r="E138" s="91" t="s">
        <v>840</v>
      </c>
      <c r="G138" s="61">
        <v>1</v>
      </c>
    </row>
    <row r="139" spans="1:13" s="49" customFormat="1">
      <c r="A139" s="49" t="s">
        <v>841</v>
      </c>
      <c r="B139" s="49">
        <f t="shared" si="24"/>
        <v>543</v>
      </c>
      <c r="C139" s="49">
        <f t="shared" si="25"/>
        <v>536</v>
      </c>
      <c r="D139" s="49">
        <v>8</v>
      </c>
      <c r="E139" s="91" t="s">
        <v>842</v>
      </c>
      <c r="G139" s="61">
        <v>1</v>
      </c>
    </row>
    <row r="140" spans="1:13" s="49" customFormat="1">
      <c r="A140" s="49" t="s">
        <v>602</v>
      </c>
      <c r="B140" s="49">
        <f t="shared" ref="B140:B142" si="26">SUM(B139,D140)</f>
        <v>559</v>
      </c>
      <c r="C140" s="49">
        <f t="shared" ref="C140:C142" si="27">SUM(B139,G139)</f>
        <v>544</v>
      </c>
      <c r="D140" s="49">
        <v>16</v>
      </c>
      <c r="E140" s="91"/>
      <c r="G140" s="61">
        <v>1</v>
      </c>
    </row>
    <row r="141" spans="1:13" s="48" customFormat="1">
      <c r="A141" s="49" t="s">
        <v>798</v>
      </c>
      <c r="B141" s="49">
        <f t="shared" si="26"/>
        <v>560</v>
      </c>
      <c r="C141" s="49">
        <f t="shared" si="27"/>
        <v>560</v>
      </c>
      <c r="D141" s="49">
        <v>1</v>
      </c>
      <c r="E141" s="49" t="s">
        <v>814</v>
      </c>
      <c r="F141" s="49"/>
      <c r="G141" s="49">
        <v>1</v>
      </c>
      <c r="H141" s="49"/>
      <c r="I141" s="49"/>
      <c r="J141" s="49"/>
      <c r="K141" s="49"/>
      <c r="L141" s="49"/>
      <c r="M141" s="49"/>
    </row>
    <row r="142" spans="1:13" s="49" customFormat="1">
      <c r="A142" s="49" t="s">
        <v>602</v>
      </c>
      <c r="B142" s="49">
        <f t="shared" si="26"/>
        <v>566</v>
      </c>
      <c r="C142" s="49">
        <f t="shared" si="27"/>
        <v>561</v>
      </c>
      <c r="D142" s="49">
        <v>6</v>
      </c>
      <c r="E142" s="91"/>
      <c r="G142" s="61">
        <v>1</v>
      </c>
    </row>
    <row r="143" spans="1:13" s="2" customFormat="1">
      <c r="A143" s="130" t="s">
        <v>843</v>
      </c>
      <c r="B143" s="2">
        <f t="shared" ref="B143" si="28">SUM(B142,D143)</f>
        <v>567</v>
      </c>
      <c r="C143" s="2">
        <f t="shared" ref="C143" si="29">SUM(B142,G142)</f>
        <v>567</v>
      </c>
      <c r="D143" s="2">
        <v>1</v>
      </c>
      <c r="E143" s="46" t="s">
        <v>844</v>
      </c>
      <c r="F143" s="2" t="s">
        <v>845</v>
      </c>
      <c r="G143" s="54">
        <v>1</v>
      </c>
    </row>
    <row r="144" spans="1:13" s="2" customFormat="1">
      <c r="A144" s="130" t="s">
        <v>846</v>
      </c>
      <c r="B144" s="2">
        <f t="shared" ref="B144:B160" si="30">SUM(B143,D144)</f>
        <v>568</v>
      </c>
      <c r="C144" s="2">
        <f t="shared" ref="C144:C160" si="31">SUM(B143,G143)</f>
        <v>568</v>
      </c>
      <c r="D144" s="2">
        <v>1</v>
      </c>
      <c r="E144" s="46" t="s">
        <v>847</v>
      </c>
      <c r="G144" s="54">
        <v>1</v>
      </c>
    </row>
    <row r="145" spans="1:7" s="2" customFormat="1">
      <c r="A145" s="130" t="s">
        <v>848</v>
      </c>
      <c r="B145" s="2">
        <f t="shared" si="30"/>
        <v>569</v>
      </c>
      <c r="C145" s="2">
        <f t="shared" si="31"/>
        <v>569</v>
      </c>
      <c r="D145" s="2">
        <v>1</v>
      </c>
      <c r="E145" s="46" t="s">
        <v>849</v>
      </c>
      <c r="G145" s="54">
        <v>1</v>
      </c>
    </row>
    <row r="146" spans="1:7" s="2" customFormat="1">
      <c r="A146" s="130" t="s">
        <v>850</v>
      </c>
      <c r="B146" s="2">
        <f t="shared" si="30"/>
        <v>570</v>
      </c>
      <c r="C146" s="2">
        <f t="shared" si="31"/>
        <v>570</v>
      </c>
      <c r="D146" s="2">
        <v>1</v>
      </c>
      <c r="E146" s="46" t="s">
        <v>851</v>
      </c>
      <c r="G146" s="54">
        <v>1</v>
      </c>
    </row>
    <row r="147" spans="1:7" s="2" customFormat="1">
      <c r="A147" s="2" t="s">
        <v>852</v>
      </c>
      <c r="B147" s="2">
        <f t="shared" si="30"/>
        <v>572</v>
      </c>
      <c r="C147" s="2">
        <f t="shared" si="31"/>
        <v>571</v>
      </c>
      <c r="D147" s="2">
        <v>2</v>
      </c>
      <c r="E147" s="2" t="s">
        <v>853</v>
      </c>
      <c r="G147" s="54">
        <v>1</v>
      </c>
    </row>
    <row r="148" spans="1:7" s="2" customFormat="1">
      <c r="A148" s="45" t="s">
        <v>698</v>
      </c>
      <c r="B148" s="2">
        <f t="shared" si="30"/>
        <v>573</v>
      </c>
      <c r="C148" s="2">
        <f t="shared" si="31"/>
        <v>573</v>
      </c>
      <c r="D148" s="2">
        <v>1</v>
      </c>
      <c r="E148" s="2" t="s">
        <v>697</v>
      </c>
      <c r="G148" s="54">
        <v>1</v>
      </c>
    </row>
    <row r="149" spans="1:7" s="2" customFormat="1">
      <c r="A149" s="149" t="s">
        <v>854</v>
      </c>
      <c r="B149" s="2">
        <f t="shared" si="30"/>
        <v>579</v>
      </c>
      <c r="C149" s="2">
        <f t="shared" si="31"/>
        <v>574</v>
      </c>
      <c r="D149" s="2">
        <v>6</v>
      </c>
      <c r="E149" s="161" t="s">
        <v>855</v>
      </c>
      <c r="G149" s="54">
        <v>1</v>
      </c>
    </row>
    <row r="150" spans="1:7" s="2" customFormat="1">
      <c r="A150" s="149" t="s">
        <v>856</v>
      </c>
      <c r="B150" s="2">
        <f t="shared" si="30"/>
        <v>585</v>
      </c>
      <c r="C150" s="2">
        <f t="shared" si="31"/>
        <v>580</v>
      </c>
      <c r="D150" s="2">
        <v>6</v>
      </c>
      <c r="E150" s="161" t="s">
        <v>857</v>
      </c>
      <c r="G150" s="54">
        <v>1</v>
      </c>
    </row>
    <row r="151" spans="1:7" s="2" customFormat="1" ht="21.75" customHeight="1">
      <c r="A151" s="130" t="s">
        <v>858</v>
      </c>
      <c r="B151" s="2">
        <f t="shared" si="30"/>
        <v>588</v>
      </c>
      <c r="C151" s="2">
        <f t="shared" si="31"/>
        <v>586</v>
      </c>
      <c r="D151" s="2">
        <v>3</v>
      </c>
      <c r="E151" s="56" t="s">
        <v>859</v>
      </c>
      <c r="G151" s="54">
        <v>1</v>
      </c>
    </row>
    <row r="152" spans="1:7" s="2" customFormat="1" ht="21" customHeight="1">
      <c r="A152" s="130" t="s">
        <v>860</v>
      </c>
      <c r="B152" s="2">
        <f t="shared" si="30"/>
        <v>592</v>
      </c>
      <c r="C152" s="2">
        <f t="shared" si="31"/>
        <v>589</v>
      </c>
      <c r="D152" s="2">
        <v>4</v>
      </c>
      <c r="E152" s="56" t="s">
        <v>861</v>
      </c>
      <c r="G152" s="54">
        <v>1</v>
      </c>
    </row>
    <row r="153" spans="1:7" s="2" customFormat="1">
      <c r="A153" s="2" t="s">
        <v>633</v>
      </c>
      <c r="B153" s="2">
        <f t="shared" si="30"/>
        <v>593</v>
      </c>
      <c r="C153" s="2">
        <f t="shared" si="31"/>
        <v>593</v>
      </c>
      <c r="D153" s="2">
        <v>1</v>
      </c>
      <c r="E153" s="2" t="s">
        <v>727</v>
      </c>
      <c r="G153" s="54">
        <v>1</v>
      </c>
    </row>
    <row r="154" spans="1:7" s="2" customFormat="1">
      <c r="A154" s="130" t="s">
        <v>862</v>
      </c>
      <c r="B154" s="2">
        <f t="shared" si="30"/>
        <v>594</v>
      </c>
      <c r="C154" s="2">
        <f t="shared" si="31"/>
        <v>594</v>
      </c>
      <c r="D154" s="2">
        <v>1</v>
      </c>
      <c r="E154" s="46" t="s">
        <v>863</v>
      </c>
      <c r="G154" s="54">
        <v>1</v>
      </c>
    </row>
    <row r="155" spans="1:7" s="2" customFormat="1">
      <c r="A155" s="2" t="s">
        <v>1405</v>
      </c>
      <c r="B155" s="2">
        <f t="shared" si="30"/>
        <v>595</v>
      </c>
      <c r="C155" s="2">
        <f t="shared" si="31"/>
        <v>595</v>
      </c>
      <c r="D155" s="2">
        <v>1</v>
      </c>
      <c r="E155" s="2" t="s">
        <v>729</v>
      </c>
      <c r="G155" s="54">
        <v>1</v>
      </c>
    </row>
    <row r="156" spans="1:7" s="2" customFormat="1">
      <c r="A156" s="139" t="s">
        <v>864</v>
      </c>
      <c r="B156" s="2">
        <f t="shared" si="30"/>
        <v>596</v>
      </c>
      <c r="C156" s="2">
        <f t="shared" si="31"/>
        <v>596</v>
      </c>
      <c r="D156" s="2">
        <v>1</v>
      </c>
      <c r="E156" s="46" t="s">
        <v>865</v>
      </c>
      <c r="G156" s="54">
        <v>1</v>
      </c>
    </row>
    <row r="157" spans="1:7" s="2" customFormat="1">
      <c r="A157" s="130" t="s">
        <v>866</v>
      </c>
      <c r="B157" s="2">
        <f t="shared" si="30"/>
        <v>597</v>
      </c>
      <c r="C157" s="2">
        <f t="shared" si="31"/>
        <v>597</v>
      </c>
      <c r="D157" s="2">
        <v>1</v>
      </c>
      <c r="E157" s="46" t="s">
        <v>867</v>
      </c>
      <c r="G157" s="54">
        <v>1</v>
      </c>
    </row>
    <row r="158" spans="1:7" s="2" customFormat="1">
      <c r="A158" s="139" t="s">
        <v>868</v>
      </c>
      <c r="B158" s="2">
        <f t="shared" si="30"/>
        <v>598</v>
      </c>
      <c r="C158" s="2">
        <f t="shared" si="31"/>
        <v>598</v>
      </c>
      <c r="D158" s="2">
        <v>1</v>
      </c>
      <c r="E158" s="46" t="s">
        <v>869</v>
      </c>
      <c r="G158" s="54">
        <v>1</v>
      </c>
    </row>
    <row r="159" spans="1:7" s="2" customFormat="1">
      <c r="A159" s="130" t="s">
        <v>870</v>
      </c>
      <c r="B159" s="2">
        <f t="shared" si="30"/>
        <v>599</v>
      </c>
      <c r="C159" s="2">
        <f t="shared" si="31"/>
        <v>599</v>
      </c>
      <c r="D159" s="2">
        <v>1</v>
      </c>
      <c r="E159" s="46" t="s">
        <v>871</v>
      </c>
      <c r="G159" s="54">
        <v>1</v>
      </c>
    </row>
    <row r="160" spans="1:7" s="2" customFormat="1">
      <c r="A160" s="2" t="s">
        <v>362</v>
      </c>
      <c r="B160" s="2">
        <f t="shared" si="30"/>
        <v>600</v>
      </c>
      <c r="C160" s="2">
        <f t="shared" si="31"/>
        <v>600</v>
      </c>
      <c r="D160" s="2">
        <v>1</v>
      </c>
      <c r="E160" s="2" t="s">
        <v>632</v>
      </c>
      <c r="G160" s="54">
        <v>1</v>
      </c>
    </row>
    <row r="161" spans="1:7" s="8" customFormat="1">
      <c r="A161" s="7" t="s">
        <v>635</v>
      </c>
      <c r="B161" s="12">
        <f t="shared" ref="B161:B164" si="32">SUM(B160,D161)</f>
        <v>601</v>
      </c>
      <c r="C161" s="12">
        <f t="shared" ref="C161:C164" si="33">SUM(B160,G160)</f>
        <v>601</v>
      </c>
      <c r="D161" s="8">
        <v>1</v>
      </c>
      <c r="E161" s="8" t="s">
        <v>1329</v>
      </c>
      <c r="F161" s="8" t="s">
        <v>620</v>
      </c>
      <c r="G161" s="42">
        <v>1</v>
      </c>
    </row>
    <row r="162" spans="1:7" s="8" customFormat="1">
      <c r="A162" s="7" t="s">
        <v>636</v>
      </c>
      <c r="B162" s="12">
        <f t="shared" si="32"/>
        <v>602</v>
      </c>
      <c r="C162" s="12">
        <f t="shared" si="33"/>
        <v>602</v>
      </c>
      <c r="D162" s="8">
        <v>1</v>
      </c>
      <c r="E162" s="8" t="s">
        <v>619</v>
      </c>
      <c r="G162" s="42">
        <v>1</v>
      </c>
    </row>
    <row r="163" spans="1:7" s="8" customFormat="1">
      <c r="A163" s="162" t="s">
        <v>872</v>
      </c>
      <c r="B163" s="12">
        <f t="shared" si="32"/>
        <v>603</v>
      </c>
      <c r="C163" s="12">
        <f t="shared" si="33"/>
        <v>603</v>
      </c>
      <c r="D163" s="8">
        <v>1</v>
      </c>
      <c r="E163" s="49" t="s">
        <v>873</v>
      </c>
      <c r="G163" s="42">
        <v>1</v>
      </c>
    </row>
    <row r="164" spans="1:7" s="8" customFormat="1">
      <c r="A164" s="162" t="s">
        <v>874</v>
      </c>
      <c r="B164" s="12">
        <f t="shared" si="32"/>
        <v>610</v>
      </c>
      <c r="C164" s="12">
        <f t="shared" si="33"/>
        <v>604</v>
      </c>
      <c r="D164" s="8">
        <v>7</v>
      </c>
      <c r="E164" s="49" t="s">
        <v>875</v>
      </c>
      <c r="G164" s="42">
        <v>1</v>
      </c>
    </row>
    <row r="165" spans="1:7" s="8" customFormat="1">
      <c r="A165" s="8" t="s">
        <v>704</v>
      </c>
      <c r="B165" s="8">
        <f t="shared" ref="B165" si="34">SUM(B164,D165)</f>
        <v>622</v>
      </c>
      <c r="C165" s="8">
        <f t="shared" ref="C165" si="35">SUM(B164,G164)</f>
        <v>611</v>
      </c>
      <c r="D165" s="8">
        <v>12</v>
      </c>
      <c r="E165" s="49" t="s">
        <v>876</v>
      </c>
      <c r="G165" s="42">
        <v>1</v>
      </c>
    </row>
    <row r="166" spans="1:7" s="8" customFormat="1">
      <c r="A166" s="8" t="s">
        <v>877</v>
      </c>
      <c r="B166" s="8">
        <f t="shared" ref="B166:B167" si="36">SUM(B165,D166)</f>
        <v>623</v>
      </c>
      <c r="C166" s="8">
        <f t="shared" ref="C166:C167" si="37">SUM(B165,G165)</f>
        <v>623</v>
      </c>
      <c r="D166" s="8">
        <v>1</v>
      </c>
      <c r="E166" s="49" t="s">
        <v>878</v>
      </c>
      <c r="G166" s="42"/>
    </row>
    <row r="167" spans="1:7" s="8" customFormat="1">
      <c r="A167" s="8" t="s">
        <v>602</v>
      </c>
      <c r="B167" s="12">
        <f t="shared" si="36"/>
        <v>631</v>
      </c>
      <c r="C167" s="12">
        <f t="shared" si="37"/>
        <v>623</v>
      </c>
      <c r="D167" s="8">
        <v>8</v>
      </c>
      <c r="G167" s="42">
        <v>1</v>
      </c>
    </row>
    <row r="168" spans="1:7">
      <c r="G168" s="42">
        <v>1</v>
      </c>
    </row>
    <row r="169" spans="1:7">
      <c r="G169" s="42">
        <v>1</v>
      </c>
    </row>
    <row r="170" spans="1:7">
      <c r="G170" s="42">
        <v>1</v>
      </c>
    </row>
    <row r="171" spans="1:7">
      <c r="G171" s="42">
        <v>1</v>
      </c>
    </row>
    <row r="172" spans="1:7">
      <c r="G172" s="42">
        <v>1</v>
      </c>
    </row>
    <row r="173" spans="1:7">
      <c r="G173" s="42">
        <v>1</v>
      </c>
    </row>
    <row r="174" spans="1:7">
      <c r="G174" s="42">
        <v>1</v>
      </c>
    </row>
    <row r="175" spans="1:7">
      <c r="G175" s="42">
        <v>1</v>
      </c>
    </row>
    <row r="176" spans="1:7">
      <c r="G176" s="42">
        <v>1</v>
      </c>
    </row>
    <row r="177" spans="7:7">
      <c r="G177" s="42">
        <v>1</v>
      </c>
    </row>
    <row r="178" spans="7:7">
      <c r="G178" s="42">
        <v>1</v>
      </c>
    </row>
    <row r="179" spans="7:7">
      <c r="G179" s="42">
        <v>1</v>
      </c>
    </row>
    <row r="180" spans="7:7">
      <c r="G180" s="42">
        <v>1</v>
      </c>
    </row>
    <row r="181" spans="7:7">
      <c r="G181" s="42">
        <v>1</v>
      </c>
    </row>
    <row r="182" spans="7:7">
      <c r="G182" s="42">
        <v>1</v>
      </c>
    </row>
    <row r="183" spans="7:7">
      <c r="G183" s="42">
        <v>1</v>
      </c>
    </row>
    <row r="184" spans="7:7">
      <c r="G184" s="42">
        <v>1</v>
      </c>
    </row>
    <row r="185" spans="7:7">
      <c r="G185" s="42">
        <v>1</v>
      </c>
    </row>
    <row r="186" spans="7:7">
      <c r="G186" s="42">
        <v>1</v>
      </c>
    </row>
    <row r="187" spans="7:7">
      <c r="G187" s="42">
        <v>1</v>
      </c>
    </row>
    <row r="188" spans="7:7">
      <c r="G188" s="42">
        <v>1</v>
      </c>
    </row>
    <row r="189" spans="7:7">
      <c r="G189" s="42">
        <v>1</v>
      </c>
    </row>
    <row r="190" spans="7:7">
      <c r="G190" s="42">
        <v>1</v>
      </c>
    </row>
    <row r="191" spans="7:7">
      <c r="G191" s="42">
        <v>1</v>
      </c>
    </row>
    <row r="192" spans="7:7">
      <c r="G192" s="42">
        <v>1</v>
      </c>
    </row>
    <row r="193" spans="7:7">
      <c r="G193" s="42">
        <v>1</v>
      </c>
    </row>
    <row r="194" spans="7:7">
      <c r="G194" s="42">
        <v>1</v>
      </c>
    </row>
    <row r="195" spans="7:7">
      <c r="G195" s="42">
        <v>1</v>
      </c>
    </row>
    <row r="196" spans="7:7">
      <c r="G196" s="42">
        <v>1</v>
      </c>
    </row>
    <row r="197" spans="7:7">
      <c r="G197" s="42">
        <v>1</v>
      </c>
    </row>
    <row r="198" spans="7:7">
      <c r="G198" s="42">
        <v>1</v>
      </c>
    </row>
    <row r="199" spans="7:7">
      <c r="G199" s="42">
        <v>1</v>
      </c>
    </row>
    <row r="200" spans="7:7">
      <c r="G200" s="42">
        <v>1</v>
      </c>
    </row>
    <row r="201" spans="7:7">
      <c r="G201" s="42">
        <v>1</v>
      </c>
    </row>
    <row r="202" spans="7:7">
      <c r="G202" s="42">
        <v>1</v>
      </c>
    </row>
    <row r="203" spans="7:7">
      <c r="G203" s="42">
        <v>1</v>
      </c>
    </row>
    <row r="204" spans="7:7">
      <c r="G204" s="42">
        <v>1</v>
      </c>
    </row>
    <row r="205" spans="7:7">
      <c r="G205" s="42">
        <v>1</v>
      </c>
    </row>
    <row r="206" spans="7:7">
      <c r="G206" s="42">
        <v>1</v>
      </c>
    </row>
    <row r="207" spans="7:7">
      <c r="G207" s="42">
        <v>1</v>
      </c>
    </row>
    <row r="208" spans="7:7">
      <c r="G208" s="42">
        <v>1</v>
      </c>
    </row>
    <row r="209" spans="7:7">
      <c r="G209" s="42">
        <v>1</v>
      </c>
    </row>
    <row r="210" spans="7:7">
      <c r="G210" s="42">
        <v>1</v>
      </c>
    </row>
    <row r="211" spans="7:7">
      <c r="G211" s="42">
        <v>1</v>
      </c>
    </row>
    <row r="212" spans="7:7">
      <c r="G212" s="42">
        <v>1</v>
      </c>
    </row>
    <row r="213" spans="7:7">
      <c r="G213" s="42">
        <v>1</v>
      </c>
    </row>
    <row r="214" spans="7:7">
      <c r="G214" s="42">
        <v>1</v>
      </c>
    </row>
    <row r="215" spans="7:7">
      <c r="G215" s="42">
        <v>1</v>
      </c>
    </row>
    <row r="216" spans="7:7">
      <c r="G216" s="42">
        <v>1</v>
      </c>
    </row>
    <row r="217" spans="7:7">
      <c r="G217" s="42">
        <v>1</v>
      </c>
    </row>
    <row r="218" spans="7:7">
      <c r="G218" s="42">
        <v>1</v>
      </c>
    </row>
    <row r="219" spans="7:7">
      <c r="G219" s="42">
        <v>1</v>
      </c>
    </row>
    <row r="220" spans="7:7">
      <c r="G220" s="42">
        <v>1</v>
      </c>
    </row>
    <row r="221" spans="7:7">
      <c r="G221" s="42">
        <v>1</v>
      </c>
    </row>
    <row r="222" spans="7:7">
      <c r="G222" s="42">
        <v>1</v>
      </c>
    </row>
    <row r="223" spans="7:7">
      <c r="G223" s="42">
        <v>1</v>
      </c>
    </row>
    <row r="224" spans="7:7">
      <c r="G224" s="42">
        <v>1</v>
      </c>
    </row>
    <row r="225" spans="7:7">
      <c r="G225" s="42">
        <v>1</v>
      </c>
    </row>
    <row r="226" spans="7:7">
      <c r="G226" s="42">
        <v>1</v>
      </c>
    </row>
    <row r="227" spans="7:7">
      <c r="G227" s="42">
        <v>1</v>
      </c>
    </row>
    <row r="228" spans="7:7">
      <c r="G228" s="42">
        <v>1</v>
      </c>
    </row>
    <row r="229" spans="7:7">
      <c r="G229" s="42">
        <v>1</v>
      </c>
    </row>
    <row r="230" spans="7:7">
      <c r="G230" s="42">
        <v>1</v>
      </c>
    </row>
    <row r="231" spans="7:7">
      <c r="G231" s="42">
        <v>1</v>
      </c>
    </row>
    <row r="232" spans="7:7">
      <c r="G232" s="42">
        <v>1</v>
      </c>
    </row>
    <row r="233" spans="7:7">
      <c r="G233" s="42">
        <v>1</v>
      </c>
    </row>
    <row r="234" spans="7:7">
      <c r="G234" s="42">
        <v>1</v>
      </c>
    </row>
    <row r="235" spans="7:7">
      <c r="G235" s="42">
        <v>1</v>
      </c>
    </row>
    <row r="236" spans="7:7">
      <c r="G236" s="42">
        <v>1</v>
      </c>
    </row>
    <row r="237" spans="7:7">
      <c r="G237" s="42">
        <v>1</v>
      </c>
    </row>
    <row r="238" spans="7:7">
      <c r="G238" s="42">
        <v>1</v>
      </c>
    </row>
    <row r="239" spans="7:7">
      <c r="G239" s="42">
        <v>1</v>
      </c>
    </row>
    <row r="240" spans="7:7">
      <c r="G240" s="42">
        <v>1</v>
      </c>
    </row>
    <row r="241" spans="7:7">
      <c r="G241" s="42">
        <v>1</v>
      </c>
    </row>
    <row r="242" spans="7:7">
      <c r="G242" s="42">
        <v>1</v>
      </c>
    </row>
    <row r="243" spans="7:7">
      <c r="G243" s="42">
        <v>1</v>
      </c>
    </row>
    <row r="244" spans="7:7">
      <c r="G244" s="42">
        <v>1</v>
      </c>
    </row>
    <row r="245" spans="7:7">
      <c r="G245" s="42">
        <v>1</v>
      </c>
    </row>
    <row r="246" spans="7:7">
      <c r="G246" s="42">
        <v>1</v>
      </c>
    </row>
    <row r="247" spans="7:7">
      <c r="G247" s="42">
        <v>1</v>
      </c>
    </row>
    <row r="248" spans="7:7">
      <c r="G248" s="42">
        <v>1</v>
      </c>
    </row>
    <row r="249" spans="7:7">
      <c r="G249" s="42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41"/>
  <sheetViews>
    <sheetView topLeftCell="A190" workbookViewId="0">
      <selection activeCell="B156" sqref="B156"/>
    </sheetView>
  </sheetViews>
  <sheetFormatPr defaultColWidth="9" defaultRowHeight="18.75"/>
  <cols>
    <col min="1" max="1" width="42.5" style="3" customWidth="1"/>
    <col min="2" max="4" width="9" style="3"/>
    <col min="5" max="5" width="89.75" style="1" customWidth="1"/>
    <col min="6" max="6" width="59.125" style="3" customWidth="1"/>
    <col min="7" max="7" width="9" style="74"/>
    <col min="8" max="16384" width="9" style="3"/>
  </cols>
  <sheetData>
    <row r="1" spans="1:7" s="1" customFormat="1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  <c r="G1" s="43">
        <v>1</v>
      </c>
    </row>
    <row r="2" spans="1:7" s="44" customFormat="1">
      <c r="A2" s="44" t="s">
        <v>330</v>
      </c>
      <c r="B2" s="8">
        <v>0</v>
      </c>
      <c r="C2" s="8">
        <v>0</v>
      </c>
      <c r="D2" s="8">
        <v>1</v>
      </c>
      <c r="E2" s="107" t="s">
        <v>879</v>
      </c>
      <c r="F2" s="8"/>
      <c r="G2" s="43">
        <v>1</v>
      </c>
    </row>
    <row r="3" spans="1:7" s="44" customFormat="1">
      <c r="A3" s="44" t="s">
        <v>332</v>
      </c>
      <c r="B3" s="8">
        <f>SUM(B2,D3)</f>
        <v>1</v>
      </c>
      <c r="C3" s="8">
        <f>SUM(B2,G2)</f>
        <v>1</v>
      </c>
      <c r="D3" s="8">
        <v>1</v>
      </c>
      <c r="E3" s="107" t="s">
        <v>880</v>
      </c>
      <c r="F3" s="8"/>
      <c r="G3" s="43">
        <v>1</v>
      </c>
    </row>
    <row r="4" spans="1:7" s="44" customFormat="1">
      <c r="A4" s="44" t="s">
        <v>334</v>
      </c>
      <c r="B4" s="8">
        <f t="shared" ref="B4:B69" si="0">SUM(B3,D4)</f>
        <v>2</v>
      </c>
      <c r="C4" s="8">
        <f t="shared" ref="C4:C69" si="1">SUM(B3,G3)</f>
        <v>2</v>
      </c>
      <c r="D4" s="8">
        <v>1</v>
      </c>
      <c r="E4" s="107" t="s">
        <v>881</v>
      </c>
      <c r="F4" s="8"/>
      <c r="G4" s="43">
        <v>1</v>
      </c>
    </row>
    <row r="5" spans="1:7" s="44" customFormat="1">
      <c r="A5" s="44" t="s">
        <v>336</v>
      </c>
      <c r="B5" s="8">
        <f t="shared" si="0"/>
        <v>10</v>
      </c>
      <c r="C5" s="8">
        <f t="shared" si="1"/>
        <v>3</v>
      </c>
      <c r="D5" s="8">
        <v>8</v>
      </c>
      <c r="E5" s="107" t="s">
        <v>882</v>
      </c>
      <c r="F5" s="8"/>
      <c r="G5" s="43">
        <v>1</v>
      </c>
    </row>
    <row r="6" spans="1:7" s="44" customFormat="1">
      <c r="A6" s="42" t="s">
        <v>199</v>
      </c>
      <c r="B6" s="8">
        <f t="shared" si="0"/>
        <v>17</v>
      </c>
      <c r="C6" s="8">
        <f t="shared" si="1"/>
        <v>11</v>
      </c>
      <c r="D6" s="77">
        <v>7</v>
      </c>
      <c r="E6" s="107" t="s">
        <v>609</v>
      </c>
      <c r="F6" s="8"/>
      <c r="G6" s="43">
        <v>1</v>
      </c>
    </row>
    <row r="7" spans="1:7" s="44" customFormat="1">
      <c r="A7" s="42" t="s">
        <v>201</v>
      </c>
      <c r="B7" s="8">
        <f t="shared" si="0"/>
        <v>25</v>
      </c>
      <c r="C7" s="8">
        <f t="shared" si="1"/>
        <v>18</v>
      </c>
      <c r="D7" s="77">
        <v>8</v>
      </c>
      <c r="E7" s="108" t="s">
        <v>610</v>
      </c>
      <c r="F7" s="8"/>
      <c r="G7" s="43">
        <v>1</v>
      </c>
    </row>
    <row r="8" spans="1:7" s="44" customFormat="1" ht="20.100000000000001" customHeight="1">
      <c r="A8" s="66" t="s">
        <v>536</v>
      </c>
      <c r="B8" s="8">
        <f t="shared" si="0"/>
        <v>26</v>
      </c>
      <c r="C8" s="8">
        <f t="shared" si="1"/>
        <v>26</v>
      </c>
      <c r="D8" s="77">
        <v>1</v>
      </c>
      <c r="E8" s="107" t="s">
        <v>611</v>
      </c>
      <c r="F8" s="8"/>
      <c r="G8" s="42">
        <v>1</v>
      </c>
    </row>
    <row r="9" spans="1:7" s="44" customFormat="1">
      <c r="A9" s="66" t="s">
        <v>538</v>
      </c>
      <c r="B9" s="8">
        <f t="shared" si="0"/>
        <v>36</v>
      </c>
      <c r="C9" s="8">
        <f t="shared" si="1"/>
        <v>27</v>
      </c>
      <c r="D9" s="8">
        <v>10</v>
      </c>
      <c r="E9" s="107" t="s">
        <v>612</v>
      </c>
      <c r="F9" s="8"/>
      <c r="G9" s="43">
        <v>1</v>
      </c>
    </row>
    <row r="10" spans="1:7" s="44" customFormat="1">
      <c r="A10" s="42" t="s">
        <v>540</v>
      </c>
      <c r="B10" s="8">
        <f t="shared" si="0"/>
        <v>37</v>
      </c>
      <c r="C10" s="8">
        <f t="shared" si="1"/>
        <v>37</v>
      </c>
      <c r="D10" s="77">
        <v>1</v>
      </c>
      <c r="E10" s="107" t="s">
        <v>613</v>
      </c>
      <c r="F10" s="8"/>
      <c r="G10" s="43">
        <v>1</v>
      </c>
    </row>
    <row r="11" spans="1:7" s="44" customFormat="1">
      <c r="A11" s="44" t="s">
        <v>542</v>
      </c>
      <c r="B11" s="8">
        <f t="shared" si="0"/>
        <v>41</v>
      </c>
      <c r="C11" s="8">
        <f t="shared" si="1"/>
        <v>38</v>
      </c>
      <c r="D11" s="8">
        <v>4</v>
      </c>
      <c r="E11" s="61" t="s">
        <v>883</v>
      </c>
      <c r="F11" s="8"/>
      <c r="G11" s="43">
        <v>1</v>
      </c>
    </row>
    <row r="12" spans="1:7" s="44" customFormat="1">
      <c r="A12" s="44" t="s">
        <v>543</v>
      </c>
      <c r="B12" s="8">
        <f t="shared" si="0"/>
        <v>43</v>
      </c>
      <c r="C12" s="8">
        <f t="shared" si="1"/>
        <v>42</v>
      </c>
      <c r="D12" s="8">
        <v>2</v>
      </c>
      <c r="E12" s="61" t="s">
        <v>883</v>
      </c>
      <c r="F12" s="8"/>
      <c r="G12" s="43">
        <v>1</v>
      </c>
    </row>
    <row r="13" spans="1:7" s="44" customFormat="1">
      <c r="A13" s="44" t="s">
        <v>236</v>
      </c>
      <c r="B13" s="8">
        <f t="shared" si="0"/>
        <v>51</v>
      </c>
      <c r="C13" s="8">
        <f t="shared" si="1"/>
        <v>44</v>
      </c>
      <c r="D13" s="8">
        <v>8</v>
      </c>
      <c r="E13" s="42" t="s">
        <v>884</v>
      </c>
      <c r="F13" s="8"/>
      <c r="G13" s="43">
        <v>1</v>
      </c>
    </row>
    <row r="14" spans="1:7" s="44" customFormat="1" ht="20.100000000000001" customHeight="1">
      <c r="A14" s="44" t="s">
        <v>360</v>
      </c>
      <c r="B14" s="8">
        <f t="shared" si="0"/>
        <v>52</v>
      </c>
      <c r="C14" s="8">
        <f t="shared" si="1"/>
        <v>52</v>
      </c>
      <c r="D14" s="8">
        <v>1</v>
      </c>
      <c r="E14" s="119" t="s">
        <v>616</v>
      </c>
      <c r="F14" s="8"/>
      <c r="G14" s="43">
        <v>1</v>
      </c>
    </row>
    <row r="15" spans="1:7" s="44" customFormat="1">
      <c r="A15" s="66" t="s">
        <v>548</v>
      </c>
      <c r="B15" s="8">
        <f t="shared" si="0"/>
        <v>68</v>
      </c>
      <c r="C15" s="8">
        <f t="shared" si="1"/>
        <v>53</v>
      </c>
      <c r="D15" s="8">
        <v>16</v>
      </c>
      <c r="E15" s="108" t="s">
        <v>642</v>
      </c>
      <c r="F15" s="8"/>
      <c r="G15" s="43">
        <v>1</v>
      </c>
    </row>
    <row r="16" spans="1:7" s="44" customFormat="1">
      <c r="A16" s="44" t="s">
        <v>618</v>
      </c>
      <c r="B16" s="8">
        <f t="shared" si="0"/>
        <v>74</v>
      </c>
      <c r="C16" s="8">
        <f t="shared" si="1"/>
        <v>69</v>
      </c>
      <c r="D16" s="8">
        <v>6</v>
      </c>
      <c r="E16" s="119" t="s">
        <v>619</v>
      </c>
      <c r="F16" s="8"/>
      <c r="G16" s="43">
        <v>1</v>
      </c>
    </row>
    <row r="17" spans="1:7" s="70" customFormat="1">
      <c r="A17" s="42" t="s">
        <v>621</v>
      </c>
      <c r="B17" s="8">
        <f t="shared" si="0"/>
        <v>87</v>
      </c>
      <c r="C17" s="8">
        <f t="shared" si="1"/>
        <v>75</v>
      </c>
      <c r="D17" s="8">
        <v>13</v>
      </c>
      <c r="E17" s="119" t="s">
        <v>619</v>
      </c>
      <c r="G17" s="43">
        <v>1</v>
      </c>
    </row>
    <row r="18" spans="1:7" s="2" customFormat="1">
      <c r="A18" s="6" t="s">
        <v>752</v>
      </c>
      <c r="B18" s="2">
        <f t="shared" si="0"/>
        <v>90</v>
      </c>
      <c r="C18" s="2">
        <f t="shared" si="1"/>
        <v>88</v>
      </c>
      <c r="D18" s="81">
        <v>3</v>
      </c>
      <c r="E18" s="109" t="s">
        <v>753</v>
      </c>
      <c r="G18" s="54">
        <v>1</v>
      </c>
    </row>
    <row r="19" spans="1:7" s="2" customFormat="1">
      <c r="A19" s="6" t="s">
        <v>754</v>
      </c>
      <c r="B19" s="2">
        <f t="shared" si="0"/>
        <v>91</v>
      </c>
      <c r="C19" s="2">
        <f t="shared" si="1"/>
        <v>91</v>
      </c>
      <c r="D19" s="81">
        <v>1</v>
      </c>
      <c r="E19" s="110" t="s">
        <v>755</v>
      </c>
      <c r="G19" s="54">
        <v>1</v>
      </c>
    </row>
    <row r="20" spans="1:7" s="2" customFormat="1">
      <c r="A20" s="6" t="s">
        <v>1403</v>
      </c>
      <c r="B20" s="2">
        <f t="shared" si="0"/>
        <v>96</v>
      </c>
      <c r="C20" s="2">
        <f t="shared" si="1"/>
        <v>92</v>
      </c>
      <c r="D20" s="81">
        <v>5</v>
      </c>
      <c r="E20" s="109" t="s">
        <v>757</v>
      </c>
      <c r="G20" s="54">
        <v>1</v>
      </c>
    </row>
    <row r="21" spans="1:7" s="45" customFormat="1" ht="37.5">
      <c r="A21" s="45" t="s">
        <v>652</v>
      </c>
      <c r="B21" s="2">
        <f t="shared" si="0"/>
        <v>97</v>
      </c>
      <c r="C21" s="2">
        <f t="shared" si="1"/>
        <v>97</v>
      </c>
      <c r="D21" s="2">
        <v>1</v>
      </c>
      <c r="E21" s="140" t="s">
        <v>653</v>
      </c>
      <c r="F21" s="2"/>
      <c r="G21" s="54">
        <v>1</v>
      </c>
    </row>
    <row r="22" spans="1:7" s="2" customFormat="1">
      <c r="A22" s="6" t="s">
        <v>656</v>
      </c>
      <c r="B22" s="2">
        <f t="shared" si="0"/>
        <v>98</v>
      </c>
      <c r="C22" s="2">
        <f t="shared" si="1"/>
        <v>98</v>
      </c>
      <c r="D22" s="81">
        <v>1</v>
      </c>
      <c r="E22" s="110" t="s">
        <v>758</v>
      </c>
      <c r="G22" s="54">
        <v>1</v>
      </c>
    </row>
    <row r="23" spans="1:7" s="2" customFormat="1">
      <c r="A23" s="6" t="s">
        <v>658</v>
      </c>
      <c r="B23" s="2">
        <f t="shared" si="0"/>
        <v>100</v>
      </c>
      <c r="C23" s="2">
        <f t="shared" si="1"/>
        <v>99</v>
      </c>
      <c r="D23" s="81">
        <v>2</v>
      </c>
      <c r="E23" s="127" t="s">
        <v>759</v>
      </c>
      <c r="G23" s="54">
        <v>1</v>
      </c>
    </row>
    <row r="24" spans="1:7" s="2" customFormat="1">
      <c r="A24" s="6" t="s">
        <v>740</v>
      </c>
      <c r="B24" s="2">
        <f t="shared" si="0"/>
        <v>101</v>
      </c>
      <c r="C24" s="2">
        <f t="shared" si="1"/>
        <v>101</v>
      </c>
      <c r="D24" s="81">
        <v>1</v>
      </c>
      <c r="E24" s="111" t="s">
        <v>760</v>
      </c>
      <c r="G24" s="54">
        <v>1</v>
      </c>
    </row>
    <row r="25" spans="1:7" s="2" customFormat="1" ht="37.5">
      <c r="A25" s="6" t="s">
        <v>742</v>
      </c>
      <c r="B25" s="2">
        <f t="shared" si="0"/>
        <v>102</v>
      </c>
      <c r="C25" s="2">
        <f t="shared" si="1"/>
        <v>102</v>
      </c>
      <c r="D25" s="81">
        <v>1</v>
      </c>
      <c r="E25" s="111" t="s">
        <v>885</v>
      </c>
      <c r="G25" s="54">
        <v>1</v>
      </c>
    </row>
    <row r="26" spans="1:7" s="45" customFormat="1">
      <c r="A26" s="112" t="s">
        <v>351</v>
      </c>
      <c r="B26" s="2">
        <f t="shared" ref="B26:B27" si="2">SUM(B25,D26)</f>
        <v>103</v>
      </c>
      <c r="C26" s="2">
        <f t="shared" ref="C26:C27" si="3">SUM(B25,G25)</f>
        <v>103</v>
      </c>
      <c r="D26" s="2">
        <v>1</v>
      </c>
      <c r="E26" s="2" t="s">
        <v>660</v>
      </c>
      <c r="F26" s="2" t="s">
        <v>661</v>
      </c>
      <c r="G26" s="54">
        <v>1</v>
      </c>
    </row>
    <row r="27" spans="1:7" s="2" customFormat="1">
      <c r="A27" s="2" t="s">
        <v>602</v>
      </c>
      <c r="B27" s="2">
        <f t="shared" si="2"/>
        <v>104</v>
      </c>
      <c r="C27" s="2">
        <f t="shared" si="3"/>
        <v>104</v>
      </c>
      <c r="D27" s="2">
        <v>1</v>
      </c>
      <c r="E27" s="6"/>
      <c r="G27" s="54">
        <v>1</v>
      </c>
    </row>
    <row r="28" spans="1:7" s="9" customFormat="1">
      <c r="A28" s="141" t="s">
        <v>551</v>
      </c>
      <c r="B28" s="9">
        <f t="shared" si="0"/>
        <v>152</v>
      </c>
      <c r="C28" s="9">
        <f t="shared" si="1"/>
        <v>105</v>
      </c>
      <c r="D28" s="9">
        <v>48</v>
      </c>
      <c r="E28" s="131" t="s">
        <v>615</v>
      </c>
      <c r="G28" s="41">
        <v>1</v>
      </c>
    </row>
    <row r="29" spans="1:7" s="9" customFormat="1">
      <c r="A29" s="141" t="s">
        <v>552</v>
      </c>
      <c r="B29" s="9">
        <f t="shared" si="0"/>
        <v>200</v>
      </c>
      <c r="C29" s="9">
        <f t="shared" si="1"/>
        <v>153</v>
      </c>
      <c r="D29" s="9">
        <v>48</v>
      </c>
      <c r="E29" s="131" t="s">
        <v>615</v>
      </c>
      <c r="G29" s="41">
        <v>1</v>
      </c>
    </row>
    <row r="30" spans="1:7" s="9" customFormat="1" ht="18.75" customHeight="1">
      <c r="A30" s="9" t="s">
        <v>212</v>
      </c>
      <c r="B30" s="9">
        <f t="shared" si="0"/>
        <v>212</v>
      </c>
      <c r="C30" s="9">
        <f t="shared" si="1"/>
        <v>201</v>
      </c>
      <c r="D30" s="9">
        <v>12</v>
      </c>
      <c r="E30" s="113" t="s">
        <v>744</v>
      </c>
      <c r="G30" s="41">
        <v>1</v>
      </c>
    </row>
    <row r="31" spans="1:7" s="9" customFormat="1">
      <c r="A31" s="9" t="s">
        <v>214</v>
      </c>
      <c r="B31" s="9">
        <f t="shared" si="0"/>
        <v>215</v>
      </c>
      <c r="C31" s="9">
        <f t="shared" si="1"/>
        <v>213</v>
      </c>
      <c r="D31" s="9">
        <v>3</v>
      </c>
      <c r="E31" s="114"/>
      <c r="G31" s="41">
        <v>1</v>
      </c>
    </row>
    <row r="32" spans="1:7" s="9" customFormat="1">
      <c r="A32" s="9" t="s">
        <v>555</v>
      </c>
      <c r="B32" s="9">
        <f t="shared" si="0"/>
        <v>216</v>
      </c>
      <c r="C32" s="9">
        <f t="shared" si="1"/>
        <v>216</v>
      </c>
      <c r="D32" s="9">
        <v>1</v>
      </c>
      <c r="E32" s="115"/>
      <c r="G32" s="41">
        <v>1</v>
      </c>
    </row>
    <row r="33" spans="1:7" s="9" customFormat="1" ht="18.75" customHeight="1">
      <c r="A33" s="9" t="s">
        <v>215</v>
      </c>
      <c r="B33" s="9">
        <f t="shared" si="0"/>
        <v>228</v>
      </c>
      <c r="C33" s="9">
        <f t="shared" si="1"/>
        <v>217</v>
      </c>
      <c r="D33" s="9">
        <v>12</v>
      </c>
      <c r="E33" s="113" t="s">
        <v>745</v>
      </c>
      <c r="G33" s="41">
        <v>1</v>
      </c>
    </row>
    <row r="34" spans="1:7" s="9" customFormat="1">
      <c r="A34" s="9" t="s">
        <v>217</v>
      </c>
      <c r="B34" s="9">
        <f t="shared" si="0"/>
        <v>231</v>
      </c>
      <c r="C34" s="9">
        <f t="shared" si="1"/>
        <v>229</v>
      </c>
      <c r="D34" s="9">
        <v>3</v>
      </c>
      <c r="E34" s="114"/>
      <c r="G34" s="41">
        <v>1</v>
      </c>
    </row>
    <row r="35" spans="1:7" s="9" customFormat="1">
      <c r="A35" s="9" t="s">
        <v>558</v>
      </c>
      <c r="B35" s="9">
        <f t="shared" si="0"/>
        <v>232</v>
      </c>
      <c r="C35" s="9">
        <f t="shared" si="1"/>
        <v>232</v>
      </c>
      <c r="D35" s="9">
        <v>1</v>
      </c>
      <c r="E35" s="115"/>
      <c r="G35" s="41">
        <v>1</v>
      </c>
    </row>
    <row r="36" spans="1:7" s="9" customFormat="1" ht="41.25" customHeight="1">
      <c r="A36" s="11" t="s">
        <v>218</v>
      </c>
      <c r="B36" s="11">
        <f t="shared" si="0"/>
        <v>234</v>
      </c>
      <c r="C36" s="11">
        <f t="shared" si="1"/>
        <v>233</v>
      </c>
      <c r="D36" s="11">
        <v>2</v>
      </c>
      <c r="E36" s="172" t="s">
        <v>1330</v>
      </c>
      <c r="G36" s="41">
        <v>1</v>
      </c>
    </row>
    <row r="37" spans="1:7" s="9" customFormat="1">
      <c r="A37" s="141" t="s">
        <v>624</v>
      </c>
      <c r="B37" s="9">
        <f t="shared" si="0"/>
        <v>235</v>
      </c>
      <c r="C37" s="9">
        <f t="shared" si="1"/>
        <v>235</v>
      </c>
      <c r="D37" s="9">
        <v>1</v>
      </c>
      <c r="E37" s="284" t="s">
        <v>1332</v>
      </c>
      <c r="G37" s="41">
        <v>1</v>
      </c>
    </row>
    <row r="38" spans="1:7" s="9" customFormat="1">
      <c r="A38" s="141" t="s">
        <v>229</v>
      </c>
      <c r="B38" s="9">
        <f t="shared" si="0"/>
        <v>251</v>
      </c>
      <c r="C38" s="9">
        <f t="shared" si="1"/>
        <v>236</v>
      </c>
      <c r="D38" s="9">
        <v>16</v>
      </c>
      <c r="E38" s="116" t="s">
        <v>626</v>
      </c>
      <c r="G38" s="41">
        <v>1</v>
      </c>
    </row>
    <row r="39" spans="1:7" s="9" customFormat="1">
      <c r="A39" s="141" t="s">
        <v>762</v>
      </c>
      <c r="B39" s="9">
        <f t="shared" si="0"/>
        <v>316</v>
      </c>
      <c r="C39" s="9">
        <f t="shared" si="1"/>
        <v>252</v>
      </c>
      <c r="D39" s="9">
        <v>65</v>
      </c>
      <c r="E39" s="117" t="s">
        <v>886</v>
      </c>
      <c r="G39" s="41">
        <v>1</v>
      </c>
    </row>
    <row r="40" spans="1:7" s="9" customFormat="1">
      <c r="A40" s="141" t="s">
        <v>764</v>
      </c>
      <c r="B40" s="9">
        <f t="shared" si="0"/>
        <v>323</v>
      </c>
      <c r="C40" s="9">
        <f t="shared" si="1"/>
        <v>317</v>
      </c>
      <c r="D40" s="9">
        <v>7</v>
      </c>
      <c r="E40" s="117" t="s">
        <v>887</v>
      </c>
      <c r="G40" s="41">
        <v>1</v>
      </c>
    </row>
    <row r="41" spans="1:7" s="9" customFormat="1">
      <c r="A41" s="141" t="s">
        <v>766</v>
      </c>
      <c r="B41" s="9">
        <f t="shared" si="0"/>
        <v>331</v>
      </c>
      <c r="C41" s="9">
        <f t="shared" si="1"/>
        <v>324</v>
      </c>
      <c r="D41" s="9">
        <v>8</v>
      </c>
      <c r="E41" s="117" t="s">
        <v>888</v>
      </c>
      <c r="G41" s="41">
        <v>1</v>
      </c>
    </row>
    <row r="42" spans="1:7" s="9" customFormat="1">
      <c r="A42" s="141" t="s">
        <v>768</v>
      </c>
      <c r="B42" s="9">
        <f t="shared" si="0"/>
        <v>341</v>
      </c>
      <c r="C42" s="9">
        <f t="shared" si="1"/>
        <v>332</v>
      </c>
      <c r="D42" s="9">
        <v>10</v>
      </c>
      <c r="E42" s="117" t="s">
        <v>889</v>
      </c>
      <c r="G42" s="41">
        <v>1</v>
      </c>
    </row>
    <row r="43" spans="1:7" s="9" customFormat="1" ht="56.25">
      <c r="A43" s="141" t="s">
        <v>770</v>
      </c>
      <c r="B43" s="9">
        <f t="shared" si="0"/>
        <v>342</v>
      </c>
      <c r="C43" s="9">
        <f t="shared" si="1"/>
        <v>342</v>
      </c>
      <c r="D43" s="9">
        <v>1</v>
      </c>
      <c r="E43" s="118" t="s">
        <v>890</v>
      </c>
      <c r="G43" s="41">
        <v>1</v>
      </c>
    </row>
    <row r="44" spans="1:7" s="9" customFormat="1" ht="56.25">
      <c r="A44" s="9" t="s">
        <v>772</v>
      </c>
      <c r="B44" s="9">
        <f t="shared" si="0"/>
        <v>343</v>
      </c>
      <c r="C44" s="9">
        <f t="shared" si="1"/>
        <v>343</v>
      </c>
      <c r="D44" s="9">
        <v>1</v>
      </c>
      <c r="E44" s="118" t="s">
        <v>891</v>
      </c>
      <c r="G44" s="41">
        <v>1</v>
      </c>
    </row>
    <row r="45" spans="1:7" s="9" customFormat="1" ht="37.5">
      <c r="A45" s="9" t="s">
        <v>774</v>
      </c>
      <c r="B45" s="9">
        <f t="shared" si="0"/>
        <v>356</v>
      </c>
      <c r="C45" s="9">
        <f t="shared" si="1"/>
        <v>344</v>
      </c>
      <c r="D45" s="9">
        <v>13</v>
      </c>
      <c r="E45" s="118" t="s">
        <v>892</v>
      </c>
      <c r="G45" s="41">
        <v>1</v>
      </c>
    </row>
    <row r="46" spans="1:7" s="8" customFormat="1">
      <c r="A46" s="142" t="s">
        <v>664</v>
      </c>
      <c r="B46" s="8">
        <f t="shared" si="0"/>
        <v>357</v>
      </c>
      <c r="C46" s="8">
        <f t="shared" si="1"/>
        <v>357</v>
      </c>
      <c r="D46" s="8">
        <v>1</v>
      </c>
      <c r="E46" s="136" t="s">
        <v>572</v>
      </c>
      <c r="G46" s="43">
        <v>1</v>
      </c>
    </row>
    <row r="47" spans="1:7" s="8" customFormat="1">
      <c r="A47" s="142" t="s">
        <v>665</v>
      </c>
      <c r="B47" s="8">
        <f t="shared" si="0"/>
        <v>359</v>
      </c>
      <c r="C47" s="8">
        <f t="shared" si="1"/>
        <v>358</v>
      </c>
      <c r="D47" s="8">
        <v>2</v>
      </c>
      <c r="E47" s="136" t="s">
        <v>572</v>
      </c>
      <c r="G47" s="43">
        <v>1</v>
      </c>
    </row>
    <row r="48" spans="1:7" s="8" customFormat="1">
      <c r="A48" s="142" t="s">
        <v>666</v>
      </c>
      <c r="B48" s="8">
        <f t="shared" si="0"/>
        <v>360</v>
      </c>
      <c r="C48" s="8">
        <f t="shared" si="1"/>
        <v>360</v>
      </c>
      <c r="D48" s="8">
        <v>1</v>
      </c>
      <c r="E48" s="136" t="s">
        <v>572</v>
      </c>
      <c r="G48" s="43">
        <v>1</v>
      </c>
    </row>
    <row r="49" spans="1:7" s="53" customFormat="1">
      <c r="A49" s="78" t="s">
        <v>673</v>
      </c>
      <c r="B49" s="8">
        <f t="shared" si="0"/>
        <v>368</v>
      </c>
      <c r="C49" s="8">
        <f t="shared" si="1"/>
        <v>361</v>
      </c>
      <c r="D49" s="49">
        <v>8</v>
      </c>
      <c r="E49" s="119" t="s">
        <v>572</v>
      </c>
      <c r="F49" s="49"/>
      <c r="G49" s="43">
        <v>1</v>
      </c>
    </row>
    <row r="50" spans="1:7" s="8" customFormat="1">
      <c r="A50" s="142" t="s">
        <v>674</v>
      </c>
      <c r="B50" s="8">
        <f t="shared" si="0"/>
        <v>369</v>
      </c>
      <c r="C50" s="8">
        <f t="shared" si="1"/>
        <v>369</v>
      </c>
      <c r="D50" s="8">
        <v>1</v>
      </c>
      <c r="E50" s="119" t="s">
        <v>572</v>
      </c>
      <c r="G50" s="43">
        <v>1</v>
      </c>
    </row>
    <row r="51" spans="1:7" s="8" customFormat="1">
      <c r="A51" s="142" t="s">
        <v>675</v>
      </c>
      <c r="B51" s="8">
        <f t="shared" si="0"/>
        <v>370</v>
      </c>
      <c r="C51" s="8">
        <f t="shared" si="1"/>
        <v>370</v>
      </c>
      <c r="D51" s="8">
        <v>1</v>
      </c>
      <c r="E51" s="119" t="s">
        <v>572</v>
      </c>
      <c r="G51" s="43">
        <v>1</v>
      </c>
    </row>
    <row r="52" spans="1:7" s="8" customFormat="1">
      <c r="A52" s="142" t="s">
        <v>678</v>
      </c>
      <c r="B52" s="8">
        <f t="shared" si="0"/>
        <v>373</v>
      </c>
      <c r="C52" s="8">
        <f t="shared" si="1"/>
        <v>371</v>
      </c>
      <c r="D52" s="8">
        <v>3</v>
      </c>
      <c r="E52" s="107" t="s">
        <v>893</v>
      </c>
      <c r="G52" s="43">
        <v>1</v>
      </c>
    </row>
    <row r="53" spans="1:7" s="8" customFormat="1">
      <c r="A53" s="142" t="s">
        <v>680</v>
      </c>
      <c r="B53" s="8">
        <f t="shared" si="0"/>
        <v>376</v>
      </c>
      <c r="C53" s="8">
        <f t="shared" si="1"/>
        <v>374</v>
      </c>
      <c r="D53" s="8">
        <v>3</v>
      </c>
      <c r="E53" s="107" t="s">
        <v>893</v>
      </c>
      <c r="G53" s="43">
        <v>1</v>
      </c>
    </row>
    <row r="54" spans="1:7" s="8" customFormat="1">
      <c r="A54" s="142" t="s">
        <v>681</v>
      </c>
      <c r="B54" s="8">
        <f t="shared" si="0"/>
        <v>379</v>
      </c>
      <c r="C54" s="8">
        <f t="shared" si="1"/>
        <v>377</v>
      </c>
      <c r="D54" s="8">
        <v>3</v>
      </c>
      <c r="E54" s="7" t="s">
        <v>572</v>
      </c>
      <c r="G54" s="43">
        <v>1</v>
      </c>
    </row>
    <row r="55" spans="1:7" s="44" customFormat="1" ht="93.75">
      <c r="A55" s="143" t="s">
        <v>894</v>
      </c>
      <c r="B55" s="8">
        <f t="shared" si="0"/>
        <v>387</v>
      </c>
      <c r="C55" s="8">
        <f t="shared" si="1"/>
        <v>380</v>
      </c>
      <c r="D55" s="8">
        <v>8</v>
      </c>
      <c r="E55" s="42" t="s">
        <v>895</v>
      </c>
      <c r="F55" s="8"/>
      <c r="G55" s="43">
        <v>1</v>
      </c>
    </row>
    <row r="56" spans="1:7" s="44" customFormat="1">
      <c r="A56" s="44" t="s">
        <v>701</v>
      </c>
      <c r="B56" s="8">
        <f t="shared" si="0"/>
        <v>389</v>
      </c>
      <c r="C56" s="8">
        <f t="shared" si="1"/>
        <v>388</v>
      </c>
      <c r="D56" s="8">
        <v>2</v>
      </c>
      <c r="E56" s="42" t="s">
        <v>700</v>
      </c>
      <c r="G56" s="43">
        <v>1</v>
      </c>
    </row>
    <row r="57" spans="1:7" s="44" customFormat="1">
      <c r="A57" s="44" t="s">
        <v>705</v>
      </c>
      <c r="B57" s="8">
        <f t="shared" si="0"/>
        <v>397</v>
      </c>
      <c r="C57" s="8">
        <f t="shared" si="1"/>
        <v>390</v>
      </c>
      <c r="D57" s="8">
        <v>8</v>
      </c>
      <c r="E57" s="42" t="s">
        <v>700</v>
      </c>
      <c r="G57" s="43">
        <v>1</v>
      </c>
    </row>
    <row r="58" spans="1:7" s="8" customFormat="1">
      <c r="A58" s="8" t="s">
        <v>877</v>
      </c>
      <c r="B58" s="8">
        <f t="shared" si="0"/>
        <v>398</v>
      </c>
      <c r="C58" s="8">
        <f t="shared" si="1"/>
        <v>398</v>
      </c>
      <c r="D58" s="8">
        <v>1</v>
      </c>
      <c r="E58" s="49" t="s">
        <v>896</v>
      </c>
      <c r="G58" s="42">
        <v>1</v>
      </c>
    </row>
    <row r="59" spans="1:7" s="8" customFormat="1">
      <c r="A59" s="49" t="s">
        <v>779</v>
      </c>
      <c r="B59" s="8">
        <f t="shared" si="0"/>
        <v>399</v>
      </c>
      <c r="C59" s="8">
        <f t="shared" si="1"/>
        <v>399</v>
      </c>
      <c r="D59" s="8">
        <v>1</v>
      </c>
      <c r="E59" s="7" t="s">
        <v>668</v>
      </c>
      <c r="G59" s="42">
        <v>1</v>
      </c>
    </row>
    <row r="60" spans="1:7" s="8" customFormat="1">
      <c r="A60" s="49" t="s">
        <v>602</v>
      </c>
      <c r="B60" s="8">
        <f t="shared" si="0"/>
        <v>401</v>
      </c>
      <c r="C60" s="8">
        <f t="shared" si="1"/>
        <v>400</v>
      </c>
      <c r="D60" s="8">
        <v>2</v>
      </c>
      <c r="E60" s="7"/>
      <c r="G60" s="42">
        <v>1</v>
      </c>
    </row>
    <row r="61" spans="1:7" s="8" customFormat="1">
      <c r="A61" s="49" t="s">
        <v>602</v>
      </c>
      <c r="B61" s="8">
        <f t="shared" si="0"/>
        <v>404</v>
      </c>
      <c r="C61" s="8">
        <f t="shared" si="1"/>
        <v>402</v>
      </c>
      <c r="D61" s="8">
        <v>3</v>
      </c>
      <c r="E61" s="7"/>
      <c r="G61" s="42">
        <v>1</v>
      </c>
    </row>
    <row r="62" spans="1:7" s="8" customFormat="1">
      <c r="A62" s="8" t="s">
        <v>704</v>
      </c>
      <c r="B62" s="8">
        <f t="shared" si="0"/>
        <v>416</v>
      </c>
      <c r="C62" s="8">
        <f t="shared" si="1"/>
        <v>405</v>
      </c>
      <c r="D62" s="8">
        <v>12</v>
      </c>
      <c r="E62" s="7" t="s">
        <v>668</v>
      </c>
      <c r="G62" s="42">
        <v>1</v>
      </c>
    </row>
    <row r="63" spans="1:7" s="71" customFormat="1" ht="20.100000000000001" customHeight="1">
      <c r="A63" s="57" t="s">
        <v>577</v>
      </c>
      <c r="B63" s="2">
        <f t="shared" si="0"/>
        <v>429</v>
      </c>
      <c r="C63" s="2">
        <f t="shared" si="1"/>
        <v>417</v>
      </c>
      <c r="D63" s="46">
        <v>13</v>
      </c>
      <c r="E63" s="57" t="s">
        <v>641</v>
      </c>
      <c r="F63" s="46"/>
      <c r="G63" s="54">
        <v>1</v>
      </c>
    </row>
    <row r="64" spans="1:7" s="71" customFormat="1" ht="20.100000000000001" customHeight="1">
      <c r="A64" s="57" t="s">
        <v>579</v>
      </c>
      <c r="B64" s="2">
        <f t="shared" si="0"/>
        <v>442</v>
      </c>
      <c r="C64" s="2">
        <f t="shared" si="1"/>
        <v>430</v>
      </c>
      <c r="D64" s="46">
        <v>13</v>
      </c>
      <c r="E64" s="57" t="s">
        <v>641</v>
      </c>
      <c r="F64" s="46"/>
      <c r="G64" s="54">
        <v>1</v>
      </c>
    </row>
    <row r="65" spans="1:7" s="71" customFormat="1" ht="20.100000000000001" customHeight="1">
      <c r="A65" s="57" t="s">
        <v>627</v>
      </c>
      <c r="B65" s="2">
        <f t="shared" si="0"/>
        <v>448</v>
      </c>
      <c r="C65" s="2">
        <f t="shared" si="1"/>
        <v>443</v>
      </c>
      <c r="D65" s="46">
        <v>6</v>
      </c>
      <c r="E65" s="109" t="s">
        <v>619</v>
      </c>
      <c r="F65" s="46"/>
      <c r="G65" s="54">
        <v>1</v>
      </c>
    </row>
    <row r="66" spans="1:7" s="71" customFormat="1" ht="20.100000000000001" customHeight="1">
      <c r="A66" s="144" t="s">
        <v>628</v>
      </c>
      <c r="B66" s="2">
        <f t="shared" si="0"/>
        <v>454</v>
      </c>
      <c r="C66" s="2">
        <f t="shared" si="1"/>
        <v>449</v>
      </c>
      <c r="D66" s="46">
        <v>6</v>
      </c>
      <c r="E66" s="109" t="s">
        <v>619</v>
      </c>
      <c r="F66" s="46"/>
      <c r="G66" s="54">
        <v>1</v>
      </c>
    </row>
    <row r="67" spans="1:7" s="71" customFormat="1" ht="20.100000000000001" customHeight="1">
      <c r="A67" s="145" t="s">
        <v>629</v>
      </c>
      <c r="B67" s="2">
        <f t="shared" si="0"/>
        <v>464</v>
      </c>
      <c r="C67" s="2">
        <f t="shared" si="1"/>
        <v>455</v>
      </c>
      <c r="D67" s="46">
        <v>10</v>
      </c>
      <c r="E67" s="110" t="s">
        <v>897</v>
      </c>
      <c r="F67" s="46"/>
      <c r="G67" s="54">
        <v>1</v>
      </c>
    </row>
    <row r="68" spans="1:7" s="135" customFormat="1" ht="20.100000000000001" customHeight="1">
      <c r="A68" s="56" t="s">
        <v>782</v>
      </c>
      <c r="B68" s="56">
        <f t="shared" si="0"/>
        <v>467</v>
      </c>
      <c r="C68" s="56">
        <f t="shared" si="1"/>
        <v>465</v>
      </c>
      <c r="D68" s="56">
        <v>3</v>
      </c>
      <c r="E68" s="110" t="s">
        <v>668</v>
      </c>
      <c r="F68" s="46"/>
      <c r="G68" s="57">
        <v>1</v>
      </c>
    </row>
    <row r="69" spans="1:7" s="135" customFormat="1" ht="20.100000000000001" customHeight="1">
      <c r="A69" s="57" t="s">
        <v>602</v>
      </c>
      <c r="B69" s="46">
        <f t="shared" si="0"/>
        <v>473</v>
      </c>
      <c r="C69" s="46">
        <f t="shared" si="1"/>
        <v>468</v>
      </c>
      <c r="D69" s="46">
        <v>6</v>
      </c>
      <c r="G69" s="57">
        <v>1</v>
      </c>
    </row>
    <row r="70" spans="1:7" s="72" customFormat="1">
      <c r="A70" s="146" t="s">
        <v>898</v>
      </c>
      <c r="B70" s="9">
        <f t="shared" ref="B70:B79" si="4">SUM(B69,D70)</f>
        <v>538</v>
      </c>
      <c r="C70" s="9">
        <f t="shared" ref="C70:C79" si="5">SUM(B69,G69)</f>
        <v>474</v>
      </c>
      <c r="D70" s="10">
        <v>65</v>
      </c>
      <c r="E70" s="9" t="s">
        <v>899</v>
      </c>
      <c r="G70" s="41">
        <v>1</v>
      </c>
    </row>
    <row r="71" spans="1:7" s="72" customFormat="1" ht="16.5" customHeight="1">
      <c r="A71" s="86" t="s">
        <v>900</v>
      </c>
      <c r="B71" s="9">
        <f t="shared" si="4"/>
        <v>539</v>
      </c>
      <c r="C71" s="9">
        <f t="shared" si="5"/>
        <v>539</v>
      </c>
      <c r="D71" s="10">
        <v>1</v>
      </c>
      <c r="E71" s="48" t="s">
        <v>668</v>
      </c>
      <c r="G71" s="41">
        <v>1</v>
      </c>
    </row>
    <row r="72" spans="1:7" s="72" customFormat="1">
      <c r="A72" s="86" t="s">
        <v>901</v>
      </c>
      <c r="B72" s="9">
        <f t="shared" si="4"/>
        <v>540</v>
      </c>
      <c r="C72" s="9">
        <f t="shared" si="5"/>
        <v>540</v>
      </c>
      <c r="D72" s="10">
        <v>1</v>
      </c>
      <c r="E72" s="48" t="s">
        <v>668</v>
      </c>
      <c r="G72" s="41">
        <v>1</v>
      </c>
    </row>
    <row r="73" spans="1:7" s="72" customFormat="1">
      <c r="A73" s="9" t="s">
        <v>902</v>
      </c>
      <c r="B73" s="9">
        <f t="shared" si="4"/>
        <v>548</v>
      </c>
      <c r="C73" s="9">
        <f t="shared" si="5"/>
        <v>541</v>
      </c>
      <c r="D73" s="9">
        <v>8</v>
      </c>
      <c r="E73" s="47" t="s">
        <v>903</v>
      </c>
      <c r="G73" s="41">
        <v>1</v>
      </c>
    </row>
    <row r="74" spans="1:7" s="72" customFormat="1">
      <c r="A74" s="9" t="s">
        <v>904</v>
      </c>
      <c r="B74" s="9">
        <f t="shared" si="4"/>
        <v>556</v>
      </c>
      <c r="C74" s="9">
        <f t="shared" si="5"/>
        <v>549</v>
      </c>
      <c r="D74" s="9">
        <v>8</v>
      </c>
      <c r="E74" s="47" t="s">
        <v>905</v>
      </c>
      <c r="G74" s="41">
        <v>1</v>
      </c>
    </row>
    <row r="75" spans="1:7" s="72" customFormat="1">
      <c r="A75" s="9" t="s">
        <v>906</v>
      </c>
      <c r="B75" s="9">
        <f t="shared" si="4"/>
        <v>564</v>
      </c>
      <c r="C75" s="9">
        <f t="shared" si="5"/>
        <v>557</v>
      </c>
      <c r="D75" s="9">
        <v>8</v>
      </c>
      <c r="E75" s="41" t="s">
        <v>907</v>
      </c>
      <c r="G75" s="41">
        <v>1</v>
      </c>
    </row>
    <row r="76" spans="1:7" s="72" customFormat="1">
      <c r="A76" s="9" t="s">
        <v>275</v>
      </c>
      <c r="B76" s="9">
        <f t="shared" si="4"/>
        <v>570</v>
      </c>
      <c r="C76" s="9">
        <f t="shared" si="5"/>
        <v>565</v>
      </c>
      <c r="D76" s="9">
        <v>6</v>
      </c>
      <c r="E76" s="41" t="s">
        <v>908</v>
      </c>
      <c r="G76" s="41">
        <v>1</v>
      </c>
    </row>
    <row r="77" spans="1:7" s="72" customFormat="1">
      <c r="A77" s="38" t="s">
        <v>909</v>
      </c>
      <c r="B77" s="9">
        <f t="shared" si="4"/>
        <v>572</v>
      </c>
      <c r="C77" s="9">
        <f t="shared" si="5"/>
        <v>571</v>
      </c>
      <c r="D77" s="10">
        <v>2</v>
      </c>
      <c r="E77" s="47" t="s">
        <v>910</v>
      </c>
      <c r="G77" s="41">
        <v>1</v>
      </c>
    </row>
    <row r="78" spans="1:7" s="72" customFormat="1">
      <c r="A78" s="38" t="s">
        <v>911</v>
      </c>
      <c r="B78" s="9">
        <f t="shared" si="4"/>
        <v>586</v>
      </c>
      <c r="C78" s="9">
        <f t="shared" si="5"/>
        <v>573</v>
      </c>
      <c r="D78" s="10">
        <v>14</v>
      </c>
      <c r="E78" s="41" t="s">
        <v>912</v>
      </c>
      <c r="G78" s="41">
        <v>1</v>
      </c>
    </row>
    <row r="79" spans="1:7" s="72" customFormat="1">
      <c r="A79" s="48" t="s">
        <v>913</v>
      </c>
      <c r="B79" s="9">
        <f t="shared" si="4"/>
        <v>587</v>
      </c>
      <c r="C79" s="9">
        <f t="shared" si="5"/>
        <v>587</v>
      </c>
      <c r="D79" s="10">
        <v>1</v>
      </c>
      <c r="E79" s="41" t="s">
        <v>668</v>
      </c>
      <c r="G79" s="41">
        <v>1</v>
      </c>
    </row>
    <row r="80" spans="1:7" s="8" customFormat="1" ht="18.75" customHeight="1">
      <c r="A80" s="8" t="s">
        <v>783</v>
      </c>
      <c r="B80" s="8">
        <v>601</v>
      </c>
      <c r="C80" s="8">
        <v>588</v>
      </c>
      <c r="D80" s="8">
        <v>14</v>
      </c>
      <c r="E80" s="124" t="s">
        <v>914</v>
      </c>
      <c r="G80" s="43">
        <v>1</v>
      </c>
    </row>
    <row r="81" spans="1:13" s="8" customFormat="1">
      <c r="A81" s="8" t="s">
        <v>785</v>
      </c>
      <c r="B81" s="8">
        <f t="shared" ref="B81:B87" si="6">SUM(B80,D81)</f>
        <v>602</v>
      </c>
      <c r="C81" s="8">
        <f t="shared" ref="C81:C87" si="7">SUM(B80,G80)</f>
        <v>602</v>
      </c>
      <c r="D81" s="8">
        <v>1</v>
      </c>
      <c r="E81" s="108" t="s">
        <v>915</v>
      </c>
      <c r="G81" s="43">
        <v>1</v>
      </c>
    </row>
    <row r="82" spans="1:13" s="8" customFormat="1">
      <c r="A82" s="8" t="s">
        <v>787</v>
      </c>
      <c r="B82" s="8">
        <f t="shared" si="6"/>
        <v>604</v>
      </c>
      <c r="C82" s="8">
        <f t="shared" si="7"/>
        <v>603</v>
      </c>
      <c r="D82" s="8">
        <v>2</v>
      </c>
      <c r="E82" s="125" t="s">
        <v>788</v>
      </c>
      <c r="G82" s="43">
        <v>1</v>
      </c>
    </row>
    <row r="83" spans="1:13" s="8" customFormat="1">
      <c r="A83" s="8" t="s">
        <v>789</v>
      </c>
      <c r="B83" s="8">
        <f t="shared" si="6"/>
        <v>605</v>
      </c>
      <c r="C83" s="8">
        <f t="shared" si="7"/>
        <v>605</v>
      </c>
      <c r="D83" s="8">
        <v>1</v>
      </c>
      <c r="E83" s="126" t="s">
        <v>916</v>
      </c>
      <c r="G83" s="43">
        <v>1</v>
      </c>
    </row>
    <row r="84" spans="1:13" s="49" customFormat="1" ht="56.25">
      <c r="A84" s="49" t="s">
        <v>791</v>
      </c>
      <c r="B84" s="49">
        <f t="shared" si="6"/>
        <v>618</v>
      </c>
      <c r="C84" s="49">
        <f t="shared" si="7"/>
        <v>606</v>
      </c>
      <c r="D84" s="49">
        <v>13</v>
      </c>
      <c r="E84" s="126" t="s">
        <v>917</v>
      </c>
      <c r="G84" s="43">
        <v>1</v>
      </c>
    </row>
    <row r="85" spans="1:13" s="8" customFormat="1">
      <c r="A85" s="8" t="s">
        <v>793</v>
      </c>
      <c r="B85" s="8">
        <f t="shared" si="6"/>
        <v>631</v>
      </c>
      <c r="C85" s="8">
        <f t="shared" si="7"/>
        <v>619</v>
      </c>
      <c r="D85" s="8">
        <v>13</v>
      </c>
      <c r="E85" s="125" t="s">
        <v>918</v>
      </c>
      <c r="G85" s="43">
        <v>1</v>
      </c>
    </row>
    <row r="86" spans="1:13" s="8" customFormat="1">
      <c r="A86" s="8" t="s">
        <v>714</v>
      </c>
      <c r="B86" s="8">
        <f t="shared" si="6"/>
        <v>632</v>
      </c>
      <c r="C86" s="8">
        <f t="shared" si="7"/>
        <v>632</v>
      </c>
      <c r="D86" s="8">
        <v>1</v>
      </c>
      <c r="E86" s="126" t="s">
        <v>795</v>
      </c>
      <c r="G86" s="43">
        <v>1</v>
      </c>
    </row>
    <row r="87" spans="1:13" s="8" customFormat="1">
      <c r="A87" s="8" t="s">
        <v>796</v>
      </c>
      <c r="B87" s="8">
        <f t="shared" si="6"/>
        <v>634</v>
      </c>
      <c r="C87" s="8">
        <f t="shared" si="7"/>
        <v>633</v>
      </c>
      <c r="D87" s="8">
        <v>2</v>
      </c>
      <c r="E87" s="125" t="s">
        <v>797</v>
      </c>
      <c r="G87" s="43">
        <v>1</v>
      </c>
    </row>
    <row r="88" spans="1:13" s="8" customFormat="1">
      <c r="A88" s="8" t="s">
        <v>602</v>
      </c>
      <c r="B88" s="8">
        <f t="shared" ref="B88:B90" si="8">SUM(B87,D88)</f>
        <v>652</v>
      </c>
      <c r="C88" s="8">
        <f t="shared" ref="C88:C90" si="9">SUM(B87,G87)</f>
        <v>635</v>
      </c>
      <c r="D88" s="8">
        <v>18</v>
      </c>
      <c r="E88" s="126"/>
      <c r="G88" s="43">
        <v>1</v>
      </c>
    </row>
    <row r="89" spans="1:13" s="48" customFormat="1">
      <c r="A89" s="49" t="s">
        <v>798</v>
      </c>
      <c r="B89" s="49">
        <f t="shared" si="8"/>
        <v>653</v>
      </c>
      <c r="C89" s="49">
        <f t="shared" si="9"/>
        <v>653</v>
      </c>
      <c r="D89" s="49">
        <v>1</v>
      </c>
      <c r="E89" s="125" t="s">
        <v>919</v>
      </c>
      <c r="F89" s="49"/>
      <c r="G89" s="49">
        <v>1</v>
      </c>
      <c r="H89" s="49"/>
      <c r="I89" s="49"/>
      <c r="J89" s="49"/>
      <c r="K89" s="49"/>
      <c r="L89" s="49"/>
      <c r="M89" s="49"/>
    </row>
    <row r="90" spans="1:13" s="8" customFormat="1">
      <c r="A90" s="8" t="s">
        <v>602</v>
      </c>
      <c r="B90" s="8">
        <f t="shared" si="8"/>
        <v>659</v>
      </c>
      <c r="C90" s="8">
        <f t="shared" si="9"/>
        <v>654</v>
      </c>
      <c r="D90" s="8">
        <v>6</v>
      </c>
      <c r="E90" s="133"/>
      <c r="G90" s="43">
        <v>1</v>
      </c>
    </row>
    <row r="91" spans="1:13" s="2" customFormat="1">
      <c r="A91" s="2" t="s">
        <v>800</v>
      </c>
      <c r="B91" s="2">
        <v>601</v>
      </c>
      <c r="C91" s="2">
        <v>588</v>
      </c>
      <c r="D91" s="2">
        <v>14</v>
      </c>
      <c r="E91" s="109" t="s">
        <v>914</v>
      </c>
      <c r="G91" s="54">
        <v>1</v>
      </c>
    </row>
    <row r="92" spans="1:13" s="2" customFormat="1">
      <c r="A92" s="2" t="s">
        <v>785</v>
      </c>
      <c r="B92" s="2">
        <f>SUM(B91,D92)</f>
        <v>602</v>
      </c>
      <c r="C92" s="2">
        <f>SUM(B91,G91)</f>
        <v>602</v>
      </c>
      <c r="D92" s="2">
        <v>1</v>
      </c>
      <c r="E92" s="109" t="s">
        <v>915</v>
      </c>
      <c r="G92" s="43">
        <v>1</v>
      </c>
    </row>
    <row r="93" spans="1:13" s="2" customFormat="1">
      <c r="A93" s="2" t="s">
        <v>787</v>
      </c>
      <c r="B93" s="2">
        <f t="shared" ref="B93:B103" si="10">SUM(B92,D93)</f>
        <v>604</v>
      </c>
      <c r="C93" s="2">
        <f t="shared" ref="C93:C103" si="11">SUM(B92,G92)</f>
        <v>603</v>
      </c>
      <c r="D93" s="2">
        <v>2</v>
      </c>
      <c r="E93" s="127" t="s">
        <v>788</v>
      </c>
      <c r="G93" s="43">
        <v>1</v>
      </c>
    </row>
    <row r="94" spans="1:13" s="2" customFormat="1">
      <c r="A94" s="2" t="s">
        <v>803</v>
      </c>
      <c r="B94" s="2">
        <f t="shared" si="10"/>
        <v>605</v>
      </c>
      <c r="C94" s="2">
        <f t="shared" si="11"/>
        <v>605</v>
      </c>
      <c r="D94" s="2">
        <v>1</v>
      </c>
      <c r="E94" s="110" t="s">
        <v>920</v>
      </c>
      <c r="G94" s="43">
        <v>1</v>
      </c>
    </row>
    <row r="95" spans="1:13" s="2" customFormat="1">
      <c r="A95" s="2" t="s">
        <v>1313</v>
      </c>
      <c r="B95" s="2">
        <f t="shared" si="10"/>
        <v>618</v>
      </c>
      <c r="C95" s="2">
        <f t="shared" si="11"/>
        <v>606</v>
      </c>
      <c r="D95" s="2">
        <v>13</v>
      </c>
      <c r="E95" s="2" t="s">
        <v>1309</v>
      </c>
      <c r="G95" s="43">
        <v>1</v>
      </c>
    </row>
    <row r="96" spans="1:13" s="2" customFormat="1">
      <c r="A96" s="2" t="s">
        <v>793</v>
      </c>
      <c r="B96" s="2">
        <f t="shared" si="10"/>
        <v>631</v>
      </c>
      <c r="C96" s="2">
        <f t="shared" si="11"/>
        <v>619</v>
      </c>
      <c r="D96" s="2">
        <v>13</v>
      </c>
      <c r="E96" s="2" t="s">
        <v>1310</v>
      </c>
      <c r="G96" s="43">
        <v>1</v>
      </c>
    </row>
    <row r="97" spans="1:13" s="46" customFormat="1">
      <c r="A97" s="46" t="s">
        <v>805</v>
      </c>
      <c r="B97" s="2">
        <f t="shared" si="10"/>
        <v>643</v>
      </c>
      <c r="C97" s="2">
        <f t="shared" si="11"/>
        <v>632</v>
      </c>
      <c r="D97" s="46">
        <v>12</v>
      </c>
      <c r="E97" s="56" t="s">
        <v>806</v>
      </c>
      <c r="G97" s="43">
        <v>1</v>
      </c>
    </row>
    <row r="98" spans="1:13" s="46" customFormat="1">
      <c r="A98" s="46" t="s">
        <v>807</v>
      </c>
      <c r="B98" s="2">
        <f t="shared" si="10"/>
        <v>644</v>
      </c>
      <c r="C98" s="2">
        <f t="shared" si="11"/>
        <v>644</v>
      </c>
      <c r="D98" s="46">
        <v>1</v>
      </c>
      <c r="E98" s="46" t="s">
        <v>808</v>
      </c>
      <c r="G98" s="43">
        <v>1</v>
      </c>
    </row>
    <row r="99" spans="1:13" s="46" customFormat="1">
      <c r="A99" s="46" t="s">
        <v>602</v>
      </c>
      <c r="B99" s="2">
        <f t="shared" si="10"/>
        <v>648</v>
      </c>
      <c r="C99" s="2">
        <f t="shared" si="11"/>
        <v>645</v>
      </c>
      <c r="D99" s="46">
        <v>4</v>
      </c>
      <c r="E99" s="56"/>
      <c r="G99" s="43">
        <v>1</v>
      </c>
    </row>
    <row r="100" spans="1:13" s="46" customFormat="1">
      <c r="A100" s="46" t="s">
        <v>810</v>
      </c>
      <c r="B100" s="2">
        <f t="shared" si="10"/>
        <v>649</v>
      </c>
      <c r="C100" s="2">
        <f t="shared" si="11"/>
        <v>649</v>
      </c>
      <c r="D100" s="46">
        <v>1</v>
      </c>
      <c r="E100" s="138" t="s">
        <v>921</v>
      </c>
      <c r="G100" s="43">
        <v>1</v>
      </c>
    </row>
    <row r="101" spans="1:13" s="48" customFormat="1">
      <c r="A101" s="46" t="s">
        <v>602</v>
      </c>
      <c r="B101" s="2">
        <f t="shared" si="10"/>
        <v>651</v>
      </c>
      <c r="C101" s="2">
        <f t="shared" si="11"/>
        <v>650</v>
      </c>
      <c r="D101" s="46">
        <v>2</v>
      </c>
      <c r="E101" s="46"/>
      <c r="F101" s="46"/>
      <c r="G101" s="59">
        <v>1</v>
      </c>
    </row>
    <row r="102" spans="1:13" s="48" customFormat="1">
      <c r="A102" s="46" t="s">
        <v>812</v>
      </c>
      <c r="B102" s="2">
        <f t="shared" si="10"/>
        <v>652</v>
      </c>
      <c r="C102" s="2">
        <f t="shared" si="11"/>
        <v>652</v>
      </c>
      <c r="D102" s="46">
        <v>1</v>
      </c>
      <c r="E102" s="46" t="s">
        <v>922</v>
      </c>
      <c r="F102" s="46"/>
      <c r="G102" s="59">
        <v>1</v>
      </c>
    </row>
    <row r="103" spans="1:13" s="48" customFormat="1">
      <c r="A103" s="46" t="s">
        <v>798</v>
      </c>
      <c r="B103" s="46">
        <f t="shared" si="10"/>
        <v>653</v>
      </c>
      <c r="C103" s="46">
        <f t="shared" si="11"/>
        <v>653</v>
      </c>
      <c r="D103" s="46">
        <v>1</v>
      </c>
      <c r="E103" s="46" t="s">
        <v>919</v>
      </c>
      <c r="F103" s="46"/>
      <c r="G103" s="46">
        <v>1</v>
      </c>
      <c r="H103" s="49"/>
      <c r="I103" s="49"/>
      <c r="J103" s="49"/>
      <c r="K103" s="49"/>
      <c r="L103" s="49"/>
      <c r="M103" s="49"/>
    </row>
    <row r="104" spans="1:13" s="2" customFormat="1">
      <c r="A104" s="2" t="s">
        <v>602</v>
      </c>
      <c r="B104" s="2">
        <f t="shared" ref="B104" si="12">SUM(B103,D104)</f>
        <v>659</v>
      </c>
      <c r="C104" s="2">
        <f t="shared" ref="C104" si="13">SUM(B103,G103)</f>
        <v>654</v>
      </c>
      <c r="D104" s="2">
        <v>6</v>
      </c>
      <c r="E104" s="6"/>
      <c r="G104" s="43">
        <v>1</v>
      </c>
    </row>
    <row r="105" spans="1:13" s="48" customFormat="1">
      <c r="A105" s="48" t="s">
        <v>783</v>
      </c>
      <c r="B105" s="48">
        <v>601</v>
      </c>
      <c r="C105" s="48">
        <v>588</v>
      </c>
      <c r="D105" s="48">
        <v>14</v>
      </c>
      <c r="E105" s="117" t="s">
        <v>914</v>
      </c>
      <c r="G105" s="41">
        <v>1</v>
      </c>
    </row>
    <row r="106" spans="1:13" s="48" customFormat="1">
      <c r="A106" s="48" t="s">
        <v>785</v>
      </c>
      <c r="B106" s="48">
        <f>SUM(B105,D106)</f>
        <v>602</v>
      </c>
      <c r="C106" s="48">
        <f>SUM(B105,G105)</f>
        <v>602</v>
      </c>
      <c r="D106" s="48">
        <v>1</v>
      </c>
      <c r="E106" s="117" t="s">
        <v>915</v>
      </c>
      <c r="G106" s="41">
        <v>1</v>
      </c>
    </row>
    <row r="107" spans="1:13" s="48" customFormat="1">
      <c r="A107" s="48" t="s">
        <v>787</v>
      </c>
      <c r="B107" s="48">
        <f t="shared" ref="B107:B123" si="14">SUM(B106,D107)</f>
        <v>604</v>
      </c>
      <c r="C107" s="48">
        <f t="shared" ref="C107:C123" si="15">SUM(B106,G106)</f>
        <v>603</v>
      </c>
      <c r="D107" s="48">
        <v>2</v>
      </c>
      <c r="E107" s="48" t="s">
        <v>788</v>
      </c>
      <c r="G107" s="41">
        <v>1</v>
      </c>
    </row>
    <row r="108" spans="1:13" s="48" customFormat="1">
      <c r="A108" s="48" t="s">
        <v>803</v>
      </c>
      <c r="B108" s="48">
        <f t="shared" si="14"/>
        <v>605</v>
      </c>
      <c r="C108" s="48">
        <f t="shared" si="15"/>
        <v>605</v>
      </c>
      <c r="D108" s="48">
        <v>1</v>
      </c>
      <c r="E108" s="58" t="s">
        <v>923</v>
      </c>
      <c r="G108" s="41">
        <v>1</v>
      </c>
    </row>
    <row r="109" spans="1:13" s="48" customFormat="1">
      <c r="A109" s="48" t="s">
        <v>791</v>
      </c>
      <c r="B109" s="48">
        <f t="shared" si="14"/>
        <v>618</v>
      </c>
      <c r="C109" s="48">
        <f t="shared" si="15"/>
        <v>606</v>
      </c>
      <c r="D109" s="48">
        <v>13</v>
      </c>
      <c r="E109" s="48" t="s">
        <v>924</v>
      </c>
      <c r="G109" s="41">
        <v>1</v>
      </c>
    </row>
    <row r="110" spans="1:13" s="48" customFormat="1">
      <c r="A110" s="48" t="s">
        <v>817</v>
      </c>
      <c r="B110" s="48">
        <f t="shared" si="14"/>
        <v>631</v>
      </c>
      <c r="C110" s="48">
        <f t="shared" si="15"/>
        <v>619</v>
      </c>
      <c r="D110" s="48">
        <v>13</v>
      </c>
      <c r="E110" s="58" t="s">
        <v>818</v>
      </c>
      <c r="G110" s="41">
        <v>1</v>
      </c>
    </row>
    <row r="111" spans="1:13" s="48" customFormat="1">
      <c r="A111" s="48" t="s">
        <v>732</v>
      </c>
      <c r="B111" s="48">
        <f t="shared" si="14"/>
        <v>634</v>
      </c>
      <c r="C111" s="48">
        <f t="shared" si="15"/>
        <v>632</v>
      </c>
      <c r="D111" s="48">
        <v>3</v>
      </c>
      <c r="E111" s="58" t="s">
        <v>806</v>
      </c>
      <c r="G111" s="41">
        <v>1</v>
      </c>
    </row>
    <row r="112" spans="1:13" s="48" customFormat="1">
      <c r="A112" s="48" t="s">
        <v>819</v>
      </c>
      <c r="B112" s="48">
        <f t="shared" si="14"/>
        <v>636</v>
      </c>
      <c r="C112" s="48">
        <f t="shared" si="15"/>
        <v>635</v>
      </c>
      <c r="D112" s="48">
        <v>2</v>
      </c>
      <c r="E112" s="58" t="s">
        <v>820</v>
      </c>
      <c r="G112" s="41">
        <v>1</v>
      </c>
    </row>
    <row r="113" spans="1:13" s="48" customFormat="1">
      <c r="A113" s="48" t="s">
        <v>821</v>
      </c>
      <c r="B113" s="48">
        <f t="shared" si="14"/>
        <v>637</v>
      </c>
      <c r="C113" s="48">
        <f t="shared" si="15"/>
        <v>637</v>
      </c>
      <c r="D113" s="48">
        <v>1</v>
      </c>
      <c r="E113" s="118" t="s">
        <v>806</v>
      </c>
      <c r="G113" s="41">
        <v>1</v>
      </c>
    </row>
    <row r="114" spans="1:13" s="48" customFormat="1">
      <c r="A114" s="48" t="s">
        <v>822</v>
      </c>
      <c r="B114" s="48">
        <f t="shared" si="14"/>
        <v>639</v>
      </c>
      <c r="C114" s="48">
        <f t="shared" si="15"/>
        <v>638</v>
      </c>
      <c r="D114" s="48">
        <v>2</v>
      </c>
      <c r="E114" s="118" t="s">
        <v>806</v>
      </c>
      <c r="G114" s="41">
        <v>1</v>
      </c>
    </row>
    <row r="115" spans="1:13" s="48" customFormat="1">
      <c r="A115" s="48" t="s">
        <v>823</v>
      </c>
      <c r="B115" s="48">
        <f t="shared" si="14"/>
        <v>640</v>
      </c>
      <c r="C115" s="48">
        <f t="shared" si="15"/>
        <v>640</v>
      </c>
      <c r="D115" s="48">
        <v>1</v>
      </c>
      <c r="E115" s="118" t="s">
        <v>806</v>
      </c>
      <c r="G115" s="41">
        <v>1</v>
      </c>
    </row>
    <row r="116" spans="1:13" s="48" customFormat="1">
      <c r="A116" s="48" t="s">
        <v>824</v>
      </c>
      <c r="B116" s="48">
        <f t="shared" si="14"/>
        <v>641</v>
      </c>
      <c r="C116" s="48">
        <f t="shared" si="15"/>
        <v>641</v>
      </c>
      <c r="D116" s="48">
        <v>1</v>
      </c>
      <c r="E116" s="58" t="s">
        <v>668</v>
      </c>
      <c r="G116" s="41">
        <v>1</v>
      </c>
    </row>
    <row r="117" spans="1:13" s="48" customFormat="1">
      <c r="A117" s="48" t="s">
        <v>825</v>
      </c>
      <c r="B117" s="48">
        <f t="shared" si="14"/>
        <v>642</v>
      </c>
      <c r="C117" s="48">
        <f t="shared" si="15"/>
        <v>642</v>
      </c>
      <c r="D117" s="48">
        <v>1</v>
      </c>
      <c r="E117" s="122" t="s">
        <v>826</v>
      </c>
      <c r="G117" s="41">
        <v>1</v>
      </c>
    </row>
    <row r="118" spans="1:13" s="48" customFormat="1">
      <c r="A118" s="48" t="s">
        <v>827</v>
      </c>
      <c r="B118" s="48">
        <f t="shared" si="14"/>
        <v>645</v>
      </c>
      <c r="C118" s="48">
        <f t="shared" si="15"/>
        <v>643</v>
      </c>
      <c r="D118" s="48">
        <v>3</v>
      </c>
      <c r="E118" s="122" t="s">
        <v>828</v>
      </c>
      <c r="G118" s="41">
        <v>1</v>
      </c>
    </row>
    <row r="119" spans="1:13" s="48" customFormat="1">
      <c r="A119" s="48" t="s">
        <v>829</v>
      </c>
      <c r="B119" s="48">
        <f t="shared" si="14"/>
        <v>648</v>
      </c>
      <c r="C119" s="48">
        <f t="shared" si="15"/>
        <v>646</v>
      </c>
      <c r="D119" s="48">
        <v>3</v>
      </c>
      <c r="E119" s="122" t="s">
        <v>830</v>
      </c>
      <c r="G119" s="47">
        <v>1</v>
      </c>
    </row>
    <row r="120" spans="1:13" s="48" customFormat="1">
      <c r="A120" s="48" t="s">
        <v>810</v>
      </c>
      <c r="B120" s="48">
        <f t="shared" si="14"/>
        <v>649</v>
      </c>
      <c r="C120" s="48">
        <f t="shared" si="15"/>
        <v>649</v>
      </c>
      <c r="D120" s="48">
        <v>1</v>
      </c>
      <c r="E120" s="122" t="s">
        <v>921</v>
      </c>
      <c r="G120" s="41">
        <v>1</v>
      </c>
    </row>
    <row r="121" spans="1:13" s="48" customFormat="1">
      <c r="A121" s="48" t="s">
        <v>831</v>
      </c>
      <c r="B121" s="48">
        <f t="shared" si="14"/>
        <v>650</v>
      </c>
      <c r="C121" s="48">
        <f t="shared" si="15"/>
        <v>650</v>
      </c>
      <c r="D121" s="48">
        <v>1</v>
      </c>
      <c r="E121" s="117" t="s">
        <v>668</v>
      </c>
      <c r="G121" s="41">
        <v>1</v>
      </c>
    </row>
    <row r="122" spans="1:13" s="48" customFormat="1">
      <c r="A122" s="48" t="s">
        <v>832</v>
      </c>
      <c r="B122" s="48">
        <f t="shared" si="14"/>
        <v>651</v>
      </c>
      <c r="C122" s="48">
        <f t="shared" si="15"/>
        <v>651</v>
      </c>
      <c r="D122" s="48">
        <v>1</v>
      </c>
      <c r="E122" s="117" t="s">
        <v>668</v>
      </c>
      <c r="G122" s="41">
        <v>1</v>
      </c>
    </row>
    <row r="123" spans="1:13" s="48" customFormat="1">
      <c r="A123" s="48" t="s">
        <v>812</v>
      </c>
      <c r="B123" s="48">
        <f t="shared" si="14"/>
        <v>652</v>
      </c>
      <c r="C123" s="48">
        <f t="shared" si="15"/>
        <v>652</v>
      </c>
      <c r="D123" s="48">
        <v>1</v>
      </c>
      <c r="E123" s="117" t="s">
        <v>925</v>
      </c>
      <c r="G123" s="59">
        <v>1</v>
      </c>
    </row>
    <row r="124" spans="1:13" s="48" customFormat="1">
      <c r="A124" s="48" t="s">
        <v>798</v>
      </c>
      <c r="B124" s="48">
        <f t="shared" ref="B124:B125" si="16">SUM(B123,D124)</f>
        <v>653</v>
      </c>
      <c r="C124" s="48">
        <f t="shared" ref="C124:C125" si="17">SUM(B123,G123)</f>
        <v>653</v>
      </c>
      <c r="D124" s="48">
        <v>1</v>
      </c>
      <c r="E124" s="117" t="s">
        <v>919</v>
      </c>
      <c r="G124" s="48">
        <v>1</v>
      </c>
      <c r="H124" s="49"/>
      <c r="I124" s="49"/>
      <c r="J124" s="49"/>
      <c r="K124" s="49"/>
      <c r="L124" s="49"/>
      <c r="M124" s="49"/>
    </row>
    <row r="125" spans="1:13" s="48" customFormat="1">
      <c r="A125" s="48" t="s">
        <v>602</v>
      </c>
      <c r="B125" s="48">
        <f t="shared" si="16"/>
        <v>659</v>
      </c>
      <c r="C125" s="48">
        <f t="shared" si="17"/>
        <v>654</v>
      </c>
      <c r="D125" s="48">
        <v>6</v>
      </c>
      <c r="E125" s="58"/>
      <c r="G125" s="41">
        <v>1</v>
      </c>
    </row>
    <row r="126" spans="1:13" s="49" customFormat="1">
      <c r="A126" s="62" t="s">
        <v>783</v>
      </c>
      <c r="B126" s="49">
        <v>601</v>
      </c>
      <c r="C126" s="49">
        <v>588</v>
      </c>
      <c r="D126" s="49">
        <v>14</v>
      </c>
      <c r="E126" s="91" t="s">
        <v>926</v>
      </c>
      <c r="G126" s="61">
        <v>1</v>
      </c>
    </row>
    <row r="127" spans="1:13" s="49" customFormat="1">
      <c r="A127" s="62" t="s">
        <v>785</v>
      </c>
      <c r="B127" s="49">
        <f>SUM(B126,D127)</f>
        <v>602</v>
      </c>
      <c r="C127" s="49">
        <f>SUM(B126,G126)</f>
        <v>602</v>
      </c>
      <c r="D127" s="49">
        <v>1</v>
      </c>
      <c r="E127" s="91" t="s">
        <v>927</v>
      </c>
      <c r="G127" s="61">
        <v>1</v>
      </c>
    </row>
    <row r="128" spans="1:13" s="49" customFormat="1">
      <c r="A128" s="49" t="s">
        <v>602</v>
      </c>
      <c r="B128" s="49">
        <f t="shared" ref="B128:B129" si="18">SUM(B127,D128)</f>
        <v>604</v>
      </c>
      <c r="C128" s="49">
        <f t="shared" ref="C128:C129" si="19">SUM(B127,G127)</f>
        <v>603</v>
      </c>
      <c r="D128" s="49">
        <v>2</v>
      </c>
      <c r="E128" s="91"/>
      <c r="G128" s="61">
        <v>1</v>
      </c>
    </row>
    <row r="129" spans="1:13" s="49" customFormat="1">
      <c r="A129" s="49" t="s">
        <v>602</v>
      </c>
      <c r="B129" s="49">
        <f t="shared" si="18"/>
        <v>605</v>
      </c>
      <c r="C129" s="49">
        <f t="shared" si="19"/>
        <v>605</v>
      </c>
      <c r="D129" s="49">
        <v>1</v>
      </c>
      <c r="E129" s="91"/>
      <c r="G129" s="61">
        <v>1</v>
      </c>
    </row>
    <row r="130" spans="1:13" s="49" customFormat="1">
      <c r="A130" s="49" t="s">
        <v>791</v>
      </c>
      <c r="B130" s="49">
        <f t="shared" ref="B130:B133" si="20">SUM(B129,D130)</f>
        <v>618</v>
      </c>
      <c r="C130" s="49">
        <f t="shared" ref="C130:C133" si="21">SUM(B129,G129)</f>
        <v>606</v>
      </c>
      <c r="D130" s="49">
        <v>13</v>
      </c>
      <c r="E130" s="91" t="s">
        <v>928</v>
      </c>
      <c r="G130" s="61">
        <v>1</v>
      </c>
    </row>
    <row r="131" spans="1:13" s="49" customFormat="1">
      <c r="A131" s="91" t="s">
        <v>573</v>
      </c>
      <c r="B131" s="49">
        <f t="shared" si="20"/>
        <v>619</v>
      </c>
      <c r="C131" s="49">
        <f t="shared" si="21"/>
        <v>619</v>
      </c>
      <c r="D131" s="91">
        <v>1</v>
      </c>
      <c r="E131" s="126" t="s">
        <v>806</v>
      </c>
      <c r="G131" s="43">
        <v>1</v>
      </c>
    </row>
    <row r="132" spans="1:13" s="49" customFormat="1">
      <c r="A132" s="91" t="s">
        <v>836</v>
      </c>
      <c r="B132" s="49">
        <f t="shared" si="20"/>
        <v>620</v>
      </c>
      <c r="C132" s="49">
        <f t="shared" si="21"/>
        <v>620</v>
      </c>
      <c r="D132" s="91">
        <v>1</v>
      </c>
      <c r="E132" s="126" t="s">
        <v>806</v>
      </c>
      <c r="G132" s="43">
        <v>1</v>
      </c>
    </row>
    <row r="133" spans="1:13" s="49" customFormat="1">
      <c r="A133" s="91" t="s">
        <v>837</v>
      </c>
      <c r="B133" s="49">
        <f t="shared" si="20"/>
        <v>621</v>
      </c>
      <c r="C133" s="49">
        <f t="shared" si="21"/>
        <v>621</v>
      </c>
      <c r="D133" s="91">
        <v>1</v>
      </c>
      <c r="E133" s="126" t="s">
        <v>668</v>
      </c>
      <c r="G133" s="43">
        <v>1</v>
      </c>
    </row>
    <row r="134" spans="1:13" s="49" customFormat="1">
      <c r="A134" s="49" t="s">
        <v>838</v>
      </c>
      <c r="B134" s="49">
        <f t="shared" ref="B134:B140" si="22">SUM(B133,D134)</f>
        <v>622</v>
      </c>
      <c r="C134" s="49">
        <f t="shared" ref="C134:C136" si="23">SUM(B133,G133)</f>
        <v>622</v>
      </c>
      <c r="D134" s="49">
        <v>1</v>
      </c>
      <c r="E134" s="126" t="s">
        <v>806</v>
      </c>
      <c r="G134" s="43">
        <v>1</v>
      </c>
    </row>
    <row r="135" spans="1:13" s="49" customFormat="1">
      <c r="A135" s="49" t="s">
        <v>839</v>
      </c>
      <c r="B135" s="49">
        <f t="shared" si="22"/>
        <v>628</v>
      </c>
      <c r="C135" s="49">
        <f t="shared" si="23"/>
        <v>623</v>
      </c>
      <c r="D135" s="49">
        <v>6</v>
      </c>
      <c r="E135" s="126" t="s">
        <v>840</v>
      </c>
      <c r="G135" s="43">
        <v>1</v>
      </c>
    </row>
    <row r="136" spans="1:13" s="49" customFormat="1">
      <c r="A136" s="49" t="s">
        <v>841</v>
      </c>
      <c r="B136" s="49">
        <f t="shared" si="22"/>
        <v>636</v>
      </c>
      <c r="C136" s="49">
        <f t="shared" si="23"/>
        <v>629</v>
      </c>
      <c r="D136" s="49">
        <v>8</v>
      </c>
      <c r="E136" s="126" t="s">
        <v>842</v>
      </c>
      <c r="G136" s="43">
        <v>1</v>
      </c>
    </row>
    <row r="137" spans="1:13" s="49" customFormat="1">
      <c r="A137" s="49" t="s">
        <v>602</v>
      </c>
      <c r="B137" s="49">
        <f t="shared" ref="B137" si="24">SUM(B136,D137)</f>
        <v>652</v>
      </c>
      <c r="C137" s="49">
        <f t="shared" ref="C137" si="25">SUM(B136,G136)</f>
        <v>637</v>
      </c>
      <c r="D137" s="49">
        <v>16</v>
      </c>
      <c r="E137" s="126"/>
      <c r="G137" s="43">
        <v>1</v>
      </c>
    </row>
    <row r="138" spans="1:13" s="48" customFormat="1">
      <c r="A138" s="49" t="s">
        <v>798</v>
      </c>
      <c r="B138" s="49">
        <f t="shared" ref="B138:B139" si="26">SUM(B137,D138)</f>
        <v>653</v>
      </c>
      <c r="C138" s="49">
        <f t="shared" ref="C138:C139" si="27">SUM(B137,G137)</f>
        <v>653</v>
      </c>
      <c r="D138" s="49">
        <v>1</v>
      </c>
      <c r="E138" s="125" t="s">
        <v>919</v>
      </c>
      <c r="F138" s="91"/>
      <c r="G138" s="91">
        <v>1</v>
      </c>
      <c r="H138" s="49"/>
      <c r="I138" s="49"/>
      <c r="J138" s="49"/>
      <c r="K138" s="49"/>
      <c r="L138" s="49"/>
      <c r="M138" s="49"/>
    </row>
    <row r="139" spans="1:13" s="49" customFormat="1">
      <c r="A139" s="49" t="s">
        <v>602</v>
      </c>
      <c r="B139" s="49">
        <f t="shared" si="26"/>
        <v>659</v>
      </c>
      <c r="C139" s="49">
        <f t="shared" si="27"/>
        <v>654</v>
      </c>
      <c r="D139" s="49">
        <v>6</v>
      </c>
      <c r="E139" s="126"/>
      <c r="G139" s="43">
        <v>1</v>
      </c>
    </row>
    <row r="140" spans="1:13" s="2" customFormat="1">
      <c r="A140" s="2" t="s">
        <v>843</v>
      </c>
      <c r="B140" s="46">
        <f t="shared" si="22"/>
        <v>660</v>
      </c>
      <c r="C140" s="46">
        <f t="shared" ref="C140" si="28">SUM(B139,G139)</f>
        <v>660</v>
      </c>
      <c r="D140" s="2">
        <v>1</v>
      </c>
      <c r="E140" s="109" t="s">
        <v>929</v>
      </c>
      <c r="F140" s="2" t="s">
        <v>845</v>
      </c>
      <c r="G140" s="54">
        <v>1</v>
      </c>
    </row>
    <row r="141" spans="1:13" s="2" customFormat="1">
      <c r="A141" s="2" t="s">
        <v>846</v>
      </c>
      <c r="B141" s="46">
        <f t="shared" ref="B141:B151" si="29">SUM(B140,D141)</f>
        <v>661</v>
      </c>
      <c r="C141" s="46">
        <f t="shared" ref="C141:C151" si="30">SUM(B140,G140)</f>
        <v>661</v>
      </c>
      <c r="D141" s="2">
        <v>1</v>
      </c>
      <c r="E141" s="109" t="s">
        <v>930</v>
      </c>
      <c r="G141" s="54">
        <v>1</v>
      </c>
    </row>
    <row r="142" spans="1:13" s="2" customFormat="1">
      <c r="A142" s="2" t="s">
        <v>848</v>
      </c>
      <c r="B142" s="46">
        <f t="shared" si="29"/>
        <v>662</v>
      </c>
      <c r="C142" s="46">
        <f t="shared" si="30"/>
        <v>662</v>
      </c>
      <c r="D142" s="2">
        <v>1</v>
      </c>
      <c r="E142" s="109" t="s">
        <v>931</v>
      </c>
      <c r="G142" s="54">
        <v>1</v>
      </c>
    </row>
    <row r="143" spans="1:13" s="2" customFormat="1">
      <c r="A143" s="2" t="s">
        <v>850</v>
      </c>
      <c r="B143" s="46">
        <f t="shared" si="29"/>
        <v>663</v>
      </c>
      <c r="C143" s="46">
        <f t="shared" si="30"/>
        <v>663</v>
      </c>
      <c r="D143" s="2">
        <v>1</v>
      </c>
      <c r="E143" s="109" t="s">
        <v>932</v>
      </c>
      <c r="G143" s="54">
        <v>1</v>
      </c>
    </row>
    <row r="144" spans="1:13" s="2" customFormat="1">
      <c r="A144" s="2" t="s">
        <v>852</v>
      </c>
      <c r="B144" s="46">
        <f t="shared" si="29"/>
        <v>665</v>
      </c>
      <c r="C144" s="46">
        <f t="shared" si="30"/>
        <v>664</v>
      </c>
      <c r="D144" s="2">
        <v>2</v>
      </c>
      <c r="E144" s="127" t="s">
        <v>726</v>
      </c>
      <c r="G144" s="54">
        <v>1</v>
      </c>
    </row>
    <row r="145" spans="1:7" s="2" customFormat="1">
      <c r="A145" s="45" t="s">
        <v>698</v>
      </c>
      <c r="B145" s="46">
        <f t="shared" si="29"/>
        <v>666</v>
      </c>
      <c r="C145" s="46">
        <f t="shared" si="30"/>
        <v>666</v>
      </c>
      <c r="D145" s="2">
        <v>1</v>
      </c>
      <c r="E145" s="6" t="s">
        <v>697</v>
      </c>
      <c r="G145" s="54">
        <v>1</v>
      </c>
    </row>
    <row r="146" spans="1:7" s="2" customFormat="1">
      <c r="A146" s="147" t="s">
        <v>854</v>
      </c>
      <c r="B146" s="46">
        <f t="shared" si="29"/>
        <v>672</v>
      </c>
      <c r="C146" s="46">
        <f t="shared" si="30"/>
        <v>667</v>
      </c>
      <c r="D146" s="2">
        <v>6</v>
      </c>
      <c r="E146" s="148" t="s">
        <v>933</v>
      </c>
      <c r="G146" s="54">
        <v>1</v>
      </c>
    </row>
    <row r="147" spans="1:7" s="2" customFormat="1">
      <c r="A147" s="147" t="s">
        <v>856</v>
      </c>
      <c r="B147" s="46">
        <f t="shared" si="29"/>
        <v>678</v>
      </c>
      <c r="C147" s="46">
        <f t="shared" si="30"/>
        <v>673</v>
      </c>
      <c r="D147" s="2">
        <v>6</v>
      </c>
      <c r="E147" s="148" t="s">
        <v>934</v>
      </c>
      <c r="G147" s="54">
        <v>1</v>
      </c>
    </row>
    <row r="148" spans="1:7" s="2" customFormat="1" ht="21.75" customHeight="1">
      <c r="A148" s="139" t="s">
        <v>858</v>
      </c>
      <c r="B148" s="46">
        <f t="shared" si="29"/>
        <v>681</v>
      </c>
      <c r="C148" s="46">
        <f t="shared" si="30"/>
        <v>679</v>
      </c>
      <c r="D148" s="2">
        <v>3</v>
      </c>
      <c r="E148" s="110" t="s">
        <v>935</v>
      </c>
      <c r="G148" s="54">
        <v>1</v>
      </c>
    </row>
    <row r="149" spans="1:7" s="2" customFormat="1" ht="21" customHeight="1">
      <c r="A149" s="139" t="s">
        <v>860</v>
      </c>
      <c r="B149" s="46">
        <f t="shared" si="29"/>
        <v>685</v>
      </c>
      <c r="C149" s="46">
        <f t="shared" si="30"/>
        <v>682</v>
      </c>
      <c r="D149" s="2">
        <v>4</v>
      </c>
      <c r="E149" s="110" t="s">
        <v>936</v>
      </c>
      <c r="G149" s="54">
        <v>1</v>
      </c>
    </row>
    <row r="150" spans="1:7" s="2" customFormat="1">
      <c r="A150" s="2" t="s">
        <v>633</v>
      </c>
      <c r="B150" s="46">
        <f t="shared" si="29"/>
        <v>686</v>
      </c>
      <c r="C150" s="46">
        <f t="shared" si="30"/>
        <v>686</v>
      </c>
      <c r="D150" s="2">
        <v>1</v>
      </c>
      <c r="E150" s="6" t="s">
        <v>727</v>
      </c>
      <c r="G150" s="54">
        <v>1</v>
      </c>
    </row>
    <row r="151" spans="1:7" s="2" customFormat="1">
      <c r="A151" s="2" t="s">
        <v>862</v>
      </c>
      <c r="B151" s="46">
        <f t="shared" si="29"/>
        <v>687</v>
      </c>
      <c r="C151" s="46">
        <f t="shared" si="30"/>
        <v>687</v>
      </c>
      <c r="D151" s="2">
        <v>1</v>
      </c>
      <c r="E151" s="6" t="s">
        <v>863</v>
      </c>
      <c r="G151" s="54">
        <v>1</v>
      </c>
    </row>
    <row r="152" spans="1:7" s="2" customFormat="1">
      <c r="A152" s="2" t="s">
        <v>1404</v>
      </c>
      <c r="B152" s="46">
        <f t="shared" ref="B152:B169" si="31">SUM(B151,D152)</f>
        <v>688</v>
      </c>
      <c r="C152" s="46">
        <f t="shared" ref="C152:C169" si="32">SUM(B151,G151)</f>
        <v>688</v>
      </c>
      <c r="D152" s="2">
        <v>1</v>
      </c>
      <c r="E152" s="6" t="s">
        <v>729</v>
      </c>
      <c r="G152" s="54">
        <v>1</v>
      </c>
    </row>
    <row r="153" spans="1:7" s="2" customFormat="1">
      <c r="A153" s="2" t="s">
        <v>864</v>
      </c>
      <c r="B153" s="46">
        <f t="shared" si="31"/>
        <v>689</v>
      </c>
      <c r="C153" s="46">
        <f t="shared" si="32"/>
        <v>689</v>
      </c>
      <c r="D153" s="2">
        <v>1</v>
      </c>
      <c r="E153" s="109" t="s">
        <v>937</v>
      </c>
      <c r="G153" s="54">
        <v>1</v>
      </c>
    </row>
    <row r="154" spans="1:7" s="2" customFormat="1">
      <c r="A154" s="2" t="s">
        <v>866</v>
      </c>
      <c r="B154" s="46">
        <f t="shared" si="31"/>
        <v>690</v>
      </c>
      <c r="C154" s="46">
        <f t="shared" si="32"/>
        <v>690</v>
      </c>
      <c r="D154" s="2">
        <v>1</v>
      </c>
      <c r="E154" s="109" t="s">
        <v>938</v>
      </c>
      <c r="G154" s="54">
        <v>1</v>
      </c>
    </row>
    <row r="155" spans="1:7" s="2" customFormat="1">
      <c r="A155" s="2" t="s">
        <v>868</v>
      </c>
      <c r="B155" s="46">
        <f t="shared" si="31"/>
        <v>691</v>
      </c>
      <c r="C155" s="46">
        <f t="shared" si="32"/>
        <v>691</v>
      </c>
      <c r="D155" s="2">
        <v>1</v>
      </c>
      <c r="E155" s="109" t="s">
        <v>939</v>
      </c>
      <c r="G155" s="54">
        <v>1</v>
      </c>
    </row>
    <row r="156" spans="1:7" s="2" customFormat="1">
      <c r="A156" s="2" t="s">
        <v>870</v>
      </c>
      <c r="B156" s="46">
        <f t="shared" si="31"/>
        <v>692</v>
      </c>
      <c r="C156" s="46">
        <f t="shared" si="32"/>
        <v>692</v>
      </c>
      <c r="D156" s="2">
        <v>1</v>
      </c>
      <c r="E156" s="109" t="s">
        <v>940</v>
      </c>
      <c r="G156" s="54">
        <v>1</v>
      </c>
    </row>
    <row r="157" spans="1:7" s="2" customFormat="1" ht="24.75" customHeight="1">
      <c r="A157" s="149" t="s">
        <v>941</v>
      </c>
      <c r="B157" s="46">
        <f t="shared" si="31"/>
        <v>693</v>
      </c>
      <c r="C157" s="46">
        <f t="shared" si="32"/>
        <v>693</v>
      </c>
      <c r="D157" s="2">
        <v>1</v>
      </c>
      <c r="E157" s="6" t="s">
        <v>942</v>
      </c>
      <c r="G157" s="54">
        <v>1</v>
      </c>
    </row>
    <row r="158" spans="1:7" s="2" customFormat="1" ht="24.75" customHeight="1">
      <c r="A158" s="149" t="s">
        <v>943</v>
      </c>
      <c r="B158" s="46">
        <f t="shared" si="31"/>
        <v>694</v>
      </c>
      <c r="C158" s="46">
        <f t="shared" si="32"/>
        <v>694</v>
      </c>
      <c r="D158" s="2">
        <v>1</v>
      </c>
      <c r="E158" s="6" t="s">
        <v>944</v>
      </c>
      <c r="G158" s="54">
        <v>1</v>
      </c>
    </row>
    <row r="159" spans="1:7" s="2" customFormat="1" ht="24.75" customHeight="1">
      <c r="A159" s="149" t="s">
        <v>945</v>
      </c>
      <c r="B159" s="46">
        <f t="shared" si="31"/>
        <v>695</v>
      </c>
      <c r="C159" s="46">
        <f t="shared" si="32"/>
        <v>695</v>
      </c>
      <c r="D159" s="2">
        <v>1</v>
      </c>
      <c r="E159" s="6" t="s">
        <v>946</v>
      </c>
      <c r="G159" s="54">
        <v>1</v>
      </c>
    </row>
    <row r="160" spans="1:7" s="2" customFormat="1" ht="24.75" customHeight="1">
      <c r="A160" s="149" t="s">
        <v>947</v>
      </c>
      <c r="B160" s="46">
        <f t="shared" si="31"/>
        <v>696</v>
      </c>
      <c r="C160" s="46">
        <f t="shared" si="32"/>
        <v>696</v>
      </c>
      <c r="D160" s="2">
        <v>1</v>
      </c>
      <c r="E160" s="6" t="s">
        <v>948</v>
      </c>
      <c r="G160" s="54">
        <v>1</v>
      </c>
    </row>
    <row r="161" spans="1:7" s="2" customFormat="1" ht="24.75" customHeight="1">
      <c r="A161" s="149" t="s">
        <v>949</v>
      </c>
      <c r="B161" s="46">
        <f t="shared" si="31"/>
        <v>697</v>
      </c>
      <c r="C161" s="46">
        <f t="shared" si="32"/>
        <v>697</v>
      </c>
      <c r="D161" s="2">
        <v>1</v>
      </c>
      <c r="E161" s="6" t="s">
        <v>950</v>
      </c>
      <c r="G161" s="54">
        <v>1</v>
      </c>
    </row>
    <row r="162" spans="1:7" s="2" customFormat="1" ht="24.75" customHeight="1">
      <c r="A162" s="149" t="s">
        <v>951</v>
      </c>
      <c r="B162" s="46">
        <f t="shared" si="31"/>
        <v>709</v>
      </c>
      <c r="C162" s="46">
        <f t="shared" si="32"/>
        <v>698</v>
      </c>
      <c r="D162" s="2">
        <v>12</v>
      </c>
      <c r="E162" s="6" t="s">
        <v>952</v>
      </c>
      <c r="G162" s="54">
        <v>1</v>
      </c>
    </row>
    <row r="163" spans="1:7" s="2" customFormat="1" ht="24.75" customHeight="1">
      <c r="A163" s="149" t="s">
        <v>953</v>
      </c>
      <c r="B163" s="46">
        <f t="shared" si="31"/>
        <v>715</v>
      </c>
      <c r="C163" s="46">
        <f t="shared" si="32"/>
        <v>710</v>
      </c>
      <c r="D163" s="2">
        <v>6</v>
      </c>
      <c r="E163" s="6" t="s">
        <v>954</v>
      </c>
      <c r="G163" s="54">
        <v>1</v>
      </c>
    </row>
    <row r="164" spans="1:7" s="2" customFormat="1" ht="21" customHeight="1">
      <c r="A164" s="149" t="s">
        <v>955</v>
      </c>
      <c r="B164" s="46">
        <f t="shared" si="31"/>
        <v>721</v>
      </c>
      <c r="C164" s="46">
        <f t="shared" si="32"/>
        <v>716</v>
      </c>
      <c r="D164" s="2">
        <v>6</v>
      </c>
      <c r="E164" s="6" t="s">
        <v>956</v>
      </c>
      <c r="G164" s="54">
        <v>1</v>
      </c>
    </row>
    <row r="165" spans="1:7" s="2" customFormat="1" ht="21" customHeight="1">
      <c r="A165" s="147" t="s">
        <v>957</v>
      </c>
      <c r="B165" s="46">
        <f t="shared" si="31"/>
        <v>733</v>
      </c>
      <c r="C165" s="46">
        <f t="shared" si="32"/>
        <v>722</v>
      </c>
      <c r="D165" s="2">
        <v>12</v>
      </c>
      <c r="E165" s="56" t="s">
        <v>958</v>
      </c>
      <c r="G165" s="54">
        <v>1</v>
      </c>
    </row>
    <row r="166" spans="1:7" s="2" customFormat="1" ht="21" customHeight="1">
      <c r="A166" s="6" t="s">
        <v>250</v>
      </c>
      <c r="B166" s="46">
        <f t="shared" si="31"/>
        <v>861</v>
      </c>
      <c r="C166" s="46">
        <f t="shared" si="32"/>
        <v>734</v>
      </c>
      <c r="D166" s="6">
        <v>128</v>
      </c>
      <c r="E166" s="56" t="s">
        <v>959</v>
      </c>
      <c r="G166" s="54">
        <v>1</v>
      </c>
    </row>
    <row r="167" spans="1:7" s="2" customFormat="1" ht="21" customHeight="1">
      <c r="A167" s="6" t="s">
        <v>253</v>
      </c>
      <c r="B167" s="46">
        <f t="shared" si="31"/>
        <v>989</v>
      </c>
      <c r="C167" s="46">
        <f t="shared" si="32"/>
        <v>862</v>
      </c>
      <c r="D167" s="6">
        <v>128</v>
      </c>
      <c r="E167" s="56" t="s">
        <v>959</v>
      </c>
      <c r="G167" s="54">
        <v>1</v>
      </c>
    </row>
    <row r="168" spans="1:7" s="2" customFormat="1" ht="21" customHeight="1">
      <c r="A168" s="6" t="s">
        <v>204</v>
      </c>
      <c r="B168" s="46">
        <f t="shared" si="31"/>
        <v>990</v>
      </c>
      <c r="C168" s="46">
        <f t="shared" si="32"/>
        <v>990</v>
      </c>
      <c r="D168" s="6">
        <v>1</v>
      </c>
      <c r="E168" s="56" t="s">
        <v>959</v>
      </c>
      <c r="G168" s="54">
        <v>1</v>
      </c>
    </row>
    <row r="169" spans="1:7" s="2" customFormat="1" ht="21" customHeight="1">
      <c r="A169" s="6" t="s">
        <v>960</v>
      </c>
      <c r="B169" s="46">
        <f t="shared" si="31"/>
        <v>998</v>
      </c>
      <c r="C169" s="46">
        <f t="shared" si="32"/>
        <v>991</v>
      </c>
      <c r="D169" s="6">
        <v>8</v>
      </c>
      <c r="E169" s="56" t="s">
        <v>959</v>
      </c>
      <c r="G169" s="54">
        <v>1</v>
      </c>
    </row>
    <row r="170" spans="1:7">
      <c r="A170" s="2" t="s">
        <v>345</v>
      </c>
      <c r="B170" s="46">
        <f t="shared" ref="B170:B172" si="33">SUM(B169,D170)</f>
        <v>999</v>
      </c>
      <c r="C170" s="46">
        <f t="shared" ref="C170:C172" si="34">SUM(B169,G169)</f>
        <v>999</v>
      </c>
      <c r="D170" s="2">
        <v>1</v>
      </c>
      <c r="E170" s="56" t="s">
        <v>961</v>
      </c>
      <c r="G170" s="43">
        <v>1</v>
      </c>
    </row>
    <row r="171" spans="1:7">
      <c r="A171" s="2" t="s">
        <v>353</v>
      </c>
      <c r="B171" s="46">
        <f t="shared" si="33"/>
        <v>1007</v>
      </c>
      <c r="C171" s="46">
        <f t="shared" si="34"/>
        <v>1000</v>
      </c>
      <c r="D171" s="2">
        <v>8</v>
      </c>
      <c r="E171" s="56" t="s">
        <v>962</v>
      </c>
      <c r="G171" s="43">
        <v>1</v>
      </c>
    </row>
    <row r="172" spans="1:7">
      <c r="A172" s="2" t="s">
        <v>355</v>
      </c>
      <c r="B172" s="46">
        <f t="shared" si="33"/>
        <v>1017</v>
      </c>
      <c r="C172" s="46">
        <f t="shared" si="34"/>
        <v>1008</v>
      </c>
      <c r="D172" s="2">
        <v>10</v>
      </c>
      <c r="E172" s="56" t="s">
        <v>962</v>
      </c>
      <c r="G172" s="43">
        <v>1</v>
      </c>
    </row>
    <row r="173" spans="1:7">
      <c r="A173" s="130" t="s">
        <v>963</v>
      </c>
      <c r="B173" s="46">
        <f t="shared" ref="B173:B175" si="35">SUM(B172,D173)</f>
        <v>1018</v>
      </c>
      <c r="C173" s="46">
        <f t="shared" ref="C173:C175" si="36">SUM(B172,G172)</f>
        <v>1018</v>
      </c>
      <c r="D173" s="2">
        <v>1</v>
      </c>
      <c r="E173" s="139" t="s">
        <v>964</v>
      </c>
      <c r="G173" s="43">
        <v>1</v>
      </c>
    </row>
    <row r="174" spans="1:7">
      <c r="A174" s="130" t="s">
        <v>965</v>
      </c>
      <c r="B174" s="46">
        <f t="shared" si="35"/>
        <v>1025</v>
      </c>
      <c r="C174" s="46">
        <f t="shared" si="36"/>
        <v>1019</v>
      </c>
      <c r="D174" s="2">
        <v>7</v>
      </c>
      <c r="E174" s="6" t="s">
        <v>966</v>
      </c>
      <c r="G174" s="43">
        <v>1</v>
      </c>
    </row>
    <row r="175" spans="1:7">
      <c r="A175" s="130" t="s">
        <v>967</v>
      </c>
      <c r="B175" s="46">
        <f t="shared" si="35"/>
        <v>1026</v>
      </c>
      <c r="C175" s="46">
        <f t="shared" si="36"/>
        <v>1026</v>
      </c>
      <c r="D175" s="2">
        <v>1</v>
      </c>
      <c r="E175" s="6" t="s">
        <v>968</v>
      </c>
      <c r="G175" s="43">
        <v>1</v>
      </c>
    </row>
    <row r="176" spans="1:7">
      <c r="A176" s="2" t="s">
        <v>362</v>
      </c>
      <c r="B176" s="46">
        <f t="shared" ref="B176" si="37">SUM(B175,D176)</f>
        <v>1027</v>
      </c>
      <c r="C176" s="46">
        <f t="shared" ref="C176" si="38">SUM(B175,G175)</f>
        <v>1027</v>
      </c>
      <c r="D176" s="2">
        <v>1</v>
      </c>
      <c r="E176" s="6" t="s">
        <v>632</v>
      </c>
      <c r="G176" s="43">
        <v>1</v>
      </c>
    </row>
    <row r="177" spans="7:7">
      <c r="G177" s="43">
        <v>1</v>
      </c>
    </row>
    <row r="178" spans="7:7">
      <c r="G178" s="43">
        <v>1</v>
      </c>
    </row>
    <row r="179" spans="7:7">
      <c r="G179" s="43">
        <v>1</v>
      </c>
    </row>
    <row r="180" spans="7:7">
      <c r="G180" s="43">
        <v>1</v>
      </c>
    </row>
    <row r="181" spans="7:7">
      <c r="G181" s="43">
        <v>1</v>
      </c>
    </row>
    <row r="182" spans="7:7">
      <c r="G182" s="43">
        <v>1</v>
      </c>
    </row>
    <row r="183" spans="7:7">
      <c r="G183" s="43">
        <v>1</v>
      </c>
    </row>
    <row r="184" spans="7:7">
      <c r="G184" s="43">
        <v>1</v>
      </c>
    </row>
    <row r="185" spans="7:7">
      <c r="G185" s="43">
        <v>1</v>
      </c>
    </row>
    <row r="186" spans="7:7">
      <c r="G186" s="43">
        <v>1</v>
      </c>
    </row>
    <row r="187" spans="7:7">
      <c r="G187" s="43">
        <v>1</v>
      </c>
    </row>
    <row r="188" spans="7:7">
      <c r="G188" s="43">
        <v>1</v>
      </c>
    </row>
    <row r="189" spans="7:7">
      <c r="G189" s="43">
        <v>1</v>
      </c>
    </row>
    <row r="190" spans="7:7">
      <c r="G190" s="43">
        <v>1</v>
      </c>
    </row>
    <row r="191" spans="7:7">
      <c r="G191" s="43">
        <v>1</v>
      </c>
    </row>
    <row r="192" spans="7:7">
      <c r="G192" s="43">
        <v>1</v>
      </c>
    </row>
    <row r="193" spans="7:7">
      <c r="G193" s="43">
        <v>1</v>
      </c>
    </row>
    <row r="194" spans="7:7">
      <c r="G194" s="43">
        <v>1</v>
      </c>
    </row>
    <row r="195" spans="7:7">
      <c r="G195" s="43">
        <v>1</v>
      </c>
    </row>
    <row r="196" spans="7:7">
      <c r="G196" s="43">
        <v>1</v>
      </c>
    </row>
    <row r="197" spans="7:7">
      <c r="G197" s="43">
        <v>1</v>
      </c>
    </row>
    <row r="198" spans="7:7">
      <c r="G198" s="43">
        <v>1</v>
      </c>
    </row>
    <row r="199" spans="7:7">
      <c r="G199" s="43">
        <v>1</v>
      </c>
    </row>
    <row r="200" spans="7:7">
      <c r="G200" s="43">
        <v>1</v>
      </c>
    </row>
    <row r="201" spans="7:7">
      <c r="G201" s="43">
        <v>1</v>
      </c>
    </row>
    <row r="202" spans="7:7">
      <c r="G202" s="43">
        <v>1</v>
      </c>
    </row>
    <row r="203" spans="7:7">
      <c r="G203" s="43">
        <v>1</v>
      </c>
    </row>
    <row r="204" spans="7:7">
      <c r="G204" s="43">
        <v>1</v>
      </c>
    </row>
    <row r="205" spans="7:7">
      <c r="G205" s="43">
        <v>1</v>
      </c>
    </row>
    <row r="206" spans="7:7">
      <c r="G206" s="43">
        <v>1</v>
      </c>
    </row>
    <row r="207" spans="7:7">
      <c r="G207" s="43">
        <v>1</v>
      </c>
    </row>
    <row r="208" spans="7:7">
      <c r="G208" s="43">
        <v>1</v>
      </c>
    </row>
    <row r="209" spans="7:7">
      <c r="G209" s="43">
        <v>1</v>
      </c>
    </row>
    <row r="210" spans="7:7">
      <c r="G210" s="43">
        <v>1</v>
      </c>
    </row>
    <row r="211" spans="7:7">
      <c r="G211" s="43">
        <v>1</v>
      </c>
    </row>
    <row r="212" spans="7:7">
      <c r="G212" s="43">
        <v>1</v>
      </c>
    </row>
    <row r="213" spans="7:7">
      <c r="G213" s="43">
        <v>1</v>
      </c>
    </row>
    <row r="214" spans="7:7">
      <c r="G214" s="43">
        <v>1</v>
      </c>
    </row>
    <row r="215" spans="7:7">
      <c r="G215" s="43">
        <v>1</v>
      </c>
    </row>
    <row r="216" spans="7:7">
      <c r="G216" s="43">
        <v>1</v>
      </c>
    </row>
    <row r="217" spans="7:7">
      <c r="G217" s="43">
        <v>1</v>
      </c>
    </row>
    <row r="218" spans="7:7">
      <c r="G218" s="43">
        <v>1</v>
      </c>
    </row>
    <row r="219" spans="7:7">
      <c r="G219" s="43">
        <v>1</v>
      </c>
    </row>
    <row r="220" spans="7:7">
      <c r="G220" s="43">
        <v>1</v>
      </c>
    </row>
    <row r="221" spans="7:7">
      <c r="G221" s="43">
        <v>1</v>
      </c>
    </row>
    <row r="222" spans="7:7">
      <c r="G222" s="43">
        <v>1</v>
      </c>
    </row>
    <row r="223" spans="7:7">
      <c r="G223" s="43">
        <v>1</v>
      </c>
    </row>
    <row r="224" spans="7:7">
      <c r="G224" s="43">
        <v>1</v>
      </c>
    </row>
    <row r="225" spans="7:7">
      <c r="G225" s="43">
        <v>1</v>
      </c>
    </row>
    <row r="226" spans="7:7">
      <c r="G226" s="43">
        <v>1</v>
      </c>
    </row>
    <row r="227" spans="7:7">
      <c r="G227" s="43">
        <v>1</v>
      </c>
    </row>
    <row r="228" spans="7:7">
      <c r="G228" s="43">
        <v>1</v>
      </c>
    </row>
    <row r="229" spans="7:7">
      <c r="G229" s="43">
        <v>1</v>
      </c>
    </row>
    <row r="230" spans="7:7">
      <c r="G230" s="43">
        <v>1</v>
      </c>
    </row>
    <row r="231" spans="7:7">
      <c r="G231" s="43">
        <v>1</v>
      </c>
    </row>
    <row r="232" spans="7:7">
      <c r="G232" s="43">
        <v>1</v>
      </c>
    </row>
    <row r="233" spans="7:7">
      <c r="G233" s="43">
        <v>1</v>
      </c>
    </row>
    <row r="234" spans="7:7">
      <c r="G234" s="43">
        <v>1</v>
      </c>
    </row>
    <row r="235" spans="7:7">
      <c r="G235" s="43">
        <v>1</v>
      </c>
    </row>
    <row r="236" spans="7:7">
      <c r="G236" s="43">
        <v>1</v>
      </c>
    </row>
    <row r="237" spans="7:7">
      <c r="G237" s="43">
        <v>1</v>
      </c>
    </row>
    <row r="238" spans="7:7">
      <c r="G238" s="42">
        <v>1</v>
      </c>
    </row>
    <row r="239" spans="7:7">
      <c r="G239" s="42">
        <v>1</v>
      </c>
    </row>
    <row r="240" spans="7:7">
      <c r="G240" s="42">
        <v>1</v>
      </c>
    </row>
    <row r="241" spans="7:7">
      <c r="G241" s="42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08"/>
  <sheetViews>
    <sheetView workbookViewId="0">
      <selection activeCell="A68" sqref="A68:E68"/>
    </sheetView>
  </sheetViews>
  <sheetFormatPr defaultColWidth="9" defaultRowHeight="18.75"/>
  <cols>
    <col min="1" max="1" width="42.5" style="36" customWidth="1"/>
    <col min="2" max="4" width="9" style="3"/>
    <col min="5" max="5" width="84.625" style="1" customWidth="1"/>
    <col min="6" max="6" width="59.125" style="3" customWidth="1"/>
    <col min="7" max="7" width="9" style="74"/>
    <col min="8" max="16384" width="9" style="3"/>
  </cols>
  <sheetData>
    <row r="1" spans="1:7" s="1" customFormat="1">
      <c r="A1" s="3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  <c r="G1" s="43">
        <v>1</v>
      </c>
    </row>
    <row r="2" spans="1:7" s="44" customFormat="1">
      <c r="A2" s="53" t="s">
        <v>330</v>
      </c>
      <c r="B2" s="8">
        <v>0</v>
      </c>
      <c r="C2" s="8">
        <v>0</v>
      </c>
      <c r="D2" s="8">
        <v>1</v>
      </c>
      <c r="E2" s="107" t="s">
        <v>969</v>
      </c>
      <c r="F2" s="8"/>
      <c r="G2" s="43">
        <v>1</v>
      </c>
    </row>
    <row r="3" spans="1:7" s="44" customFormat="1">
      <c r="A3" s="53" t="s">
        <v>332</v>
      </c>
      <c r="B3" s="8">
        <f>SUM(B2,D3)</f>
        <v>1</v>
      </c>
      <c r="C3" s="8">
        <f>SUM(B2,G2)</f>
        <v>1</v>
      </c>
      <c r="D3" s="8">
        <v>1</v>
      </c>
      <c r="E3" s="107" t="s">
        <v>970</v>
      </c>
      <c r="F3" s="8"/>
      <c r="G3" s="43">
        <v>1</v>
      </c>
    </row>
    <row r="4" spans="1:7" s="44" customFormat="1">
      <c r="A4" s="53" t="s">
        <v>334</v>
      </c>
      <c r="B4" s="8">
        <f t="shared" ref="B4:B67" si="0">SUM(B3,D4)</f>
        <v>2</v>
      </c>
      <c r="C4" s="8">
        <f t="shared" ref="C4:C67" si="1">SUM(B3,G3)</f>
        <v>2</v>
      </c>
      <c r="D4" s="8">
        <v>1</v>
      </c>
      <c r="E4" s="107" t="s">
        <v>971</v>
      </c>
      <c r="F4" s="8"/>
      <c r="G4" s="43">
        <v>1</v>
      </c>
    </row>
    <row r="5" spans="1:7" s="44" customFormat="1">
      <c r="A5" s="53" t="s">
        <v>336</v>
      </c>
      <c r="B5" s="8">
        <f t="shared" si="0"/>
        <v>10</v>
      </c>
      <c r="C5" s="8">
        <f t="shared" si="1"/>
        <v>3</v>
      </c>
      <c r="D5" s="8">
        <v>8</v>
      </c>
      <c r="E5" s="107" t="s">
        <v>972</v>
      </c>
      <c r="F5" s="8"/>
      <c r="G5" s="43">
        <v>1</v>
      </c>
    </row>
    <row r="6" spans="1:7" s="44" customFormat="1">
      <c r="A6" s="61" t="s">
        <v>199</v>
      </c>
      <c r="B6" s="8">
        <f t="shared" si="0"/>
        <v>17</v>
      </c>
      <c r="C6" s="8">
        <f t="shared" si="1"/>
        <v>11</v>
      </c>
      <c r="D6" s="77">
        <v>7</v>
      </c>
      <c r="E6" s="107" t="s">
        <v>609</v>
      </c>
      <c r="F6" s="8"/>
      <c r="G6" s="43">
        <v>1</v>
      </c>
    </row>
    <row r="7" spans="1:7" s="44" customFormat="1">
      <c r="A7" s="61" t="s">
        <v>201</v>
      </c>
      <c r="B7" s="8">
        <f t="shared" si="0"/>
        <v>25</v>
      </c>
      <c r="C7" s="8">
        <f t="shared" si="1"/>
        <v>18</v>
      </c>
      <c r="D7" s="77">
        <v>8</v>
      </c>
      <c r="E7" s="108" t="s">
        <v>610</v>
      </c>
      <c r="F7" s="8"/>
      <c r="G7" s="43">
        <v>1</v>
      </c>
    </row>
    <row r="8" spans="1:7" s="44" customFormat="1" ht="20.100000000000001" customHeight="1">
      <c r="A8" s="78" t="s">
        <v>536</v>
      </c>
      <c r="B8" s="8">
        <f t="shared" si="0"/>
        <v>26</v>
      </c>
      <c r="C8" s="8">
        <f t="shared" si="1"/>
        <v>26</v>
      </c>
      <c r="D8" s="77">
        <v>1</v>
      </c>
      <c r="E8" s="107" t="s">
        <v>611</v>
      </c>
      <c r="F8" s="8"/>
      <c r="G8" s="42">
        <v>1</v>
      </c>
    </row>
    <row r="9" spans="1:7" s="44" customFormat="1">
      <c r="A9" s="78" t="s">
        <v>538</v>
      </c>
      <c r="B9" s="8">
        <f t="shared" si="0"/>
        <v>36</v>
      </c>
      <c r="C9" s="8">
        <f t="shared" si="1"/>
        <v>27</v>
      </c>
      <c r="D9" s="8">
        <v>10</v>
      </c>
      <c r="E9" s="107" t="s">
        <v>612</v>
      </c>
      <c r="F9" s="8"/>
      <c r="G9" s="43">
        <v>1</v>
      </c>
    </row>
    <row r="10" spans="1:7" s="44" customFormat="1">
      <c r="A10" s="61" t="s">
        <v>540</v>
      </c>
      <c r="B10" s="8">
        <f t="shared" si="0"/>
        <v>37</v>
      </c>
      <c r="C10" s="8">
        <f t="shared" si="1"/>
        <v>37</v>
      </c>
      <c r="D10" s="77">
        <v>1</v>
      </c>
      <c r="E10" s="107" t="s">
        <v>613</v>
      </c>
      <c r="F10" s="8"/>
      <c r="G10" s="43">
        <v>1</v>
      </c>
    </row>
    <row r="11" spans="1:7" s="44" customFormat="1">
      <c r="A11" s="53" t="s">
        <v>542</v>
      </c>
      <c r="B11" s="8">
        <f t="shared" si="0"/>
        <v>41</v>
      </c>
      <c r="C11" s="8">
        <f t="shared" si="1"/>
        <v>38</v>
      </c>
      <c r="D11" s="8">
        <v>4</v>
      </c>
      <c r="E11" s="61" t="s">
        <v>973</v>
      </c>
      <c r="F11" s="8"/>
      <c r="G11" s="43">
        <v>1</v>
      </c>
    </row>
    <row r="12" spans="1:7" s="44" customFormat="1">
      <c r="A12" s="53" t="s">
        <v>543</v>
      </c>
      <c r="B12" s="8">
        <f t="shared" si="0"/>
        <v>43</v>
      </c>
      <c r="C12" s="8">
        <f t="shared" si="1"/>
        <v>42</v>
      </c>
      <c r="D12" s="8">
        <v>2</v>
      </c>
      <c r="E12" s="61" t="s">
        <v>974</v>
      </c>
      <c r="F12" s="8"/>
      <c r="G12" s="43">
        <v>1</v>
      </c>
    </row>
    <row r="13" spans="1:7" s="44" customFormat="1">
      <c r="A13" s="53" t="s">
        <v>236</v>
      </c>
      <c r="B13" s="8">
        <f t="shared" si="0"/>
        <v>51</v>
      </c>
      <c r="C13" s="8">
        <f t="shared" si="1"/>
        <v>44</v>
      </c>
      <c r="D13" s="8">
        <v>8</v>
      </c>
      <c r="E13" s="61" t="s">
        <v>975</v>
      </c>
      <c r="F13" s="8"/>
      <c r="G13" s="43">
        <v>1</v>
      </c>
    </row>
    <row r="14" spans="1:7" s="44" customFormat="1" ht="20.100000000000001" customHeight="1">
      <c r="A14" s="53" t="s">
        <v>360</v>
      </c>
      <c r="B14" s="8">
        <f t="shared" si="0"/>
        <v>52</v>
      </c>
      <c r="C14" s="8">
        <f t="shared" si="1"/>
        <v>52</v>
      </c>
      <c r="D14" s="8">
        <v>1</v>
      </c>
      <c r="E14" s="119" t="s">
        <v>616</v>
      </c>
      <c r="F14" s="8"/>
      <c r="G14" s="43">
        <v>1</v>
      </c>
    </row>
    <row r="15" spans="1:7" s="44" customFormat="1">
      <c r="A15" s="78" t="s">
        <v>548</v>
      </c>
      <c r="B15" s="8">
        <f t="shared" si="0"/>
        <v>68</v>
      </c>
      <c r="C15" s="8">
        <f t="shared" si="1"/>
        <v>53</v>
      </c>
      <c r="D15" s="8">
        <v>16</v>
      </c>
      <c r="E15" s="108" t="s">
        <v>642</v>
      </c>
      <c r="F15" s="8"/>
      <c r="G15" s="43">
        <v>1</v>
      </c>
    </row>
    <row r="16" spans="1:7" s="44" customFormat="1">
      <c r="A16" s="53" t="s">
        <v>618</v>
      </c>
      <c r="B16" s="8">
        <f t="shared" si="0"/>
        <v>74</v>
      </c>
      <c r="C16" s="8">
        <f t="shared" si="1"/>
        <v>69</v>
      </c>
      <c r="D16" s="8">
        <v>6</v>
      </c>
      <c r="E16" s="119" t="s">
        <v>976</v>
      </c>
      <c r="F16" s="8"/>
      <c r="G16" s="43">
        <v>1</v>
      </c>
    </row>
    <row r="17" spans="1:7" s="70" customFormat="1">
      <c r="A17" s="61" t="s">
        <v>621</v>
      </c>
      <c r="B17" s="8">
        <f t="shared" si="0"/>
        <v>87</v>
      </c>
      <c r="C17" s="8">
        <f t="shared" si="1"/>
        <v>75</v>
      </c>
      <c r="D17" s="8">
        <v>13</v>
      </c>
      <c r="E17" s="119" t="s">
        <v>619</v>
      </c>
      <c r="G17" s="43">
        <v>1</v>
      </c>
    </row>
    <row r="18" spans="1:7" s="2" customFormat="1">
      <c r="A18" s="56" t="s">
        <v>752</v>
      </c>
      <c r="B18" s="2">
        <f t="shared" si="0"/>
        <v>90</v>
      </c>
      <c r="C18" s="2">
        <f t="shared" si="1"/>
        <v>88</v>
      </c>
      <c r="D18" s="81">
        <v>3</v>
      </c>
      <c r="E18" s="109" t="s">
        <v>977</v>
      </c>
      <c r="G18" s="54">
        <v>1</v>
      </c>
    </row>
    <row r="19" spans="1:7" s="2" customFormat="1">
      <c r="A19" s="56" t="s">
        <v>754</v>
      </c>
      <c r="B19" s="2">
        <f t="shared" si="0"/>
        <v>91</v>
      </c>
      <c r="C19" s="2">
        <f t="shared" si="1"/>
        <v>91</v>
      </c>
      <c r="D19" s="81">
        <v>1</v>
      </c>
      <c r="E19" s="110" t="s">
        <v>978</v>
      </c>
      <c r="G19" s="54">
        <v>1</v>
      </c>
    </row>
    <row r="20" spans="1:7" s="2" customFormat="1">
      <c r="A20" s="56" t="s">
        <v>756</v>
      </c>
      <c r="B20" s="2">
        <f t="shared" si="0"/>
        <v>96</v>
      </c>
      <c r="C20" s="2">
        <f t="shared" si="1"/>
        <v>92</v>
      </c>
      <c r="D20" s="81">
        <v>5</v>
      </c>
      <c r="E20" s="109" t="s">
        <v>979</v>
      </c>
      <c r="G20" s="54">
        <v>1</v>
      </c>
    </row>
    <row r="21" spans="1:7" s="45" customFormat="1" ht="37.5">
      <c r="A21" s="71" t="s">
        <v>652</v>
      </c>
      <c r="B21" s="2">
        <f t="shared" si="0"/>
        <v>97</v>
      </c>
      <c r="C21" s="2">
        <f t="shared" si="1"/>
        <v>97</v>
      </c>
      <c r="D21" s="2">
        <v>1</v>
      </c>
      <c r="E21" s="111" t="s">
        <v>653</v>
      </c>
      <c r="F21" s="2"/>
      <c r="G21" s="54">
        <v>1</v>
      </c>
    </row>
    <row r="22" spans="1:7" s="2" customFormat="1">
      <c r="A22" s="56" t="s">
        <v>656</v>
      </c>
      <c r="B22" s="2">
        <f t="shared" si="0"/>
        <v>98</v>
      </c>
      <c r="C22" s="2">
        <f t="shared" si="1"/>
        <v>98</v>
      </c>
      <c r="D22" s="81">
        <v>1</v>
      </c>
      <c r="E22" s="110" t="s">
        <v>980</v>
      </c>
      <c r="G22" s="54">
        <v>1</v>
      </c>
    </row>
    <row r="23" spans="1:7" s="2" customFormat="1">
      <c r="A23" s="56" t="s">
        <v>658</v>
      </c>
      <c r="B23" s="2">
        <f t="shared" si="0"/>
        <v>100</v>
      </c>
      <c r="C23" s="2">
        <f t="shared" si="1"/>
        <v>99</v>
      </c>
      <c r="D23" s="81">
        <v>2</v>
      </c>
      <c r="E23" s="109" t="s">
        <v>981</v>
      </c>
      <c r="G23" s="54">
        <v>1</v>
      </c>
    </row>
    <row r="24" spans="1:7" s="2" customFormat="1">
      <c r="A24" s="56" t="s">
        <v>740</v>
      </c>
      <c r="B24" s="2">
        <f t="shared" si="0"/>
        <v>101</v>
      </c>
      <c r="C24" s="2">
        <f t="shared" si="1"/>
        <v>101</v>
      </c>
      <c r="D24" s="81">
        <v>1</v>
      </c>
      <c r="E24" s="111" t="s">
        <v>760</v>
      </c>
      <c r="G24" s="54">
        <v>1</v>
      </c>
    </row>
    <row r="25" spans="1:7" s="2" customFormat="1" ht="37.5">
      <c r="A25" s="56" t="s">
        <v>742</v>
      </c>
      <c r="B25" s="2">
        <f t="shared" si="0"/>
        <v>102</v>
      </c>
      <c r="C25" s="2">
        <f t="shared" si="1"/>
        <v>102</v>
      </c>
      <c r="D25" s="81">
        <v>1</v>
      </c>
      <c r="E25" s="111" t="s">
        <v>982</v>
      </c>
      <c r="G25" s="54">
        <v>1</v>
      </c>
    </row>
    <row r="26" spans="1:7" s="45" customFormat="1">
      <c r="A26" s="112" t="s">
        <v>351</v>
      </c>
      <c r="B26" s="2">
        <f t="shared" si="0"/>
        <v>103</v>
      </c>
      <c r="C26" s="2">
        <f t="shared" si="1"/>
        <v>103</v>
      </c>
      <c r="D26" s="2">
        <v>1</v>
      </c>
      <c r="E26" s="2" t="s">
        <v>660</v>
      </c>
      <c r="F26" s="2" t="s">
        <v>661</v>
      </c>
      <c r="G26" s="54">
        <v>1</v>
      </c>
    </row>
    <row r="27" spans="1:7" s="2" customFormat="1">
      <c r="A27" s="46" t="s">
        <v>602</v>
      </c>
      <c r="B27" s="2">
        <f t="shared" ref="B27" si="2">SUM(B26,D27)</f>
        <v>104</v>
      </c>
      <c r="C27" s="2">
        <f t="shared" ref="C27" si="3">SUM(B26,G26)</f>
        <v>104</v>
      </c>
      <c r="D27" s="2">
        <v>1</v>
      </c>
      <c r="E27" s="6"/>
      <c r="G27" s="54">
        <v>1</v>
      </c>
    </row>
    <row r="28" spans="1:7" s="9" customFormat="1" ht="18.75" customHeight="1">
      <c r="A28" s="48" t="s">
        <v>212</v>
      </c>
      <c r="B28" s="48">
        <f t="shared" si="0"/>
        <v>116</v>
      </c>
      <c r="C28" s="9">
        <f t="shared" si="1"/>
        <v>105</v>
      </c>
      <c r="D28" s="9">
        <v>12</v>
      </c>
      <c r="E28" s="113" t="s">
        <v>983</v>
      </c>
      <c r="G28" s="41">
        <v>1</v>
      </c>
    </row>
    <row r="29" spans="1:7" s="9" customFormat="1">
      <c r="A29" s="48" t="s">
        <v>214</v>
      </c>
      <c r="B29" s="48">
        <f t="shared" si="0"/>
        <v>119</v>
      </c>
      <c r="C29" s="9">
        <f t="shared" si="1"/>
        <v>117</v>
      </c>
      <c r="D29" s="9">
        <v>3</v>
      </c>
      <c r="E29" s="114"/>
      <c r="G29" s="41">
        <v>1</v>
      </c>
    </row>
    <row r="30" spans="1:7" s="9" customFormat="1">
      <c r="A30" s="48" t="s">
        <v>555</v>
      </c>
      <c r="B30" s="48">
        <f t="shared" si="0"/>
        <v>120</v>
      </c>
      <c r="C30" s="9">
        <f t="shared" si="1"/>
        <v>120</v>
      </c>
      <c r="D30" s="9">
        <v>1</v>
      </c>
      <c r="E30" s="115"/>
      <c r="G30" s="41">
        <v>1</v>
      </c>
    </row>
    <row r="31" spans="1:7" s="9" customFormat="1" ht="18.75" customHeight="1">
      <c r="A31" s="48" t="s">
        <v>215</v>
      </c>
      <c r="B31" s="48">
        <f t="shared" si="0"/>
        <v>132</v>
      </c>
      <c r="C31" s="9">
        <f t="shared" si="1"/>
        <v>121</v>
      </c>
      <c r="D31" s="9">
        <v>12</v>
      </c>
      <c r="E31" s="113" t="s">
        <v>745</v>
      </c>
      <c r="G31" s="41">
        <v>1</v>
      </c>
    </row>
    <row r="32" spans="1:7" s="9" customFormat="1">
      <c r="A32" s="48" t="s">
        <v>217</v>
      </c>
      <c r="B32" s="48">
        <f t="shared" si="0"/>
        <v>135</v>
      </c>
      <c r="C32" s="9">
        <f t="shared" si="1"/>
        <v>133</v>
      </c>
      <c r="D32" s="9">
        <v>3</v>
      </c>
      <c r="E32" s="114"/>
      <c r="G32" s="41">
        <v>1</v>
      </c>
    </row>
    <row r="33" spans="1:7" s="9" customFormat="1">
      <c r="A33" s="48" t="s">
        <v>558</v>
      </c>
      <c r="B33" s="48">
        <f t="shared" si="0"/>
        <v>136</v>
      </c>
      <c r="C33" s="9">
        <f t="shared" si="1"/>
        <v>136</v>
      </c>
      <c r="D33" s="9">
        <v>1</v>
      </c>
      <c r="E33" s="115"/>
      <c r="G33" s="41">
        <v>1</v>
      </c>
    </row>
    <row r="34" spans="1:7" s="9" customFormat="1" ht="18.75" customHeight="1">
      <c r="A34" s="48" t="s">
        <v>218</v>
      </c>
      <c r="B34" s="48">
        <f t="shared" si="0"/>
        <v>138</v>
      </c>
      <c r="C34" s="9">
        <f t="shared" si="1"/>
        <v>137</v>
      </c>
      <c r="D34" s="9">
        <v>2</v>
      </c>
      <c r="E34" s="172" t="s">
        <v>1330</v>
      </c>
      <c r="G34" s="41">
        <v>1</v>
      </c>
    </row>
    <row r="35" spans="1:7" s="9" customFormat="1">
      <c r="A35" s="86" t="s">
        <v>624</v>
      </c>
      <c r="B35" s="48">
        <f t="shared" si="0"/>
        <v>139</v>
      </c>
      <c r="C35" s="9">
        <f t="shared" si="1"/>
        <v>139</v>
      </c>
      <c r="D35" s="9">
        <v>1</v>
      </c>
      <c r="E35" s="284" t="s">
        <v>1332</v>
      </c>
      <c r="G35" s="41">
        <v>1</v>
      </c>
    </row>
    <row r="36" spans="1:7" s="9" customFormat="1">
      <c r="A36" s="86" t="s">
        <v>229</v>
      </c>
      <c r="B36" s="48">
        <f t="shared" si="0"/>
        <v>155</v>
      </c>
      <c r="C36" s="9">
        <f t="shared" si="1"/>
        <v>140</v>
      </c>
      <c r="D36" s="9">
        <v>16</v>
      </c>
      <c r="E36" s="116" t="s">
        <v>626</v>
      </c>
      <c r="G36" s="41">
        <v>1</v>
      </c>
    </row>
    <row r="37" spans="1:7" s="9" customFormat="1">
      <c r="A37" s="86" t="s">
        <v>762</v>
      </c>
      <c r="B37" s="48">
        <f t="shared" si="0"/>
        <v>220</v>
      </c>
      <c r="C37" s="9">
        <f t="shared" si="1"/>
        <v>156</v>
      </c>
      <c r="D37" s="9">
        <v>65</v>
      </c>
      <c r="E37" s="117" t="s">
        <v>984</v>
      </c>
      <c r="G37" s="41">
        <v>1</v>
      </c>
    </row>
    <row r="38" spans="1:7" s="9" customFormat="1">
      <c r="A38" s="86" t="s">
        <v>764</v>
      </c>
      <c r="B38" s="48">
        <f t="shared" si="0"/>
        <v>227</v>
      </c>
      <c r="C38" s="9">
        <f t="shared" si="1"/>
        <v>221</v>
      </c>
      <c r="D38" s="9">
        <v>7</v>
      </c>
      <c r="E38" s="117" t="s">
        <v>985</v>
      </c>
      <c r="G38" s="41">
        <v>1</v>
      </c>
    </row>
    <row r="39" spans="1:7" s="9" customFormat="1">
      <c r="A39" s="86" t="s">
        <v>766</v>
      </c>
      <c r="B39" s="48">
        <f t="shared" si="0"/>
        <v>235</v>
      </c>
      <c r="C39" s="9">
        <f t="shared" si="1"/>
        <v>228</v>
      </c>
      <c r="D39" s="9">
        <v>8</v>
      </c>
      <c r="E39" s="117" t="s">
        <v>986</v>
      </c>
      <c r="G39" s="41">
        <v>1</v>
      </c>
    </row>
    <row r="40" spans="1:7" s="9" customFormat="1">
      <c r="A40" s="86" t="s">
        <v>768</v>
      </c>
      <c r="B40" s="48">
        <f t="shared" si="0"/>
        <v>245</v>
      </c>
      <c r="C40" s="9">
        <f t="shared" si="1"/>
        <v>236</v>
      </c>
      <c r="D40" s="9">
        <v>10</v>
      </c>
      <c r="E40" s="117" t="s">
        <v>987</v>
      </c>
      <c r="G40" s="41">
        <v>1</v>
      </c>
    </row>
    <row r="41" spans="1:7" s="9" customFormat="1" ht="56.25">
      <c r="A41" s="86" t="s">
        <v>770</v>
      </c>
      <c r="B41" s="48">
        <f t="shared" si="0"/>
        <v>246</v>
      </c>
      <c r="C41" s="9">
        <f t="shared" si="1"/>
        <v>246</v>
      </c>
      <c r="D41" s="9">
        <v>1</v>
      </c>
      <c r="E41" s="118" t="s">
        <v>988</v>
      </c>
      <c r="G41" s="41">
        <v>1</v>
      </c>
    </row>
    <row r="42" spans="1:7" s="9" customFormat="1" ht="56.25">
      <c r="A42" s="48" t="s">
        <v>772</v>
      </c>
      <c r="B42" s="48">
        <f t="shared" si="0"/>
        <v>247</v>
      </c>
      <c r="C42" s="9">
        <f t="shared" si="1"/>
        <v>247</v>
      </c>
      <c r="D42" s="9">
        <v>1</v>
      </c>
      <c r="E42" s="118" t="s">
        <v>891</v>
      </c>
      <c r="G42" s="41">
        <v>1</v>
      </c>
    </row>
    <row r="43" spans="1:7" s="9" customFormat="1" ht="37.5">
      <c r="A43" s="48" t="s">
        <v>774</v>
      </c>
      <c r="B43" s="48">
        <f t="shared" si="0"/>
        <v>260</v>
      </c>
      <c r="C43" s="9">
        <f t="shared" si="1"/>
        <v>248</v>
      </c>
      <c r="D43" s="9">
        <v>13</v>
      </c>
      <c r="E43" s="118" t="s">
        <v>892</v>
      </c>
      <c r="G43" s="41">
        <v>1</v>
      </c>
    </row>
    <row r="44" spans="1:7" s="8" customFormat="1">
      <c r="A44" s="88" t="s">
        <v>665</v>
      </c>
      <c r="B44" s="88">
        <f t="shared" si="0"/>
        <v>262</v>
      </c>
      <c r="C44" s="8">
        <f t="shared" si="1"/>
        <v>261</v>
      </c>
      <c r="D44" s="8">
        <v>2</v>
      </c>
      <c r="E44" s="136" t="s">
        <v>572</v>
      </c>
      <c r="G44" s="43">
        <v>1</v>
      </c>
    </row>
    <row r="45" spans="1:7" s="8" customFormat="1">
      <c r="A45" s="88" t="s">
        <v>666</v>
      </c>
      <c r="B45" s="88">
        <f t="shared" si="0"/>
        <v>263</v>
      </c>
      <c r="C45" s="8">
        <f t="shared" si="1"/>
        <v>263</v>
      </c>
      <c r="D45" s="8">
        <v>1</v>
      </c>
      <c r="E45" s="136" t="s">
        <v>572</v>
      </c>
      <c r="G45" s="43">
        <v>1</v>
      </c>
    </row>
    <row r="46" spans="1:7" s="53" customFormat="1">
      <c r="A46" s="78" t="s">
        <v>673</v>
      </c>
      <c r="B46" s="88">
        <f t="shared" si="0"/>
        <v>271</v>
      </c>
      <c r="C46" s="8">
        <f t="shared" si="1"/>
        <v>264</v>
      </c>
      <c r="D46" s="49">
        <v>8</v>
      </c>
      <c r="E46" s="119" t="s">
        <v>572</v>
      </c>
      <c r="F46" s="49"/>
      <c r="G46" s="43">
        <v>1</v>
      </c>
    </row>
    <row r="47" spans="1:7" s="8" customFormat="1">
      <c r="A47" s="88" t="s">
        <v>674</v>
      </c>
      <c r="B47" s="88">
        <f t="shared" si="0"/>
        <v>272</v>
      </c>
      <c r="C47" s="8">
        <f t="shared" si="1"/>
        <v>272</v>
      </c>
      <c r="D47" s="8">
        <v>1</v>
      </c>
      <c r="E47" s="119" t="s">
        <v>572</v>
      </c>
      <c r="G47" s="43">
        <v>1</v>
      </c>
    </row>
    <row r="48" spans="1:7" s="8" customFormat="1">
      <c r="A48" s="88" t="s">
        <v>675</v>
      </c>
      <c r="B48" s="88">
        <f t="shared" si="0"/>
        <v>273</v>
      </c>
      <c r="C48" s="8">
        <f t="shared" si="1"/>
        <v>273</v>
      </c>
      <c r="D48" s="8">
        <v>1</v>
      </c>
      <c r="E48" s="119" t="s">
        <v>572</v>
      </c>
      <c r="G48" s="43">
        <v>1</v>
      </c>
    </row>
    <row r="49" spans="1:7" s="8" customFormat="1">
      <c r="A49" s="88" t="s">
        <v>678</v>
      </c>
      <c r="B49" s="88">
        <f t="shared" si="0"/>
        <v>276</v>
      </c>
      <c r="C49" s="8">
        <f t="shared" si="1"/>
        <v>274</v>
      </c>
      <c r="D49" s="8">
        <v>3</v>
      </c>
      <c r="E49" s="107" t="s">
        <v>893</v>
      </c>
      <c r="G49" s="43">
        <v>1</v>
      </c>
    </row>
    <row r="50" spans="1:7" s="8" customFormat="1">
      <c r="A50" s="88" t="s">
        <v>680</v>
      </c>
      <c r="B50" s="88">
        <f t="shared" si="0"/>
        <v>279</v>
      </c>
      <c r="C50" s="8">
        <f t="shared" si="1"/>
        <v>277</v>
      </c>
      <c r="D50" s="8">
        <v>3</v>
      </c>
      <c r="E50" s="107" t="s">
        <v>893</v>
      </c>
      <c r="G50" s="43">
        <v>1</v>
      </c>
    </row>
    <row r="51" spans="1:7" s="44" customFormat="1">
      <c r="A51" s="53" t="s">
        <v>701</v>
      </c>
      <c r="B51" s="88">
        <f t="shared" si="0"/>
        <v>281</v>
      </c>
      <c r="C51" s="8">
        <f t="shared" si="1"/>
        <v>280</v>
      </c>
      <c r="D51" s="8">
        <v>2</v>
      </c>
      <c r="E51" s="42" t="s">
        <v>700</v>
      </c>
      <c r="G51" s="43">
        <v>1</v>
      </c>
    </row>
    <row r="52" spans="1:7" s="8" customFormat="1">
      <c r="A52" s="88" t="s">
        <v>877</v>
      </c>
      <c r="B52" s="88">
        <f t="shared" si="0"/>
        <v>282</v>
      </c>
      <c r="C52" s="88">
        <f t="shared" si="1"/>
        <v>282</v>
      </c>
      <c r="D52" s="88">
        <v>1</v>
      </c>
      <c r="E52" s="49" t="s">
        <v>896</v>
      </c>
      <c r="G52" s="42">
        <v>1</v>
      </c>
    </row>
    <row r="53" spans="1:7" s="8" customFormat="1">
      <c r="A53" s="49" t="s">
        <v>779</v>
      </c>
      <c r="B53" s="8">
        <f t="shared" si="0"/>
        <v>283</v>
      </c>
      <c r="C53" s="8">
        <f t="shared" si="1"/>
        <v>283</v>
      </c>
      <c r="D53" s="8">
        <v>1</v>
      </c>
      <c r="E53" s="7" t="s">
        <v>668</v>
      </c>
      <c r="G53" s="42">
        <v>1</v>
      </c>
    </row>
    <row r="54" spans="1:7" s="8" customFormat="1">
      <c r="A54" s="49" t="s">
        <v>602</v>
      </c>
      <c r="B54" s="8">
        <f t="shared" ref="B54:B60" si="4">SUM(B53,D54)</f>
        <v>285</v>
      </c>
      <c r="C54" s="8">
        <f t="shared" ref="C54:C60" si="5">SUM(B53,G53)</f>
        <v>284</v>
      </c>
      <c r="D54" s="8">
        <v>2</v>
      </c>
      <c r="E54" s="7"/>
      <c r="G54" s="42">
        <v>1</v>
      </c>
    </row>
    <row r="55" spans="1:7" s="8" customFormat="1">
      <c r="A55" s="49" t="s">
        <v>602</v>
      </c>
      <c r="B55" s="49">
        <f t="shared" si="4"/>
        <v>288</v>
      </c>
      <c r="C55" s="49">
        <f t="shared" si="5"/>
        <v>286</v>
      </c>
      <c r="D55" s="49">
        <v>3</v>
      </c>
      <c r="E55" s="7"/>
      <c r="G55" s="42">
        <v>1</v>
      </c>
    </row>
    <row r="56" spans="1:7" s="8" customFormat="1">
      <c r="A56" s="49" t="s">
        <v>704</v>
      </c>
      <c r="B56" s="49">
        <f t="shared" si="4"/>
        <v>300</v>
      </c>
      <c r="C56" s="49">
        <f t="shared" si="5"/>
        <v>289</v>
      </c>
      <c r="D56" s="49">
        <v>12</v>
      </c>
      <c r="E56" s="7" t="s">
        <v>668</v>
      </c>
      <c r="G56" s="42">
        <v>1</v>
      </c>
    </row>
    <row r="57" spans="1:7" s="71" customFormat="1" ht="20.100000000000001" customHeight="1">
      <c r="A57" s="57" t="s">
        <v>577</v>
      </c>
      <c r="B57" s="2">
        <f t="shared" si="4"/>
        <v>313</v>
      </c>
      <c r="C57" s="2">
        <f t="shared" si="5"/>
        <v>301</v>
      </c>
      <c r="D57" s="46">
        <v>13</v>
      </c>
      <c r="E57" s="57" t="s">
        <v>641</v>
      </c>
      <c r="F57" s="46"/>
      <c r="G57" s="54">
        <v>1</v>
      </c>
    </row>
    <row r="58" spans="1:7" s="72" customFormat="1">
      <c r="A58" s="58" t="s">
        <v>898</v>
      </c>
      <c r="B58" s="9">
        <f t="shared" si="4"/>
        <v>378</v>
      </c>
      <c r="C58" s="9">
        <f t="shared" si="5"/>
        <v>314</v>
      </c>
      <c r="D58" s="10">
        <v>65</v>
      </c>
      <c r="E58" s="9" t="s">
        <v>989</v>
      </c>
      <c r="G58" s="41">
        <v>1</v>
      </c>
    </row>
    <row r="59" spans="1:7" s="72" customFormat="1" ht="16.5" customHeight="1">
      <c r="A59" s="86" t="s">
        <v>900</v>
      </c>
      <c r="B59" s="9">
        <f t="shared" si="4"/>
        <v>379</v>
      </c>
      <c r="C59" s="9">
        <f t="shared" si="5"/>
        <v>379</v>
      </c>
      <c r="D59" s="10">
        <v>1</v>
      </c>
      <c r="E59" s="48" t="s">
        <v>668</v>
      </c>
      <c r="G59" s="41">
        <v>1</v>
      </c>
    </row>
    <row r="60" spans="1:7" s="72" customFormat="1">
      <c r="A60" s="86" t="s">
        <v>901</v>
      </c>
      <c r="B60" s="9">
        <f t="shared" si="4"/>
        <v>380</v>
      </c>
      <c r="C60" s="9">
        <f t="shared" si="5"/>
        <v>380</v>
      </c>
      <c r="D60" s="10">
        <v>1</v>
      </c>
      <c r="E60" s="48" t="s">
        <v>668</v>
      </c>
      <c r="G60" s="41">
        <v>1</v>
      </c>
    </row>
    <row r="61" spans="1:7" s="72" customFormat="1">
      <c r="A61" s="48" t="s">
        <v>902</v>
      </c>
      <c r="B61" s="9">
        <f t="shared" si="0"/>
        <v>388</v>
      </c>
      <c r="C61" s="9">
        <f t="shared" si="1"/>
        <v>381</v>
      </c>
      <c r="D61" s="9">
        <v>8</v>
      </c>
      <c r="E61" s="47" t="s">
        <v>903</v>
      </c>
      <c r="G61" s="41">
        <v>1</v>
      </c>
    </row>
    <row r="62" spans="1:7" s="72" customFormat="1">
      <c r="A62" s="48" t="s">
        <v>904</v>
      </c>
      <c r="B62" s="9">
        <f t="shared" si="0"/>
        <v>396</v>
      </c>
      <c r="C62" s="9">
        <f t="shared" si="1"/>
        <v>389</v>
      </c>
      <c r="D62" s="9">
        <v>8</v>
      </c>
      <c r="E62" s="47" t="s">
        <v>905</v>
      </c>
      <c r="G62" s="41">
        <v>1</v>
      </c>
    </row>
    <row r="63" spans="1:7" s="72" customFormat="1">
      <c r="A63" s="48" t="s">
        <v>906</v>
      </c>
      <c r="B63" s="9">
        <f t="shared" si="0"/>
        <v>404</v>
      </c>
      <c r="C63" s="9">
        <f t="shared" si="1"/>
        <v>397</v>
      </c>
      <c r="D63" s="9">
        <v>8</v>
      </c>
      <c r="E63" s="41" t="s">
        <v>907</v>
      </c>
      <c r="G63" s="41">
        <v>1</v>
      </c>
    </row>
    <row r="64" spans="1:7" s="72" customFormat="1">
      <c r="A64" s="48" t="s">
        <v>275</v>
      </c>
      <c r="B64" s="9">
        <f t="shared" si="0"/>
        <v>410</v>
      </c>
      <c r="C64" s="9">
        <f t="shared" si="1"/>
        <v>405</v>
      </c>
      <c r="D64" s="9">
        <v>6</v>
      </c>
      <c r="E64" s="41" t="s">
        <v>908</v>
      </c>
      <c r="G64" s="41">
        <v>1</v>
      </c>
    </row>
    <row r="65" spans="1:13" s="72" customFormat="1">
      <c r="A65" s="48" t="s">
        <v>909</v>
      </c>
      <c r="B65" s="9">
        <f t="shared" si="0"/>
        <v>412</v>
      </c>
      <c r="C65" s="9">
        <f t="shared" si="1"/>
        <v>411</v>
      </c>
      <c r="D65" s="10">
        <v>2</v>
      </c>
      <c r="E65" s="137" t="s">
        <v>990</v>
      </c>
      <c r="G65" s="41">
        <v>1</v>
      </c>
    </row>
    <row r="66" spans="1:13" s="72" customFormat="1">
      <c r="A66" s="48" t="s">
        <v>911</v>
      </c>
      <c r="B66" s="9">
        <f t="shared" si="0"/>
        <v>426</v>
      </c>
      <c r="C66" s="9">
        <f t="shared" si="1"/>
        <v>413</v>
      </c>
      <c r="D66" s="10">
        <v>14</v>
      </c>
      <c r="E66" s="59" t="s">
        <v>991</v>
      </c>
      <c r="G66" s="41">
        <v>1</v>
      </c>
    </row>
    <row r="67" spans="1:13" s="72" customFormat="1">
      <c r="A67" s="48" t="s">
        <v>913</v>
      </c>
      <c r="B67" s="9">
        <f t="shared" si="0"/>
        <v>427</v>
      </c>
      <c r="C67" s="9">
        <f t="shared" si="1"/>
        <v>427</v>
      </c>
      <c r="D67" s="10">
        <v>1</v>
      </c>
      <c r="E67" s="41" t="s">
        <v>668</v>
      </c>
      <c r="G67" s="41">
        <v>1</v>
      </c>
    </row>
    <row r="68" spans="1:13" s="8" customFormat="1" ht="18.75" customHeight="1">
      <c r="A68" s="49" t="s">
        <v>783</v>
      </c>
      <c r="B68" s="8">
        <v>441</v>
      </c>
      <c r="C68" s="8">
        <v>428</v>
      </c>
      <c r="D68" s="8">
        <v>14</v>
      </c>
      <c r="E68" s="124" t="s">
        <v>992</v>
      </c>
      <c r="G68" s="43">
        <v>1</v>
      </c>
    </row>
    <row r="69" spans="1:13" s="8" customFormat="1">
      <c r="A69" s="49" t="s">
        <v>785</v>
      </c>
      <c r="B69" s="8">
        <f t="shared" ref="B69:B75" si="6">SUM(B68,D69)</f>
        <v>442</v>
      </c>
      <c r="C69" s="8">
        <f t="shared" ref="C69:C75" si="7">SUM(B68,G68)</f>
        <v>442</v>
      </c>
      <c r="D69" s="8">
        <v>1</v>
      </c>
      <c r="E69" s="108" t="s">
        <v>993</v>
      </c>
      <c r="G69" s="43">
        <v>1</v>
      </c>
    </row>
    <row r="70" spans="1:13" s="8" customFormat="1">
      <c r="A70" s="49" t="s">
        <v>787</v>
      </c>
      <c r="B70" s="8">
        <f t="shared" si="6"/>
        <v>444</v>
      </c>
      <c r="C70" s="8">
        <f t="shared" si="7"/>
        <v>443</v>
      </c>
      <c r="D70" s="8">
        <v>2</v>
      </c>
      <c r="E70" s="125" t="s">
        <v>788</v>
      </c>
      <c r="G70" s="43">
        <v>1</v>
      </c>
    </row>
    <row r="71" spans="1:13" s="8" customFormat="1">
      <c r="A71" s="49" t="s">
        <v>789</v>
      </c>
      <c r="B71" s="8">
        <f t="shared" si="6"/>
        <v>445</v>
      </c>
      <c r="C71" s="8">
        <f t="shared" si="7"/>
        <v>445</v>
      </c>
      <c r="D71" s="8">
        <v>1</v>
      </c>
      <c r="E71" s="126" t="s">
        <v>916</v>
      </c>
      <c r="G71" s="43">
        <v>1</v>
      </c>
    </row>
    <row r="72" spans="1:13" s="49" customFormat="1" ht="56.25">
      <c r="A72" s="49" t="s">
        <v>791</v>
      </c>
      <c r="B72" s="49">
        <f t="shared" si="6"/>
        <v>458</v>
      </c>
      <c r="C72" s="49">
        <f t="shared" si="7"/>
        <v>446</v>
      </c>
      <c r="D72" s="49">
        <v>13</v>
      </c>
      <c r="E72" s="126" t="s">
        <v>994</v>
      </c>
      <c r="G72" s="43">
        <v>1</v>
      </c>
    </row>
    <row r="73" spans="1:13" s="8" customFormat="1">
      <c r="A73" s="49" t="s">
        <v>793</v>
      </c>
      <c r="B73" s="8">
        <f t="shared" si="6"/>
        <v>471</v>
      </c>
      <c r="C73" s="8">
        <f t="shared" si="7"/>
        <v>459</v>
      </c>
      <c r="D73" s="8">
        <v>13</v>
      </c>
      <c r="E73" s="125" t="s">
        <v>918</v>
      </c>
      <c r="G73" s="43">
        <v>1</v>
      </c>
    </row>
    <row r="74" spans="1:13" s="8" customFormat="1">
      <c r="A74" s="49" t="s">
        <v>714</v>
      </c>
      <c r="B74" s="8">
        <f t="shared" si="6"/>
        <v>472</v>
      </c>
      <c r="C74" s="8">
        <f t="shared" si="7"/>
        <v>472</v>
      </c>
      <c r="D74" s="8">
        <v>1</v>
      </c>
      <c r="E74" s="126" t="s">
        <v>795</v>
      </c>
      <c r="G74" s="43">
        <v>1</v>
      </c>
    </row>
    <row r="75" spans="1:13" s="8" customFormat="1">
      <c r="A75" s="49" t="s">
        <v>796</v>
      </c>
      <c r="B75" s="8">
        <f t="shared" si="6"/>
        <v>474</v>
      </c>
      <c r="C75" s="8">
        <f t="shared" si="7"/>
        <v>473</v>
      </c>
      <c r="D75" s="8">
        <v>2</v>
      </c>
      <c r="E75" s="125" t="s">
        <v>797</v>
      </c>
      <c r="G75" s="43">
        <v>1</v>
      </c>
    </row>
    <row r="76" spans="1:13" s="8" customFormat="1">
      <c r="A76" s="49" t="s">
        <v>602</v>
      </c>
      <c r="B76" s="8">
        <f t="shared" ref="B76:B78" si="8">SUM(B75,D76)</f>
        <v>492</v>
      </c>
      <c r="C76" s="8">
        <f t="shared" ref="C76:C78" si="9">SUM(B75,G75)</f>
        <v>475</v>
      </c>
      <c r="D76" s="8">
        <v>18</v>
      </c>
      <c r="E76" s="126"/>
      <c r="G76" s="43">
        <v>1</v>
      </c>
    </row>
    <row r="77" spans="1:13" s="48" customFormat="1">
      <c r="A77" s="7" t="s">
        <v>798</v>
      </c>
      <c r="B77" s="7">
        <f t="shared" si="8"/>
        <v>493</v>
      </c>
      <c r="C77" s="7">
        <f t="shared" si="9"/>
        <v>493</v>
      </c>
      <c r="D77" s="7">
        <v>1</v>
      </c>
      <c r="E77" s="125" t="s">
        <v>995</v>
      </c>
      <c r="F77" s="91"/>
      <c r="G77" s="91">
        <v>1</v>
      </c>
      <c r="H77" s="49"/>
      <c r="I77" s="49"/>
      <c r="J77" s="49"/>
      <c r="K77" s="49"/>
      <c r="L77" s="49"/>
      <c r="M77" s="49"/>
    </row>
    <row r="78" spans="1:13" s="8" customFormat="1">
      <c r="A78" s="49" t="s">
        <v>602</v>
      </c>
      <c r="B78" s="8">
        <f t="shared" si="8"/>
        <v>499</v>
      </c>
      <c r="C78" s="8">
        <f t="shared" si="9"/>
        <v>494</v>
      </c>
      <c r="D78" s="8">
        <v>6</v>
      </c>
      <c r="E78" s="133"/>
      <c r="G78" s="43">
        <v>1</v>
      </c>
    </row>
    <row r="79" spans="1:13" s="2" customFormat="1">
      <c r="A79" s="46" t="s">
        <v>800</v>
      </c>
      <c r="B79" s="2">
        <v>441</v>
      </c>
      <c r="C79" s="2">
        <v>428</v>
      </c>
      <c r="D79" s="2">
        <v>14</v>
      </c>
      <c r="E79" s="109" t="s">
        <v>992</v>
      </c>
      <c r="G79" s="54">
        <v>1</v>
      </c>
    </row>
    <row r="80" spans="1:13" s="2" customFormat="1">
      <c r="A80" s="46" t="s">
        <v>785</v>
      </c>
      <c r="B80" s="2">
        <f>SUM(B79,D80)</f>
        <v>442</v>
      </c>
      <c r="C80" s="2">
        <f>SUM(B79,G79)</f>
        <v>442</v>
      </c>
      <c r="D80" s="2">
        <v>1</v>
      </c>
      <c r="E80" s="109" t="s">
        <v>996</v>
      </c>
      <c r="G80" s="43">
        <v>1</v>
      </c>
    </row>
    <row r="81" spans="1:13" s="2" customFormat="1">
      <c r="A81" s="46" t="s">
        <v>787</v>
      </c>
      <c r="B81" s="2">
        <f t="shared" ref="B81:B91" si="10">SUM(B80,D81)</f>
        <v>444</v>
      </c>
      <c r="C81" s="2">
        <f t="shared" ref="C81:C91" si="11">SUM(B80,G80)</f>
        <v>443</v>
      </c>
      <c r="D81" s="2">
        <v>2</v>
      </c>
      <c r="E81" s="127" t="s">
        <v>788</v>
      </c>
      <c r="G81" s="43">
        <v>1</v>
      </c>
    </row>
    <row r="82" spans="1:13" s="2" customFormat="1">
      <c r="A82" s="46" t="s">
        <v>803</v>
      </c>
      <c r="B82" s="2">
        <f t="shared" si="10"/>
        <v>445</v>
      </c>
      <c r="C82" s="2">
        <f t="shared" si="11"/>
        <v>445</v>
      </c>
      <c r="D82" s="2">
        <v>1</v>
      </c>
      <c r="E82" s="110" t="s">
        <v>920</v>
      </c>
      <c r="G82" s="43">
        <v>1</v>
      </c>
    </row>
    <row r="83" spans="1:13" s="2" customFormat="1">
      <c r="A83" s="46" t="s">
        <v>1313</v>
      </c>
      <c r="B83" s="46">
        <f t="shared" si="10"/>
        <v>458</v>
      </c>
      <c r="C83" s="46">
        <f t="shared" si="11"/>
        <v>446</v>
      </c>
      <c r="D83" s="46">
        <v>13</v>
      </c>
      <c r="E83" s="46" t="s">
        <v>1309</v>
      </c>
      <c r="G83" s="43">
        <v>1</v>
      </c>
    </row>
    <row r="84" spans="1:13" s="2" customFormat="1">
      <c r="A84" s="46" t="s">
        <v>793</v>
      </c>
      <c r="B84" s="46">
        <f t="shared" si="10"/>
        <v>471</v>
      </c>
      <c r="C84" s="46">
        <f t="shared" si="11"/>
        <v>459</v>
      </c>
      <c r="D84" s="46">
        <v>13</v>
      </c>
      <c r="E84" s="46" t="s">
        <v>1310</v>
      </c>
      <c r="G84" s="43">
        <v>1</v>
      </c>
    </row>
    <row r="85" spans="1:13" s="46" customFormat="1">
      <c r="A85" s="46" t="s">
        <v>805</v>
      </c>
      <c r="B85" s="2">
        <f t="shared" si="10"/>
        <v>483</v>
      </c>
      <c r="C85" s="2">
        <f t="shared" si="11"/>
        <v>472</v>
      </c>
      <c r="D85" s="46">
        <v>12</v>
      </c>
      <c r="E85" s="56" t="s">
        <v>806</v>
      </c>
      <c r="G85" s="43">
        <v>1</v>
      </c>
    </row>
    <row r="86" spans="1:13" s="46" customFormat="1">
      <c r="A86" s="46" t="s">
        <v>807</v>
      </c>
      <c r="B86" s="2">
        <f t="shared" si="10"/>
        <v>484</v>
      </c>
      <c r="C86" s="2">
        <f t="shared" si="11"/>
        <v>484</v>
      </c>
      <c r="D86" s="46">
        <v>1</v>
      </c>
      <c r="E86" s="46" t="s">
        <v>808</v>
      </c>
      <c r="G86" s="43">
        <v>1</v>
      </c>
    </row>
    <row r="87" spans="1:13" s="46" customFormat="1">
      <c r="A87" s="46" t="s">
        <v>602</v>
      </c>
      <c r="B87" s="2">
        <f t="shared" si="10"/>
        <v>488</v>
      </c>
      <c r="C87" s="2">
        <f t="shared" si="11"/>
        <v>485</v>
      </c>
      <c r="D87" s="46">
        <v>4</v>
      </c>
      <c r="E87" s="56"/>
      <c r="G87" s="43">
        <v>1</v>
      </c>
    </row>
    <row r="88" spans="1:13" s="46" customFormat="1">
      <c r="A88" s="46" t="s">
        <v>810</v>
      </c>
      <c r="B88" s="2">
        <f t="shared" si="10"/>
        <v>489</v>
      </c>
      <c r="C88" s="2">
        <f t="shared" si="11"/>
        <v>489</v>
      </c>
      <c r="D88" s="46">
        <v>1</v>
      </c>
      <c r="E88" s="138" t="s">
        <v>921</v>
      </c>
      <c r="G88" s="43">
        <v>1</v>
      </c>
    </row>
    <row r="89" spans="1:13" s="48" customFormat="1">
      <c r="A89" s="46" t="s">
        <v>602</v>
      </c>
      <c r="B89" s="2">
        <f t="shared" si="10"/>
        <v>491</v>
      </c>
      <c r="C89" s="2">
        <f t="shared" si="11"/>
        <v>490</v>
      </c>
      <c r="D89" s="46">
        <v>2</v>
      </c>
      <c r="E89" s="46"/>
      <c r="F89" s="46"/>
      <c r="G89" s="59">
        <v>1</v>
      </c>
    </row>
    <row r="90" spans="1:13" s="48" customFormat="1">
      <c r="A90" s="130" t="s">
        <v>812</v>
      </c>
      <c r="B90" s="2">
        <f t="shared" si="10"/>
        <v>492</v>
      </c>
      <c r="C90" s="2">
        <f t="shared" si="11"/>
        <v>492</v>
      </c>
      <c r="D90" s="46">
        <v>1</v>
      </c>
      <c r="E90" s="46" t="s">
        <v>922</v>
      </c>
      <c r="F90" s="46"/>
      <c r="G90" s="59">
        <v>1</v>
      </c>
    </row>
    <row r="91" spans="1:13" s="48" customFormat="1">
      <c r="A91" s="46" t="s">
        <v>798</v>
      </c>
      <c r="B91" s="46">
        <f t="shared" si="10"/>
        <v>493</v>
      </c>
      <c r="C91" s="46">
        <f t="shared" si="11"/>
        <v>493</v>
      </c>
      <c r="D91" s="46">
        <v>1</v>
      </c>
      <c r="E91" s="46" t="s">
        <v>995</v>
      </c>
      <c r="F91" s="46"/>
      <c r="G91" s="46">
        <v>1</v>
      </c>
      <c r="H91" s="49"/>
      <c r="I91" s="49"/>
      <c r="J91" s="49"/>
      <c r="K91" s="49"/>
      <c r="L91" s="49"/>
      <c r="M91" s="49"/>
    </row>
    <row r="92" spans="1:13" s="2" customFormat="1">
      <c r="A92" s="46" t="s">
        <v>602</v>
      </c>
      <c r="B92" s="2">
        <f t="shared" ref="B92" si="12">SUM(B91,D92)</f>
        <v>499</v>
      </c>
      <c r="C92" s="2">
        <f t="shared" ref="C92" si="13">SUM(B91,G91)</f>
        <v>494</v>
      </c>
      <c r="D92" s="2">
        <v>6</v>
      </c>
      <c r="E92" s="6"/>
      <c r="G92" s="43">
        <v>1</v>
      </c>
    </row>
    <row r="93" spans="1:13" s="48" customFormat="1">
      <c r="A93" s="48" t="s">
        <v>783</v>
      </c>
      <c r="B93" s="48">
        <v>441</v>
      </c>
      <c r="C93" s="48">
        <v>428</v>
      </c>
      <c r="D93" s="48">
        <v>14</v>
      </c>
      <c r="E93" s="117" t="s">
        <v>992</v>
      </c>
      <c r="G93" s="41">
        <v>1</v>
      </c>
    </row>
    <row r="94" spans="1:13" s="48" customFormat="1">
      <c r="A94" s="48" t="s">
        <v>785</v>
      </c>
      <c r="B94" s="48">
        <f>SUM(B93,D94)</f>
        <v>442</v>
      </c>
      <c r="C94" s="48">
        <f>SUM(B93,G93)</f>
        <v>442</v>
      </c>
      <c r="D94" s="48">
        <v>1</v>
      </c>
      <c r="E94" s="117" t="s">
        <v>993</v>
      </c>
      <c r="G94" s="41">
        <v>1</v>
      </c>
    </row>
    <row r="95" spans="1:13" s="48" customFormat="1">
      <c r="A95" s="48" t="s">
        <v>787</v>
      </c>
      <c r="B95" s="48">
        <f t="shared" ref="B95:B112" si="14">SUM(B94,D95)</f>
        <v>444</v>
      </c>
      <c r="C95" s="48">
        <f t="shared" ref="C95:C112" si="15">SUM(B94,G94)</f>
        <v>443</v>
      </c>
      <c r="D95" s="48">
        <v>2</v>
      </c>
      <c r="E95" s="48" t="s">
        <v>788</v>
      </c>
      <c r="G95" s="41">
        <v>1</v>
      </c>
    </row>
    <row r="96" spans="1:13" s="48" customFormat="1">
      <c r="A96" s="48" t="s">
        <v>803</v>
      </c>
      <c r="B96" s="48">
        <f t="shared" si="14"/>
        <v>445</v>
      </c>
      <c r="C96" s="48">
        <f t="shared" si="15"/>
        <v>445</v>
      </c>
      <c r="D96" s="48">
        <v>1</v>
      </c>
      <c r="E96" s="58" t="s">
        <v>923</v>
      </c>
      <c r="G96" s="41">
        <v>1</v>
      </c>
    </row>
    <row r="97" spans="1:13" s="48" customFormat="1">
      <c r="A97" s="48" t="s">
        <v>791</v>
      </c>
      <c r="B97" s="48">
        <f t="shared" si="14"/>
        <v>458</v>
      </c>
      <c r="C97" s="48">
        <f t="shared" si="15"/>
        <v>446</v>
      </c>
      <c r="D97" s="48">
        <v>13</v>
      </c>
      <c r="E97" s="48" t="s">
        <v>997</v>
      </c>
      <c r="G97" s="41">
        <v>1</v>
      </c>
    </row>
    <row r="98" spans="1:13" s="48" customFormat="1">
      <c r="A98" s="48" t="s">
        <v>817</v>
      </c>
      <c r="B98" s="48">
        <f t="shared" si="14"/>
        <v>471</v>
      </c>
      <c r="C98" s="48">
        <f t="shared" si="15"/>
        <v>459</v>
      </c>
      <c r="D98" s="48">
        <v>13</v>
      </c>
      <c r="E98" s="58" t="s">
        <v>818</v>
      </c>
      <c r="G98" s="41">
        <v>1</v>
      </c>
    </row>
    <row r="99" spans="1:13" s="48" customFormat="1">
      <c r="A99" s="48" t="s">
        <v>732</v>
      </c>
      <c r="B99" s="48">
        <f t="shared" si="14"/>
        <v>474</v>
      </c>
      <c r="C99" s="48">
        <f t="shared" si="15"/>
        <v>472</v>
      </c>
      <c r="D99" s="48">
        <v>3</v>
      </c>
      <c r="E99" s="58" t="s">
        <v>806</v>
      </c>
      <c r="G99" s="41">
        <v>1</v>
      </c>
    </row>
    <row r="100" spans="1:13" s="48" customFormat="1">
      <c r="A100" s="48" t="s">
        <v>819</v>
      </c>
      <c r="B100" s="48">
        <f t="shared" si="14"/>
        <v>476</v>
      </c>
      <c r="C100" s="48">
        <f t="shared" si="15"/>
        <v>475</v>
      </c>
      <c r="D100" s="48">
        <v>2</v>
      </c>
      <c r="E100" s="58" t="s">
        <v>820</v>
      </c>
      <c r="G100" s="41">
        <v>1</v>
      </c>
    </row>
    <row r="101" spans="1:13" s="48" customFormat="1">
      <c r="A101" s="48" t="s">
        <v>821</v>
      </c>
      <c r="B101" s="48">
        <f t="shared" si="14"/>
        <v>477</v>
      </c>
      <c r="C101" s="48">
        <f t="shared" si="15"/>
        <v>477</v>
      </c>
      <c r="D101" s="48">
        <v>1</v>
      </c>
      <c r="E101" s="118" t="s">
        <v>806</v>
      </c>
      <c r="G101" s="41">
        <v>1</v>
      </c>
    </row>
    <row r="102" spans="1:13" s="48" customFormat="1">
      <c r="A102" s="48" t="s">
        <v>822</v>
      </c>
      <c r="B102" s="48">
        <f t="shared" si="14"/>
        <v>479</v>
      </c>
      <c r="C102" s="48">
        <f t="shared" si="15"/>
        <v>478</v>
      </c>
      <c r="D102" s="48">
        <v>2</v>
      </c>
      <c r="E102" s="118" t="s">
        <v>806</v>
      </c>
      <c r="G102" s="41">
        <v>1</v>
      </c>
    </row>
    <row r="103" spans="1:13" s="48" customFormat="1">
      <c r="A103" s="48" t="s">
        <v>823</v>
      </c>
      <c r="B103" s="48">
        <f t="shared" si="14"/>
        <v>480</v>
      </c>
      <c r="C103" s="48">
        <f t="shared" si="15"/>
        <v>480</v>
      </c>
      <c r="D103" s="48">
        <v>1</v>
      </c>
      <c r="E103" s="118" t="s">
        <v>806</v>
      </c>
      <c r="G103" s="41">
        <v>1</v>
      </c>
    </row>
    <row r="104" spans="1:13" s="48" customFormat="1">
      <c r="A104" s="48" t="s">
        <v>824</v>
      </c>
      <c r="B104" s="48">
        <f t="shared" si="14"/>
        <v>481</v>
      </c>
      <c r="C104" s="48">
        <f t="shared" si="15"/>
        <v>481</v>
      </c>
      <c r="D104" s="48">
        <v>1</v>
      </c>
      <c r="E104" s="58" t="s">
        <v>668</v>
      </c>
      <c r="G104" s="41">
        <v>1</v>
      </c>
    </row>
    <row r="105" spans="1:13" s="48" customFormat="1">
      <c r="A105" s="48" t="s">
        <v>825</v>
      </c>
      <c r="B105" s="48">
        <f t="shared" si="14"/>
        <v>482</v>
      </c>
      <c r="C105" s="48">
        <f t="shared" si="15"/>
        <v>482</v>
      </c>
      <c r="D105" s="48">
        <v>1</v>
      </c>
      <c r="E105" s="122" t="s">
        <v>826</v>
      </c>
      <c r="G105" s="41">
        <v>1</v>
      </c>
    </row>
    <row r="106" spans="1:13" s="48" customFormat="1">
      <c r="A106" s="48" t="s">
        <v>827</v>
      </c>
      <c r="B106" s="48">
        <f t="shared" si="14"/>
        <v>485</v>
      </c>
      <c r="C106" s="48">
        <f t="shared" si="15"/>
        <v>483</v>
      </c>
      <c r="D106" s="48">
        <v>3</v>
      </c>
      <c r="E106" s="122" t="s">
        <v>828</v>
      </c>
      <c r="G106" s="41">
        <v>1</v>
      </c>
    </row>
    <row r="107" spans="1:13" s="48" customFormat="1">
      <c r="A107" s="48" t="s">
        <v>829</v>
      </c>
      <c r="B107" s="48">
        <f t="shared" si="14"/>
        <v>488</v>
      </c>
      <c r="C107" s="48">
        <f t="shared" si="15"/>
        <v>486</v>
      </c>
      <c r="D107" s="48">
        <v>3</v>
      </c>
      <c r="E107" s="122" t="s">
        <v>830</v>
      </c>
      <c r="G107" s="41">
        <v>1</v>
      </c>
    </row>
    <row r="108" spans="1:13" s="48" customFormat="1">
      <c r="A108" s="48" t="s">
        <v>810</v>
      </c>
      <c r="B108" s="48">
        <f t="shared" si="14"/>
        <v>489</v>
      </c>
      <c r="C108" s="48">
        <f t="shared" si="15"/>
        <v>489</v>
      </c>
      <c r="D108" s="48">
        <v>1</v>
      </c>
      <c r="E108" s="122" t="s">
        <v>921</v>
      </c>
      <c r="G108" s="41">
        <v>1</v>
      </c>
    </row>
    <row r="109" spans="1:13" s="48" customFormat="1">
      <c r="A109" s="48" t="s">
        <v>831</v>
      </c>
      <c r="B109" s="48">
        <f t="shared" si="14"/>
        <v>490</v>
      </c>
      <c r="C109" s="48">
        <f t="shared" si="15"/>
        <v>490</v>
      </c>
      <c r="D109" s="48">
        <v>1</v>
      </c>
      <c r="E109" s="117" t="s">
        <v>668</v>
      </c>
      <c r="G109" s="41">
        <v>1</v>
      </c>
    </row>
    <row r="110" spans="1:13" s="48" customFormat="1">
      <c r="A110" s="48" t="s">
        <v>832</v>
      </c>
      <c r="B110" s="48">
        <f t="shared" si="14"/>
        <v>491</v>
      </c>
      <c r="C110" s="48">
        <f t="shared" si="15"/>
        <v>491</v>
      </c>
      <c r="D110" s="48">
        <v>1</v>
      </c>
      <c r="E110" s="117" t="s">
        <v>668</v>
      </c>
      <c r="G110" s="41">
        <v>1</v>
      </c>
    </row>
    <row r="111" spans="1:13" s="48" customFormat="1">
      <c r="A111" s="38" t="s">
        <v>812</v>
      </c>
      <c r="B111" s="48">
        <f t="shared" si="14"/>
        <v>492</v>
      </c>
      <c r="C111" s="48">
        <f t="shared" si="15"/>
        <v>492</v>
      </c>
      <c r="D111" s="48">
        <v>1</v>
      </c>
      <c r="E111" s="117" t="s">
        <v>925</v>
      </c>
      <c r="G111" s="59">
        <v>1</v>
      </c>
    </row>
    <row r="112" spans="1:13" s="48" customFormat="1">
      <c r="A112" s="48" t="s">
        <v>798</v>
      </c>
      <c r="B112" s="48">
        <f t="shared" si="14"/>
        <v>493</v>
      </c>
      <c r="C112" s="48">
        <f t="shared" si="15"/>
        <v>493</v>
      </c>
      <c r="D112" s="48">
        <v>1</v>
      </c>
      <c r="E112" s="117" t="s">
        <v>919</v>
      </c>
      <c r="F112" s="38"/>
      <c r="G112" s="48">
        <v>1</v>
      </c>
      <c r="H112" s="49"/>
      <c r="I112" s="49"/>
      <c r="J112" s="49"/>
      <c r="K112" s="49"/>
      <c r="L112" s="49"/>
      <c r="M112" s="49"/>
    </row>
    <row r="113" spans="1:13" s="48" customFormat="1">
      <c r="A113" s="48" t="s">
        <v>602</v>
      </c>
      <c r="B113" s="48">
        <f t="shared" ref="B113" si="16">SUM(B112,D113)</f>
        <v>499</v>
      </c>
      <c r="C113" s="48">
        <f t="shared" ref="C113" si="17">SUM(B112,G112)</f>
        <v>494</v>
      </c>
      <c r="D113" s="48">
        <v>6</v>
      </c>
      <c r="E113" s="58"/>
      <c r="G113" s="41">
        <v>1</v>
      </c>
    </row>
    <row r="114" spans="1:13" s="49" customFormat="1">
      <c r="A114" s="62" t="s">
        <v>783</v>
      </c>
      <c r="B114" s="49">
        <v>441</v>
      </c>
      <c r="C114" s="49">
        <v>428</v>
      </c>
      <c r="D114" s="49">
        <v>14</v>
      </c>
      <c r="E114" s="91" t="s">
        <v>926</v>
      </c>
      <c r="G114" s="61">
        <v>1</v>
      </c>
    </row>
    <row r="115" spans="1:13" s="49" customFormat="1">
      <c r="A115" s="62" t="s">
        <v>785</v>
      </c>
      <c r="B115" s="49">
        <f>SUM(B114,D115)</f>
        <v>442</v>
      </c>
      <c r="C115" s="49">
        <f>SUM(B114,G114)</f>
        <v>442</v>
      </c>
      <c r="D115" s="49">
        <v>1</v>
      </c>
      <c r="E115" s="91" t="s">
        <v>927</v>
      </c>
      <c r="G115" s="61">
        <v>1</v>
      </c>
    </row>
    <row r="116" spans="1:13" s="49" customFormat="1">
      <c r="A116" s="49" t="s">
        <v>602</v>
      </c>
      <c r="B116" s="49">
        <f t="shared" ref="B116:B127" si="18">SUM(B115,D116)</f>
        <v>444</v>
      </c>
      <c r="C116" s="49">
        <f t="shared" ref="C116:C127" si="19">SUM(B115,G115)</f>
        <v>443</v>
      </c>
      <c r="D116" s="49">
        <v>2</v>
      </c>
      <c r="E116" s="91"/>
      <c r="G116" s="61">
        <v>1</v>
      </c>
    </row>
    <row r="117" spans="1:13" s="49" customFormat="1">
      <c r="A117" s="49" t="s">
        <v>602</v>
      </c>
      <c r="B117" s="49">
        <f t="shared" si="18"/>
        <v>445</v>
      </c>
      <c r="C117" s="49">
        <f t="shared" si="19"/>
        <v>445</v>
      </c>
      <c r="D117" s="49">
        <v>1</v>
      </c>
      <c r="E117" s="91"/>
      <c r="G117" s="61">
        <v>1</v>
      </c>
    </row>
    <row r="118" spans="1:13" s="49" customFormat="1">
      <c r="A118" s="49" t="s">
        <v>791</v>
      </c>
      <c r="B118" s="49">
        <f t="shared" si="18"/>
        <v>458</v>
      </c>
      <c r="C118" s="49">
        <f t="shared" si="19"/>
        <v>446</v>
      </c>
      <c r="D118" s="49">
        <v>13</v>
      </c>
      <c r="E118" s="91" t="s">
        <v>928</v>
      </c>
      <c r="G118" s="61">
        <v>1</v>
      </c>
    </row>
    <row r="119" spans="1:13" s="49" customFormat="1">
      <c r="A119" s="91" t="s">
        <v>573</v>
      </c>
      <c r="B119" s="49">
        <f t="shared" si="18"/>
        <v>459</v>
      </c>
      <c r="C119" s="49">
        <f t="shared" si="19"/>
        <v>459</v>
      </c>
      <c r="D119" s="91">
        <v>1</v>
      </c>
      <c r="E119" s="126" t="s">
        <v>806</v>
      </c>
      <c r="G119" s="43">
        <v>1</v>
      </c>
    </row>
    <row r="120" spans="1:13" s="49" customFormat="1">
      <c r="A120" s="91" t="s">
        <v>836</v>
      </c>
      <c r="B120" s="49">
        <f t="shared" si="18"/>
        <v>460</v>
      </c>
      <c r="C120" s="49">
        <f t="shared" si="19"/>
        <v>460</v>
      </c>
      <c r="D120" s="91">
        <v>1</v>
      </c>
      <c r="E120" s="126" t="s">
        <v>806</v>
      </c>
      <c r="G120" s="43">
        <v>1</v>
      </c>
    </row>
    <row r="121" spans="1:13" s="49" customFormat="1">
      <c r="A121" s="91" t="s">
        <v>837</v>
      </c>
      <c r="B121" s="49">
        <f t="shared" si="18"/>
        <v>461</v>
      </c>
      <c r="C121" s="49">
        <f t="shared" si="19"/>
        <v>461</v>
      </c>
      <c r="D121" s="91">
        <v>1</v>
      </c>
      <c r="E121" s="126" t="s">
        <v>668</v>
      </c>
      <c r="G121" s="43">
        <v>1</v>
      </c>
    </row>
    <row r="122" spans="1:13" s="49" customFormat="1">
      <c r="A122" s="49" t="s">
        <v>838</v>
      </c>
      <c r="B122" s="49">
        <f t="shared" si="18"/>
        <v>462</v>
      </c>
      <c r="C122" s="49">
        <f t="shared" si="19"/>
        <v>462</v>
      </c>
      <c r="D122" s="49">
        <v>1</v>
      </c>
      <c r="E122" s="126" t="s">
        <v>806</v>
      </c>
      <c r="G122" s="43">
        <v>1</v>
      </c>
    </row>
    <row r="123" spans="1:13" s="49" customFormat="1">
      <c r="A123" s="49" t="s">
        <v>839</v>
      </c>
      <c r="B123" s="49">
        <f t="shared" si="18"/>
        <v>468</v>
      </c>
      <c r="C123" s="49">
        <f t="shared" si="19"/>
        <v>463</v>
      </c>
      <c r="D123" s="49">
        <v>6</v>
      </c>
      <c r="E123" s="126" t="s">
        <v>840</v>
      </c>
      <c r="G123" s="43">
        <v>1</v>
      </c>
    </row>
    <row r="124" spans="1:13" s="49" customFormat="1">
      <c r="A124" s="49" t="s">
        <v>841</v>
      </c>
      <c r="B124" s="49">
        <f t="shared" si="18"/>
        <v>476</v>
      </c>
      <c r="C124" s="49">
        <f t="shared" si="19"/>
        <v>469</v>
      </c>
      <c r="D124" s="49">
        <v>8</v>
      </c>
      <c r="E124" s="126" t="s">
        <v>842</v>
      </c>
      <c r="G124" s="43">
        <v>1</v>
      </c>
    </row>
    <row r="125" spans="1:13" s="49" customFormat="1">
      <c r="A125" s="49" t="s">
        <v>602</v>
      </c>
      <c r="B125" s="49">
        <f t="shared" si="18"/>
        <v>492</v>
      </c>
      <c r="C125" s="49">
        <f t="shared" si="19"/>
        <v>477</v>
      </c>
      <c r="D125" s="49">
        <v>16</v>
      </c>
      <c r="E125" s="126"/>
      <c r="G125" s="43">
        <v>1</v>
      </c>
    </row>
    <row r="126" spans="1:13" s="48" customFormat="1">
      <c r="A126" s="49" t="s">
        <v>798</v>
      </c>
      <c r="B126" s="49">
        <f t="shared" si="18"/>
        <v>493</v>
      </c>
      <c r="C126" s="49">
        <f t="shared" si="19"/>
        <v>493</v>
      </c>
      <c r="D126" s="49">
        <v>1</v>
      </c>
      <c r="E126" s="125" t="s">
        <v>919</v>
      </c>
      <c r="F126" s="91"/>
      <c r="G126" s="91">
        <v>1</v>
      </c>
      <c r="H126" s="49"/>
      <c r="I126" s="49"/>
      <c r="J126" s="49"/>
      <c r="K126" s="49"/>
      <c r="L126" s="49"/>
      <c r="M126" s="49"/>
    </row>
    <row r="127" spans="1:13" s="49" customFormat="1">
      <c r="A127" s="49" t="s">
        <v>602</v>
      </c>
      <c r="B127" s="49">
        <f t="shared" si="18"/>
        <v>499</v>
      </c>
      <c r="C127" s="49">
        <f t="shared" si="19"/>
        <v>494</v>
      </c>
      <c r="D127" s="49">
        <v>6</v>
      </c>
      <c r="E127" s="126"/>
      <c r="G127" s="43">
        <v>1</v>
      </c>
    </row>
    <row r="128" spans="1:13" s="2" customFormat="1">
      <c r="A128" s="46" t="s">
        <v>998</v>
      </c>
      <c r="B128" s="46">
        <f t="shared" ref="B128" si="20">SUM(B127,D128)</f>
        <v>502</v>
      </c>
      <c r="C128" s="46">
        <f t="shared" ref="C128" si="21">SUM(B127,G127)</f>
        <v>500</v>
      </c>
      <c r="D128" s="2">
        <v>3</v>
      </c>
      <c r="E128" s="2" t="s">
        <v>999</v>
      </c>
      <c r="G128" s="54">
        <v>1</v>
      </c>
    </row>
    <row r="129" spans="1:7" s="2" customFormat="1">
      <c r="A129" s="46" t="s">
        <v>866</v>
      </c>
      <c r="B129" s="46">
        <f t="shared" ref="B129:B143" si="22">SUM(B128,D129)</f>
        <v>503</v>
      </c>
      <c r="C129" s="46">
        <f t="shared" ref="C129:C143" si="23">SUM(B128,G128)</f>
        <v>503</v>
      </c>
      <c r="D129" s="2">
        <v>1</v>
      </c>
      <c r="E129" s="6" t="s">
        <v>938</v>
      </c>
      <c r="G129" s="54">
        <v>1</v>
      </c>
    </row>
    <row r="130" spans="1:7" s="2" customFormat="1">
      <c r="A130" s="46" t="s">
        <v>868</v>
      </c>
      <c r="B130" s="46">
        <f t="shared" si="22"/>
        <v>504</v>
      </c>
      <c r="C130" s="46">
        <f t="shared" si="23"/>
        <v>504</v>
      </c>
      <c r="D130" s="2">
        <v>1</v>
      </c>
      <c r="E130" s="109" t="s">
        <v>939</v>
      </c>
      <c r="G130" s="54">
        <v>1</v>
      </c>
    </row>
    <row r="131" spans="1:7" s="2" customFormat="1">
      <c r="A131" s="46" t="s">
        <v>870</v>
      </c>
      <c r="B131" s="46">
        <f t="shared" si="22"/>
        <v>505</v>
      </c>
      <c r="C131" s="46">
        <f t="shared" si="23"/>
        <v>505</v>
      </c>
      <c r="D131" s="2">
        <v>1</v>
      </c>
      <c r="E131" s="109" t="s">
        <v>940</v>
      </c>
      <c r="G131" s="54">
        <v>1</v>
      </c>
    </row>
    <row r="132" spans="1:7" s="2" customFormat="1">
      <c r="A132" s="46" t="s">
        <v>965</v>
      </c>
      <c r="B132" s="46">
        <f t="shared" si="22"/>
        <v>512</v>
      </c>
      <c r="C132" s="46">
        <f t="shared" si="23"/>
        <v>506</v>
      </c>
      <c r="D132" s="2">
        <v>7</v>
      </c>
      <c r="E132" s="2" t="s">
        <v>1000</v>
      </c>
      <c r="G132" s="54">
        <v>1</v>
      </c>
    </row>
    <row r="133" spans="1:7" s="2" customFormat="1">
      <c r="A133" s="46" t="s">
        <v>1001</v>
      </c>
      <c r="B133" s="46">
        <f t="shared" si="22"/>
        <v>513</v>
      </c>
      <c r="C133" s="46">
        <f t="shared" si="23"/>
        <v>513</v>
      </c>
      <c r="D133" s="2">
        <v>1</v>
      </c>
      <c r="E133" s="139" t="s">
        <v>1002</v>
      </c>
      <c r="G133" s="54">
        <v>1</v>
      </c>
    </row>
    <row r="134" spans="1:7" s="2" customFormat="1">
      <c r="A134" s="46" t="s">
        <v>1003</v>
      </c>
      <c r="B134" s="46">
        <f t="shared" si="22"/>
        <v>515</v>
      </c>
      <c r="C134" s="46">
        <f t="shared" si="23"/>
        <v>514</v>
      </c>
      <c r="D134" s="2">
        <v>2</v>
      </c>
      <c r="E134" s="139" t="s">
        <v>1002</v>
      </c>
      <c r="G134" s="54">
        <v>1</v>
      </c>
    </row>
    <row r="135" spans="1:7" s="2" customFormat="1">
      <c r="A135" s="46" t="s">
        <v>1004</v>
      </c>
      <c r="B135" s="46">
        <f t="shared" si="22"/>
        <v>517</v>
      </c>
      <c r="C135" s="46">
        <f t="shared" si="23"/>
        <v>516</v>
      </c>
      <c r="D135" s="2">
        <v>2</v>
      </c>
      <c r="E135" s="139" t="s">
        <v>1002</v>
      </c>
      <c r="G135" s="54">
        <v>1</v>
      </c>
    </row>
    <row r="136" spans="1:7">
      <c r="A136" s="2" t="s">
        <v>967</v>
      </c>
      <c r="B136" s="46">
        <f t="shared" si="22"/>
        <v>518</v>
      </c>
      <c r="C136" s="46">
        <f t="shared" si="23"/>
        <v>518</v>
      </c>
      <c r="D136" s="2">
        <v>1</v>
      </c>
      <c r="E136" s="6" t="s">
        <v>1005</v>
      </c>
      <c r="G136" s="43">
        <v>1</v>
      </c>
    </row>
    <row r="137" spans="1:7">
      <c r="A137" s="2" t="s">
        <v>345</v>
      </c>
      <c r="B137" s="46">
        <f t="shared" si="22"/>
        <v>519</v>
      </c>
      <c r="C137" s="46">
        <f t="shared" si="23"/>
        <v>519</v>
      </c>
      <c r="D137" s="2">
        <v>1</v>
      </c>
      <c r="E137" s="56" t="s">
        <v>961</v>
      </c>
      <c r="G137" s="43">
        <v>1</v>
      </c>
    </row>
    <row r="138" spans="1:7">
      <c r="A138" s="2" t="s">
        <v>353</v>
      </c>
      <c r="B138" s="46">
        <f t="shared" si="22"/>
        <v>527</v>
      </c>
      <c r="C138" s="46">
        <f t="shared" si="23"/>
        <v>520</v>
      </c>
      <c r="D138" s="2">
        <v>8</v>
      </c>
      <c r="E138" s="56" t="s">
        <v>962</v>
      </c>
      <c r="G138" s="43">
        <v>1</v>
      </c>
    </row>
    <row r="139" spans="1:7">
      <c r="A139" s="2" t="s">
        <v>355</v>
      </c>
      <c r="B139" s="46">
        <f t="shared" si="22"/>
        <v>537</v>
      </c>
      <c r="C139" s="46">
        <f t="shared" si="23"/>
        <v>528</v>
      </c>
      <c r="D139" s="2">
        <v>10</v>
      </c>
      <c r="E139" s="56" t="s">
        <v>962</v>
      </c>
      <c r="G139" s="43">
        <v>1</v>
      </c>
    </row>
    <row r="140" spans="1:7">
      <c r="A140" s="2" t="s">
        <v>1006</v>
      </c>
      <c r="B140" s="46">
        <f t="shared" si="22"/>
        <v>540</v>
      </c>
      <c r="C140" s="46">
        <f t="shared" si="23"/>
        <v>538</v>
      </c>
      <c r="D140" s="2">
        <v>3</v>
      </c>
      <c r="E140" s="6" t="s">
        <v>1007</v>
      </c>
      <c r="G140" s="43">
        <v>1</v>
      </c>
    </row>
    <row r="141" spans="1:7">
      <c r="A141" s="2" t="s">
        <v>362</v>
      </c>
      <c r="B141" s="46">
        <f t="shared" si="22"/>
        <v>541</v>
      </c>
      <c r="C141" s="46">
        <f t="shared" si="23"/>
        <v>541</v>
      </c>
      <c r="D141" s="2">
        <v>1</v>
      </c>
      <c r="E141" s="6" t="s">
        <v>632</v>
      </c>
      <c r="G141" s="43">
        <v>1</v>
      </c>
    </row>
    <row r="142" spans="1:7" s="135" customFormat="1" ht="20.100000000000001" customHeight="1">
      <c r="A142" s="56" t="s">
        <v>782</v>
      </c>
      <c r="B142" s="56">
        <f t="shared" si="22"/>
        <v>544</v>
      </c>
      <c r="C142" s="56">
        <f t="shared" si="23"/>
        <v>542</v>
      </c>
      <c r="D142" s="56">
        <v>3</v>
      </c>
      <c r="E142" s="56" t="s">
        <v>668</v>
      </c>
      <c r="F142" s="46"/>
      <c r="G142" s="57">
        <v>1</v>
      </c>
    </row>
    <row r="143" spans="1:7" s="2" customFormat="1">
      <c r="A143" s="46" t="s">
        <v>602</v>
      </c>
      <c r="B143" s="46">
        <f t="shared" si="22"/>
        <v>550</v>
      </c>
      <c r="C143" s="46">
        <f t="shared" si="23"/>
        <v>545</v>
      </c>
      <c r="D143" s="2">
        <v>6</v>
      </c>
      <c r="G143" s="54">
        <v>1</v>
      </c>
    </row>
    <row r="144" spans="1:7">
      <c r="G144" s="43">
        <v>1</v>
      </c>
    </row>
    <row r="145" spans="7:7">
      <c r="G145" s="43">
        <v>1</v>
      </c>
    </row>
    <row r="146" spans="7:7">
      <c r="G146" s="43">
        <v>1</v>
      </c>
    </row>
    <row r="147" spans="7:7">
      <c r="G147" s="43">
        <v>1</v>
      </c>
    </row>
    <row r="148" spans="7:7">
      <c r="G148" s="43">
        <v>1</v>
      </c>
    </row>
    <row r="149" spans="7:7">
      <c r="G149" s="43">
        <v>1</v>
      </c>
    </row>
    <row r="150" spans="7:7">
      <c r="G150" s="43">
        <v>1</v>
      </c>
    </row>
    <row r="151" spans="7:7">
      <c r="G151" s="43">
        <v>1</v>
      </c>
    </row>
    <row r="152" spans="7:7">
      <c r="G152" s="43">
        <v>1</v>
      </c>
    </row>
    <row r="153" spans="7:7">
      <c r="G153" s="43">
        <v>1</v>
      </c>
    </row>
    <row r="154" spans="7:7">
      <c r="G154" s="43">
        <v>1</v>
      </c>
    </row>
    <row r="155" spans="7:7">
      <c r="G155" s="43">
        <v>1</v>
      </c>
    </row>
    <row r="156" spans="7:7">
      <c r="G156" s="43">
        <v>1</v>
      </c>
    </row>
    <row r="157" spans="7:7">
      <c r="G157" s="43">
        <v>1</v>
      </c>
    </row>
    <row r="158" spans="7:7">
      <c r="G158" s="43">
        <v>1</v>
      </c>
    </row>
    <row r="159" spans="7:7">
      <c r="G159" s="43">
        <v>1</v>
      </c>
    </row>
    <row r="160" spans="7:7">
      <c r="G160" s="43">
        <v>1</v>
      </c>
    </row>
    <row r="161" spans="7:7">
      <c r="G161" s="43">
        <v>1</v>
      </c>
    </row>
    <row r="162" spans="7:7">
      <c r="G162" s="43">
        <v>1</v>
      </c>
    </row>
    <row r="163" spans="7:7">
      <c r="G163" s="43">
        <v>1</v>
      </c>
    </row>
    <row r="164" spans="7:7">
      <c r="G164" s="43">
        <v>1</v>
      </c>
    </row>
    <row r="165" spans="7:7">
      <c r="G165" s="43">
        <v>1</v>
      </c>
    </row>
    <row r="166" spans="7:7">
      <c r="G166" s="43">
        <v>1</v>
      </c>
    </row>
    <row r="167" spans="7:7">
      <c r="G167" s="43">
        <v>1</v>
      </c>
    </row>
    <row r="168" spans="7:7">
      <c r="G168" s="43">
        <v>1</v>
      </c>
    </row>
    <row r="169" spans="7:7">
      <c r="G169" s="43">
        <v>1</v>
      </c>
    </row>
    <row r="170" spans="7:7">
      <c r="G170" s="43">
        <v>1</v>
      </c>
    </row>
    <row r="171" spans="7:7">
      <c r="G171" s="43">
        <v>1</v>
      </c>
    </row>
    <row r="172" spans="7:7">
      <c r="G172" s="43">
        <v>1</v>
      </c>
    </row>
    <row r="173" spans="7:7">
      <c r="G173" s="43">
        <v>1</v>
      </c>
    </row>
    <row r="174" spans="7:7">
      <c r="G174" s="43">
        <v>1</v>
      </c>
    </row>
    <row r="175" spans="7:7">
      <c r="G175" s="43">
        <v>1</v>
      </c>
    </row>
    <row r="176" spans="7:7">
      <c r="G176" s="43">
        <v>1</v>
      </c>
    </row>
    <row r="177" spans="7:7">
      <c r="G177" s="43">
        <v>1</v>
      </c>
    </row>
    <row r="178" spans="7:7">
      <c r="G178" s="43">
        <v>1</v>
      </c>
    </row>
    <row r="179" spans="7:7">
      <c r="G179" s="43">
        <v>1</v>
      </c>
    </row>
    <row r="180" spans="7:7">
      <c r="G180" s="43">
        <v>1</v>
      </c>
    </row>
    <row r="181" spans="7:7">
      <c r="G181" s="43">
        <v>1</v>
      </c>
    </row>
    <row r="182" spans="7:7">
      <c r="G182" s="43">
        <v>1</v>
      </c>
    </row>
    <row r="183" spans="7:7">
      <c r="G183" s="43">
        <v>1</v>
      </c>
    </row>
    <row r="184" spans="7:7">
      <c r="G184" s="43">
        <v>1</v>
      </c>
    </row>
    <row r="185" spans="7:7">
      <c r="G185" s="43">
        <v>1</v>
      </c>
    </row>
    <row r="186" spans="7:7">
      <c r="G186" s="43">
        <v>1</v>
      </c>
    </row>
    <row r="187" spans="7:7">
      <c r="G187" s="43">
        <v>1</v>
      </c>
    </row>
    <row r="188" spans="7:7">
      <c r="G188" s="43">
        <v>1</v>
      </c>
    </row>
    <row r="189" spans="7:7">
      <c r="G189" s="43">
        <v>1</v>
      </c>
    </row>
    <row r="190" spans="7:7">
      <c r="G190" s="43">
        <v>1</v>
      </c>
    </row>
    <row r="191" spans="7:7">
      <c r="G191" s="43">
        <v>1</v>
      </c>
    </row>
    <row r="192" spans="7:7">
      <c r="G192" s="43">
        <v>1</v>
      </c>
    </row>
    <row r="193" spans="7:7">
      <c r="G193" s="43">
        <v>1</v>
      </c>
    </row>
    <row r="194" spans="7:7">
      <c r="G194" s="43">
        <v>1</v>
      </c>
    </row>
    <row r="195" spans="7:7">
      <c r="G195" s="43">
        <v>1</v>
      </c>
    </row>
    <row r="196" spans="7:7">
      <c r="G196" s="43">
        <v>1</v>
      </c>
    </row>
    <row r="197" spans="7:7">
      <c r="G197" s="43">
        <v>1</v>
      </c>
    </row>
    <row r="198" spans="7:7">
      <c r="G198" s="43">
        <v>1</v>
      </c>
    </row>
    <row r="199" spans="7:7">
      <c r="G199" s="43">
        <v>1</v>
      </c>
    </row>
    <row r="200" spans="7:7">
      <c r="G200" s="43">
        <v>1</v>
      </c>
    </row>
    <row r="201" spans="7:7">
      <c r="G201" s="43">
        <v>1</v>
      </c>
    </row>
    <row r="202" spans="7:7">
      <c r="G202" s="43">
        <v>1</v>
      </c>
    </row>
    <row r="203" spans="7:7">
      <c r="G203" s="43">
        <v>1</v>
      </c>
    </row>
    <row r="204" spans="7:7">
      <c r="G204" s="43">
        <v>1</v>
      </c>
    </row>
    <row r="205" spans="7:7">
      <c r="G205" s="42">
        <v>1</v>
      </c>
    </row>
    <row r="206" spans="7:7">
      <c r="G206" s="42">
        <v>1</v>
      </c>
    </row>
    <row r="207" spans="7:7">
      <c r="G207" s="42">
        <v>1</v>
      </c>
    </row>
    <row r="208" spans="7:7">
      <c r="G208" s="42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04"/>
  <sheetViews>
    <sheetView topLeftCell="A13" workbookViewId="0">
      <selection activeCell="A20" sqref="A20"/>
    </sheetView>
  </sheetViews>
  <sheetFormatPr defaultColWidth="9" defaultRowHeight="18.75"/>
  <cols>
    <col min="1" max="1" width="42.5" style="36" customWidth="1"/>
    <col min="2" max="4" width="9" style="3"/>
    <col min="5" max="5" width="84.625" style="1" customWidth="1"/>
    <col min="6" max="6" width="59.125" style="3" customWidth="1"/>
    <col min="7" max="7" width="9" style="74"/>
    <col min="8" max="16384" width="9" style="3"/>
  </cols>
  <sheetData>
    <row r="1" spans="1:7" s="1" customFormat="1">
      <c r="A1" s="3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  <c r="G1" s="43">
        <v>1</v>
      </c>
    </row>
    <row r="2" spans="1:7" s="44" customFormat="1">
      <c r="A2" s="53" t="s">
        <v>330</v>
      </c>
      <c r="B2" s="8">
        <v>0</v>
      </c>
      <c r="C2" s="8">
        <v>0</v>
      </c>
      <c r="D2" s="8">
        <v>1</v>
      </c>
      <c r="E2" s="107" t="s">
        <v>1008</v>
      </c>
      <c r="F2" s="8"/>
      <c r="G2" s="43">
        <v>1</v>
      </c>
    </row>
    <row r="3" spans="1:7" s="44" customFormat="1">
      <c r="A3" s="53" t="s">
        <v>332</v>
      </c>
      <c r="B3" s="8">
        <f>SUM(B2,D3)</f>
        <v>1</v>
      </c>
      <c r="C3" s="8">
        <f>SUM(B2,G2)</f>
        <v>1</v>
      </c>
      <c r="D3" s="8">
        <v>1</v>
      </c>
      <c r="E3" s="107" t="s">
        <v>1009</v>
      </c>
      <c r="F3" s="8"/>
      <c r="G3" s="43">
        <v>1</v>
      </c>
    </row>
    <row r="4" spans="1:7" s="44" customFormat="1">
      <c r="A4" s="53" t="s">
        <v>334</v>
      </c>
      <c r="B4" s="8">
        <f t="shared" ref="B4:B60" si="0">SUM(B3,D4)</f>
        <v>2</v>
      </c>
      <c r="C4" s="8">
        <f t="shared" ref="C4:C60" si="1">SUM(B3,G3)</f>
        <v>2</v>
      </c>
      <c r="D4" s="8">
        <v>1</v>
      </c>
      <c r="E4" s="107" t="s">
        <v>1010</v>
      </c>
      <c r="F4" s="8"/>
      <c r="G4" s="43">
        <v>1</v>
      </c>
    </row>
    <row r="5" spans="1:7" s="44" customFormat="1">
      <c r="A5" s="53" t="s">
        <v>336</v>
      </c>
      <c r="B5" s="8">
        <f t="shared" si="0"/>
        <v>10</v>
      </c>
      <c r="C5" s="8">
        <f t="shared" si="1"/>
        <v>3</v>
      </c>
      <c r="D5" s="8">
        <v>8</v>
      </c>
      <c r="E5" s="107" t="s">
        <v>1011</v>
      </c>
      <c r="F5" s="8"/>
      <c r="G5" s="43">
        <v>1</v>
      </c>
    </row>
    <row r="6" spans="1:7" s="44" customFormat="1">
      <c r="A6" s="61" t="s">
        <v>199</v>
      </c>
      <c r="B6" s="8">
        <f t="shared" si="0"/>
        <v>17</v>
      </c>
      <c r="C6" s="8">
        <f t="shared" si="1"/>
        <v>11</v>
      </c>
      <c r="D6" s="77">
        <v>7</v>
      </c>
      <c r="E6" s="107" t="s">
        <v>609</v>
      </c>
      <c r="F6" s="8"/>
      <c r="G6" s="43">
        <v>1</v>
      </c>
    </row>
    <row r="7" spans="1:7" s="44" customFormat="1">
      <c r="A7" s="61" t="s">
        <v>201</v>
      </c>
      <c r="B7" s="8">
        <f t="shared" si="0"/>
        <v>25</v>
      </c>
      <c r="C7" s="8">
        <f t="shared" si="1"/>
        <v>18</v>
      </c>
      <c r="D7" s="77">
        <v>8</v>
      </c>
      <c r="E7" s="108" t="s">
        <v>610</v>
      </c>
      <c r="F7" s="8"/>
      <c r="G7" s="43">
        <v>1</v>
      </c>
    </row>
    <row r="8" spans="1:7" s="44" customFormat="1" ht="20.100000000000001" customHeight="1">
      <c r="A8" s="78" t="s">
        <v>536</v>
      </c>
      <c r="B8" s="8">
        <f t="shared" si="0"/>
        <v>26</v>
      </c>
      <c r="C8" s="8">
        <f t="shared" si="1"/>
        <v>26</v>
      </c>
      <c r="D8" s="77">
        <v>1</v>
      </c>
      <c r="E8" s="107" t="s">
        <v>611</v>
      </c>
      <c r="F8" s="8"/>
      <c r="G8" s="42">
        <v>1</v>
      </c>
    </row>
    <row r="9" spans="1:7" s="44" customFormat="1">
      <c r="A9" s="78" t="s">
        <v>538</v>
      </c>
      <c r="B9" s="8">
        <f t="shared" si="0"/>
        <v>36</v>
      </c>
      <c r="C9" s="8">
        <f t="shared" si="1"/>
        <v>27</v>
      </c>
      <c r="D9" s="8">
        <v>10</v>
      </c>
      <c r="E9" s="107" t="s">
        <v>612</v>
      </c>
      <c r="F9" s="8"/>
      <c r="G9" s="43">
        <v>1</v>
      </c>
    </row>
    <row r="10" spans="1:7" s="44" customFormat="1">
      <c r="A10" s="61" t="s">
        <v>540</v>
      </c>
      <c r="B10" s="8">
        <f t="shared" si="0"/>
        <v>37</v>
      </c>
      <c r="C10" s="8">
        <f t="shared" si="1"/>
        <v>37</v>
      </c>
      <c r="D10" s="77">
        <v>1</v>
      </c>
      <c r="E10" s="107" t="s">
        <v>613</v>
      </c>
      <c r="F10" s="8"/>
      <c r="G10" s="43">
        <v>1</v>
      </c>
    </row>
    <row r="11" spans="1:7" s="44" customFormat="1">
      <c r="A11" s="53" t="s">
        <v>542</v>
      </c>
      <c r="B11" s="8">
        <f t="shared" si="0"/>
        <v>41</v>
      </c>
      <c r="C11" s="8">
        <f t="shared" si="1"/>
        <v>38</v>
      </c>
      <c r="D11" s="8">
        <v>4</v>
      </c>
      <c r="E11" s="107" t="s">
        <v>973</v>
      </c>
      <c r="F11" s="8"/>
      <c r="G11" s="43">
        <v>1</v>
      </c>
    </row>
    <row r="12" spans="1:7" s="44" customFormat="1">
      <c r="A12" s="53" t="s">
        <v>543</v>
      </c>
      <c r="B12" s="8">
        <f t="shared" si="0"/>
        <v>43</v>
      </c>
      <c r="C12" s="8">
        <f t="shared" si="1"/>
        <v>42</v>
      </c>
      <c r="D12" s="8">
        <v>2</v>
      </c>
      <c r="E12" s="107" t="s">
        <v>1012</v>
      </c>
      <c r="F12" s="8"/>
      <c r="G12" s="43">
        <v>1</v>
      </c>
    </row>
    <row r="13" spans="1:7" s="44" customFormat="1">
      <c r="A13" s="53" t="s">
        <v>236</v>
      </c>
      <c r="B13" s="8">
        <f t="shared" si="0"/>
        <v>51</v>
      </c>
      <c r="C13" s="8">
        <f t="shared" si="1"/>
        <v>44</v>
      </c>
      <c r="D13" s="8">
        <v>8</v>
      </c>
      <c r="E13" s="107" t="s">
        <v>1013</v>
      </c>
      <c r="F13" s="8"/>
      <c r="G13" s="43">
        <v>1</v>
      </c>
    </row>
    <row r="14" spans="1:7" s="44" customFormat="1" ht="20.100000000000001" customHeight="1">
      <c r="A14" s="53" t="s">
        <v>360</v>
      </c>
      <c r="B14" s="8">
        <f t="shared" si="0"/>
        <v>52</v>
      </c>
      <c r="C14" s="8">
        <f t="shared" si="1"/>
        <v>52</v>
      </c>
      <c r="D14" s="8">
        <v>1</v>
      </c>
      <c r="E14" s="107" t="s">
        <v>616</v>
      </c>
      <c r="F14" s="8"/>
      <c r="G14" s="43">
        <v>1</v>
      </c>
    </row>
    <row r="15" spans="1:7" s="44" customFormat="1">
      <c r="A15" s="78" t="s">
        <v>548</v>
      </c>
      <c r="B15" s="8">
        <f t="shared" si="0"/>
        <v>68</v>
      </c>
      <c r="C15" s="8">
        <f t="shared" si="1"/>
        <v>53</v>
      </c>
      <c r="D15" s="8">
        <v>16</v>
      </c>
      <c r="E15" s="108" t="s">
        <v>642</v>
      </c>
      <c r="F15" s="8"/>
      <c r="G15" s="43">
        <v>1</v>
      </c>
    </row>
    <row r="16" spans="1:7" s="44" customFormat="1">
      <c r="A16" s="53" t="s">
        <v>618</v>
      </c>
      <c r="B16" s="8">
        <f t="shared" si="0"/>
        <v>74</v>
      </c>
      <c r="C16" s="8">
        <f t="shared" si="1"/>
        <v>69</v>
      </c>
      <c r="D16" s="8">
        <v>6</v>
      </c>
      <c r="E16" s="107" t="s">
        <v>1014</v>
      </c>
      <c r="F16" s="8"/>
      <c r="G16" s="43">
        <v>1</v>
      </c>
    </row>
    <row r="17" spans="1:7" s="70" customFormat="1">
      <c r="A17" s="61" t="s">
        <v>621</v>
      </c>
      <c r="B17" s="8">
        <f t="shared" si="0"/>
        <v>87</v>
      </c>
      <c r="C17" s="8">
        <f t="shared" si="1"/>
        <v>75</v>
      </c>
      <c r="D17" s="8">
        <v>13</v>
      </c>
      <c r="E17" s="107" t="s">
        <v>619</v>
      </c>
      <c r="G17" s="43">
        <v>1</v>
      </c>
    </row>
    <row r="18" spans="1:7" s="2" customFormat="1">
      <c r="A18" s="56" t="s">
        <v>752</v>
      </c>
      <c r="B18" s="2">
        <f t="shared" si="0"/>
        <v>90</v>
      </c>
      <c r="C18" s="2">
        <f t="shared" si="1"/>
        <v>88</v>
      </c>
      <c r="D18" s="81">
        <v>3</v>
      </c>
      <c r="E18" s="109" t="s">
        <v>977</v>
      </c>
      <c r="G18" s="54">
        <v>1</v>
      </c>
    </row>
    <row r="19" spans="1:7" s="2" customFormat="1">
      <c r="A19" s="56" t="s">
        <v>754</v>
      </c>
      <c r="B19" s="2">
        <f t="shared" si="0"/>
        <v>91</v>
      </c>
      <c r="C19" s="2">
        <f t="shared" si="1"/>
        <v>91</v>
      </c>
      <c r="D19" s="81">
        <v>1</v>
      </c>
      <c r="E19" s="110" t="s">
        <v>978</v>
      </c>
      <c r="G19" s="54">
        <v>1</v>
      </c>
    </row>
    <row r="20" spans="1:7" s="2" customFormat="1">
      <c r="A20" s="56" t="s">
        <v>1399</v>
      </c>
      <c r="B20" s="2">
        <f t="shared" si="0"/>
        <v>96</v>
      </c>
      <c r="C20" s="2">
        <f t="shared" si="1"/>
        <v>92</v>
      </c>
      <c r="D20" s="81">
        <v>5</v>
      </c>
      <c r="E20" s="109" t="s">
        <v>979</v>
      </c>
      <c r="G20" s="54">
        <v>1</v>
      </c>
    </row>
    <row r="21" spans="1:7" s="45" customFormat="1" ht="37.5">
      <c r="A21" s="71" t="s">
        <v>652</v>
      </c>
      <c r="B21" s="2">
        <f t="shared" si="0"/>
        <v>97</v>
      </c>
      <c r="C21" s="2">
        <f t="shared" si="1"/>
        <v>97</v>
      </c>
      <c r="D21" s="2">
        <v>1</v>
      </c>
      <c r="E21" s="111" t="s">
        <v>653</v>
      </c>
      <c r="F21" s="2"/>
      <c r="G21" s="54">
        <v>1</v>
      </c>
    </row>
    <row r="22" spans="1:7" s="2" customFormat="1">
      <c r="A22" s="56" t="s">
        <v>656</v>
      </c>
      <c r="B22" s="2">
        <f t="shared" si="0"/>
        <v>98</v>
      </c>
      <c r="C22" s="2">
        <f t="shared" si="1"/>
        <v>98</v>
      </c>
      <c r="D22" s="81">
        <v>1</v>
      </c>
      <c r="E22" s="110" t="s">
        <v>980</v>
      </c>
      <c r="G22" s="54">
        <v>1</v>
      </c>
    </row>
    <row r="23" spans="1:7" s="2" customFormat="1">
      <c r="A23" s="56" t="s">
        <v>658</v>
      </c>
      <c r="B23" s="2">
        <f t="shared" si="0"/>
        <v>100</v>
      </c>
      <c r="C23" s="2">
        <f t="shared" si="1"/>
        <v>99</v>
      </c>
      <c r="D23" s="81">
        <v>2</v>
      </c>
      <c r="E23" s="109" t="s">
        <v>981</v>
      </c>
      <c r="G23" s="54">
        <v>1</v>
      </c>
    </row>
    <row r="24" spans="1:7" s="2" customFormat="1">
      <c r="A24" s="56" t="s">
        <v>740</v>
      </c>
      <c r="B24" s="2">
        <f t="shared" si="0"/>
        <v>101</v>
      </c>
      <c r="C24" s="2">
        <f t="shared" si="1"/>
        <v>101</v>
      </c>
      <c r="D24" s="81">
        <v>1</v>
      </c>
      <c r="E24" s="111" t="s">
        <v>760</v>
      </c>
      <c r="G24" s="54">
        <v>1</v>
      </c>
    </row>
    <row r="25" spans="1:7" s="2" customFormat="1" ht="37.5">
      <c r="A25" s="56" t="s">
        <v>742</v>
      </c>
      <c r="B25" s="2">
        <f t="shared" si="0"/>
        <v>102</v>
      </c>
      <c r="C25" s="2">
        <f t="shared" si="1"/>
        <v>102</v>
      </c>
      <c r="D25" s="81">
        <v>1</v>
      </c>
      <c r="E25" s="111" t="s">
        <v>982</v>
      </c>
      <c r="G25" s="54">
        <v>1</v>
      </c>
    </row>
    <row r="26" spans="1:7" s="45" customFormat="1">
      <c r="A26" s="112" t="s">
        <v>351</v>
      </c>
      <c r="B26" s="2">
        <f t="shared" ref="B26:B27" si="2">SUM(B25,D26)</f>
        <v>103</v>
      </c>
      <c r="C26" s="2">
        <f t="shared" ref="C26:C27" si="3">SUM(B25,G25)</f>
        <v>103</v>
      </c>
      <c r="D26" s="2">
        <v>1</v>
      </c>
      <c r="E26" s="2" t="s">
        <v>660</v>
      </c>
      <c r="F26" s="2" t="s">
        <v>661</v>
      </c>
      <c r="G26" s="54">
        <v>1</v>
      </c>
    </row>
    <row r="27" spans="1:7" s="2" customFormat="1">
      <c r="A27" s="46" t="s">
        <v>602</v>
      </c>
      <c r="B27" s="2">
        <f t="shared" si="2"/>
        <v>104</v>
      </c>
      <c r="C27" s="2">
        <f t="shared" si="3"/>
        <v>104</v>
      </c>
      <c r="D27" s="2">
        <v>1</v>
      </c>
      <c r="E27" s="6"/>
      <c r="G27" s="54">
        <v>1</v>
      </c>
    </row>
    <row r="28" spans="1:7" s="9" customFormat="1" ht="18.75" customHeight="1">
      <c r="A28" s="48" t="s">
        <v>212</v>
      </c>
      <c r="B28" s="48">
        <f t="shared" si="0"/>
        <v>116</v>
      </c>
      <c r="C28" s="9">
        <f t="shared" si="1"/>
        <v>105</v>
      </c>
      <c r="D28" s="9">
        <v>12</v>
      </c>
      <c r="E28" s="113" t="s">
        <v>1015</v>
      </c>
      <c r="G28" s="41">
        <v>1</v>
      </c>
    </row>
    <row r="29" spans="1:7" s="9" customFormat="1">
      <c r="A29" s="48" t="s">
        <v>214</v>
      </c>
      <c r="B29" s="48">
        <f t="shared" si="0"/>
        <v>119</v>
      </c>
      <c r="C29" s="9">
        <f t="shared" si="1"/>
        <v>117</v>
      </c>
      <c r="D29" s="9">
        <v>3</v>
      </c>
      <c r="E29" s="114"/>
      <c r="G29" s="41">
        <v>1</v>
      </c>
    </row>
    <row r="30" spans="1:7" s="9" customFormat="1">
      <c r="A30" s="48" t="s">
        <v>555</v>
      </c>
      <c r="B30" s="48">
        <f t="shared" si="0"/>
        <v>120</v>
      </c>
      <c r="C30" s="9">
        <f t="shared" si="1"/>
        <v>120</v>
      </c>
      <c r="D30" s="9">
        <v>1</v>
      </c>
      <c r="E30" s="115"/>
      <c r="G30" s="41">
        <v>1</v>
      </c>
    </row>
    <row r="31" spans="1:7" s="9" customFormat="1" ht="18.75" customHeight="1">
      <c r="A31" s="48" t="s">
        <v>215</v>
      </c>
      <c r="B31" s="48">
        <f t="shared" si="0"/>
        <v>132</v>
      </c>
      <c r="C31" s="9">
        <f t="shared" si="1"/>
        <v>121</v>
      </c>
      <c r="D31" s="9">
        <v>12</v>
      </c>
      <c r="E31" s="113" t="s">
        <v>745</v>
      </c>
      <c r="G31" s="41">
        <v>1</v>
      </c>
    </row>
    <row r="32" spans="1:7" s="9" customFormat="1">
      <c r="A32" s="48" t="s">
        <v>217</v>
      </c>
      <c r="B32" s="48">
        <f t="shared" si="0"/>
        <v>135</v>
      </c>
      <c r="C32" s="9">
        <f t="shared" si="1"/>
        <v>133</v>
      </c>
      <c r="D32" s="9">
        <v>3</v>
      </c>
      <c r="E32" s="114"/>
      <c r="G32" s="41">
        <v>1</v>
      </c>
    </row>
    <row r="33" spans="1:7" s="9" customFormat="1">
      <c r="A33" s="48" t="s">
        <v>558</v>
      </c>
      <c r="B33" s="48">
        <f t="shared" si="0"/>
        <v>136</v>
      </c>
      <c r="C33" s="9">
        <f t="shared" si="1"/>
        <v>136</v>
      </c>
      <c r="D33" s="9">
        <v>1</v>
      </c>
      <c r="E33" s="115"/>
      <c r="G33" s="41">
        <v>1</v>
      </c>
    </row>
    <row r="34" spans="1:7" s="9" customFormat="1" ht="93.75" customHeight="1">
      <c r="A34" s="48" t="s">
        <v>218</v>
      </c>
      <c r="B34" s="48">
        <f t="shared" si="0"/>
        <v>138</v>
      </c>
      <c r="C34" s="9">
        <f t="shared" si="1"/>
        <v>137</v>
      </c>
      <c r="D34" s="9">
        <v>2</v>
      </c>
      <c r="E34" s="172" t="s">
        <v>1330</v>
      </c>
      <c r="G34" s="41">
        <v>1</v>
      </c>
    </row>
    <row r="35" spans="1:7" s="9" customFormat="1">
      <c r="A35" s="86" t="s">
        <v>624</v>
      </c>
      <c r="B35" s="48">
        <f t="shared" si="0"/>
        <v>139</v>
      </c>
      <c r="C35" s="9">
        <f t="shared" si="1"/>
        <v>139</v>
      </c>
      <c r="D35" s="9">
        <v>1</v>
      </c>
      <c r="E35" s="284" t="s">
        <v>1332</v>
      </c>
      <c r="G35" s="41">
        <v>1</v>
      </c>
    </row>
    <row r="36" spans="1:7" s="9" customFormat="1">
      <c r="A36" s="86" t="s">
        <v>229</v>
      </c>
      <c r="B36" s="48">
        <f t="shared" si="0"/>
        <v>155</v>
      </c>
      <c r="C36" s="9">
        <f t="shared" si="1"/>
        <v>140</v>
      </c>
      <c r="D36" s="9">
        <v>16</v>
      </c>
      <c r="E36" s="116" t="s">
        <v>626</v>
      </c>
      <c r="G36" s="41">
        <v>1</v>
      </c>
    </row>
    <row r="37" spans="1:7" s="9" customFormat="1">
      <c r="A37" s="86" t="s">
        <v>762</v>
      </c>
      <c r="B37" s="48">
        <f t="shared" si="0"/>
        <v>220</v>
      </c>
      <c r="C37" s="9">
        <f t="shared" si="1"/>
        <v>156</v>
      </c>
      <c r="D37" s="9">
        <v>65</v>
      </c>
      <c r="E37" s="117" t="s">
        <v>1016</v>
      </c>
      <c r="G37" s="41">
        <v>1</v>
      </c>
    </row>
    <row r="38" spans="1:7" s="9" customFormat="1">
      <c r="A38" s="86" t="s">
        <v>764</v>
      </c>
      <c r="B38" s="48">
        <f t="shared" si="0"/>
        <v>227</v>
      </c>
      <c r="C38" s="9">
        <f t="shared" si="1"/>
        <v>221</v>
      </c>
      <c r="D38" s="9">
        <v>7</v>
      </c>
      <c r="E38" s="117" t="s">
        <v>1017</v>
      </c>
      <c r="G38" s="41">
        <v>1</v>
      </c>
    </row>
    <row r="39" spans="1:7" s="9" customFormat="1">
      <c r="A39" s="86" t="s">
        <v>766</v>
      </c>
      <c r="B39" s="48">
        <f t="shared" si="0"/>
        <v>235</v>
      </c>
      <c r="C39" s="9">
        <f t="shared" si="1"/>
        <v>228</v>
      </c>
      <c r="D39" s="9">
        <v>8</v>
      </c>
      <c r="E39" s="117" t="s">
        <v>1018</v>
      </c>
      <c r="G39" s="41">
        <v>1</v>
      </c>
    </row>
    <row r="40" spans="1:7" s="9" customFormat="1">
      <c r="A40" s="86" t="s">
        <v>768</v>
      </c>
      <c r="B40" s="48">
        <f t="shared" si="0"/>
        <v>245</v>
      </c>
      <c r="C40" s="9">
        <f t="shared" si="1"/>
        <v>236</v>
      </c>
      <c r="D40" s="9">
        <v>10</v>
      </c>
      <c r="E40" s="117" t="s">
        <v>1019</v>
      </c>
      <c r="G40" s="41">
        <v>1</v>
      </c>
    </row>
    <row r="41" spans="1:7" s="9" customFormat="1" ht="56.25">
      <c r="A41" s="86" t="s">
        <v>770</v>
      </c>
      <c r="B41" s="48">
        <f t="shared" si="0"/>
        <v>246</v>
      </c>
      <c r="C41" s="9">
        <f t="shared" si="1"/>
        <v>246</v>
      </c>
      <c r="D41" s="9">
        <v>1</v>
      </c>
      <c r="E41" s="118" t="s">
        <v>1020</v>
      </c>
      <c r="G41" s="41">
        <v>1</v>
      </c>
    </row>
    <row r="42" spans="1:7" s="9" customFormat="1" ht="56.25">
      <c r="A42" s="48" t="s">
        <v>772</v>
      </c>
      <c r="B42" s="48">
        <f t="shared" si="0"/>
        <v>247</v>
      </c>
      <c r="C42" s="9">
        <f t="shared" si="1"/>
        <v>247</v>
      </c>
      <c r="D42" s="9">
        <v>1</v>
      </c>
      <c r="E42" s="118" t="s">
        <v>891</v>
      </c>
      <c r="G42" s="41">
        <v>1</v>
      </c>
    </row>
    <row r="43" spans="1:7" s="9" customFormat="1" ht="37.5">
      <c r="A43" s="48" t="s">
        <v>774</v>
      </c>
      <c r="B43" s="48">
        <f t="shared" si="0"/>
        <v>260</v>
      </c>
      <c r="C43" s="9">
        <f t="shared" si="1"/>
        <v>248</v>
      </c>
      <c r="D43" s="9">
        <v>13</v>
      </c>
      <c r="E43" s="118" t="s">
        <v>892</v>
      </c>
      <c r="G43" s="41">
        <v>1</v>
      </c>
    </row>
    <row r="44" spans="1:7" s="53" customFormat="1">
      <c r="A44" s="78" t="s">
        <v>673</v>
      </c>
      <c r="B44" s="88">
        <f t="shared" si="0"/>
        <v>268</v>
      </c>
      <c r="C44" s="8">
        <f t="shared" si="1"/>
        <v>261</v>
      </c>
      <c r="D44" s="49">
        <v>8</v>
      </c>
      <c r="E44" s="119" t="s">
        <v>572</v>
      </c>
      <c r="F44" s="49"/>
      <c r="G44" s="43">
        <v>1</v>
      </c>
    </row>
    <row r="45" spans="1:7" s="8" customFormat="1">
      <c r="A45" s="88" t="s">
        <v>674</v>
      </c>
      <c r="B45" s="88">
        <f t="shared" si="0"/>
        <v>269</v>
      </c>
      <c r="C45" s="8">
        <f t="shared" si="1"/>
        <v>269</v>
      </c>
      <c r="D45" s="8">
        <v>1</v>
      </c>
      <c r="E45" s="119" t="s">
        <v>572</v>
      </c>
      <c r="G45" s="43">
        <v>1</v>
      </c>
    </row>
    <row r="46" spans="1:7" s="8" customFormat="1">
      <c r="A46" s="88" t="s">
        <v>675</v>
      </c>
      <c r="B46" s="88">
        <f t="shared" si="0"/>
        <v>270</v>
      </c>
      <c r="C46" s="8">
        <f t="shared" si="1"/>
        <v>270</v>
      </c>
      <c r="D46" s="8">
        <v>1</v>
      </c>
      <c r="E46" s="7" t="s">
        <v>572</v>
      </c>
      <c r="G46" s="43">
        <v>1</v>
      </c>
    </row>
    <row r="47" spans="1:7" s="8" customFormat="1">
      <c r="A47" s="88" t="s">
        <v>678</v>
      </c>
      <c r="B47" s="88">
        <f t="shared" si="0"/>
        <v>273</v>
      </c>
      <c r="C47" s="8">
        <f t="shared" si="1"/>
        <v>271</v>
      </c>
      <c r="D47" s="8">
        <v>3</v>
      </c>
      <c r="E47" s="107" t="s">
        <v>893</v>
      </c>
      <c r="G47" s="43">
        <v>1</v>
      </c>
    </row>
    <row r="48" spans="1:7" s="8" customFormat="1">
      <c r="A48" s="88" t="s">
        <v>680</v>
      </c>
      <c r="B48" s="88">
        <f t="shared" si="0"/>
        <v>276</v>
      </c>
      <c r="C48" s="8">
        <f t="shared" si="1"/>
        <v>274</v>
      </c>
      <c r="D48" s="8">
        <v>3</v>
      </c>
      <c r="E48" s="107" t="s">
        <v>893</v>
      </c>
      <c r="G48" s="43">
        <v>1</v>
      </c>
    </row>
    <row r="49" spans="1:7" s="44" customFormat="1">
      <c r="A49" s="53" t="s">
        <v>701</v>
      </c>
      <c r="B49" s="88">
        <f t="shared" si="0"/>
        <v>278</v>
      </c>
      <c r="C49" s="8">
        <f t="shared" si="1"/>
        <v>277</v>
      </c>
      <c r="D49" s="8">
        <v>2</v>
      </c>
      <c r="E49" s="42" t="s">
        <v>700</v>
      </c>
      <c r="G49" s="43">
        <v>1</v>
      </c>
    </row>
    <row r="50" spans="1:7" s="71" customFormat="1" ht="20.100000000000001" customHeight="1">
      <c r="A50" s="57" t="s">
        <v>577</v>
      </c>
      <c r="B50" s="2">
        <f t="shared" si="0"/>
        <v>291</v>
      </c>
      <c r="C50" s="2">
        <f t="shared" si="1"/>
        <v>279</v>
      </c>
      <c r="D50" s="46">
        <v>13</v>
      </c>
      <c r="E50" s="57" t="s">
        <v>641</v>
      </c>
      <c r="F50" s="46"/>
      <c r="G50" s="54">
        <v>1</v>
      </c>
    </row>
    <row r="51" spans="1:7" s="72" customFormat="1">
      <c r="A51" s="58" t="s">
        <v>898</v>
      </c>
      <c r="B51" s="9">
        <f t="shared" si="0"/>
        <v>356</v>
      </c>
      <c r="C51" s="9">
        <f t="shared" si="1"/>
        <v>292</v>
      </c>
      <c r="D51" s="10">
        <v>65</v>
      </c>
      <c r="E51" s="10" t="s">
        <v>1021</v>
      </c>
      <c r="G51" s="41">
        <v>1</v>
      </c>
    </row>
    <row r="52" spans="1:7" s="72" customFormat="1" ht="16.5" customHeight="1">
      <c r="A52" s="86" t="s">
        <v>900</v>
      </c>
      <c r="B52" s="9">
        <f t="shared" si="0"/>
        <v>357</v>
      </c>
      <c r="C52" s="9">
        <f t="shared" si="1"/>
        <v>357</v>
      </c>
      <c r="D52" s="10">
        <v>1</v>
      </c>
      <c r="E52" s="10" t="s">
        <v>668</v>
      </c>
      <c r="G52" s="41">
        <v>1</v>
      </c>
    </row>
    <row r="53" spans="1:7" s="72" customFormat="1">
      <c r="A53" s="86" t="s">
        <v>901</v>
      </c>
      <c r="B53" s="9">
        <f t="shared" si="0"/>
        <v>358</v>
      </c>
      <c r="C53" s="9">
        <f t="shared" si="1"/>
        <v>358</v>
      </c>
      <c r="D53" s="10">
        <v>1</v>
      </c>
      <c r="E53" s="10" t="s">
        <v>668</v>
      </c>
      <c r="G53" s="41">
        <v>1</v>
      </c>
    </row>
    <row r="54" spans="1:7" s="72" customFormat="1">
      <c r="A54" s="48" t="s">
        <v>902</v>
      </c>
      <c r="B54" s="9">
        <f t="shared" si="0"/>
        <v>366</v>
      </c>
      <c r="C54" s="9">
        <f t="shared" si="1"/>
        <v>359</v>
      </c>
      <c r="D54" s="9">
        <v>8</v>
      </c>
      <c r="E54" s="121" t="s">
        <v>903</v>
      </c>
      <c r="G54" s="41">
        <v>1</v>
      </c>
    </row>
    <row r="55" spans="1:7" s="72" customFormat="1">
      <c r="A55" s="48" t="s">
        <v>904</v>
      </c>
      <c r="B55" s="9">
        <f t="shared" si="0"/>
        <v>374</v>
      </c>
      <c r="C55" s="9">
        <f t="shared" si="1"/>
        <v>367</v>
      </c>
      <c r="D55" s="9">
        <v>8</v>
      </c>
      <c r="E55" s="121" t="s">
        <v>905</v>
      </c>
      <c r="G55" s="41">
        <v>1</v>
      </c>
    </row>
    <row r="56" spans="1:7" s="72" customFormat="1">
      <c r="A56" s="48" t="s">
        <v>906</v>
      </c>
      <c r="B56" s="9">
        <f t="shared" si="0"/>
        <v>382</v>
      </c>
      <c r="C56" s="9">
        <f t="shared" si="1"/>
        <v>375</v>
      </c>
      <c r="D56" s="9">
        <v>8</v>
      </c>
      <c r="E56" s="116" t="s">
        <v>907</v>
      </c>
      <c r="G56" s="41">
        <v>1</v>
      </c>
    </row>
    <row r="57" spans="1:7" s="72" customFormat="1">
      <c r="A57" s="48" t="s">
        <v>275</v>
      </c>
      <c r="B57" s="9">
        <f t="shared" si="0"/>
        <v>388</v>
      </c>
      <c r="C57" s="9">
        <f t="shared" si="1"/>
        <v>383</v>
      </c>
      <c r="D57" s="9">
        <v>6</v>
      </c>
      <c r="E57" s="116" t="s">
        <v>908</v>
      </c>
      <c r="G57" s="41">
        <v>1</v>
      </c>
    </row>
    <row r="58" spans="1:7" s="72" customFormat="1">
      <c r="A58" s="48" t="s">
        <v>909</v>
      </c>
      <c r="B58" s="9">
        <f t="shared" si="0"/>
        <v>390</v>
      </c>
      <c r="C58" s="9">
        <f t="shared" si="1"/>
        <v>389</v>
      </c>
      <c r="D58" s="10">
        <v>2</v>
      </c>
      <c r="E58" s="122" t="s">
        <v>1022</v>
      </c>
      <c r="G58" s="41">
        <v>1</v>
      </c>
    </row>
    <row r="59" spans="1:7" s="72" customFormat="1">
      <c r="A59" s="48" t="s">
        <v>911</v>
      </c>
      <c r="B59" s="9">
        <f t="shared" si="0"/>
        <v>404</v>
      </c>
      <c r="C59" s="9">
        <f t="shared" si="1"/>
        <v>391</v>
      </c>
      <c r="D59" s="10">
        <v>14</v>
      </c>
      <c r="E59" s="123" t="s">
        <v>1023</v>
      </c>
      <c r="G59" s="41">
        <v>1</v>
      </c>
    </row>
    <row r="60" spans="1:7" s="72" customFormat="1">
      <c r="A60" s="48" t="s">
        <v>913</v>
      </c>
      <c r="B60" s="9">
        <f t="shared" si="0"/>
        <v>405</v>
      </c>
      <c r="C60" s="9">
        <f t="shared" si="1"/>
        <v>405</v>
      </c>
      <c r="D60" s="10">
        <v>1</v>
      </c>
      <c r="E60" s="116" t="s">
        <v>668</v>
      </c>
      <c r="G60" s="41">
        <v>1</v>
      </c>
    </row>
    <row r="61" spans="1:7" s="8" customFormat="1" ht="18.75" customHeight="1">
      <c r="A61" s="49" t="s">
        <v>783</v>
      </c>
      <c r="B61" s="8">
        <v>419</v>
      </c>
      <c r="C61" s="8">
        <v>406</v>
      </c>
      <c r="D61" s="8">
        <v>14</v>
      </c>
      <c r="E61" s="124" t="s">
        <v>1024</v>
      </c>
      <c r="G61" s="43">
        <v>1</v>
      </c>
    </row>
    <row r="62" spans="1:7" s="8" customFormat="1">
      <c r="A62" s="49" t="s">
        <v>785</v>
      </c>
      <c r="B62" s="8">
        <f t="shared" ref="B62:B68" si="4">SUM(B61,D62)</f>
        <v>420</v>
      </c>
      <c r="C62" s="8">
        <f t="shared" ref="C62:C68" si="5">SUM(B61,G61)</f>
        <v>420</v>
      </c>
      <c r="D62" s="8">
        <v>1</v>
      </c>
      <c r="E62" s="108" t="s">
        <v>1025</v>
      </c>
      <c r="G62" s="43">
        <v>1</v>
      </c>
    </row>
    <row r="63" spans="1:7" s="8" customFormat="1">
      <c r="A63" s="49" t="s">
        <v>787</v>
      </c>
      <c r="B63" s="8">
        <f t="shared" si="4"/>
        <v>422</v>
      </c>
      <c r="C63" s="8">
        <f t="shared" si="5"/>
        <v>421</v>
      </c>
      <c r="D63" s="8">
        <v>2</v>
      </c>
      <c r="E63" s="125" t="s">
        <v>788</v>
      </c>
      <c r="G63" s="43">
        <v>1</v>
      </c>
    </row>
    <row r="64" spans="1:7" s="8" customFormat="1">
      <c r="A64" s="49" t="s">
        <v>789</v>
      </c>
      <c r="B64" s="8">
        <f t="shared" si="4"/>
        <v>423</v>
      </c>
      <c r="C64" s="8">
        <f t="shared" si="5"/>
        <v>423</v>
      </c>
      <c r="D64" s="8">
        <v>1</v>
      </c>
      <c r="E64" s="126" t="s">
        <v>916</v>
      </c>
      <c r="G64" s="43">
        <v>1</v>
      </c>
    </row>
    <row r="65" spans="1:13" s="49" customFormat="1" ht="56.25">
      <c r="A65" s="49" t="s">
        <v>791</v>
      </c>
      <c r="B65" s="49">
        <f t="shared" si="4"/>
        <v>436</v>
      </c>
      <c r="C65" s="49">
        <f t="shared" si="5"/>
        <v>424</v>
      </c>
      <c r="D65" s="49">
        <v>13</v>
      </c>
      <c r="E65" s="126" t="s">
        <v>1026</v>
      </c>
      <c r="G65" s="43">
        <v>1</v>
      </c>
    </row>
    <row r="66" spans="1:13" s="8" customFormat="1">
      <c r="A66" s="49" t="s">
        <v>793</v>
      </c>
      <c r="B66" s="8">
        <f t="shared" si="4"/>
        <v>449</v>
      </c>
      <c r="C66" s="8">
        <f t="shared" si="5"/>
        <v>437</v>
      </c>
      <c r="D66" s="8">
        <v>13</v>
      </c>
      <c r="E66" s="125" t="s">
        <v>918</v>
      </c>
      <c r="G66" s="43">
        <v>1</v>
      </c>
    </row>
    <row r="67" spans="1:13" s="8" customFormat="1">
      <c r="A67" s="49" t="s">
        <v>714</v>
      </c>
      <c r="B67" s="8">
        <f t="shared" si="4"/>
        <v>450</v>
      </c>
      <c r="C67" s="8">
        <f t="shared" si="5"/>
        <v>450</v>
      </c>
      <c r="D67" s="8">
        <v>1</v>
      </c>
      <c r="E67" s="126" t="s">
        <v>795</v>
      </c>
      <c r="G67" s="43">
        <v>1</v>
      </c>
    </row>
    <row r="68" spans="1:13" s="8" customFormat="1">
      <c r="A68" s="49" t="s">
        <v>796</v>
      </c>
      <c r="B68" s="8">
        <f t="shared" si="4"/>
        <v>452</v>
      </c>
      <c r="C68" s="8">
        <f t="shared" si="5"/>
        <v>451</v>
      </c>
      <c r="D68" s="8">
        <v>2</v>
      </c>
      <c r="E68" s="125" t="s">
        <v>797</v>
      </c>
      <c r="G68" s="43">
        <v>1</v>
      </c>
    </row>
    <row r="69" spans="1:13" s="8" customFormat="1">
      <c r="A69" s="49" t="s">
        <v>602</v>
      </c>
      <c r="B69" s="8">
        <f t="shared" ref="B69:B71" si="6">SUM(B68,D69)</f>
        <v>470</v>
      </c>
      <c r="C69" s="8">
        <f t="shared" ref="C69:C71" si="7">SUM(B68,G68)</f>
        <v>453</v>
      </c>
      <c r="D69" s="8">
        <v>18</v>
      </c>
      <c r="E69" s="126"/>
      <c r="G69" s="43">
        <v>1</v>
      </c>
    </row>
    <row r="70" spans="1:13" s="48" customFormat="1">
      <c r="A70" s="49" t="s">
        <v>798</v>
      </c>
      <c r="B70" s="49">
        <f t="shared" si="6"/>
        <v>471</v>
      </c>
      <c r="C70" s="49">
        <f t="shared" si="7"/>
        <v>471</v>
      </c>
      <c r="D70" s="49">
        <v>1</v>
      </c>
      <c r="E70" s="125" t="s">
        <v>995</v>
      </c>
      <c r="F70" s="49"/>
      <c r="G70" s="49">
        <v>1</v>
      </c>
      <c r="H70" s="49"/>
      <c r="I70" s="49"/>
      <c r="J70" s="49"/>
      <c r="K70" s="49"/>
      <c r="L70" s="49"/>
      <c r="M70" s="49"/>
    </row>
    <row r="71" spans="1:13" s="8" customFormat="1">
      <c r="A71" s="49" t="s">
        <v>602</v>
      </c>
      <c r="B71" s="8">
        <f t="shared" si="6"/>
        <v>477</v>
      </c>
      <c r="C71" s="8">
        <f t="shared" si="7"/>
        <v>472</v>
      </c>
      <c r="D71" s="8">
        <v>6</v>
      </c>
      <c r="E71" s="133"/>
      <c r="G71" s="43">
        <v>1</v>
      </c>
    </row>
    <row r="72" spans="1:13" s="2" customFormat="1">
      <c r="A72" s="46" t="s">
        <v>800</v>
      </c>
      <c r="B72" s="2">
        <v>419</v>
      </c>
      <c r="C72" s="2">
        <v>406</v>
      </c>
      <c r="D72" s="2">
        <v>14</v>
      </c>
      <c r="E72" s="109" t="s">
        <v>1024</v>
      </c>
      <c r="G72" s="54">
        <v>1</v>
      </c>
    </row>
    <row r="73" spans="1:13" s="2" customFormat="1">
      <c r="A73" s="46" t="s">
        <v>785</v>
      </c>
      <c r="B73" s="2">
        <f>SUM(B72,D73)</f>
        <v>420</v>
      </c>
      <c r="C73" s="2">
        <f>SUM(B72,G72)</f>
        <v>420</v>
      </c>
      <c r="D73" s="2">
        <v>1</v>
      </c>
      <c r="E73" s="109" t="s">
        <v>1025</v>
      </c>
      <c r="G73" s="43">
        <v>1</v>
      </c>
    </row>
    <row r="74" spans="1:13" s="2" customFormat="1">
      <c r="A74" s="46" t="s">
        <v>787</v>
      </c>
      <c r="B74" s="2">
        <f t="shared" ref="B74:B84" si="8">SUM(B73,D74)</f>
        <v>422</v>
      </c>
      <c r="C74" s="2">
        <f t="shared" ref="C74:C84" si="9">SUM(B73,G73)</f>
        <v>421</v>
      </c>
      <c r="D74" s="2">
        <v>2</v>
      </c>
      <c r="E74" s="127" t="s">
        <v>788</v>
      </c>
      <c r="G74" s="43">
        <v>1</v>
      </c>
    </row>
    <row r="75" spans="1:13" s="2" customFormat="1">
      <c r="A75" s="46" t="s">
        <v>803</v>
      </c>
      <c r="B75" s="2">
        <f t="shared" si="8"/>
        <v>423</v>
      </c>
      <c r="C75" s="2">
        <f t="shared" si="9"/>
        <v>423</v>
      </c>
      <c r="D75" s="2">
        <v>1</v>
      </c>
      <c r="E75" s="110" t="s">
        <v>920</v>
      </c>
      <c r="G75" s="43">
        <v>1</v>
      </c>
    </row>
    <row r="76" spans="1:13" s="2" customFormat="1">
      <c r="A76" s="46" t="s">
        <v>1313</v>
      </c>
      <c r="B76" s="46">
        <f t="shared" si="8"/>
        <v>436</v>
      </c>
      <c r="C76" s="46">
        <f t="shared" si="9"/>
        <v>424</v>
      </c>
      <c r="D76" s="46">
        <v>13</v>
      </c>
      <c r="E76" s="46" t="s">
        <v>1309</v>
      </c>
      <c r="G76" s="43">
        <v>1</v>
      </c>
    </row>
    <row r="77" spans="1:13" s="2" customFormat="1">
      <c r="A77" s="46" t="s">
        <v>793</v>
      </c>
      <c r="B77" s="46">
        <f t="shared" si="8"/>
        <v>449</v>
      </c>
      <c r="C77" s="46">
        <f t="shared" si="9"/>
        <v>437</v>
      </c>
      <c r="D77" s="46">
        <v>13</v>
      </c>
      <c r="E77" s="46" t="s">
        <v>1310</v>
      </c>
      <c r="G77" s="43">
        <v>1</v>
      </c>
    </row>
    <row r="78" spans="1:13" s="46" customFormat="1">
      <c r="A78" s="46" t="s">
        <v>805</v>
      </c>
      <c r="B78" s="2">
        <f t="shared" si="8"/>
        <v>461</v>
      </c>
      <c r="C78" s="2">
        <f t="shared" si="9"/>
        <v>450</v>
      </c>
      <c r="D78" s="46">
        <v>12</v>
      </c>
      <c r="E78" s="110" t="s">
        <v>806</v>
      </c>
      <c r="G78" s="43">
        <v>1</v>
      </c>
    </row>
    <row r="79" spans="1:13" s="46" customFormat="1">
      <c r="A79" s="46" t="s">
        <v>807</v>
      </c>
      <c r="B79" s="2">
        <f t="shared" si="8"/>
        <v>462</v>
      </c>
      <c r="C79" s="2">
        <f t="shared" si="9"/>
        <v>462</v>
      </c>
      <c r="D79" s="46">
        <v>1</v>
      </c>
      <c r="E79" s="109" t="s">
        <v>808</v>
      </c>
      <c r="G79" s="43">
        <v>1</v>
      </c>
    </row>
    <row r="80" spans="1:13" s="46" customFormat="1">
      <c r="A80" s="46" t="s">
        <v>602</v>
      </c>
      <c r="B80" s="2">
        <f t="shared" si="8"/>
        <v>466</v>
      </c>
      <c r="C80" s="2">
        <f t="shared" si="9"/>
        <v>463</v>
      </c>
      <c r="D80" s="46">
        <v>4</v>
      </c>
      <c r="E80" s="110"/>
      <c r="G80" s="43">
        <v>1</v>
      </c>
    </row>
    <row r="81" spans="1:13" s="46" customFormat="1">
      <c r="A81" s="46" t="s">
        <v>810</v>
      </c>
      <c r="B81" s="2">
        <f t="shared" si="8"/>
        <v>467</v>
      </c>
      <c r="C81" s="2">
        <f t="shared" si="9"/>
        <v>467</v>
      </c>
      <c r="D81" s="46">
        <v>1</v>
      </c>
      <c r="E81" s="129" t="s">
        <v>921</v>
      </c>
      <c r="G81" s="43">
        <v>1</v>
      </c>
    </row>
    <row r="82" spans="1:13" s="48" customFormat="1">
      <c r="A82" s="46" t="s">
        <v>602</v>
      </c>
      <c r="B82" s="2">
        <f t="shared" si="8"/>
        <v>469</v>
      </c>
      <c r="C82" s="2">
        <f t="shared" si="9"/>
        <v>468</v>
      </c>
      <c r="D82" s="46">
        <v>2</v>
      </c>
      <c r="E82" s="109"/>
      <c r="F82" s="46"/>
      <c r="G82" s="59">
        <v>1</v>
      </c>
    </row>
    <row r="83" spans="1:13" s="48" customFormat="1">
      <c r="A83" s="46" t="s">
        <v>812</v>
      </c>
      <c r="B83" s="2">
        <f t="shared" si="8"/>
        <v>470</v>
      </c>
      <c r="C83" s="2">
        <f t="shared" si="9"/>
        <v>470</v>
      </c>
      <c r="D83" s="46">
        <v>1</v>
      </c>
      <c r="E83" s="109" t="s">
        <v>922</v>
      </c>
      <c r="F83" s="46"/>
      <c r="G83" s="59">
        <v>1</v>
      </c>
    </row>
    <row r="84" spans="1:13" s="48" customFormat="1">
      <c r="A84" s="46" t="s">
        <v>798</v>
      </c>
      <c r="B84" s="46">
        <f t="shared" si="8"/>
        <v>471</v>
      </c>
      <c r="C84" s="46">
        <f t="shared" si="9"/>
        <v>471</v>
      </c>
      <c r="D84" s="46">
        <v>1</v>
      </c>
      <c r="E84" s="109" t="s">
        <v>995</v>
      </c>
      <c r="F84" s="46"/>
      <c r="G84" s="46">
        <v>1</v>
      </c>
      <c r="H84" s="46"/>
      <c r="I84" s="49"/>
      <c r="J84" s="49"/>
      <c r="K84" s="49"/>
      <c r="L84" s="49"/>
      <c r="M84" s="49"/>
    </row>
    <row r="85" spans="1:13" s="2" customFormat="1">
      <c r="A85" s="46" t="s">
        <v>602</v>
      </c>
      <c r="B85" s="2">
        <f t="shared" ref="B85" si="10">SUM(B84,D85)</f>
        <v>477</v>
      </c>
      <c r="C85" s="2">
        <f t="shared" ref="C85" si="11">SUM(B84,G84)</f>
        <v>472</v>
      </c>
      <c r="D85" s="2">
        <v>6</v>
      </c>
      <c r="E85" s="6"/>
      <c r="G85" s="43">
        <v>1</v>
      </c>
    </row>
    <row r="86" spans="1:13" s="48" customFormat="1">
      <c r="A86" s="48" t="s">
        <v>783</v>
      </c>
      <c r="B86" s="48">
        <v>419</v>
      </c>
      <c r="C86" s="48">
        <v>406</v>
      </c>
      <c r="D86" s="48">
        <v>14</v>
      </c>
      <c r="E86" s="117" t="s">
        <v>1024</v>
      </c>
      <c r="G86" s="41">
        <v>1</v>
      </c>
    </row>
    <row r="87" spans="1:13" s="48" customFormat="1">
      <c r="A87" s="48" t="s">
        <v>785</v>
      </c>
      <c r="B87" s="48">
        <f>SUM(B86,D87)</f>
        <v>420</v>
      </c>
      <c r="C87" s="48">
        <f>SUM(B86,G86)</f>
        <v>420</v>
      </c>
      <c r="D87" s="48">
        <v>1</v>
      </c>
      <c r="E87" s="117" t="s">
        <v>1025</v>
      </c>
      <c r="G87" s="41">
        <v>1</v>
      </c>
    </row>
    <row r="88" spans="1:13" s="48" customFormat="1">
      <c r="A88" s="48" t="s">
        <v>787</v>
      </c>
      <c r="B88" s="48">
        <f t="shared" ref="B88:B105" si="12">SUM(B87,D88)</f>
        <v>422</v>
      </c>
      <c r="C88" s="48">
        <f t="shared" ref="C88:C105" si="13">SUM(B87,G87)</f>
        <v>421</v>
      </c>
      <c r="D88" s="48">
        <v>2</v>
      </c>
      <c r="E88" s="117" t="s">
        <v>788</v>
      </c>
      <c r="G88" s="41">
        <v>1</v>
      </c>
    </row>
    <row r="89" spans="1:13" s="48" customFormat="1">
      <c r="A89" s="48" t="s">
        <v>803</v>
      </c>
      <c r="B89" s="48">
        <f t="shared" si="12"/>
        <v>423</v>
      </c>
      <c r="C89" s="48">
        <f t="shared" si="13"/>
        <v>423</v>
      </c>
      <c r="D89" s="48">
        <v>1</v>
      </c>
      <c r="E89" s="118" t="s">
        <v>923</v>
      </c>
      <c r="G89" s="41">
        <v>1</v>
      </c>
    </row>
    <row r="90" spans="1:13" s="48" customFormat="1">
      <c r="A90" s="48" t="s">
        <v>791</v>
      </c>
      <c r="B90" s="48">
        <f t="shared" si="12"/>
        <v>436</v>
      </c>
      <c r="C90" s="48">
        <f t="shared" si="13"/>
        <v>424</v>
      </c>
      <c r="D90" s="48">
        <v>13</v>
      </c>
      <c r="E90" s="117" t="s">
        <v>997</v>
      </c>
      <c r="G90" s="41">
        <v>1</v>
      </c>
    </row>
    <row r="91" spans="1:13" s="48" customFormat="1">
      <c r="A91" s="48" t="s">
        <v>817</v>
      </c>
      <c r="B91" s="48">
        <f t="shared" si="12"/>
        <v>449</v>
      </c>
      <c r="C91" s="48">
        <f t="shared" si="13"/>
        <v>437</v>
      </c>
      <c r="D91" s="48">
        <v>13</v>
      </c>
      <c r="E91" s="118" t="s">
        <v>818</v>
      </c>
      <c r="G91" s="41">
        <v>1</v>
      </c>
    </row>
    <row r="92" spans="1:13" s="48" customFormat="1">
      <c r="A92" s="48" t="s">
        <v>732</v>
      </c>
      <c r="B92" s="48">
        <f t="shared" si="12"/>
        <v>452</v>
      </c>
      <c r="C92" s="48">
        <f t="shared" si="13"/>
        <v>450</v>
      </c>
      <c r="D92" s="48">
        <v>3</v>
      </c>
      <c r="E92" s="118" t="s">
        <v>806</v>
      </c>
      <c r="G92" s="41">
        <v>1</v>
      </c>
    </row>
    <row r="93" spans="1:13" s="48" customFormat="1">
      <c r="A93" s="48" t="s">
        <v>819</v>
      </c>
      <c r="B93" s="48">
        <f t="shared" si="12"/>
        <v>454</v>
      </c>
      <c r="C93" s="48">
        <f t="shared" si="13"/>
        <v>453</v>
      </c>
      <c r="D93" s="48">
        <v>2</v>
      </c>
      <c r="E93" s="118" t="s">
        <v>820</v>
      </c>
      <c r="G93" s="41">
        <v>1</v>
      </c>
    </row>
    <row r="94" spans="1:13" s="48" customFormat="1">
      <c r="A94" s="48" t="s">
        <v>821</v>
      </c>
      <c r="B94" s="48">
        <f t="shared" si="12"/>
        <v>455</v>
      </c>
      <c r="C94" s="48">
        <f t="shared" si="13"/>
        <v>455</v>
      </c>
      <c r="D94" s="48">
        <v>1</v>
      </c>
      <c r="E94" s="118" t="s">
        <v>806</v>
      </c>
      <c r="G94" s="41">
        <v>1</v>
      </c>
    </row>
    <row r="95" spans="1:13" s="48" customFormat="1">
      <c r="A95" s="48" t="s">
        <v>822</v>
      </c>
      <c r="B95" s="48">
        <f t="shared" si="12"/>
        <v>457</v>
      </c>
      <c r="C95" s="48">
        <f t="shared" si="13"/>
        <v>456</v>
      </c>
      <c r="D95" s="48">
        <v>2</v>
      </c>
      <c r="E95" s="118" t="s">
        <v>806</v>
      </c>
      <c r="G95" s="41">
        <v>1</v>
      </c>
    </row>
    <row r="96" spans="1:13" s="48" customFormat="1">
      <c r="A96" s="48" t="s">
        <v>823</v>
      </c>
      <c r="B96" s="48">
        <f t="shared" si="12"/>
        <v>458</v>
      </c>
      <c r="C96" s="48">
        <f t="shared" si="13"/>
        <v>458</v>
      </c>
      <c r="D96" s="48">
        <v>1</v>
      </c>
      <c r="E96" s="118" t="s">
        <v>806</v>
      </c>
      <c r="G96" s="41">
        <v>1</v>
      </c>
    </row>
    <row r="97" spans="1:13" s="48" customFormat="1">
      <c r="A97" s="48" t="s">
        <v>824</v>
      </c>
      <c r="B97" s="48">
        <f t="shared" si="12"/>
        <v>459</v>
      </c>
      <c r="C97" s="48">
        <f t="shared" si="13"/>
        <v>459</v>
      </c>
      <c r="D97" s="48">
        <v>1</v>
      </c>
      <c r="E97" s="118" t="s">
        <v>668</v>
      </c>
      <c r="G97" s="41">
        <v>1</v>
      </c>
    </row>
    <row r="98" spans="1:13" s="48" customFormat="1">
      <c r="A98" s="48" t="s">
        <v>825</v>
      </c>
      <c r="B98" s="48">
        <f t="shared" si="12"/>
        <v>460</v>
      </c>
      <c r="C98" s="48">
        <f t="shared" si="13"/>
        <v>460</v>
      </c>
      <c r="D98" s="48">
        <v>1</v>
      </c>
      <c r="E98" s="122" t="s">
        <v>826</v>
      </c>
      <c r="G98" s="41">
        <v>1</v>
      </c>
    </row>
    <row r="99" spans="1:13" s="48" customFormat="1">
      <c r="A99" s="48" t="s">
        <v>827</v>
      </c>
      <c r="B99" s="48">
        <f t="shared" si="12"/>
        <v>463</v>
      </c>
      <c r="C99" s="48">
        <f t="shared" si="13"/>
        <v>461</v>
      </c>
      <c r="D99" s="48">
        <v>3</v>
      </c>
      <c r="E99" s="122" t="s">
        <v>828</v>
      </c>
      <c r="G99" s="41">
        <v>1</v>
      </c>
    </row>
    <row r="100" spans="1:13" s="48" customFormat="1">
      <c r="A100" s="48" t="s">
        <v>829</v>
      </c>
      <c r="B100" s="48">
        <f t="shared" si="12"/>
        <v>466</v>
      </c>
      <c r="C100" s="48">
        <f t="shared" si="13"/>
        <v>464</v>
      </c>
      <c r="D100" s="48">
        <v>3</v>
      </c>
      <c r="E100" s="122" t="s">
        <v>830</v>
      </c>
      <c r="G100" s="41">
        <v>1</v>
      </c>
    </row>
    <row r="101" spans="1:13" s="48" customFormat="1">
      <c r="A101" s="48" t="s">
        <v>810</v>
      </c>
      <c r="B101" s="48">
        <f t="shared" si="12"/>
        <v>467</v>
      </c>
      <c r="C101" s="48">
        <f t="shared" si="13"/>
        <v>467</v>
      </c>
      <c r="D101" s="48">
        <v>1</v>
      </c>
      <c r="E101" s="122" t="s">
        <v>921</v>
      </c>
      <c r="G101" s="41">
        <v>1</v>
      </c>
    </row>
    <row r="102" spans="1:13" s="48" customFormat="1">
      <c r="A102" s="48" t="s">
        <v>831</v>
      </c>
      <c r="B102" s="48">
        <f t="shared" si="12"/>
        <v>468</v>
      </c>
      <c r="C102" s="48">
        <f t="shared" si="13"/>
        <v>468</v>
      </c>
      <c r="D102" s="48">
        <v>1</v>
      </c>
      <c r="E102" s="117" t="s">
        <v>668</v>
      </c>
      <c r="G102" s="41">
        <v>1</v>
      </c>
    </row>
    <row r="103" spans="1:13" s="48" customFormat="1">
      <c r="A103" s="48" t="s">
        <v>832</v>
      </c>
      <c r="B103" s="48">
        <f t="shared" si="12"/>
        <v>469</v>
      </c>
      <c r="C103" s="48">
        <f t="shared" si="13"/>
        <v>469</v>
      </c>
      <c r="D103" s="48">
        <v>1</v>
      </c>
      <c r="E103" s="117" t="s">
        <v>668</v>
      </c>
      <c r="G103" s="41">
        <v>1</v>
      </c>
    </row>
    <row r="104" spans="1:13" s="48" customFormat="1">
      <c r="A104" s="48" t="s">
        <v>812</v>
      </c>
      <c r="B104" s="48">
        <f t="shared" si="12"/>
        <v>470</v>
      </c>
      <c r="C104" s="48">
        <f t="shared" si="13"/>
        <v>470</v>
      </c>
      <c r="D104" s="48">
        <v>1</v>
      </c>
      <c r="E104" s="117" t="s">
        <v>925</v>
      </c>
      <c r="G104" s="59">
        <v>1</v>
      </c>
    </row>
    <row r="105" spans="1:13" s="48" customFormat="1">
      <c r="A105" s="48" t="s">
        <v>798</v>
      </c>
      <c r="B105" s="48">
        <f t="shared" si="12"/>
        <v>471</v>
      </c>
      <c r="C105" s="48">
        <f t="shared" si="13"/>
        <v>471</v>
      </c>
      <c r="D105" s="48">
        <v>1</v>
      </c>
      <c r="E105" s="117" t="s">
        <v>919</v>
      </c>
      <c r="G105" s="48">
        <v>1</v>
      </c>
      <c r="I105" s="49"/>
      <c r="J105" s="49"/>
      <c r="K105" s="49"/>
      <c r="L105" s="49"/>
      <c r="M105" s="49"/>
    </row>
    <row r="106" spans="1:13" s="48" customFormat="1">
      <c r="A106" s="48" t="s">
        <v>602</v>
      </c>
      <c r="B106" s="48">
        <f t="shared" ref="B106" si="14">SUM(B105,D106)</f>
        <v>477</v>
      </c>
      <c r="C106" s="48">
        <f t="shared" ref="C106" si="15">SUM(B105,G105)</f>
        <v>472</v>
      </c>
      <c r="D106" s="48">
        <v>6</v>
      </c>
      <c r="E106" s="118"/>
      <c r="G106" s="41">
        <v>1</v>
      </c>
    </row>
    <row r="107" spans="1:13" s="49" customFormat="1">
      <c r="A107" s="62" t="s">
        <v>783</v>
      </c>
      <c r="B107" s="49">
        <v>419</v>
      </c>
      <c r="C107" s="49">
        <v>406</v>
      </c>
      <c r="D107" s="49">
        <v>14</v>
      </c>
      <c r="E107" s="91" t="s">
        <v>926</v>
      </c>
      <c r="G107" s="61">
        <v>1</v>
      </c>
    </row>
    <row r="108" spans="1:13" s="49" customFormat="1">
      <c r="A108" s="62" t="s">
        <v>785</v>
      </c>
      <c r="B108" s="49">
        <f>SUM(B107,D108)</f>
        <v>420</v>
      </c>
      <c r="C108" s="49">
        <f>SUM(B107,G107)</f>
        <v>420</v>
      </c>
      <c r="D108" s="49">
        <v>1</v>
      </c>
      <c r="E108" s="91" t="s">
        <v>927</v>
      </c>
      <c r="G108" s="61">
        <v>1</v>
      </c>
    </row>
    <row r="109" spans="1:13" s="49" customFormat="1">
      <c r="A109" s="49" t="s">
        <v>602</v>
      </c>
      <c r="B109" s="49">
        <f t="shared" ref="B109:B120" si="16">SUM(B108,D109)</f>
        <v>422</v>
      </c>
      <c r="C109" s="49">
        <f t="shared" ref="C109:C120" si="17">SUM(B108,G108)</f>
        <v>421</v>
      </c>
      <c r="D109" s="49">
        <v>2</v>
      </c>
      <c r="E109" s="91"/>
      <c r="G109" s="61">
        <v>1</v>
      </c>
    </row>
    <row r="110" spans="1:13" s="49" customFormat="1">
      <c r="A110" s="49" t="s">
        <v>602</v>
      </c>
      <c r="B110" s="49">
        <f t="shared" si="16"/>
        <v>423</v>
      </c>
      <c r="C110" s="49">
        <f t="shared" si="17"/>
        <v>423</v>
      </c>
      <c r="D110" s="49">
        <v>1</v>
      </c>
      <c r="E110" s="91"/>
      <c r="G110" s="61">
        <v>1</v>
      </c>
    </row>
    <row r="111" spans="1:13" s="49" customFormat="1">
      <c r="A111" s="49" t="s">
        <v>791</v>
      </c>
      <c r="B111" s="49">
        <f t="shared" si="16"/>
        <v>436</v>
      </c>
      <c r="C111" s="49">
        <f t="shared" si="17"/>
        <v>424</v>
      </c>
      <c r="D111" s="49">
        <v>13</v>
      </c>
      <c r="E111" s="91" t="s">
        <v>928</v>
      </c>
      <c r="G111" s="61">
        <v>1</v>
      </c>
    </row>
    <row r="112" spans="1:13" s="49" customFormat="1">
      <c r="A112" s="91" t="s">
        <v>573</v>
      </c>
      <c r="B112" s="49">
        <f t="shared" si="16"/>
        <v>437</v>
      </c>
      <c r="C112" s="49">
        <f t="shared" si="17"/>
        <v>437</v>
      </c>
      <c r="D112" s="91">
        <v>1</v>
      </c>
      <c r="E112" s="126" t="s">
        <v>806</v>
      </c>
      <c r="G112" s="43">
        <v>1</v>
      </c>
    </row>
    <row r="113" spans="1:13" s="49" customFormat="1">
      <c r="A113" s="91" t="s">
        <v>836</v>
      </c>
      <c r="B113" s="49">
        <f t="shared" si="16"/>
        <v>438</v>
      </c>
      <c r="C113" s="49">
        <f t="shared" si="17"/>
        <v>438</v>
      </c>
      <c r="D113" s="91">
        <v>1</v>
      </c>
      <c r="E113" s="126" t="s">
        <v>806</v>
      </c>
      <c r="G113" s="43">
        <v>1</v>
      </c>
    </row>
    <row r="114" spans="1:13" s="49" customFormat="1">
      <c r="A114" s="91" t="s">
        <v>837</v>
      </c>
      <c r="B114" s="49">
        <f t="shared" si="16"/>
        <v>439</v>
      </c>
      <c r="C114" s="49">
        <f t="shared" si="17"/>
        <v>439</v>
      </c>
      <c r="D114" s="91">
        <v>1</v>
      </c>
      <c r="E114" s="126" t="s">
        <v>668</v>
      </c>
      <c r="G114" s="43">
        <v>1</v>
      </c>
    </row>
    <row r="115" spans="1:13" s="49" customFormat="1">
      <c r="A115" s="49" t="s">
        <v>838</v>
      </c>
      <c r="B115" s="49">
        <f t="shared" si="16"/>
        <v>440</v>
      </c>
      <c r="C115" s="49">
        <f t="shared" si="17"/>
        <v>440</v>
      </c>
      <c r="D115" s="49">
        <v>1</v>
      </c>
      <c r="E115" s="126" t="s">
        <v>806</v>
      </c>
      <c r="G115" s="43">
        <v>1</v>
      </c>
    </row>
    <row r="116" spans="1:13" s="49" customFormat="1">
      <c r="A116" s="49" t="s">
        <v>839</v>
      </c>
      <c r="B116" s="49">
        <f t="shared" si="16"/>
        <v>446</v>
      </c>
      <c r="C116" s="49">
        <f t="shared" si="17"/>
        <v>441</v>
      </c>
      <c r="D116" s="49">
        <v>6</v>
      </c>
      <c r="E116" s="126" t="s">
        <v>840</v>
      </c>
      <c r="G116" s="43">
        <v>1</v>
      </c>
    </row>
    <row r="117" spans="1:13" s="49" customFormat="1">
      <c r="A117" s="49" t="s">
        <v>841</v>
      </c>
      <c r="B117" s="49">
        <f t="shared" si="16"/>
        <v>454</v>
      </c>
      <c r="C117" s="49">
        <f t="shared" si="17"/>
        <v>447</v>
      </c>
      <c r="D117" s="49">
        <v>8</v>
      </c>
      <c r="E117" s="126" t="s">
        <v>842</v>
      </c>
      <c r="G117" s="43">
        <v>1</v>
      </c>
    </row>
    <row r="118" spans="1:13" s="49" customFormat="1">
      <c r="A118" s="49" t="s">
        <v>602</v>
      </c>
      <c r="B118" s="49">
        <f t="shared" si="16"/>
        <v>470</v>
      </c>
      <c r="C118" s="49">
        <f t="shared" si="17"/>
        <v>455</v>
      </c>
      <c r="D118" s="49">
        <v>16</v>
      </c>
      <c r="E118" s="126"/>
      <c r="G118" s="43">
        <v>1</v>
      </c>
    </row>
    <row r="119" spans="1:13" s="48" customFormat="1">
      <c r="A119" s="49" t="s">
        <v>798</v>
      </c>
      <c r="B119" s="49">
        <f t="shared" si="16"/>
        <v>471</v>
      </c>
      <c r="C119" s="49">
        <f t="shared" si="17"/>
        <v>471</v>
      </c>
      <c r="D119" s="49">
        <v>1</v>
      </c>
      <c r="E119" s="125" t="s">
        <v>919</v>
      </c>
      <c r="F119" s="91"/>
      <c r="G119" s="91">
        <v>1</v>
      </c>
      <c r="H119" s="49"/>
      <c r="I119" s="49"/>
      <c r="J119" s="49"/>
      <c r="K119" s="49"/>
      <c r="L119" s="49"/>
      <c r="M119" s="49"/>
    </row>
    <row r="120" spans="1:13" s="49" customFormat="1">
      <c r="A120" s="49" t="s">
        <v>602</v>
      </c>
      <c r="B120" s="49">
        <f t="shared" si="16"/>
        <v>477</v>
      </c>
      <c r="C120" s="49">
        <f t="shared" si="17"/>
        <v>472</v>
      </c>
      <c r="D120" s="49">
        <v>6</v>
      </c>
      <c r="E120" s="126"/>
      <c r="G120" s="43">
        <v>1</v>
      </c>
    </row>
    <row r="121" spans="1:13" s="2" customFormat="1">
      <c r="A121" s="46" t="s">
        <v>998</v>
      </c>
      <c r="B121" s="46">
        <f t="shared" ref="B121" si="18">SUM(B120,D121)</f>
        <v>480</v>
      </c>
      <c r="C121" s="46">
        <f t="shared" ref="C121" si="19">SUM(B120,G120)</f>
        <v>478</v>
      </c>
      <c r="D121" s="2">
        <v>3</v>
      </c>
      <c r="E121" s="2" t="s">
        <v>1027</v>
      </c>
      <c r="G121" s="54">
        <v>1</v>
      </c>
    </row>
    <row r="122" spans="1:13" s="2" customFormat="1">
      <c r="A122" s="46" t="s">
        <v>866</v>
      </c>
      <c r="B122" s="46">
        <f t="shared" ref="B122" si="20">SUM(B121,D122)</f>
        <v>481</v>
      </c>
      <c r="C122" s="46">
        <f t="shared" ref="C122" si="21">SUM(B121,G121)</f>
        <v>481</v>
      </c>
      <c r="D122" s="2">
        <v>1</v>
      </c>
      <c r="E122" s="128" t="s">
        <v>938</v>
      </c>
      <c r="G122" s="54">
        <v>1</v>
      </c>
    </row>
    <row r="123" spans="1:13" s="2" customFormat="1">
      <c r="A123" s="46" t="s">
        <v>868</v>
      </c>
      <c r="B123" s="46">
        <f t="shared" ref="B123:B155" si="22">SUM(B122,D123)</f>
        <v>482</v>
      </c>
      <c r="C123" s="46">
        <f t="shared" ref="C123:C155" si="23">SUM(B122,G122)</f>
        <v>482</v>
      </c>
      <c r="D123" s="2">
        <v>1</v>
      </c>
      <c r="E123" s="109" t="s">
        <v>939</v>
      </c>
      <c r="G123" s="54">
        <v>1</v>
      </c>
    </row>
    <row r="124" spans="1:13" s="2" customFormat="1">
      <c r="A124" s="46" t="s">
        <v>870</v>
      </c>
      <c r="B124" s="46">
        <f t="shared" si="22"/>
        <v>483</v>
      </c>
      <c r="C124" s="46">
        <f t="shared" si="23"/>
        <v>483</v>
      </c>
      <c r="D124" s="2">
        <v>1</v>
      </c>
      <c r="E124" s="109" t="s">
        <v>940</v>
      </c>
      <c r="G124" s="54">
        <v>1</v>
      </c>
    </row>
    <row r="125" spans="1:13" s="2" customFormat="1">
      <c r="A125" s="46" t="s">
        <v>965</v>
      </c>
      <c r="B125" s="46">
        <f t="shared" si="22"/>
        <v>490</v>
      </c>
      <c r="C125" s="46">
        <f t="shared" si="23"/>
        <v>484</v>
      </c>
      <c r="D125" s="2">
        <v>7</v>
      </c>
      <c r="E125" s="109" t="s">
        <v>1028</v>
      </c>
      <c r="G125" s="54">
        <v>1</v>
      </c>
    </row>
    <row r="126" spans="1:13" s="2" customFormat="1">
      <c r="A126" s="46" t="s">
        <v>1001</v>
      </c>
      <c r="B126" s="46">
        <f t="shared" si="22"/>
        <v>491</v>
      </c>
      <c r="C126" s="46">
        <f t="shared" si="23"/>
        <v>491</v>
      </c>
      <c r="D126" s="2">
        <v>1</v>
      </c>
      <c r="E126" s="109" t="s">
        <v>1002</v>
      </c>
      <c r="G126" s="54">
        <v>1</v>
      </c>
    </row>
    <row r="127" spans="1:13" s="2" customFormat="1">
      <c r="A127" s="46" t="s">
        <v>1003</v>
      </c>
      <c r="B127" s="46">
        <f t="shared" si="22"/>
        <v>493</v>
      </c>
      <c r="C127" s="46">
        <f t="shared" si="23"/>
        <v>492</v>
      </c>
      <c r="D127" s="2">
        <v>2</v>
      </c>
      <c r="E127" s="109" t="s">
        <v>1002</v>
      </c>
      <c r="G127" s="54">
        <v>1</v>
      </c>
    </row>
    <row r="128" spans="1:13" s="2" customFormat="1">
      <c r="A128" s="46" t="s">
        <v>1004</v>
      </c>
      <c r="B128" s="46">
        <f t="shared" si="22"/>
        <v>495</v>
      </c>
      <c r="C128" s="46">
        <f t="shared" si="23"/>
        <v>494</v>
      </c>
      <c r="D128" s="2">
        <v>2</v>
      </c>
      <c r="E128" s="109" t="s">
        <v>1002</v>
      </c>
      <c r="G128" s="54">
        <v>1</v>
      </c>
    </row>
    <row r="129" spans="1:7">
      <c r="A129" s="2" t="s">
        <v>967</v>
      </c>
      <c r="B129" s="46">
        <f t="shared" si="22"/>
        <v>496</v>
      </c>
      <c r="C129" s="46">
        <f t="shared" si="23"/>
        <v>496</v>
      </c>
      <c r="D129" s="2">
        <v>1</v>
      </c>
      <c r="E129" s="6" t="s">
        <v>1005</v>
      </c>
      <c r="G129" s="43">
        <v>1</v>
      </c>
    </row>
    <row r="130" spans="1:7">
      <c r="A130" s="2" t="s">
        <v>345</v>
      </c>
      <c r="B130" s="46">
        <f t="shared" si="22"/>
        <v>497</v>
      </c>
      <c r="C130" s="46">
        <f t="shared" si="23"/>
        <v>497</v>
      </c>
      <c r="D130" s="2">
        <v>1</v>
      </c>
      <c r="E130" s="110" t="s">
        <v>961</v>
      </c>
      <c r="G130" s="43">
        <v>1</v>
      </c>
    </row>
    <row r="131" spans="1:7">
      <c r="A131" s="2" t="s">
        <v>353</v>
      </c>
      <c r="B131" s="46">
        <f t="shared" si="22"/>
        <v>505</v>
      </c>
      <c r="C131" s="46">
        <f t="shared" si="23"/>
        <v>498</v>
      </c>
      <c r="D131" s="2">
        <v>8</v>
      </c>
      <c r="E131" s="110" t="s">
        <v>962</v>
      </c>
      <c r="G131" s="43">
        <v>1</v>
      </c>
    </row>
    <row r="132" spans="1:7">
      <c r="A132" s="2" t="s">
        <v>355</v>
      </c>
      <c r="B132" s="46">
        <f t="shared" si="22"/>
        <v>515</v>
      </c>
      <c r="C132" s="46">
        <f t="shared" si="23"/>
        <v>506</v>
      </c>
      <c r="D132" s="2">
        <v>10</v>
      </c>
      <c r="E132" s="110" t="s">
        <v>962</v>
      </c>
      <c r="G132" s="43">
        <v>1</v>
      </c>
    </row>
    <row r="133" spans="1:7" s="2" customFormat="1">
      <c r="A133" s="46" t="s">
        <v>602</v>
      </c>
      <c r="B133" s="46">
        <f t="shared" si="22"/>
        <v>528</v>
      </c>
      <c r="C133" s="46">
        <f t="shared" si="23"/>
        <v>516</v>
      </c>
      <c r="D133" s="2">
        <v>13</v>
      </c>
      <c r="E133" s="128"/>
      <c r="G133" s="54">
        <v>1</v>
      </c>
    </row>
    <row r="134" spans="1:7" s="9" customFormat="1">
      <c r="A134" s="48" t="s">
        <v>1029</v>
      </c>
      <c r="B134" s="9">
        <f t="shared" si="22"/>
        <v>529</v>
      </c>
      <c r="C134" s="9">
        <f t="shared" si="23"/>
        <v>529</v>
      </c>
      <c r="D134" s="9">
        <v>1</v>
      </c>
      <c r="E134" s="48" t="s">
        <v>572</v>
      </c>
      <c r="G134" s="41">
        <v>1</v>
      </c>
    </row>
    <row r="135" spans="1:7" s="9" customFormat="1">
      <c r="A135" s="48" t="s">
        <v>1030</v>
      </c>
      <c r="B135" s="9">
        <f t="shared" si="22"/>
        <v>530</v>
      </c>
      <c r="C135" s="9">
        <f t="shared" si="23"/>
        <v>530</v>
      </c>
      <c r="D135" s="9">
        <v>1</v>
      </c>
      <c r="E135" s="134" t="s">
        <v>1031</v>
      </c>
      <c r="G135" s="41">
        <v>1</v>
      </c>
    </row>
    <row r="136" spans="1:7" s="9" customFormat="1" ht="37.5">
      <c r="A136" s="48" t="s">
        <v>1032</v>
      </c>
      <c r="B136" s="9">
        <f t="shared" si="22"/>
        <v>533</v>
      </c>
      <c r="C136" s="9">
        <f t="shared" si="23"/>
        <v>531</v>
      </c>
      <c r="D136" s="9">
        <v>3</v>
      </c>
      <c r="E136" s="11" t="s">
        <v>1033</v>
      </c>
      <c r="G136" s="41">
        <v>1</v>
      </c>
    </row>
    <row r="137" spans="1:7" s="9" customFormat="1">
      <c r="A137" s="48" t="s">
        <v>1034</v>
      </c>
      <c r="B137" s="9">
        <f t="shared" si="22"/>
        <v>540</v>
      </c>
      <c r="C137" s="9">
        <f t="shared" si="23"/>
        <v>534</v>
      </c>
      <c r="D137" s="9">
        <v>7</v>
      </c>
      <c r="E137" s="11" t="s">
        <v>1035</v>
      </c>
      <c r="G137" s="41">
        <v>1</v>
      </c>
    </row>
    <row r="138" spans="1:7" s="9" customFormat="1">
      <c r="A138" s="48" t="s">
        <v>1036</v>
      </c>
      <c r="B138" s="48">
        <f t="shared" si="22"/>
        <v>548</v>
      </c>
      <c r="C138" s="48">
        <f t="shared" si="23"/>
        <v>541</v>
      </c>
      <c r="D138" s="48">
        <v>8</v>
      </c>
      <c r="E138" s="11" t="s">
        <v>1037</v>
      </c>
      <c r="G138" s="41">
        <v>1</v>
      </c>
    </row>
    <row r="139" spans="1:7" s="9" customFormat="1">
      <c r="A139" s="48" t="s">
        <v>877</v>
      </c>
      <c r="B139" s="48">
        <f t="shared" si="22"/>
        <v>549</v>
      </c>
      <c r="C139" s="48">
        <f t="shared" si="23"/>
        <v>549</v>
      </c>
      <c r="D139" s="48">
        <v>1</v>
      </c>
      <c r="E139" s="9" t="s">
        <v>896</v>
      </c>
      <c r="G139" s="41">
        <v>1</v>
      </c>
    </row>
    <row r="140" spans="1:7" s="9" customFormat="1">
      <c r="A140" s="48" t="s">
        <v>1038</v>
      </c>
      <c r="B140" s="9">
        <f t="shared" si="22"/>
        <v>550</v>
      </c>
      <c r="C140" s="9">
        <f t="shared" si="23"/>
        <v>550</v>
      </c>
      <c r="D140" s="9">
        <v>1</v>
      </c>
      <c r="E140" s="11" t="s">
        <v>668</v>
      </c>
      <c r="G140" s="41">
        <v>1</v>
      </c>
    </row>
    <row r="141" spans="1:7" s="9" customFormat="1">
      <c r="A141" s="48" t="s">
        <v>1039</v>
      </c>
      <c r="B141" s="9">
        <f t="shared" si="22"/>
        <v>553</v>
      </c>
      <c r="C141" s="9">
        <f t="shared" si="23"/>
        <v>551</v>
      </c>
      <c r="D141" s="9">
        <v>3</v>
      </c>
      <c r="E141" s="11" t="s">
        <v>668</v>
      </c>
      <c r="G141" s="41">
        <v>1</v>
      </c>
    </row>
    <row r="142" spans="1:7" s="9" customFormat="1">
      <c r="A142" s="48" t="s">
        <v>602</v>
      </c>
      <c r="B142" s="48">
        <f t="shared" si="22"/>
        <v>556</v>
      </c>
      <c r="C142" s="48">
        <f t="shared" si="23"/>
        <v>554</v>
      </c>
      <c r="D142" s="48">
        <v>3</v>
      </c>
      <c r="E142" s="11"/>
      <c r="G142" s="41">
        <v>1</v>
      </c>
    </row>
    <row r="143" spans="1:7" s="9" customFormat="1">
      <c r="A143" s="48" t="s">
        <v>704</v>
      </c>
      <c r="B143" s="48">
        <f t="shared" si="22"/>
        <v>568</v>
      </c>
      <c r="C143" s="48">
        <f t="shared" si="23"/>
        <v>557</v>
      </c>
      <c r="D143" s="48">
        <v>12</v>
      </c>
      <c r="E143" s="11" t="s">
        <v>668</v>
      </c>
      <c r="G143" s="41">
        <v>1</v>
      </c>
    </row>
    <row r="144" spans="1:7" s="73" customFormat="1">
      <c r="A144" s="96" t="s">
        <v>1040</v>
      </c>
      <c r="B144" s="73">
        <f t="shared" si="22"/>
        <v>576</v>
      </c>
      <c r="C144" s="73">
        <f t="shared" si="23"/>
        <v>569</v>
      </c>
      <c r="D144" s="73">
        <v>8</v>
      </c>
      <c r="E144" s="97" t="s">
        <v>958</v>
      </c>
      <c r="G144" s="98">
        <v>1</v>
      </c>
    </row>
    <row r="145" spans="1:7" s="73" customFormat="1">
      <c r="A145" s="96" t="s">
        <v>1041</v>
      </c>
      <c r="B145" s="73">
        <f t="shared" si="22"/>
        <v>584</v>
      </c>
      <c r="C145" s="73">
        <f t="shared" si="23"/>
        <v>577</v>
      </c>
      <c r="D145" s="73">
        <v>8</v>
      </c>
      <c r="E145" s="97" t="s">
        <v>958</v>
      </c>
      <c r="G145" s="98">
        <v>1</v>
      </c>
    </row>
    <row r="146" spans="1:7" s="73" customFormat="1">
      <c r="A146" s="96" t="s">
        <v>1042</v>
      </c>
      <c r="B146" s="73">
        <f t="shared" si="22"/>
        <v>592</v>
      </c>
      <c r="C146" s="73">
        <f t="shared" si="23"/>
        <v>585</v>
      </c>
      <c r="D146" s="73">
        <v>8</v>
      </c>
      <c r="E146" s="97" t="s">
        <v>958</v>
      </c>
      <c r="G146" s="98">
        <v>1</v>
      </c>
    </row>
    <row r="147" spans="1:7" s="73" customFormat="1">
      <c r="A147" s="96" t="s">
        <v>1043</v>
      </c>
      <c r="B147" s="73">
        <f t="shared" si="22"/>
        <v>600</v>
      </c>
      <c r="C147" s="73">
        <f t="shared" si="23"/>
        <v>593</v>
      </c>
      <c r="D147" s="73">
        <v>8</v>
      </c>
      <c r="E147" s="97" t="s">
        <v>958</v>
      </c>
      <c r="G147" s="98">
        <v>1</v>
      </c>
    </row>
    <row r="148" spans="1:7" s="73" customFormat="1">
      <c r="A148" s="96" t="s">
        <v>1044</v>
      </c>
      <c r="B148" s="73">
        <f t="shared" si="22"/>
        <v>608</v>
      </c>
      <c r="C148" s="73">
        <f t="shared" si="23"/>
        <v>601</v>
      </c>
      <c r="D148" s="73">
        <v>8</v>
      </c>
      <c r="E148" s="97" t="s">
        <v>958</v>
      </c>
      <c r="G148" s="98">
        <v>1</v>
      </c>
    </row>
    <row r="149" spans="1:7" s="73" customFormat="1">
      <c r="A149" s="96" t="s">
        <v>1045</v>
      </c>
      <c r="B149" s="73">
        <f t="shared" si="22"/>
        <v>616</v>
      </c>
      <c r="C149" s="73">
        <f t="shared" si="23"/>
        <v>609</v>
      </c>
      <c r="D149" s="73">
        <v>8</v>
      </c>
      <c r="E149" s="97" t="s">
        <v>958</v>
      </c>
      <c r="G149" s="98">
        <v>1</v>
      </c>
    </row>
    <row r="150" spans="1:7" s="73" customFormat="1">
      <c r="A150" s="96" t="s">
        <v>1046</v>
      </c>
      <c r="B150" s="73">
        <f t="shared" si="22"/>
        <v>624</v>
      </c>
      <c r="C150" s="73">
        <f t="shared" si="23"/>
        <v>617</v>
      </c>
      <c r="D150" s="73">
        <v>8</v>
      </c>
      <c r="E150" s="97" t="s">
        <v>958</v>
      </c>
      <c r="G150" s="98">
        <v>1</v>
      </c>
    </row>
    <row r="151" spans="1:7" s="73" customFormat="1">
      <c r="A151" s="96" t="s">
        <v>1047</v>
      </c>
      <c r="B151" s="73">
        <f t="shared" si="22"/>
        <v>634</v>
      </c>
      <c r="C151" s="73">
        <f t="shared" si="23"/>
        <v>625</v>
      </c>
      <c r="D151" s="73">
        <v>10</v>
      </c>
      <c r="E151" s="97" t="s">
        <v>958</v>
      </c>
      <c r="G151" s="98">
        <v>1</v>
      </c>
    </row>
    <row r="152" spans="1:7" s="73" customFormat="1">
      <c r="A152" s="96" t="s">
        <v>1048</v>
      </c>
      <c r="B152" s="73">
        <f t="shared" si="22"/>
        <v>644</v>
      </c>
      <c r="C152" s="73">
        <f t="shared" si="23"/>
        <v>635</v>
      </c>
      <c r="D152" s="73">
        <v>10</v>
      </c>
      <c r="E152" s="97" t="s">
        <v>958</v>
      </c>
      <c r="G152" s="98">
        <v>1</v>
      </c>
    </row>
    <row r="153" spans="1:7" s="73" customFormat="1">
      <c r="A153" s="96" t="s">
        <v>1049</v>
      </c>
      <c r="B153" s="73">
        <f t="shared" si="22"/>
        <v>654</v>
      </c>
      <c r="C153" s="73">
        <f t="shared" si="23"/>
        <v>645</v>
      </c>
      <c r="D153" s="73">
        <v>10</v>
      </c>
      <c r="E153" s="97" t="s">
        <v>1050</v>
      </c>
      <c r="G153" s="98">
        <v>1</v>
      </c>
    </row>
    <row r="154" spans="1:7" s="2" customFormat="1">
      <c r="A154" s="2" t="s">
        <v>1006</v>
      </c>
      <c r="B154" s="2">
        <f t="shared" si="22"/>
        <v>657</v>
      </c>
      <c r="C154" s="2">
        <f t="shared" si="23"/>
        <v>655</v>
      </c>
      <c r="D154" s="2">
        <v>3</v>
      </c>
      <c r="E154" s="2" t="s">
        <v>1007</v>
      </c>
      <c r="G154" s="2">
        <v>1</v>
      </c>
    </row>
    <row r="155" spans="1:7" s="2" customFormat="1">
      <c r="A155" s="2" t="s">
        <v>362</v>
      </c>
      <c r="B155" s="2">
        <f t="shared" si="22"/>
        <v>658</v>
      </c>
      <c r="C155" s="2">
        <f t="shared" si="23"/>
        <v>658</v>
      </c>
      <c r="D155" s="2">
        <v>1</v>
      </c>
      <c r="E155" s="2" t="s">
        <v>632</v>
      </c>
      <c r="G155" s="2">
        <v>1</v>
      </c>
    </row>
    <row r="156" spans="1:7">
      <c r="G156" s="43">
        <v>1</v>
      </c>
    </row>
    <row r="157" spans="1:7">
      <c r="G157" s="43">
        <v>1</v>
      </c>
    </row>
    <row r="158" spans="1:7">
      <c r="G158" s="43">
        <v>1</v>
      </c>
    </row>
    <row r="159" spans="1:7">
      <c r="G159" s="43">
        <v>1</v>
      </c>
    </row>
    <row r="160" spans="1:7">
      <c r="G160" s="43">
        <v>1</v>
      </c>
    </row>
    <row r="161" spans="7:7">
      <c r="G161" s="43">
        <v>1</v>
      </c>
    </row>
    <row r="162" spans="7:7">
      <c r="G162" s="43">
        <v>1</v>
      </c>
    </row>
    <row r="163" spans="7:7">
      <c r="G163" s="43">
        <v>1</v>
      </c>
    </row>
    <row r="164" spans="7:7">
      <c r="G164" s="43">
        <v>1</v>
      </c>
    </row>
    <row r="165" spans="7:7">
      <c r="G165" s="43">
        <v>1</v>
      </c>
    </row>
    <row r="166" spans="7:7">
      <c r="G166" s="43">
        <v>1</v>
      </c>
    </row>
    <row r="167" spans="7:7">
      <c r="G167" s="43">
        <v>1</v>
      </c>
    </row>
    <row r="168" spans="7:7">
      <c r="G168" s="43">
        <v>1</v>
      </c>
    </row>
    <row r="169" spans="7:7">
      <c r="G169" s="43">
        <v>1</v>
      </c>
    </row>
    <row r="170" spans="7:7">
      <c r="G170" s="43">
        <v>1</v>
      </c>
    </row>
    <row r="171" spans="7:7">
      <c r="G171" s="43">
        <v>1</v>
      </c>
    </row>
    <row r="172" spans="7:7">
      <c r="G172" s="43">
        <v>1</v>
      </c>
    </row>
    <row r="173" spans="7:7">
      <c r="G173" s="43">
        <v>1</v>
      </c>
    </row>
    <row r="174" spans="7:7">
      <c r="G174" s="43">
        <v>1</v>
      </c>
    </row>
    <row r="175" spans="7:7">
      <c r="G175" s="43">
        <v>1</v>
      </c>
    </row>
    <row r="176" spans="7:7">
      <c r="G176" s="43">
        <v>1</v>
      </c>
    </row>
    <row r="177" spans="7:7">
      <c r="G177" s="43">
        <v>1</v>
      </c>
    </row>
    <row r="178" spans="7:7">
      <c r="G178" s="43">
        <v>1</v>
      </c>
    </row>
    <row r="179" spans="7:7">
      <c r="G179" s="43">
        <v>1</v>
      </c>
    </row>
    <row r="180" spans="7:7">
      <c r="G180" s="43">
        <v>1</v>
      </c>
    </row>
    <row r="181" spans="7:7">
      <c r="G181" s="43">
        <v>1</v>
      </c>
    </row>
    <row r="182" spans="7:7">
      <c r="G182" s="43">
        <v>1</v>
      </c>
    </row>
    <row r="183" spans="7:7">
      <c r="G183" s="43">
        <v>1</v>
      </c>
    </row>
    <row r="184" spans="7:7">
      <c r="G184" s="43">
        <v>1</v>
      </c>
    </row>
    <row r="185" spans="7:7">
      <c r="G185" s="43">
        <v>1</v>
      </c>
    </row>
    <row r="186" spans="7:7">
      <c r="G186" s="43">
        <v>1</v>
      </c>
    </row>
    <row r="187" spans="7:7">
      <c r="G187" s="43">
        <v>1</v>
      </c>
    </row>
    <row r="188" spans="7:7">
      <c r="G188" s="43">
        <v>1</v>
      </c>
    </row>
    <row r="189" spans="7:7">
      <c r="G189" s="43">
        <v>1</v>
      </c>
    </row>
    <row r="190" spans="7:7">
      <c r="G190" s="43">
        <v>1</v>
      </c>
    </row>
    <row r="191" spans="7:7">
      <c r="G191" s="43">
        <v>1</v>
      </c>
    </row>
    <row r="192" spans="7:7">
      <c r="G192" s="43">
        <v>1</v>
      </c>
    </row>
    <row r="193" spans="7:7">
      <c r="G193" s="43">
        <v>1</v>
      </c>
    </row>
    <row r="194" spans="7:7">
      <c r="G194" s="43">
        <v>1</v>
      </c>
    </row>
    <row r="195" spans="7:7">
      <c r="G195" s="43">
        <v>1</v>
      </c>
    </row>
    <row r="196" spans="7:7">
      <c r="G196" s="43">
        <v>1</v>
      </c>
    </row>
    <row r="197" spans="7:7">
      <c r="G197" s="43">
        <v>1</v>
      </c>
    </row>
    <row r="198" spans="7:7">
      <c r="G198" s="43">
        <v>1</v>
      </c>
    </row>
    <row r="199" spans="7:7">
      <c r="G199" s="43">
        <v>1</v>
      </c>
    </row>
    <row r="200" spans="7:7">
      <c r="G200" s="43">
        <v>1</v>
      </c>
    </row>
    <row r="201" spans="7:7">
      <c r="G201" s="42">
        <v>1</v>
      </c>
    </row>
    <row r="202" spans="7:7">
      <c r="G202" s="42">
        <v>1</v>
      </c>
    </row>
    <row r="203" spans="7:7">
      <c r="G203" s="42">
        <v>1</v>
      </c>
    </row>
    <row r="204" spans="7:7">
      <c r="G204" s="42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91"/>
  <sheetViews>
    <sheetView workbookViewId="0">
      <selection activeCell="A60" sqref="A60:E60"/>
    </sheetView>
  </sheetViews>
  <sheetFormatPr defaultColWidth="9" defaultRowHeight="18.75"/>
  <cols>
    <col min="1" max="1" width="42.5" style="36" customWidth="1"/>
    <col min="2" max="4" width="9" style="3"/>
    <col min="5" max="5" width="84.625" style="1" customWidth="1"/>
    <col min="6" max="6" width="59.125" style="3" customWidth="1"/>
    <col min="7" max="7" width="9" style="74"/>
    <col min="8" max="16384" width="9" style="3"/>
  </cols>
  <sheetData>
    <row r="1" spans="1:7" s="1" customFormat="1">
      <c r="A1" s="3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  <c r="G1" s="43">
        <v>1</v>
      </c>
    </row>
    <row r="2" spans="1:7" s="44" customFormat="1">
      <c r="A2" s="53" t="s">
        <v>330</v>
      </c>
      <c r="B2" s="8">
        <v>0</v>
      </c>
      <c r="C2" s="8">
        <v>0</v>
      </c>
      <c r="D2" s="8">
        <v>1</v>
      </c>
      <c r="E2" s="107" t="s">
        <v>1051</v>
      </c>
      <c r="F2" s="8"/>
      <c r="G2" s="43">
        <v>1</v>
      </c>
    </row>
    <row r="3" spans="1:7" s="44" customFormat="1">
      <c r="A3" s="53" t="s">
        <v>332</v>
      </c>
      <c r="B3" s="8">
        <f>SUM(B2,D3)</f>
        <v>1</v>
      </c>
      <c r="C3" s="8">
        <f>SUM(B2,G2)</f>
        <v>1</v>
      </c>
      <c r="D3" s="8">
        <v>1</v>
      </c>
      <c r="E3" s="107" t="s">
        <v>1052</v>
      </c>
      <c r="F3" s="8"/>
      <c r="G3" s="43">
        <v>1</v>
      </c>
    </row>
    <row r="4" spans="1:7" s="44" customFormat="1">
      <c r="A4" s="53" t="s">
        <v>334</v>
      </c>
      <c r="B4" s="8">
        <f t="shared" ref="B4:B23" si="0">SUM(B3,D4)</f>
        <v>2</v>
      </c>
      <c r="C4" s="8">
        <f t="shared" ref="C4:C23" si="1">SUM(B3,G3)</f>
        <v>2</v>
      </c>
      <c r="D4" s="8">
        <v>1</v>
      </c>
      <c r="E4" s="107" t="s">
        <v>1053</v>
      </c>
      <c r="F4" s="8"/>
      <c r="G4" s="43">
        <v>1</v>
      </c>
    </row>
    <row r="5" spans="1:7" s="44" customFormat="1">
      <c r="A5" s="53" t="s">
        <v>336</v>
      </c>
      <c r="B5" s="8">
        <f t="shared" si="0"/>
        <v>10</v>
      </c>
      <c r="C5" s="8">
        <f t="shared" si="1"/>
        <v>3</v>
      </c>
      <c r="D5" s="8">
        <v>8</v>
      </c>
      <c r="E5" s="107" t="s">
        <v>1054</v>
      </c>
      <c r="F5" s="8"/>
      <c r="G5" s="43">
        <v>1</v>
      </c>
    </row>
    <row r="6" spans="1:7" s="44" customFormat="1">
      <c r="A6" s="61" t="s">
        <v>199</v>
      </c>
      <c r="B6" s="8">
        <f t="shared" si="0"/>
        <v>17</v>
      </c>
      <c r="C6" s="8">
        <f t="shared" si="1"/>
        <v>11</v>
      </c>
      <c r="D6" s="77">
        <v>7</v>
      </c>
      <c r="E6" s="107" t="s">
        <v>609</v>
      </c>
      <c r="F6" s="8"/>
      <c r="G6" s="43">
        <v>1</v>
      </c>
    </row>
    <row r="7" spans="1:7" s="44" customFormat="1">
      <c r="A7" s="61" t="s">
        <v>201</v>
      </c>
      <c r="B7" s="8">
        <f t="shared" si="0"/>
        <v>25</v>
      </c>
      <c r="C7" s="8">
        <f t="shared" si="1"/>
        <v>18</v>
      </c>
      <c r="D7" s="77">
        <v>8</v>
      </c>
      <c r="E7" s="108" t="s">
        <v>610</v>
      </c>
      <c r="F7" s="8"/>
      <c r="G7" s="43">
        <v>1</v>
      </c>
    </row>
    <row r="8" spans="1:7" s="44" customFormat="1" ht="20.100000000000001" customHeight="1">
      <c r="A8" s="78" t="s">
        <v>536</v>
      </c>
      <c r="B8" s="8">
        <f t="shared" si="0"/>
        <v>26</v>
      </c>
      <c r="C8" s="8">
        <f t="shared" si="1"/>
        <v>26</v>
      </c>
      <c r="D8" s="77">
        <v>1</v>
      </c>
      <c r="E8" s="107" t="s">
        <v>611</v>
      </c>
      <c r="F8" s="8"/>
      <c r="G8" s="42">
        <v>1</v>
      </c>
    </row>
    <row r="9" spans="1:7" s="44" customFormat="1">
      <c r="A9" s="78" t="s">
        <v>538</v>
      </c>
      <c r="B9" s="8">
        <f t="shared" si="0"/>
        <v>36</v>
      </c>
      <c r="C9" s="8">
        <f t="shared" si="1"/>
        <v>27</v>
      </c>
      <c r="D9" s="8">
        <v>10</v>
      </c>
      <c r="E9" s="107" t="s">
        <v>612</v>
      </c>
      <c r="F9" s="8"/>
      <c r="G9" s="43">
        <v>1</v>
      </c>
    </row>
    <row r="10" spans="1:7" s="44" customFormat="1">
      <c r="A10" s="61" t="s">
        <v>540</v>
      </c>
      <c r="B10" s="8">
        <f t="shared" si="0"/>
        <v>37</v>
      </c>
      <c r="C10" s="8">
        <f t="shared" si="1"/>
        <v>37</v>
      </c>
      <c r="D10" s="77">
        <v>1</v>
      </c>
      <c r="E10" s="107" t="s">
        <v>613</v>
      </c>
      <c r="F10" s="8"/>
      <c r="G10" s="43">
        <v>1</v>
      </c>
    </row>
    <row r="11" spans="1:7" s="44" customFormat="1">
      <c r="A11" s="53" t="s">
        <v>542</v>
      </c>
      <c r="B11" s="8">
        <f t="shared" si="0"/>
        <v>41</v>
      </c>
      <c r="C11" s="8">
        <f t="shared" si="1"/>
        <v>38</v>
      </c>
      <c r="D11" s="8">
        <v>4</v>
      </c>
      <c r="E11" s="107" t="s">
        <v>973</v>
      </c>
      <c r="F11" s="8"/>
      <c r="G11" s="43">
        <v>1</v>
      </c>
    </row>
    <row r="12" spans="1:7" s="44" customFormat="1">
      <c r="A12" s="53" t="s">
        <v>543</v>
      </c>
      <c r="B12" s="8">
        <f t="shared" si="0"/>
        <v>43</v>
      </c>
      <c r="C12" s="8">
        <f t="shared" si="1"/>
        <v>42</v>
      </c>
      <c r="D12" s="8">
        <v>2</v>
      </c>
      <c r="E12" s="107" t="s">
        <v>1012</v>
      </c>
      <c r="F12" s="8"/>
      <c r="G12" s="43">
        <v>1</v>
      </c>
    </row>
    <row r="13" spans="1:7" s="44" customFormat="1">
      <c r="A13" s="53" t="s">
        <v>236</v>
      </c>
      <c r="B13" s="8">
        <f t="shared" si="0"/>
        <v>51</v>
      </c>
      <c r="C13" s="8">
        <f t="shared" si="1"/>
        <v>44</v>
      </c>
      <c r="D13" s="8">
        <v>8</v>
      </c>
      <c r="E13" s="107" t="s">
        <v>1013</v>
      </c>
      <c r="F13" s="8"/>
      <c r="G13" s="43">
        <v>1</v>
      </c>
    </row>
    <row r="14" spans="1:7" s="44" customFormat="1" ht="20.100000000000001" customHeight="1">
      <c r="A14" s="53" t="s">
        <v>360</v>
      </c>
      <c r="B14" s="8">
        <f t="shared" si="0"/>
        <v>52</v>
      </c>
      <c r="C14" s="8">
        <f t="shared" si="1"/>
        <v>52</v>
      </c>
      <c r="D14" s="8">
        <v>1</v>
      </c>
      <c r="E14" s="107" t="s">
        <v>616</v>
      </c>
      <c r="F14" s="8"/>
      <c r="G14" s="43">
        <v>1</v>
      </c>
    </row>
    <row r="15" spans="1:7" s="44" customFormat="1">
      <c r="A15" s="78" t="s">
        <v>548</v>
      </c>
      <c r="B15" s="8">
        <f t="shared" si="0"/>
        <v>68</v>
      </c>
      <c r="C15" s="8">
        <f t="shared" si="1"/>
        <v>53</v>
      </c>
      <c r="D15" s="8">
        <v>16</v>
      </c>
      <c r="E15" s="108" t="s">
        <v>642</v>
      </c>
      <c r="F15" s="8"/>
      <c r="G15" s="43">
        <v>1</v>
      </c>
    </row>
    <row r="16" spans="1:7" s="44" customFormat="1">
      <c r="A16" s="53" t="s">
        <v>618</v>
      </c>
      <c r="B16" s="8">
        <f t="shared" si="0"/>
        <v>74</v>
      </c>
      <c r="C16" s="8">
        <f t="shared" si="1"/>
        <v>69</v>
      </c>
      <c r="D16" s="8">
        <v>6</v>
      </c>
      <c r="E16" s="107" t="s">
        <v>1014</v>
      </c>
      <c r="F16" s="8"/>
      <c r="G16" s="43">
        <v>1</v>
      </c>
    </row>
    <row r="17" spans="1:7" s="70" customFormat="1">
      <c r="A17" s="61" t="s">
        <v>621</v>
      </c>
      <c r="B17" s="8">
        <f t="shared" si="0"/>
        <v>87</v>
      </c>
      <c r="C17" s="8">
        <f t="shared" si="1"/>
        <v>75</v>
      </c>
      <c r="D17" s="8">
        <v>13</v>
      </c>
      <c r="E17" s="107" t="s">
        <v>619</v>
      </c>
      <c r="G17" s="43">
        <v>1</v>
      </c>
    </row>
    <row r="18" spans="1:7" s="2" customFormat="1">
      <c r="A18" s="56" t="s">
        <v>752</v>
      </c>
      <c r="B18" s="2">
        <f t="shared" si="0"/>
        <v>90</v>
      </c>
      <c r="C18" s="2">
        <f t="shared" si="1"/>
        <v>88</v>
      </c>
      <c r="D18" s="81">
        <v>3</v>
      </c>
      <c r="E18" s="109" t="s">
        <v>977</v>
      </c>
      <c r="G18" s="54">
        <v>1</v>
      </c>
    </row>
    <row r="19" spans="1:7" s="2" customFormat="1">
      <c r="A19" s="56" t="s">
        <v>754</v>
      </c>
      <c r="B19" s="2">
        <f t="shared" si="0"/>
        <v>91</v>
      </c>
      <c r="C19" s="2">
        <f t="shared" si="1"/>
        <v>91</v>
      </c>
      <c r="D19" s="81">
        <v>1</v>
      </c>
      <c r="E19" s="110" t="s">
        <v>978</v>
      </c>
      <c r="G19" s="54">
        <v>1</v>
      </c>
    </row>
    <row r="20" spans="1:7" s="2" customFormat="1">
      <c r="A20" s="56" t="s">
        <v>756</v>
      </c>
      <c r="B20" s="2">
        <f t="shared" si="0"/>
        <v>96</v>
      </c>
      <c r="C20" s="2">
        <f t="shared" si="1"/>
        <v>92</v>
      </c>
      <c r="D20" s="81">
        <v>5</v>
      </c>
      <c r="E20" s="109" t="s">
        <v>979</v>
      </c>
      <c r="G20" s="54">
        <v>1</v>
      </c>
    </row>
    <row r="21" spans="1:7" s="45" customFormat="1" ht="37.5">
      <c r="A21" s="71" t="s">
        <v>652</v>
      </c>
      <c r="B21" s="2">
        <f t="shared" si="0"/>
        <v>97</v>
      </c>
      <c r="C21" s="2">
        <f t="shared" si="1"/>
        <v>97</v>
      </c>
      <c r="D21" s="2">
        <v>1</v>
      </c>
      <c r="E21" s="111" t="s">
        <v>653</v>
      </c>
      <c r="F21" s="2"/>
      <c r="G21" s="54">
        <v>1</v>
      </c>
    </row>
    <row r="22" spans="1:7" s="2" customFormat="1">
      <c r="A22" s="56" t="s">
        <v>656</v>
      </c>
      <c r="B22" s="2">
        <f t="shared" si="0"/>
        <v>98</v>
      </c>
      <c r="C22" s="2">
        <f t="shared" si="1"/>
        <v>98</v>
      </c>
      <c r="D22" s="81">
        <v>1</v>
      </c>
      <c r="E22" s="110" t="s">
        <v>980</v>
      </c>
      <c r="G22" s="54">
        <v>1</v>
      </c>
    </row>
    <row r="23" spans="1:7" s="2" customFormat="1">
      <c r="A23" s="56" t="s">
        <v>658</v>
      </c>
      <c r="B23" s="2">
        <f t="shared" si="0"/>
        <v>100</v>
      </c>
      <c r="C23" s="2">
        <f t="shared" si="1"/>
        <v>99</v>
      </c>
      <c r="D23" s="81">
        <v>2</v>
      </c>
      <c r="E23" s="109" t="s">
        <v>981</v>
      </c>
      <c r="G23" s="54">
        <v>1</v>
      </c>
    </row>
    <row r="24" spans="1:7" s="2" customFormat="1">
      <c r="A24" s="56" t="s">
        <v>740</v>
      </c>
      <c r="B24" s="2">
        <f t="shared" ref="B24:B59" si="2">SUM(B23,D24)</f>
        <v>101</v>
      </c>
      <c r="C24" s="2">
        <f t="shared" ref="C24:C59" si="3">SUM(B23,G23)</f>
        <v>101</v>
      </c>
      <c r="D24" s="81">
        <v>1</v>
      </c>
      <c r="E24" s="111" t="s">
        <v>760</v>
      </c>
      <c r="G24" s="54">
        <v>1</v>
      </c>
    </row>
    <row r="25" spans="1:7" s="2" customFormat="1" ht="37.5">
      <c r="A25" s="56" t="s">
        <v>742</v>
      </c>
      <c r="B25" s="2">
        <f t="shared" si="2"/>
        <v>102</v>
      </c>
      <c r="C25" s="2">
        <f t="shared" si="3"/>
        <v>102</v>
      </c>
      <c r="D25" s="81">
        <v>1</v>
      </c>
      <c r="E25" s="111" t="s">
        <v>982</v>
      </c>
      <c r="G25" s="54">
        <v>1</v>
      </c>
    </row>
    <row r="26" spans="1:7" s="45" customFormat="1">
      <c r="A26" s="112" t="s">
        <v>351</v>
      </c>
      <c r="B26" s="2">
        <f t="shared" si="2"/>
        <v>103</v>
      </c>
      <c r="C26" s="2">
        <f t="shared" si="3"/>
        <v>103</v>
      </c>
      <c r="D26" s="2">
        <v>1</v>
      </c>
      <c r="E26" s="2" t="s">
        <v>660</v>
      </c>
      <c r="F26" s="2" t="s">
        <v>661</v>
      </c>
      <c r="G26" s="54">
        <v>1</v>
      </c>
    </row>
    <row r="27" spans="1:7" s="2" customFormat="1">
      <c r="A27" s="46" t="s">
        <v>602</v>
      </c>
      <c r="B27" s="2">
        <f t="shared" si="2"/>
        <v>104</v>
      </c>
      <c r="C27" s="2">
        <f t="shared" si="3"/>
        <v>104</v>
      </c>
      <c r="D27" s="2">
        <v>1</v>
      </c>
      <c r="E27" s="6"/>
      <c r="G27" s="54">
        <v>1</v>
      </c>
    </row>
    <row r="28" spans="1:7" s="9" customFormat="1" ht="18.75" customHeight="1">
      <c r="A28" s="48" t="s">
        <v>212</v>
      </c>
      <c r="B28" s="48">
        <f t="shared" si="2"/>
        <v>116</v>
      </c>
      <c r="C28" s="9">
        <f t="shared" si="3"/>
        <v>105</v>
      </c>
      <c r="D28" s="9">
        <v>12</v>
      </c>
      <c r="E28" s="113" t="s">
        <v>1015</v>
      </c>
      <c r="G28" s="41">
        <v>1</v>
      </c>
    </row>
    <row r="29" spans="1:7" s="9" customFormat="1">
      <c r="A29" s="48" t="s">
        <v>214</v>
      </c>
      <c r="B29" s="48">
        <f t="shared" si="2"/>
        <v>119</v>
      </c>
      <c r="C29" s="9">
        <f t="shared" si="3"/>
        <v>117</v>
      </c>
      <c r="D29" s="9">
        <v>3</v>
      </c>
      <c r="E29" s="114"/>
      <c r="G29" s="41">
        <v>1</v>
      </c>
    </row>
    <row r="30" spans="1:7" s="9" customFormat="1">
      <c r="A30" s="48" t="s">
        <v>555</v>
      </c>
      <c r="B30" s="48">
        <f t="shared" si="2"/>
        <v>120</v>
      </c>
      <c r="C30" s="9">
        <f t="shared" si="3"/>
        <v>120</v>
      </c>
      <c r="D30" s="9">
        <v>1</v>
      </c>
      <c r="E30" s="115"/>
      <c r="G30" s="41">
        <v>1</v>
      </c>
    </row>
    <row r="31" spans="1:7" s="9" customFormat="1" ht="18.75" customHeight="1">
      <c r="A31" s="48" t="s">
        <v>215</v>
      </c>
      <c r="B31" s="48">
        <f t="shared" si="2"/>
        <v>132</v>
      </c>
      <c r="C31" s="9">
        <f t="shared" si="3"/>
        <v>121</v>
      </c>
      <c r="D31" s="9">
        <v>12</v>
      </c>
      <c r="E31" s="113" t="s">
        <v>745</v>
      </c>
      <c r="G31" s="41">
        <v>1</v>
      </c>
    </row>
    <row r="32" spans="1:7" s="9" customFormat="1">
      <c r="A32" s="48" t="s">
        <v>217</v>
      </c>
      <c r="B32" s="48">
        <f t="shared" si="2"/>
        <v>135</v>
      </c>
      <c r="C32" s="9">
        <f t="shared" si="3"/>
        <v>133</v>
      </c>
      <c r="D32" s="9">
        <v>3</v>
      </c>
      <c r="E32" s="114"/>
      <c r="G32" s="41">
        <v>1</v>
      </c>
    </row>
    <row r="33" spans="1:7" s="9" customFormat="1">
      <c r="A33" s="48" t="s">
        <v>558</v>
      </c>
      <c r="B33" s="48">
        <f t="shared" si="2"/>
        <v>136</v>
      </c>
      <c r="C33" s="9">
        <f t="shared" si="3"/>
        <v>136</v>
      </c>
      <c r="D33" s="9">
        <v>1</v>
      </c>
      <c r="E33" s="115"/>
      <c r="G33" s="41">
        <v>1</v>
      </c>
    </row>
    <row r="34" spans="1:7" s="9" customFormat="1" ht="93.75" customHeight="1">
      <c r="A34" s="48" t="s">
        <v>218</v>
      </c>
      <c r="B34" s="48">
        <f t="shared" si="2"/>
        <v>138</v>
      </c>
      <c r="C34" s="9">
        <f t="shared" si="3"/>
        <v>137</v>
      </c>
      <c r="D34" s="9">
        <v>2</v>
      </c>
      <c r="E34" s="172" t="s">
        <v>1330</v>
      </c>
      <c r="G34" s="41">
        <v>1</v>
      </c>
    </row>
    <row r="35" spans="1:7" s="9" customFormat="1">
      <c r="A35" s="86" t="s">
        <v>624</v>
      </c>
      <c r="B35" s="48">
        <f t="shared" si="2"/>
        <v>139</v>
      </c>
      <c r="C35" s="9">
        <f t="shared" si="3"/>
        <v>139</v>
      </c>
      <c r="D35" s="9">
        <v>1</v>
      </c>
      <c r="E35" s="284" t="s">
        <v>1332</v>
      </c>
      <c r="G35" s="41">
        <v>1</v>
      </c>
    </row>
    <row r="36" spans="1:7" s="9" customFormat="1">
      <c r="A36" s="86" t="s">
        <v>229</v>
      </c>
      <c r="B36" s="48">
        <f t="shared" si="2"/>
        <v>155</v>
      </c>
      <c r="C36" s="9">
        <f t="shared" si="3"/>
        <v>140</v>
      </c>
      <c r="D36" s="9">
        <v>16</v>
      </c>
      <c r="E36" s="116" t="s">
        <v>626</v>
      </c>
      <c r="G36" s="41">
        <v>1</v>
      </c>
    </row>
    <row r="37" spans="1:7" s="9" customFormat="1">
      <c r="A37" s="86" t="s">
        <v>762</v>
      </c>
      <c r="B37" s="48">
        <f t="shared" si="2"/>
        <v>220</v>
      </c>
      <c r="C37" s="9">
        <f t="shared" si="3"/>
        <v>156</v>
      </c>
      <c r="D37" s="9">
        <v>65</v>
      </c>
      <c r="E37" s="117" t="s">
        <v>1016</v>
      </c>
      <c r="G37" s="41">
        <v>1</v>
      </c>
    </row>
    <row r="38" spans="1:7" s="9" customFormat="1">
      <c r="A38" s="86" t="s">
        <v>764</v>
      </c>
      <c r="B38" s="48">
        <f t="shared" si="2"/>
        <v>227</v>
      </c>
      <c r="C38" s="9">
        <f t="shared" si="3"/>
        <v>221</v>
      </c>
      <c r="D38" s="9">
        <v>7</v>
      </c>
      <c r="E38" s="117" t="s">
        <v>1055</v>
      </c>
      <c r="G38" s="41">
        <v>1</v>
      </c>
    </row>
    <row r="39" spans="1:7" s="9" customFormat="1">
      <c r="A39" s="86" t="s">
        <v>766</v>
      </c>
      <c r="B39" s="48">
        <f t="shared" si="2"/>
        <v>235</v>
      </c>
      <c r="C39" s="9">
        <f t="shared" si="3"/>
        <v>228</v>
      </c>
      <c r="D39" s="9">
        <v>8</v>
      </c>
      <c r="E39" s="117" t="s">
        <v>1056</v>
      </c>
      <c r="G39" s="41">
        <v>1</v>
      </c>
    </row>
    <row r="40" spans="1:7" s="9" customFormat="1">
      <c r="A40" s="86" t="s">
        <v>768</v>
      </c>
      <c r="B40" s="48">
        <f t="shared" si="2"/>
        <v>245</v>
      </c>
      <c r="C40" s="9">
        <f t="shared" si="3"/>
        <v>236</v>
      </c>
      <c r="D40" s="9">
        <v>10</v>
      </c>
      <c r="E40" s="117" t="s">
        <v>1057</v>
      </c>
      <c r="G40" s="41">
        <v>1</v>
      </c>
    </row>
    <row r="41" spans="1:7" s="9" customFormat="1" ht="56.25">
      <c r="A41" s="86" t="s">
        <v>770</v>
      </c>
      <c r="B41" s="48">
        <f t="shared" si="2"/>
        <v>246</v>
      </c>
      <c r="C41" s="9">
        <f t="shared" si="3"/>
        <v>246</v>
      </c>
      <c r="D41" s="9">
        <v>1</v>
      </c>
      <c r="E41" s="118" t="s">
        <v>1058</v>
      </c>
      <c r="G41" s="41">
        <v>1</v>
      </c>
    </row>
    <row r="42" spans="1:7" s="9" customFormat="1" ht="56.25">
      <c r="A42" s="48" t="s">
        <v>772</v>
      </c>
      <c r="B42" s="48">
        <f t="shared" si="2"/>
        <v>247</v>
      </c>
      <c r="C42" s="9">
        <f t="shared" si="3"/>
        <v>247</v>
      </c>
      <c r="D42" s="9">
        <v>1</v>
      </c>
      <c r="E42" s="118" t="s">
        <v>891</v>
      </c>
      <c r="G42" s="41">
        <v>1</v>
      </c>
    </row>
    <row r="43" spans="1:7" s="9" customFormat="1" ht="37.5">
      <c r="A43" s="48" t="s">
        <v>774</v>
      </c>
      <c r="B43" s="48">
        <f t="shared" si="2"/>
        <v>260</v>
      </c>
      <c r="C43" s="9">
        <f t="shared" si="3"/>
        <v>248</v>
      </c>
      <c r="D43" s="9">
        <v>13</v>
      </c>
      <c r="E43" s="118" t="s">
        <v>892</v>
      </c>
      <c r="G43" s="41">
        <v>1</v>
      </c>
    </row>
    <row r="44" spans="1:7" s="53" customFormat="1">
      <c r="A44" s="78" t="s">
        <v>673</v>
      </c>
      <c r="B44" s="88">
        <f t="shared" si="2"/>
        <v>268</v>
      </c>
      <c r="C44" s="8">
        <f t="shared" si="3"/>
        <v>261</v>
      </c>
      <c r="D44" s="49">
        <v>8</v>
      </c>
      <c r="E44" s="119" t="s">
        <v>572</v>
      </c>
      <c r="F44" s="49"/>
      <c r="G44" s="43">
        <v>1</v>
      </c>
    </row>
    <row r="45" spans="1:7" s="8" customFormat="1">
      <c r="A45" s="88" t="s">
        <v>674</v>
      </c>
      <c r="B45" s="88">
        <f t="shared" si="2"/>
        <v>269</v>
      </c>
      <c r="C45" s="8">
        <f t="shared" si="3"/>
        <v>269</v>
      </c>
      <c r="D45" s="8">
        <v>1</v>
      </c>
      <c r="E45" s="119" t="s">
        <v>572</v>
      </c>
      <c r="G45" s="43">
        <v>1</v>
      </c>
    </row>
    <row r="46" spans="1:7" s="8" customFormat="1">
      <c r="A46" s="88" t="s">
        <v>678</v>
      </c>
      <c r="B46" s="88">
        <f t="shared" si="2"/>
        <v>272</v>
      </c>
      <c r="C46" s="8">
        <f t="shared" si="3"/>
        <v>270</v>
      </c>
      <c r="D46" s="8">
        <v>3</v>
      </c>
      <c r="E46" s="107" t="s">
        <v>893</v>
      </c>
      <c r="G46" s="43">
        <v>1</v>
      </c>
    </row>
    <row r="47" spans="1:7" s="8" customFormat="1">
      <c r="A47" s="88" t="s">
        <v>680</v>
      </c>
      <c r="B47" s="88">
        <f t="shared" si="2"/>
        <v>275</v>
      </c>
      <c r="C47" s="8">
        <f t="shared" si="3"/>
        <v>273</v>
      </c>
      <c r="D47" s="8">
        <v>3</v>
      </c>
      <c r="E47" s="107" t="s">
        <v>893</v>
      </c>
      <c r="G47" s="43">
        <v>1</v>
      </c>
    </row>
    <row r="48" spans="1:7" s="44" customFormat="1">
      <c r="A48" s="53" t="s">
        <v>701</v>
      </c>
      <c r="B48" s="88">
        <f t="shared" si="2"/>
        <v>277</v>
      </c>
      <c r="C48" s="8">
        <f t="shared" si="3"/>
        <v>276</v>
      </c>
      <c r="D48" s="8">
        <v>2</v>
      </c>
      <c r="E48" s="119" t="s">
        <v>700</v>
      </c>
      <c r="G48" s="43">
        <v>1</v>
      </c>
    </row>
    <row r="49" spans="1:7" s="71" customFormat="1" ht="20.100000000000001" customHeight="1">
      <c r="A49" s="57" t="s">
        <v>577</v>
      </c>
      <c r="B49" s="2">
        <f t="shared" si="2"/>
        <v>290</v>
      </c>
      <c r="C49" s="2">
        <f t="shared" si="3"/>
        <v>278</v>
      </c>
      <c r="D49" s="46">
        <v>13</v>
      </c>
      <c r="E49" s="57" t="s">
        <v>641</v>
      </c>
      <c r="F49" s="46"/>
      <c r="G49" s="54">
        <v>1</v>
      </c>
    </row>
    <row r="50" spans="1:7" s="72" customFormat="1">
      <c r="A50" s="58" t="s">
        <v>898</v>
      </c>
      <c r="B50" s="9">
        <f t="shared" si="2"/>
        <v>355</v>
      </c>
      <c r="C50" s="9">
        <f t="shared" si="3"/>
        <v>291</v>
      </c>
      <c r="D50" s="10">
        <v>65</v>
      </c>
      <c r="E50" s="120" t="s">
        <v>1021</v>
      </c>
      <c r="G50" s="41">
        <v>1</v>
      </c>
    </row>
    <row r="51" spans="1:7" s="72" customFormat="1" ht="16.5" customHeight="1">
      <c r="A51" s="86" t="s">
        <v>900</v>
      </c>
      <c r="B51" s="9">
        <f t="shared" si="2"/>
        <v>356</v>
      </c>
      <c r="C51" s="9">
        <f t="shared" si="3"/>
        <v>356</v>
      </c>
      <c r="D51" s="10">
        <v>1</v>
      </c>
      <c r="E51" s="120" t="s">
        <v>668</v>
      </c>
      <c r="G51" s="41">
        <v>1</v>
      </c>
    </row>
    <row r="52" spans="1:7" s="72" customFormat="1">
      <c r="A52" s="86" t="s">
        <v>901</v>
      </c>
      <c r="B52" s="9">
        <f t="shared" si="2"/>
        <v>357</v>
      </c>
      <c r="C52" s="9">
        <f t="shared" si="3"/>
        <v>357</v>
      </c>
      <c r="D52" s="10">
        <v>1</v>
      </c>
      <c r="E52" s="120" t="s">
        <v>668</v>
      </c>
      <c r="G52" s="41">
        <v>1</v>
      </c>
    </row>
    <row r="53" spans="1:7" s="72" customFormat="1">
      <c r="A53" s="48" t="s">
        <v>902</v>
      </c>
      <c r="B53" s="9">
        <f t="shared" si="2"/>
        <v>365</v>
      </c>
      <c r="C53" s="9">
        <f t="shared" si="3"/>
        <v>358</v>
      </c>
      <c r="D53" s="9">
        <v>8</v>
      </c>
      <c r="E53" s="121" t="s">
        <v>903</v>
      </c>
      <c r="G53" s="41">
        <v>1</v>
      </c>
    </row>
    <row r="54" spans="1:7" s="72" customFormat="1">
      <c r="A54" s="48" t="s">
        <v>904</v>
      </c>
      <c r="B54" s="9">
        <f t="shared" si="2"/>
        <v>373</v>
      </c>
      <c r="C54" s="9">
        <f t="shared" si="3"/>
        <v>366</v>
      </c>
      <c r="D54" s="9">
        <v>8</v>
      </c>
      <c r="E54" s="121" t="s">
        <v>905</v>
      </c>
      <c r="G54" s="41">
        <v>1</v>
      </c>
    </row>
    <row r="55" spans="1:7" s="72" customFormat="1">
      <c r="A55" s="48" t="s">
        <v>906</v>
      </c>
      <c r="B55" s="9">
        <f t="shared" si="2"/>
        <v>381</v>
      </c>
      <c r="C55" s="9">
        <f t="shared" si="3"/>
        <v>374</v>
      </c>
      <c r="D55" s="9">
        <v>8</v>
      </c>
      <c r="E55" s="116" t="s">
        <v>907</v>
      </c>
      <c r="G55" s="41">
        <v>1</v>
      </c>
    </row>
    <row r="56" spans="1:7" s="72" customFormat="1">
      <c r="A56" s="48" t="s">
        <v>275</v>
      </c>
      <c r="B56" s="9">
        <f t="shared" si="2"/>
        <v>387</v>
      </c>
      <c r="C56" s="9">
        <f t="shared" si="3"/>
        <v>382</v>
      </c>
      <c r="D56" s="9">
        <v>6</v>
      </c>
      <c r="E56" s="116" t="s">
        <v>908</v>
      </c>
      <c r="G56" s="41">
        <v>1</v>
      </c>
    </row>
    <row r="57" spans="1:7" s="72" customFormat="1">
      <c r="A57" s="48" t="s">
        <v>909</v>
      </c>
      <c r="B57" s="9">
        <f t="shared" si="2"/>
        <v>389</v>
      </c>
      <c r="C57" s="9">
        <f t="shared" si="3"/>
        <v>388</v>
      </c>
      <c r="D57" s="10">
        <v>2</v>
      </c>
      <c r="E57" s="122" t="s">
        <v>1059</v>
      </c>
      <c r="G57" s="41">
        <v>1</v>
      </c>
    </row>
    <row r="58" spans="1:7" s="72" customFormat="1">
      <c r="A58" s="48" t="s">
        <v>911</v>
      </c>
      <c r="B58" s="9">
        <f t="shared" si="2"/>
        <v>403</v>
      </c>
      <c r="C58" s="9">
        <f t="shared" si="3"/>
        <v>390</v>
      </c>
      <c r="D58" s="10">
        <v>14</v>
      </c>
      <c r="E58" s="123" t="s">
        <v>1060</v>
      </c>
      <c r="G58" s="41">
        <v>1</v>
      </c>
    </row>
    <row r="59" spans="1:7" s="72" customFormat="1">
      <c r="A59" s="48" t="s">
        <v>602</v>
      </c>
      <c r="B59" s="9">
        <f t="shared" si="2"/>
        <v>404</v>
      </c>
      <c r="C59" s="9">
        <f t="shared" si="3"/>
        <v>404</v>
      </c>
      <c r="D59" s="10">
        <v>1</v>
      </c>
      <c r="E59" s="116" t="s">
        <v>668</v>
      </c>
      <c r="G59" s="41">
        <v>1</v>
      </c>
    </row>
    <row r="60" spans="1:7" s="8" customFormat="1" ht="18.75" customHeight="1">
      <c r="A60" s="49" t="s">
        <v>783</v>
      </c>
      <c r="B60" s="8">
        <v>418</v>
      </c>
      <c r="C60" s="8">
        <v>405</v>
      </c>
      <c r="D60" s="8">
        <v>14</v>
      </c>
      <c r="E60" s="124" t="s">
        <v>1024</v>
      </c>
      <c r="G60" s="43">
        <v>1</v>
      </c>
    </row>
    <row r="61" spans="1:7" s="8" customFormat="1">
      <c r="A61" s="49" t="s">
        <v>785</v>
      </c>
      <c r="B61" s="8">
        <f t="shared" ref="B61:B68" si="4">SUM(B60,D61)</f>
        <v>419</v>
      </c>
      <c r="C61" s="8">
        <f t="shared" ref="C61:C68" si="5">SUM(B60,G60)</f>
        <v>419</v>
      </c>
      <c r="D61" s="8">
        <v>1</v>
      </c>
      <c r="E61" s="108" t="s">
        <v>1025</v>
      </c>
      <c r="G61" s="43">
        <v>1</v>
      </c>
    </row>
    <row r="62" spans="1:7" s="8" customFormat="1">
      <c r="A62" s="49" t="s">
        <v>787</v>
      </c>
      <c r="B62" s="8">
        <f t="shared" si="4"/>
        <v>421</v>
      </c>
      <c r="C62" s="8">
        <f t="shared" si="5"/>
        <v>420</v>
      </c>
      <c r="D62" s="8">
        <v>2</v>
      </c>
      <c r="E62" s="125" t="s">
        <v>788</v>
      </c>
      <c r="G62" s="43">
        <v>1</v>
      </c>
    </row>
    <row r="63" spans="1:7" s="8" customFormat="1">
      <c r="A63" s="49" t="s">
        <v>789</v>
      </c>
      <c r="B63" s="8">
        <f t="shared" si="4"/>
        <v>422</v>
      </c>
      <c r="C63" s="8">
        <f t="shared" si="5"/>
        <v>422</v>
      </c>
      <c r="D63" s="8">
        <v>1</v>
      </c>
      <c r="E63" s="126" t="s">
        <v>916</v>
      </c>
      <c r="G63" s="43">
        <v>1</v>
      </c>
    </row>
    <row r="64" spans="1:7" s="49" customFormat="1" ht="56.25">
      <c r="A64" s="49" t="s">
        <v>791</v>
      </c>
      <c r="B64" s="49">
        <f t="shared" si="4"/>
        <v>435</v>
      </c>
      <c r="C64" s="49">
        <f t="shared" si="5"/>
        <v>423</v>
      </c>
      <c r="D64" s="49">
        <v>13</v>
      </c>
      <c r="E64" s="126" t="s">
        <v>1061</v>
      </c>
      <c r="G64" s="43">
        <v>1</v>
      </c>
    </row>
    <row r="65" spans="1:7" s="8" customFormat="1">
      <c r="A65" s="49" t="s">
        <v>793</v>
      </c>
      <c r="B65" s="8">
        <f t="shared" si="4"/>
        <v>448</v>
      </c>
      <c r="C65" s="8">
        <f t="shared" si="5"/>
        <v>436</v>
      </c>
      <c r="D65" s="8">
        <v>13</v>
      </c>
      <c r="E65" s="125" t="s">
        <v>918</v>
      </c>
      <c r="G65" s="43">
        <v>1</v>
      </c>
    </row>
    <row r="66" spans="1:7" s="8" customFormat="1">
      <c r="A66" s="49" t="s">
        <v>714</v>
      </c>
      <c r="B66" s="8">
        <f t="shared" si="4"/>
        <v>449</v>
      </c>
      <c r="C66" s="8">
        <f t="shared" si="5"/>
        <v>449</v>
      </c>
      <c r="D66" s="8">
        <v>1</v>
      </c>
      <c r="E66" s="126" t="s">
        <v>795</v>
      </c>
      <c r="G66" s="43">
        <v>1</v>
      </c>
    </row>
    <row r="67" spans="1:7" s="8" customFormat="1">
      <c r="A67" s="49" t="s">
        <v>796</v>
      </c>
      <c r="B67" s="8">
        <f t="shared" si="4"/>
        <v>451</v>
      </c>
      <c r="C67" s="8">
        <f t="shared" si="5"/>
        <v>450</v>
      </c>
      <c r="D67" s="8">
        <v>2</v>
      </c>
      <c r="E67" s="125" t="s">
        <v>797</v>
      </c>
      <c r="G67" s="43">
        <v>1</v>
      </c>
    </row>
    <row r="68" spans="1:7" s="8" customFormat="1">
      <c r="A68" s="49" t="s">
        <v>602</v>
      </c>
      <c r="B68" s="8">
        <f t="shared" si="4"/>
        <v>476</v>
      </c>
      <c r="C68" s="8">
        <f t="shared" si="5"/>
        <v>452</v>
      </c>
      <c r="D68" s="8">
        <v>25</v>
      </c>
      <c r="E68" s="7"/>
      <c r="G68" s="43">
        <v>1</v>
      </c>
    </row>
    <row r="69" spans="1:7" s="2" customFormat="1">
      <c r="A69" s="46" t="s">
        <v>800</v>
      </c>
      <c r="B69" s="2">
        <v>418</v>
      </c>
      <c r="C69" s="2">
        <v>405</v>
      </c>
      <c r="D69" s="2">
        <v>14</v>
      </c>
      <c r="E69" s="109" t="s">
        <v>1024</v>
      </c>
      <c r="G69" s="54">
        <v>1</v>
      </c>
    </row>
    <row r="70" spans="1:7" s="2" customFormat="1">
      <c r="A70" s="46" t="s">
        <v>785</v>
      </c>
      <c r="B70" s="2">
        <f>SUM(B69,D70)</f>
        <v>419</v>
      </c>
      <c r="C70" s="2">
        <f>SUM(B69,G69)</f>
        <v>419</v>
      </c>
      <c r="D70" s="2">
        <v>1</v>
      </c>
      <c r="E70" s="109" t="s">
        <v>1025</v>
      </c>
      <c r="G70" s="43">
        <v>1</v>
      </c>
    </row>
    <row r="71" spans="1:7" s="2" customFormat="1">
      <c r="A71" s="46" t="s">
        <v>787</v>
      </c>
      <c r="B71" s="2">
        <f t="shared" ref="B71:B81" si="6">SUM(B70,D71)</f>
        <v>421</v>
      </c>
      <c r="C71" s="2">
        <f t="shared" ref="C71:C81" si="7">SUM(B70,G70)</f>
        <v>420</v>
      </c>
      <c r="D71" s="2">
        <v>2</v>
      </c>
      <c r="E71" s="127" t="s">
        <v>788</v>
      </c>
      <c r="G71" s="43">
        <v>1</v>
      </c>
    </row>
    <row r="72" spans="1:7" s="2" customFormat="1">
      <c r="A72" s="46" t="s">
        <v>803</v>
      </c>
      <c r="B72" s="2">
        <f t="shared" si="6"/>
        <v>422</v>
      </c>
      <c r="C72" s="2">
        <f t="shared" si="7"/>
        <v>422</v>
      </c>
      <c r="D72" s="2">
        <v>1</v>
      </c>
      <c r="E72" s="110" t="s">
        <v>920</v>
      </c>
      <c r="G72" s="43">
        <v>1</v>
      </c>
    </row>
    <row r="73" spans="1:7" s="2" customFormat="1">
      <c r="A73" s="46" t="s">
        <v>1313</v>
      </c>
      <c r="B73" s="46">
        <f t="shared" si="6"/>
        <v>435</v>
      </c>
      <c r="C73" s="46">
        <f t="shared" si="7"/>
        <v>423</v>
      </c>
      <c r="D73" s="46">
        <v>13</v>
      </c>
      <c r="E73" s="46" t="s">
        <v>1309</v>
      </c>
      <c r="G73" s="43">
        <v>1</v>
      </c>
    </row>
    <row r="74" spans="1:7" s="2" customFormat="1">
      <c r="A74" s="46" t="s">
        <v>793</v>
      </c>
      <c r="B74" s="46">
        <f t="shared" si="6"/>
        <v>448</v>
      </c>
      <c r="C74" s="46">
        <f t="shared" si="7"/>
        <v>436</v>
      </c>
      <c r="D74" s="46">
        <v>13</v>
      </c>
      <c r="E74" s="46" t="s">
        <v>1310</v>
      </c>
      <c r="G74" s="43">
        <v>1</v>
      </c>
    </row>
    <row r="75" spans="1:7" s="46" customFormat="1">
      <c r="A75" s="46" t="s">
        <v>805</v>
      </c>
      <c r="B75" s="2">
        <f t="shared" si="6"/>
        <v>460</v>
      </c>
      <c r="C75" s="2">
        <f t="shared" si="7"/>
        <v>449</v>
      </c>
      <c r="D75" s="46">
        <v>12</v>
      </c>
      <c r="E75" s="110" t="s">
        <v>806</v>
      </c>
      <c r="G75" s="43">
        <v>1</v>
      </c>
    </row>
    <row r="76" spans="1:7" s="46" customFormat="1">
      <c r="A76" s="46" t="s">
        <v>807</v>
      </c>
      <c r="B76" s="2">
        <f t="shared" si="6"/>
        <v>461</v>
      </c>
      <c r="C76" s="2">
        <f t="shared" si="7"/>
        <v>461</v>
      </c>
      <c r="D76" s="46">
        <v>1</v>
      </c>
      <c r="E76" s="109" t="s">
        <v>808</v>
      </c>
      <c r="G76" s="43">
        <v>1</v>
      </c>
    </row>
    <row r="77" spans="1:7" s="46" customFormat="1">
      <c r="A77" s="46" t="s">
        <v>602</v>
      </c>
      <c r="B77" s="2">
        <f t="shared" si="6"/>
        <v>465</v>
      </c>
      <c r="C77" s="2">
        <f t="shared" si="7"/>
        <v>462</v>
      </c>
      <c r="D77" s="46">
        <v>4</v>
      </c>
      <c r="E77" s="110"/>
      <c r="G77" s="43">
        <v>1</v>
      </c>
    </row>
    <row r="78" spans="1:7" s="46" customFormat="1">
      <c r="A78" s="46" t="s">
        <v>810</v>
      </c>
      <c r="B78" s="2">
        <f t="shared" si="6"/>
        <v>466</v>
      </c>
      <c r="C78" s="2">
        <f t="shared" si="7"/>
        <v>466</v>
      </c>
      <c r="D78" s="46">
        <v>1</v>
      </c>
      <c r="E78" s="129" t="s">
        <v>921</v>
      </c>
      <c r="G78" s="43">
        <v>1</v>
      </c>
    </row>
    <row r="79" spans="1:7" s="48" customFormat="1">
      <c r="A79" s="46" t="s">
        <v>602</v>
      </c>
      <c r="B79" s="2">
        <f t="shared" si="6"/>
        <v>468</v>
      </c>
      <c r="C79" s="2">
        <f t="shared" si="7"/>
        <v>467</v>
      </c>
      <c r="D79" s="46">
        <v>2</v>
      </c>
      <c r="E79" s="109"/>
      <c r="F79" s="46"/>
      <c r="G79" s="59">
        <v>1</v>
      </c>
    </row>
    <row r="80" spans="1:7" s="48" customFormat="1">
      <c r="A80" s="130" t="s">
        <v>812</v>
      </c>
      <c r="B80" s="2">
        <f t="shared" si="6"/>
        <v>469</v>
      </c>
      <c r="C80" s="2">
        <f t="shared" si="7"/>
        <v>469</v>
      </c>
      <c r="D80" s="46">
        <v>1</v>
      </c>
      <c r="E80" s="109" t="s">
        <v>922</v>
      </c>
      <c r="F80" s="46"/>
      <c r="G80" s="59">
        <v>1</v>
      </c>
    </row>
    <row r="81" spans="1:7" s="2" customFormat="1">
      <c r="A81" s="46" t="s">
        <v>602</v>
      </c>
      <c r="B81" s="2">
        <f t="shared" si="6"/>
        <v>476</v>
      </c>
      <c r="C81" s="2">
        <f t="shared" si="7"/>
        <v>470</v>
      </c>
      <c r="D81" s="2">
        <v>7</v>
      </c>
      <c r="E81" s="6"/>
      <c r="G81" s="43">
        <v>1</v>
      </c>
    </row>
    <row r="82" spans="1:7" s="48" customFormat="1">
      <c r="A82" s="48" t="s">
        <v>783</v>
      </c>
      <c r="B82" s="48">
        <v>418</v>
      </c>
      <c r="C82" s="48">
        <v>405</v>
      </c>
      <c r="D82" s="48">
        <v>14</v>
      </c>
      <c r="E82" s="117" t="s">
        <v>1024</v>
      </c>
      <c r="G82" s="41">
        <v>1</v>
      </c>
    </row>
    <row r="83" spans="1:7" s="48" customFormat="1">
      <c r="A83" s="48" t="s">
        <v>785</v>
      </c>
      <c r="B83" s="48">
        <f>SUM(B82,D83)</f>
        <v>419</v>
      </c>
      <c r="C83" s="48">
        <f>SUM(B82,G82)</f>
        <v>419</v>
      </c>
      <c r="D83" s="48">
        <v>1</v>
      </c>
      <c r="E83" s="117" t="s">
        <v>1025</v>
      </c>
      <c r="G83" s="41">
        <v>1</v>
      </c>
    </row>
    <row r="84" spans="1:7" s="48" customFormat="1">
      <c r="A84" s="48" t="s">
        <v>787</v>
      </c>
      <c r="B84" s="48">
        <f t="shared" ref="B84:B101" si="8">SUM(B83,D84)</f>
        <v>421</v>
      </c>
      <c r="C84" s="48">
        <f t="shared" ref="C84:C101" si="9">SUM(B83,G83)</f>
        <v>420</v>
      </c>
      <c r="D84" s="48">
        <v>2</v>
      </c>
      <c r="E84" s="117" t="s">
        <v>788</v>
      </c>
      <c r="G84" s="41">
        <v>1</v>
      </c>
    </row>
    <row r="85" spans="1:7" s="48" customFormat="1">
      <c r="A85" s="48" t="s">
        <v>803</v>
      </c>
      <c r="B85" s="48">
        <f t="shared" si="8"/>
        <v>422</v>
      </c>
      <c r="C85" s="48">
        <f t="shared" si="9"/>
        <v>422</v>
      </c>
      <c r="D85" s="48">
        <v>1</v>
      </c>
      <c r="E85" s="118" t="s">
        <v>923</v>
      </c>
      <c r="G85" s="41">
        <v>1</v>
      </c>
    </row>
    <row r="86" spans="1:7" s="48" customFormat="1">
      <c r="A86" s="48" t="s">
        <v>791</v>
      </c>
      <c r="B86" s="48">
        <f t="shared" si="8"/>
        <v>435</v>
      </c>
      <c r="C86" s="48">
        <f t="shared" si="9"/>
        <v>423</v>
      </c>
      <c r="D86" s="48">
        <v>13</v>
      </c>
      <c r="E86" s="117" t="s">
        <v>997</v>
      </c>
      <c r="G86" s="41">
        <v>1</v>
      </c>
    </row>
    <row r="87" spans="1:7" s="48" customFormat="1">
      <c r="A87" s="48" t="s">
        <v>817</v>
      </c>
      <c r="B87" s="48">
        <f t="shared" si="8"/>
        <v>448</v>
      </c>
      <c r="C87" s="48">
        <f t="shared" si="9"/>
        <v>436</v>
      </c>
      <c r="D87" s="48">
        <v>13</v>
      </c>
      <c r="E87" s="118" t="s">
        <v>818</v>
      </c>
      <c r="G87" s="41">
        <v>1</v>
      </c>
    </row>
    <row r="88" spans="1:7" s="48" customFormat="1">
      <c r="A88" s="48" t="s">
        <v>732</v>
      </c>
      <c r="B88" s="48">
        <f t="shared" si="8"/>
        <v>451</v>
      </c>
      <c r="C88" s="48">
        <f t="shared" si="9"/>
        <v>449</v>
      </c>
      <c r="D88" s="48">
        <v>3</v>
      </c>
      <c r="E88" s="118" t="s">
        <v>806</v>
      </c>
      <c r="G88" s="41">
        <v>1</v>
      </c>
    </row>
    <row r="89" spans="1:7" s="48" customFormat="1">
      <c r="A89" s="48" t="s">
        <v>819</v>
      </c>
      <c r="B89" s="48">
        <f t="shared" si="8"/>
        <v>453</v>
      </c>
      <c r="C89" s="48">
        <f t="shared" si="9"/>
        <v>452</v>
      </c>
      <c r="D89" s="48">
        <v>2</v>
      </c>
      <c r="E89" s="118" t="s">
        <v>820</v>
      </c>
      <c r="G89" s="41">
        <v>1</v>
      </c>
    </row>
    <row r="90" spans="1:7" s="48" customFormat="1">
      <c r="A90" s="48" t="s">
        <v>821</v>
      </c>
      <c r="B90" s="48">
        <f t="shared" si="8"/>
        <v>454</v>
      </c>
      <c r="C90" s="48">
        <f t="shared" si="9"/>
        <v>454</v>
      </c>
      <c r="D90" s="48">
        <v>1</v>
      </c>
      <c r="E90" s="118" t="s">
        <v>806</v>
      </c>
      <c r="G90" s="41">
        <v>1</v>
      </c>
    </row>
    <row r="91" spans="1:7" s="48" customFormat="1">
      <c r="A91" s="48" t="s">
        <v>822</v>
      </c>
      <c r="B91" s="48">
        <f t="shared" si="8"/>
        <v>456</v>
      </c>
      <c r="C91" s="48">
        <f t="shared" si="9"/>
        <v>455</v>
      </c>
      <c r="D91" s="48">
        <v>2</v>
      </c>
      <c r="E91" s="118" t="s">
        <v>806</v>
      </c>
      <c r="G91" s="41">
        <v>1</v>
      </c>
    </row>
    <row r="92" spans="1:7" s="48" customFormat="1">
      <c r="A92" s="48" t="s">
        <v>823</v>
      </c>
      <c r="B92" s="48">
        <f t="shared" si="8"/>
        <v>457</v>
      </c>
      <c r="C92" s="48">
        <f t="shared" si="9"/>
        <v>457</v>
      </c>
      <c r="D92" s="48">
        <v>1</v>
      </c>
      <c r="E92" s="118" t="s">
        <v>806</v>
      </c>
      <c r="G92" s="41">
        <v>1</v>
      </c>
    </row>
    <row r="93" spans="1:7" s="48" customFormat="1">
      <c r="A93" s="48" t="s">
        <v>824</v>
      </c>
      <c r="B93" s="48">
        <f t="shared" si="8"/>
        <v>458</v>
      </c>
      <c r="C93" s="48">
        <f t="shared" si="9"/>
        <v>458</v>
      </c>
      <c r="D93" s="48">
        <v>1</v>
      </c>
      <c r="E93" s="118" t="s">
        <v>668</v>
      </c>
      <c r="G93" s="41">
        <v>1</v>
      </c>
    </row>
    <row r="94" spans="1:7" s="48" customFormat="1">
      <c r="A94" s="48" t="s">
        <v>825</v>
      </c>
      <c r="B94" s="48">
        <f t="shared" si="8"/>
        <v>459</v>
      </c>
      <c r="C94" s="48">
        <f t="shared" si="9"/>
        <v>459</v>
      </c>
      <c r="D94" s="48">
        <v>1</v>
      </c>
      <c r="E94" s="122" t="s">
        <v>826</v>
      </c>
      <c r="G94" s="41">
        <v>1</v>
      </c>
    </row>
    <row r="95" spans="1:7" s="48" customFormat="1">
      <c r="A95" s="48" t="s">
        <v>827</v>
      </c>
      <c r="B95" s="48">
        <f t="shared" si="8"/>
        <v>462</v>
      </c>
      <c r="C95" s="48">
        <f t="shared" si="9"/>
        <v>460</v>
      </c>
      <c r="D95" s="48">
        <v>3</v>
      </c>
      <c r="E95" s="122" t="s">
        <v>828</v>
      </c>
      <c r="G95" s="41">
        <v>1</v>
      </c>
    </row>
    <row r="96" spans="1:7" s="48" customFormat="1">
      <c r="A96" s="48" t="s">
        <v>829</v>
      </c>
      <c r="B96" s="48">
        <f t="shared" si="8"/>
        <v>465</v>
      </c>
      <c r="C96" s="48">
        <f t="shared" si="9"/>
        <v>463</v>
      </c>
      <c r="D96" s="48">
        <v>3</v>
      </c>
      <c r="E96" s="122" t="s">
        <v>830</v>
      </c>
      <c r="G96" s="41">
        <v>1</v>
      </c>
    </row>
    <row r="97" spans="1:7" s="48" customFormat="1">
      <c r="A97" s="48" t="s">
        <v>810</v>
      </c>
      <c r="B97" s="48">
        <f t="shared" si="8"/>
        <v>466</v>
      </c>
      <c r="C97" s="48">
        <f t="shared" si="9"/>
        <v>466</v>
      </c>
      <c r="D97" s="48">
        <v>1</v>
      </c>
      <c r="E97" s="122" t="s">
        <v>921</v>
      </c>
      <c r="G97" s="41">
        <v>1</v>
      </c>
    </row>
    <row r="98" spans="1:7" s="48" customFormat="1">
      <c r="A98" s="48" t="s">
        <v>831</v>
      </c>
      <c r="B98" s="48">
        <f t="shared" si="8"/>
        <v>467</v>
      </c>
      <c r="C98" s="48">
        <f t="shared" si="9"/>
        <v>467</v>
      </c>
      <c r="D98" s="48">
        <v>1</v>
      </c>
      <c r="E98" s="117" t="s">
        <v>668</v>
      </c>
      <c r="G98" s="41">
        <v>1</v>
      </c>
    </row>
    <row r="99" spans="1:7" s="48" customFormat="1">
      <c r="A99" s="48" t="s">
        <v>832</v>
      </c>
      <c r="B99" s="48">
        <f t="shared" si="8"/>
        <v>468</v>
      </c>
      <c r="C99" s="48">
        <f t="shared" si="9"/>
        <v>468</v>
      </c>
      <c r="D99" s="48">
        <v>1</v>
      </c>
      <c r="E99" s="117" t="s">
        <v>668</v>
      </c>
      <c r="G99" s="41">
        <v>1</v>
      </c>
    </row>
    <row r="100" spans="1:7" s="48" customFormat="1">
      <c r="A100" s="48" t="s">
        <v>812</v>
      </c>
      <c r="B100" s="48">
        <f t="shared" si="8"/>
        <v>469</v>
      </c>
      <c r="C100" s="48">
        <f t="shared" si="9"/>
        <v>469</v>
      </c>
      <c r="D100" s="48">
        <v>1</v>
      </c>
      <c r="E100" s="117" t="s">
        <v>925</v>
      </c>
      <c r="G100" s="59">
        <v>1</v>
      </c>
    </row>
    <row r="101" spans="1:7" s="48" customFormat="1">
      <c r="A101" s="48" t="s">
        <v>602</v>
      </c>
      <c r="B101" s="48">
        <f t="shared" si="8"/>
        <v>476</v>
      </c>
      <c r="C101" s="48">
        <f t="shared" si="9"/>
        <v>470</v>
      </c>
      <c r="D101" s="48">
        <v>7</v>
      </c>
      <c r="E101" s="58"/>
      <c r="G101" s="41">
        <v>1</v>
      </c>
    </row>
    <row r="102" spans="1:7" s="49" customFormat="1">
      <c r="A102" s="91" t="s">
        <v>783</v>
      </c>
      <c r="B102" s="91">
        <v>418</v>
      </c>
      <c r="C102" s="91">
        <v>405</v>
      </c>
      <c r="D102" s="91">
        <v>14</v>
      </c>
      <c r="E102" s="126" t="s">
        <v>1028</v>
      </c>
      <c r="G102" s="43">
        <v>1</v>
      </c>
    </row>
    <row r="103" spans="1:7" s="49" customFormat="1">
      <c r="A103" s="91" t="s">
        <v>785</v>
      </c>
      <c r="B103" s="91">
        <f>SUM(B102,D103)</f>
        <v>419</v>
      </c>
      <c r="C103" s="91">
        <f>SUM(B102,G102)</f>
        <v>419</v>
      </c>
      <c r="D103" s="91">
        <v>1</v>
      </c>
      <c r="E103" s="126" t="s">
        <v>1028</v>
      </c>
      <c r="G103" s="43">
        <v>1</v>
      </c>
    </row>
    <row r="104" spans="1:7" s="49" customFormat="1">
      <c r="A104" s="91" t="s">
        <v>573</v>
      </c>
      <c r="B104" s="91">
        <f t="shared" ref="B104:B111" si="10">SUM(B103,D104)</f>
        <v>420</v>
      </c>
      <c r="C104" s="91">
        <f t="shared" ref="C104:C111" si="11">SUM(B103,G103)</f>
        <v>420</v>
      </c>
      <c r="D104" s="91">
        <v>1</v>
      </c>
      <c r="E104" s="126" t="s">
        <v>806</v>
      </c>
      <c r="G104" s="43">
        <v>1</v>
      </c>
    </row>
    <row r="105" spans="1:7" s="49" customFormat="1">
      <c r="A105" s="91" t="s">
        <v>836</v>
      </c>
      <c r="B105" s="91">
        <f t="shared" si="10"/>
        <v>421</v>
      </c>
      <c r="C105" s="91">
        <f t="shared" si="11"/>
        <v>421</v>
      </c>
      <c r="D105" s="91">
        <v>1</v>
      </c>
      <c r="E105" s="126" t="s">
        <v>806</v>
      </c>
      <c r="G105" s="43">
        <v>1</v>
      </c>
    </row>
    <row r="106" spans="1:7" s="49" customFormat="1">
      <c r="A106" s="91" t="s">
        <v>837</v>
      </c>
      <c r="B106" s="91">
        <f t="shared" si="10"/>
        <v>422</v>
      </c>
      <c r="C106" s="91">
        <f t="shared" si="11"/>
        <v>422</v>
      </c>
      <c r="D106" s="91">
        <v>1</v>
      </c>
      <c r="E106" s="126" t="s">
        <v>668</v>
      </c>
      <c r="G106" s="43">
        <v>1</v>
      </c>
    </row>
    <row r="107" spans="1:7" s="49" customFormat="1">
      <c r="A107" s="91" t="s">
        <v>791</v>
      </c>
      <c r="B107" s="91">
        <f t="shared" si="10"/>
        <v>435</v>
      </c>
      <c r="C107" s="91">
        <f t="shared" si="11"/>
        <v>423</v>
      </c>
      <c r="D107" s="91">
        <v>13</v>
      </c>
      <c r="E107" s="91" t="s">
        <v>1062</v>
      </c>
      <c r="G107" s="43">
        <v>1</v>
      </c>
    </row>
    <row r="108" spans="1:7" s="49" customFormat="1">
      <c r="A108" s="49" t="s">
        <v>838</v>
      </c>
      <c r="B108" s="91">
        <f t="shared" si="10"/>
        <v>436</v>
      </c>
      <c r="C108" s="91">
        <f t="shared" si="11"/>
        <v>436</v>
      </c>
      <c r="D108" s="49">
        <v>1</v>
      </c>
      <c r="E108" s="91" t="s">
        <v>806</v>
      </c>
      <c r="G108" s="43">
        <v>1</v>
      </c>
    </row>
    <row r="109" spans="1:7" s="49" customFormat="1">
      <c r="A109" s="49" t="s">
        <v>839</v>
      </c>
      <c r="B109" s="91">
        <f t="shared" si="10"/>
        <v>442</v>
      </c>
      <c r="C109" s="91">
        <f t="shared" si="11"/>
        <v>437</v>
      </c>
      <c r="D109" s="49">
        <v>6</v>
      </c>
      <c r="E109" s="126" t="s">
        <v>840</v>
      </c>
      <c r="G109" s="43">
        <v>1</v>
      </c>
    </row>
    <row r="110" spans="1:7" s="49" customFormat="1">
      <c r="A110" s="49" t="s">
        <v>841</v>
      </c>
      <c r="B110" s="91">
        <f t="shared" si="10"/>
        <v>450</v>
      </c>
      <c r="C110" s="91">
        <f t="shared" si="11"/>
        <v>443</v>
      </c>
      <c r="D110" s="49">
        <v>8</v>
      </c>
      <c r="E110" s="126" t="s">
        <v>842</v>
      </c>
      <c r="G110" s="43">
        <v>1</v>
      </c>
    </row>
    <row r="111" spans="1:7" s="49" customFormat="1">
      <c r="A111" s="49" t="s">
        <v>602</v>
      </c>
      <c r="B111" s="91">
        <f t="shared" si="10"/>
        <v>476</v>
      </c>
      <c r="C111" s="91">
        <f t="shared" si="11"/>
        <v>451</v>
      </c>
      <c r="D111" s="49">
        <v>26</v>
      </c>
      <c r="E111" s="91"/>
      <c r="G111" s="43">
        <v>1</v>
      </c>
    </row>
    <row r="112" spans="1:7" s="2" customFormat="1">
      <c r="A112" s="46" t="s">
        <v>866</v>
      </c>
      <c r="B112" s="46">
        <f t="shared" ref="B112:B138" si="12">SUM(B111,D112)</f>
        <v>477</v>
      </c>
      <c r="C112" s="46">
        <f t="shared" ref="C112:C138" si="13">SUM(B111,G111)</f>
        <v>477</v>
      </c>
      <c r="D112" s="2">
        <v>1</v>
      </c>
      <c r="E112" s="128" t="s">
        <v>938</v>
      </c>
      <c r="G112" s="54">
        <v>1</v>
      </c>
    </row>
    <row r="113" spans="1:7" s="2" customFormat="1">
      <c r="A113" s="46" t="s">
        <v>868</v>
      </c>
      <c r="B113" s="46">
        <f t="shared" si="12"/>
        <v>478</v>
      </c>
      <c r="C113" s="46">
        <f t="shared" si="13"/>
        <v>478</v>
      </c>
      <c r="D113" s="2">
        <v>1</v>
      </c>
      <c r="E113" s="109" t="s">
        <v>939</v>
      </c>
      <c r="G113" s="54">
        <v>1</v>
      </c>
    </row>
    <row r="114" spans="1:7" s="2" customFormat="1">
      <c r="A114" s="46" t="s">
        <v>870</v>
      </c>
      <c r="B114" s="46">
        <f t="shared" si="12"/>
        <v>479</v>
      </c>
      <c r="C114" s="46">
        <f t="shared" si="13"/>
        <v>479</v>
      </c>
      <c r="D114" s="2">
        <v>1</v>
      </c>
      <c r="E114" s="109" t="s">
        <v>940</v>
      </c>
      <c r="G114" s="54">
        <v>1</v>
      </c>
    </row>
    <row r="115" spans="1:7" s="2" customFormat="1">
      <c r="A115" s="46" t="s">
        <v>965</v>
      </c>
      <c r="B115" s="46">
        <f t="shared" si="12"/>
        <v>486</v>
      </c>
      <c r="C115" s="46">
        <f t="shared" si="13"/>
        <v>480</v>
      </c>
      <c r="D115" s="2">
        <v>7</v>
      </c>
      <c r="E115" s="109" t="s">
        <v>1028</v>
      </c>
      <c r="G115" s="54">
        <v>1</v>
      </c>
    </row>
    <row r="116" spans="1:7" s="2" customFormat="1">
      <c r="A116" s="46" t="s">
        <v>1001</v>
      </c>
      <c r="B116" s="46">
        <f t="shared" si="12"/>
        <v>487</v>
      </c>
      <c r="C116" s="46">
        <f t="shared" si="13"/>
        <v>487</v>
      </c>
      <c r="D116" s="2">
        <v>1</v>
      </c>
      <c r="E116" s="109" t="s">
        <v>1002</v>
      </c>
      <c r="G116" s="54">
        <v>1</v>
      </c>
    </row>
    <row r="117" spans="1:7" s="2" customFormat="1">
      <c r="A117" s="46" t="s">
        <v>1003</v>
      </c>
      <c r="B117" s="46">
        <f t="shared" si="12"/>
        <v>489</v>
      </c>
      <c r="C117" s="46">
        <f t="shared" si="13"/>
        <v>488</v>
      </c>
      <c r="D117" s="2">
        <v>2</v>
      </c>
      <c r="E117" s="109" t="s">
        <v>1002</v>
      </c>
      <c r="G117" s="54">
        <v>1</v>
      </c>
    </row>
    <row r="118" spans="1:7" s="2" customFormat="1">
      <c r="A118" s="46" t="s">
        <v>1004</v>
      </c>
      <c r="B118" s="46">
        <f t="shared" si="12"/>
        <v>491</v>
      </c>
      <c r="C118" s="46">
        <f t="shared" si="13"/>
        <v>490</v>
      </c>
      <c r="D118" s="2">
        <v>2</v>
      </c>
      <c r="E118" s="109" t="s">
        <v>1002</v>
      </c>
      <c r="G118" s="54">
        <v>1</v>
      </c>
    </row>
    <row r="119" spans="1:7">
      <c r="A119" s="2" t="s">
        <v>967</v>
      </c>
      <c r="B119" s="46">
        <f t="shared" si="12"/>
        <v>492</v>
      </c>
      <c r="C119" s="46">
        <f t="shared" si="13"/>
        <v>492</v>
      </c>
      <c r="D119" s="2">
        <v>1</v>
      </c>
      <c r="E119" s="128" t="s">
        <v>1005</v>
      </c>
      <c r="G119" s="43">
        <v>1</v>
      </c>
    </row>
    <row r="120" spans="1:7">
      <c r="A120" s="2" t="s">
        <v>345</v>
      </c>
      <c r="B120" s="46">
        <f t="shared" si="12"/>
        <v>493</v>
      </c>
      <c r="C120" s="46">
        <f t="shared" si="13"/>
        <v>493</v>
      </c>
      <c r="D120" s="2">
        <v>1</v>
      </c>
      <c r="E120" s="110" t="s">
        <v>961</v>
      </c>
      <c r="G120" s="43">
        <v>1</v>
      </c>
    </row>
    <row r="121" spans="1:7">
      <c r="A121" s="2" t="s">
        <v>353</v>
      </c>
      <c r="B121" s="46">
        <f t="shared" si="12"/>
        <v>501</v>
      </c>
      <c r="C121" s="46">
        <f t="shared" si="13"/>
        <v>494</v>
      </c>
      <c r="D121" s="2">
        <v>8</v>
      </c>
      <c r="E121" s="110" t="s">
        <v>962</v>
      </c>
      <c r="G121" s="43">
        <v>1</v>
      </c>
    </row>
    <row r="122" spans="1:7">
      <c r="A122" s="2" t="s">
        <v>355</v>
      </c>
      <c r="B122" s="46">
        <f t="shared" si="12"/>
        <v>511</v>
      </c>
      <c r="C122" s="46">
        <f t="shared" si="13"/>
        <v>502</v>
      </c>
      <c r="D122" s="2">
        <v>10</v>
      </c>
      <c r="E122" s="110" t="s">
        <v>962</v>
      </c>
      <c r="G122" s="43">
        <v>1</v>
      </c>
    </row>
    <row r="123" spans="1:7" s="2" customFormat="1">
      <c r="A123" s="46" t="s">
        <v>602</v>
      </c>
      <c r="B123" s="46">
        <f t="shared" si="12"/>
        <v>525</v>
      </c>
      <c r="C123" s="46">
        <f t="shared" si="13"/>
        <v>512</v>
      </c>
      <c r="D123" s="2">
        <v>14</v>
      </c>
      <c r="G123" s="54">
        <v>1</v>
      </c>
    </row>
    <row r="124" spans="1:7" s="9" customFormat="1">
      <c r="A124" s="48" t="s">
        <v>1029</v>
      </c>
      <c r="B124" s="9">
        <f t="shared" si="12"/>
        <v>526</v>
      </c>
      <c r="C124" s="9">
        <f t="shared" si="13"/>
        <v>526</v>
      </c>
      <c r="D124" s="9">
        <v>1</v>
      </c>
      <c r="E124" s="117" t="s">
        <v>572</v>
      </c>
      <c r="G124" s="41">
        <v>1</v>
      </c>
    </row>
    <row r="125" spans="1:7" s="9" customFormat="1">
      <c r="A125" s="48" t="s">
        <v>1030</v>
      </c>
      <c r="B125" s="9">
        <f t="shared" si="12"/>
        <v>527</v>
      </c>
      <c r="C125" s="9">
        <f t="shared" si="13"/>
        <v>527</v>
      </c>
      <c r="D125" s="9">
        <v>1</v>
      </c>
      <c r="E125" s="117" t="s">
        <v>1031</v>
      </c>
      <c r="G125" s="41">
        <v>1</v>
      </c>
    </row>
    <row r="126" spans="1:7" s="9" customFormat="1" ht="37.5">
      <c r="A126" s="48" t="s">
        <v>1032</v>
      </c>
      <c r="B126" s="9">
        <f t="shared" si="12"/>
        <v>530</v>
      </c>
      <c r="C126" s="9">
        <f t="shared" si="13"/>
        <v>528</v>
      </c>
      <c r="D126" s="9">
        <v>3</v>
      </c>
      <c r="E126" s="118" t="s">
        <v>1063</v>
      </c>
      <c r="G126" s="41">
        <v>1</v>
      </c>
    </row>
    <row r="127" spans="1:7" s="9" customFormat="1">
      <c r="A127" s="48" t="s">
        <v>1034</v>
      </c>
      <c r="B127" s="9">
        <f t="shared" si="12"/>
        <v>537</v>
      </c>
      <c r="C127" s="9">
        <f t="shared" si="13"/>
        <v>531</v>
      </c>
      <c r="D127" s="9">
        <v>7</v>
      </c>
      <c r="E127" s="118" t="s">
        <v>1064</v>
      </c>
      <c r="G127" s="41">
        <v>1</v>
      </c>
    </row>
    <row r="128" spans="1:7" s="9" customFormat="1">
      <c r="A128" s="48" t="s">
        <v>1036</v>
      </c>
      <c r="B128" s="9">
        <f t="shared" si="12"/>
        <v>545</v>
      </c>
      <c r="C128" s="9">
        <f t="shared" si="13"/>
        <v>538</v>
      </c>
      <c r="D128" s="9">
        <v>8</v>
      </c>
      <c r="E128" s="118" t="s">
        <v>1065</v>
      </c>
      <c r="G128" s="41">
        <v>1</v>
      </c>
    </row>
    <row r="129" spans="1:7" s="9" customFormat="1">
      <c r="A129" s="48" t="s">
        <v>877</v>
      </c>
      <c r="B129" s="48">
        <f t="shared" si="12"/>
        <v>546</v>
      </c>
      <c r="C129" s="48">
        <f t="shared" si="13"/>
        <v>546</v>
      </c>
      <c r="D129" s="48">
        <v>1</v>
      </c>
      <c r="E129" s="131" t="s">
        <v>896</v>
      </c>
      <c r="G129" s="41">
        <v>1</v>
      </c>
    </row>
    <row r="130" spans="1:7" s="9" customFormat="1">
      <c r="A130" s="48" t="s">
        <v>1038</v>
      </c>
      <c r="B130" s="9">
        <f t="shared" si="12"/>
        <v>547</v>
      </c>
      <c r="C130" s="9">
        <f t="shared" si="13"/>
        <v>547</v>
      </c>
      <c r="D130" s="9">
        <v>1</v>
      </c>
      <c r="E130" s="132" t="s">
        <v>668</v>
      </c>
      <c r="G130" s="41">
        <v>1</v>
      </c>
    </row>
    <row r="131" spans="1:7" s="9" customFormat="1">
      <c r="A131" s="48" t="s">
        <v>1039</v>
      </c>
      <c r="B131" s="9">
        <f t="shared" si="12"/>
        <v>550</v>
      </c>
      <c r="C131" s="9">
        <f t="shared" si="13"/>
        <v>548</v>
      </c>
      <c r="D131" s="9">
        <v>3</v>
      </c>
      <c r="E131" s="132" t="s">
        <v>668</v>
      </c>
      <c r="G131" s="41">
        <v>1</v>
      </c>
    </row>
    <row r="132" spans="1:7" s="9" customFormat="1">
      <c r="A132" s="48" t="s">
        <v>602</v>
      </c>
      <c r="B132" s="48">
        <f t="shared" si="12"/>
        <v>553</v>
      </c>
      <c r="C132" s="48">
        <f t="shared" si="13"/>
        <v>551</v>
      </c>
      <c r="D132" s="48">
        <v>3</v>
      </c>
      <c r="E132" s="11"/>
      <c r="G132" s="41">
        <v>1</v>
      </c>
    </row>
    <row r="133" spans="1:7" s="9" customFormat="1">
      <c r="A133" s="48" t="s">
        <v>704</v>
      </c>
      <c r="B133" s="48">
        <f t="shared" si="12"/>
        <v>565</v>
      </c>
      <c r="C133" s="48">
        <f t="shared" si="13"/>
        <v>554</v>
      </c>
      <c r="D133" s="48">
        <v>12</v>
      </c>
      <c r="E133" s="11" t="s">
        <v>668</v>
      </c>
      <c r="G133" s="41">
        <v>1</v>
      </c>
    </row>
    <row r="134" spans="1:7" s="73" customFormat="1">
      <c r="A134" s="96" t="s">
        <v>1048</v>
      </c>
      <c r="B134" s="96">
        <f t="shared" si="12"/>
        <v>575</v>
      </c>
      <c r="C134" s="96">
        <f t="shared" si="13"/>
        <v>566</v>
      </c>
      <c r="D134" s="73">
        <v>10</v>
      </c>
      <c r="E134" s="97" t="s">
        <v>1066</v>
      </c>
      <c r="G134" s="98">
        <v>1</v>
      </c>
    </row>
    <row r="135" spans="1:7" s="73" customFormat="1">
      <c r="A135" s="96" t="s">
        <v>1067</v>
      </c>
      <c r="B135" s="96">
        <f t="shared" si="12"/>
        <v>577</v>
      </c>
      <c r="C135" s="96">
        <f t="shared" si="13"/>
        <v>576</v>
      </c>
      <c r="D135" s="73">
        <v>2</v>
      </c>
      <c r="E135" s="97" t="s">
        <v>1068</v>
      </c>
      <c r="G135" s="98">
        <v>1</v>
      </c>
    </row>
    <row r="136" spans="1:7" s="73" customFormat="1">
      <c r="A136" s="96" t="s">
        <v>1069</v>
      </c>
      <c r="B136" s="96">
        <f t="shared" si="12"/>
        <v>579</v>
      </c>
      <c r="C136" s="96">
        <f t="shared" si="13"/>
        <v>578</v>
      </c>
      <c r="D136" s="73">
        <v>2</v>
      </c>
      <c r="E136" s="97" t="s">
        <v>1070</v>
      </c>
      <c r="G136" s="98">
        <v>1</v>
      </c>
    </row>
    <row r="137" spans="1:7" s="73" customFormat="1">
      <c r="A137" s="96" t="s">
        <v>1071</v>
      </c>
      <c r="B137" s="96">
        <f t="shared" si="12"/>
        <v>580</v>
      </c>
      <c r="C137" s="96">
        <f t="shared" si="13"/>
        <v>580</v>
      </c>
      <c r="D137" s="73">
        <v>1</v>
      </c>
      <c r="E137" s="97" t="s">
        <v>1072</v>
      </c>
      <c r="G137" s="98">
        <v>1</v>
      </c>
    </row>
    <row r="138" spans="1:7" s="73" customFormat="1">
      <c r="A138" s="96" t="s">
        <v>362</v>
      </c>
      <c r="B138" s="96">
        <f t="shared" si="12"/>
        <v>581</v>
      </c>
      <c r="C138" s="96">
        <f t="shared" si="13"/>
        <v>581</v>
      </c>
      <c r="D138" s="73">
        <v>1</v>
      </c>
      <c r="E138" s="97" t="s">
        <v>632</v>
      </c>
      <c r="G138" s="98">
        <v>1</v>
      </c>
    </row>
    <row r="139" spans="1:7" s="73" customFormat="1" ht="37.5">
      <c r="A139" s="96" t="s">
        <v>1073</v>
      </c>
      <c r="B139" s="96">
        <f t="shared" ref="B139" si="14">SUM(B138,D139)</f>
        <v>589</v>
      </c>
      <c r="C139" s="96">
        <f t="shared" ref="C139" si="15">SUM(B138,G138)</f>
        <v>582</v>
      </c>
      <c r="D139" s="73">
        <v>8</v>
      </c>
      <c r="E139" s="97" t="s">
        <v>1074</v>
      </c>
      <c r="G139" s="98">
        <v>1</v>
      </c>
    </row>
    <row r="140" spans="1:7" s="73" customFormat="1">
      <c r="A140" s="96" t="s">
        <v>1075</v>
      </c>
      <c r="B140" s="96">
        <f t="shared" ref="B140" si="16">SUM(B139,D140)</f>
        <v>591</v>
      </c>
      <c r="C140" s="96">
        <f t="shared" ref="C140" si="17">SUM(B139,G139)</f>
        <v>590</v>
      </c>
      <c r="D140" s="73">
        <v>2</v>
      </c>
      <c r="E140" s="97" t="s">
        <v>1076</v>
      </c>
      <c r="G140" s="98">
        <v>1</v>
      </c>
    </row>
    <row r="141" spans="1:7" s="73" customFormat="1">
      <c r="A141" s="96" t="s">
        <v>1077</v>
      </c>
      <c r="B141" s="96">
        <f t="shared" ref="B141" si="18">SUM(B140,D141)</f>
        <v>593</v>
      </c>
      <c r="C141" s="96">
        <f t="shared" ref="C141" si="19">SUM(B140,G140)</f>
        <v>592</v>
      </c>
      <c r="D141" s="73">
        <v>2</v>
      </c>
      <c r="E141" s="97" t="s">
        <v>1078</v>
      </c>
      <c r="G141" s="98">
        <v>1</v>
      </c>
    </row>
    <row r="142" spans="1:7" s="73" customFormat="1">
      <c r="A142" s="96"/>
      <c r="B142" s="96"/>
      <c r="C142" s="96"/>
      <c r="E142" s="97"/>
      <c r="G142" s="98">
        <v>1</v>
      </c>
    </row>
    <row r="143" spans="1:7" s="73" customFormat="1">
      <c r="A143" s="96"/>
      <c r="B143" s="96"/>
      <c r="C143" s="96"/>
      <c r="E143" s="97"/>
      <c r="G143" s="98">
        <v>1</v>
      </c>
    </row>
    <row r="144" spans="1:7" s="73" customFormat="1">
      <c r="A144" s="96"/>
      <c r="B144" s="96"/>
      <c r="C144" s="96"/>
      <c r="E144" s="97"/>
      <c r="G144" s="98">
        <v>1</v>
      </c>
    </row>
    <row r="145" spans="1:7" s="73" customFormat="1">
      <c r="A145" s="96"/>
      <c r="B145" s="96"/>
      <c r="C145" s="96"/>
      <c r="E145" s="97"/>
      <c r="G145" s="98">
        <v>1</v>
      </c>
    </row>
    <row r="146" spans="1:7" s="73" customFormat="1">
      <c r="A146" s="96"/>
      <c r="B146" s="96"/>
      <c r="C146" s="96"/>
      <c r="E146" s="97"/>
      <c r="G146" s="98">
        <v>1</v>
      </c>
    </row>
    <row r="147" spans="1:7" s="73" customFormat="1">
      <c r="A147" s="96"/>
      <c r="B147" s="96"/>
      <c r="C147" s="96"/>
      <c r="E147" s="97"/>
      <c r="G147" s="98">
        <v>1</v>
      </c>
    </row>
    <row r="148" spans="1:7" s="73" customFormat="1">
      <c r="A148" s="96"/>
      <c r="B148" s="96"/>
      <c r="C148" s="96"/>
      <c r="E148" s="97"/>
      <c r="G148" s="98">
        <v>1</v>
      </c>
    </row>
    <row r="149" spans="1:7">
      <c r="G149" s="43">
        <v>1</v>
      </c>
    </row>
    <row r="150" spans="1:7">
      <c r="G150" s="43">
        <v>1</v>
      </c>
    </row>
    <row r="151" spans="1:7">
      <c r="G151" s="43">
        <v>1</v>
      </c>
    </row>
    <row r="152" spans="1:7">
      <c r="G152" s="43">
        <v>1</v>
      </c>
    </row>
    <row r="153" spans="1:7">
      <c r="G153" s="43">
        <v>1</v>
      </c>
    </row>
    <row r="154" spans="1:7">
      <c r="G154" s="43">
        <v>1</v>
      </c>
    </row>
    <row r="155" spans="1:7">
      <c r="G155" s="43">
        <v>1</v>
      </c>
    </row>
    <row r="156" spans="1:7">
      <c r="G156" s="43">
        <v>1</v>
      </c>
    </row>
    <row r="157" spans="1:7">
      <c r="G157" s="43">
        <v>1</v>
      </c>
    </row>
    <row r="158" spans="1:7">
      <c r="G158" s="43">
        <v>1</v>
      </c>
    </row>
    <row r="159" spans="1:7">
      <c r="G159" s="43">
        <v>1</v>
      </c>
    </row>
    <row r="160" spans="1:7">
      <c r="G160" s="43">
        <v>1</v>
      </c>
    </row>
    <row r="161" spans="7:7">
      <c r="G161" s="43">
        <v>1</v>
      </c>
    </row>
    <row r="162" spans="7:7">
      <c r="G162" s="43">
        <v>1</v>
      </c>
    </row>
    <row r="163" spans="7:7">
      <c r="G163" s="43">
        <v>1</v>
      </c>
    </row>
    <row r="164" spans="7:7">
      <c r="G164" s="43">
        <v>1</v>
      </c>
    </row>
    <row r="165" spans="7:7">
      <c r="G165" s="43">
        <v>1</v>
      </c>
    </row>
    <row r="166" spans="7:7">
      <c r="G166" s="43">
        <v>1</v>
      </c>
    </row>
    <row r="167" spans="7:7">
      <c r="G167" s="43">
        <v>1</v>
      </c>
    </row>
    <row r="168" spans="7:7">
      <c r="G168" s="43">
        <v>1</v>
      </c>
    </row>
    <row r="169" spans="7:7">
      <c r="G169" s="43">
        <v>1</v>
      </c>
    </row>
    <row r="170" spans="7:7">
      <c r="G170" s="43">
        <v>1</v>
      </c>
    </row>
    <row r="171" spans="7:7">
      <c r="G171" s="43">
        <v>1</v>
      </c>
    </row>
    <row r="172" spans="7:7">
      <c r="G172" s="43">
        <v>1</v>
      </c>
    </row>
    <row r="173" spans="7:7">
      <c r="G173" s="43">
        <v>1</v>
      </c>
    </row>
    <row r="174" spans="7:7">
      <c r="G174" s="43">
        <v>1</v>
      </c>
    </row>
    <row r="175" spans="7:7">
      <c r="G175" s="43">
        <v>1</v>
      </c>
    </row>
    <row r="176" spans="7:7">
      <c r="G176" s="43">
        <v>1</v>
      </c>
    </row>
    <row r="177" spans="7:7">
      <c r="G177" s="43">
        <v>1</v>
      </c>
    </row>
    <row r="178" spans="7:7">
      <c r="G178" s="43">
        <v>1</v>
      </c>
    </row>
    <row r="179" spans="7:7">
      <c r="G179" s="43">
        <v>1</v>
      </c>
    </row>
    <row r="180" spans="7:7">
      <c r="G180" s="43">
        <v>1</v>
      </c>
    </row>
    <row r="181" spans="7:7">
      <c r="G181" s="43">
        <v>1</v>
      </c>
    </row>
    <row r="182" spans="7:7">
      <c r="G182" s="43">
        <v>1</v>
      </c>
    </row>
    <row r="183" spans="7:7">
      <c r="G183" s="43">
        <v>1</v>
      </c>
    </row>
    <row r="184" spans="7:7">
      <c r="G184" s="43">
        <v>1</v>
      </c>
    </row>
    <row r="185" spans="7:7">
      <c r="G185" s="43">
        <v>1</v>
      </c>
    </row>
    <row r="186" spans="7:7">
      <c r="G186" s="43">
        <v>1</v>
      </c>
    </row>
    <row r="187" spans="7:7">
      <c r="G187" s="43">
        <v>1</v>
      </c>
    </row>
    <row r="188" spans="7:7">
      <c r="G188" s="42">
        <v>1</v>
      </c>
    </row>
    <row r="189" spans="7:7">
      <c r="G189" s="42">
        <v>1</v>
      </c>
    </row>
    <row r="190" spans="7:7">
      <c r="G190" s="42">
        <v>1</v>
      </c>
    </row>
    <row r="191" spans="7:7">
      <c r="G191" s="42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D15" sqref="D15"/>
    </sheetView>
  </sheetViews>
  <sheetFormatPr defaultColWidth="9" defaultRowHeight="18.75"/>
  <cols>
    <col min="1" max="4" width="23.5" style="50" customWidth="1"/>
    <col min="5" max="5" width="20.75" style="104" customWidth="1"/>
    <col min="6" max="6" width="101.625" style="50" customWidth="1"/>
    <col min="7" max="7" width="31.125" style="50" customWidth="1"/>
    <col min="8" max="16384" width="9" style="50"/>
  </cols>
  <sheetData>
    <row r="1" spans="1:7" s="43" customFormat="1" ht="23.25" customHeight="1">
      <c r="A1" s="51" t="s">
        <v>192</v>
      </c>
      <c r="B1" s="51" t="s">
        <v>1396</v>
      </c>
      <c r="C1" s="51" t="s">
        <v>1397</v>
      </c>
      <c r="D1" s="51" t="s">
        <v>1398</v>
      </c>
      <c r="E1" s="5" t="s">
        <v>1079</v>
      </c>
      <c r="F1" s="51" t="s">
        <v>196</v>
      </c>
      <c r="G1" s="105" t="s">
        <v>456</v>
      </c>
    </row>
    <row r="2" spans="1:7">
      <c r="A2" s="43" t="s">
        <v>411</v>
      </c>
      <c r="B2" s="43">
        <v>31</v>
      </c>
      <c r="C2" s="43">
        <v>0</v>
      </c>
      <c r="D2" s="43">
        <v>32</v>
      </c>
      <c r="E2" s="104" t="s">
        <v>1080</v>
      </c>
      <c r="F2" s="43" t="s">
        <v>412</v>
      </c>
      <c r="G2" s="106" t="s">
        <v>545</v>
      </c>
    </row>
    <row r="3" spans="1:7">
      <c r="A3" s="50" t="s">
        <v>413</v>
      </c>
      <c r="B3" s="50">
        <v>36</v>
      </c>
      <c r="C3" s="50">
        <v>32</v>
      </c>
      <c r="D3" s="50">
        <v>5</v>
      </c>
      <c r="E3" s="104" t="s">
        <v>1081</v>
      </c>
      <c r="F3" s="50" t="s">
        <v>517</v>
      </c>
      <c r="G3" s="106" t="s">
        <v>545</v>
      </c>
    </row>
    <row r="4" spans="1:7">
      <c r="A4" s="50" t="s">
        <v>415</v>
      </c>
      <c r="B4" s="50">
        <v>42</v>
      </c>
      <c r="C4" s="50">
        <v>37</v>
      </c>
      <c r="D4" s="50">
        <v>6</v>
      </c>
      <c r="E4" s="104" t="s">
        <v>1082</v>
      </c>
      <c r="F4" s="50" t="s">
        <v>518</v>
      </c>
      <c r="G4" s="106" t="s">
        <v>545</v>
      </c>
    </row>
    <row r="5" spans="1:7">
      <c r="A5" s="50" t="s">
        <v>418</v>
      </c>
      <c r="B5" s="50">
        <v>47</v>
      </c>
      <c r="C5" s="50">
        <v>43</v>
      </c>
      <c r="D5" s="50">
        <v>5</v>
      </c>
      <c r="E5" s="104" t="s">
        <v>1083</v>
      </c>
      <c r="F5" s="50" t="s">
        <v>519</v>
      </c>
      <c r="G5" s="106" t="s">
        <v>545</v>
      </c>
    </row>
    <row r="6" spans="1:7">
      <c r="A6" s="50" t="s">
        <v>420</v>
      </c>
      <c r="B6" s="50">
        <v>53</v>
      </c>
      <c r="C6" s="50">
        <v>48</v>
      </c>
      <c r="D6" s="50">
        <v>6</v>
      </c>
      <c r="E6" s="104" t="s">
        <v>1084</v>
      </c>
      <c r="F6" s="50" t="s">
        <v>520</v>
      </c>
      <c r="G6" s="106" t="s">
        <v>545</v>
      </c>
    </row>
    <row r="7" spans="1:7">
      <c r="A7" s="50" t="s">
        <v>214</v>
      </c>
      <c r="B7" s="50">
        <v>56</v>
      </c>
      <c r="C7" s="50">
        <v>54</v>
      </c>
      <c r="D7" s="50">
        <v>3</v>
      </c>
      <c r="E7" s="50" t="s">
        <v>1085</v>
      </c>
      <c r="F7" s="50" t="s">
        <v>1303</v>
      </c>
      <c r="G7" s="106" t="s">
        <v>545</v>
      </c>
    </row>
    <row r="8" spans="1:7" s="103" customFormat="1">
      <c r="A8" s="103" t="s">
        <v>217</v>
      </c>
      <c r="B8" s="103">
        <v>59</v>
      </c>
      <c r="C8" s="103">
        <v>57</v>
      </c>
      <c r="D8" s="103">
        <v>3</v>
      </c>
      <c r="E8" s="103" t="s">
        <v>1086</v>
      </c>
      <c r="F8" s="103" t="s">
        <v>1304</v>
      </c>
      <c r="G8" s="106" t="s">
        <v>545</v>
      </c>
    </row>
    <row r="9" spans="1:7" s="103" customFormat="1">
      <c r="A9" s="103" t="s">
        <v>428</v>
      </c>
      <c r="B9" s="103">
        <v>60</v>
      </c>
      <c r="C9" s="103">
        <v>60</v>
      </c>
      <c r="D9" s="103">
        <v>1</v>
      </c>
      <c r="E9" s="36">
        <v>60</v>
      </c>
      <c r="F9" s="103" t="s">
        <v>521</v>
      </c>
      <c r="G9" s="106" t="s">
        <v>545</v>
      </c>
    </row>
    <row r="10" spans="1:7">
      <c r="A10" s="50" t="s">
        <v>430</v>
      </c>
      <c r="B10" s="50">
        <v>61</v>
      </c>
      <c r="C10" s="50">
        <v>61</v>
      </c>
      <c r="D10" s="50">
        <v>1</v>
      </c>
      <c r="E10" s="104" t="s">
        <v>1087</v>
      </c>
      <c r="F10" s="50" t="s">
        <v>431</v>
      </c>
      <c r="G10" s="106" t="s">
        <v>545</v>
      </c>
    </row>
    <row r="11" spans="1:7">
      <c r="A11" s="50" t="s">
        <v>432</v>
      </c>
      <c r="B11" s="50">
        <v>62</v>
      </c>
      <c r="C11" s="50">
        <v>62</v>
      </c>
      <c r="D11" s="50">
        <v>1</v>
      </c>
      <c r="E11" s="104" t="s">
        <v>1088</v>
      </c>
      <c r="F11" s="50" t="s">
        <v>522</v>
      </c>
      <c r="G11" s="106" t="s">
        <v>545</v>
      </c>
    </row>
  </sheetData>
  <phoneticPr fontId="16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79"/>
  <sheetViews>
    <sheetView workbookViewId="0">
      <selection activeCell="A59" sqref="A59:E60"/>
    </sheetView>
  </sheetViews>
  <sheetFormatPr defaultColWidth="9" defaultRowHeight="18.75"/>
  <cols>
    <col min="1" max="1" width="42.5" style="36" customWidth="1"/>
    <col min="2" max="4" width="9" style="3"/>
    <col min="5" max="5" width="84.625" style="1" customWidth="1"/>
    <col min="6" max="6" width="59.125" style="3" customWidth="1"/>
    <col min="7" max="7" width="9" style="74"/>
    <col min="8" max="16384" width="9" style="3"/>
  </cols>
  <sheetData>
    <row r="1" spans="1:7" s="1" customFormat="1">
      <c r="A1" s="3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  <c r="G1" s="43">
        <v>1</v>
      </c>
    </row>
    <row r="2" spans="1:7" s="44" customFormat="1">
      <c r="A2" s="75" t="s">
        <v>330</v>
      </c>
      <c r="B2" s="8">
        <v>0</v>
      </c>
      <c r="C2" s="8">
        <v>0</v>
      </c>
      <c r="D2" s="8">
        <v>1</v>
      </c>
      <c r="E2" s="42" t="s">
        <v>1089</v>
      </c>
      <c r="F2" s="8"/>
      <c r="G2" s="43">
        <v>1</v>
      </c>
    </row>
    <row r="3" spans="1:7" s="44" customFormat="1">
      <c r="A3" s="76" t="s">
        <v>332</v>
      </c>
      <c r="B3" s="8">
        <f>SUM(B2,D3)</f>
        <v>1</v>
      </c>
      <c r="C3" s="8">
        <f>SUM(B2,G2)</f>
        <v>1</v>
      </c>
      <c r="D3" s="8">
        <v>1</v>
      </c>
      <c r="E3" s="42" t="s">
        <v>1090</v>
      </c>
      <c r="F3" s="8"/>
      <c r="G3" s="43">
        <v>1</v>
      </c>
    </row>
    <row r="4" spans="1:7" s="44" customFormat="1">
      <c r="A4" s="76" t="s">
        <v>334</v>
      </c>
      <c r="B4" s="8">
        <f t="shared" ref="B4:B58" si="0">SUM(B3,D4)</f>
        <v>2</v>
      </c>
      <c r="C4" s="8">
        <f t="shared" ref="C4:C58" si="1">SUM(B3,G3)</f>
        <v>2</v>
      </c>
      <c r="D4" s="8">
        <v>1</v>
      </c>
      <c r="E4" s="42" t="s">
        <v>1091</v>
      </c>
      <c r="F4" s="8"/>
      <c r="G4" s="43">
        <v>1</v>
      </c>
    </row>
    <row r="5" spans="1:7" s="44" customFormat="1">
      <c r="A5" s="53" t="s">
        <v>336</v>
      </c>
      <c r="B5" s="8">
        <f t="shared" si="0"/>
        <v>10</v>
      </c>
      <c r="C5" s="8">
        <f t="shared" si="1"/>
        <v>3</v>
      </c>
      <c r="D5" s="8">
        <v>8</v>
      </c>
      <c r="E5" s="42" t="s">
        <v>1092</v>
      </c>
      <c r="F5" s="8"/>
      <c r="G5" s="43">
        <v>1</v>
      </c>
    </row>
    <row r="6" spans="1:7" s="44" customFormat="1">
      <c r="A6" s="61" t="s">
        <v>199</v>
      </c>
      <c r="B6" s="8">
        <f t="shared" si="0"/>
        <v>17</v>
      </c>
      <c r="C6" s="8">
        <f t="shared" si="1"/>
        <v>11</v>
      </c>
      <c r="D6" s="77">
        <v>7</v>
      </c>
      <c r="E6" s="42" t="s">
        <v>457</v>
      </c>
      <c r="F6" s="8"/>
      <c r="G6" s="43">
        <v>1</v>
      </c>
    </row>
    <row r="7" spans="1:7" s="44" customFormat="1">
      <c r="A7" s="61" t="s">
        <v>201</v>
      </c>
      <c r="B7" s="8">
        <f t="shared" si="0"/>
        <v>25</v>
      </c>
      <c r="C7" s="8">
        <f t="shared" si="1"/>
        <v>18</v>
      </c>
      <c r="D7" s="77">
        <v>8</v>
      </c>
      <c r="E7" s="42" t="s">
        <v>458</v>
      </c>
      <c r="F7" s="8"/>
      <c r="G7" s="43">
        <v>1</v>
      </c>
    </row>
    <row r="8" spans="1:7" s="44" customFormat="1" ht="20.100000000000001" customHeight="1">
      <c r="A8" s="78" t="s">
        <v>536</v>
      </c>
      <c r="B8" s="8">
        <f t="shared" si="0"/>
        <v>26</v>
      </c>
      <c r="C8" s="8">
        <f t="shared" si="1"/>
        <v>26</v>
      </c>
      <c r="D8" s="77">
        <v>1</v>
      </c>
      <c r="E8" s="42" t="s">
        <v>1093</v>
      </c>
      <c r="F8" s="8"/>
      <c r="G8" s="42">
        <v>1</v>
      </c>
    </row>
    <row r="9" spans="1:7" s="44" customFormat="1">
      <c r="A9" s="78" t="s">
        <v>538</v>
      </c>
      <c r="B9" s="8">
        <f t="shared" si="0"/>
        <v>36</v>
      </c>
      <c r="C9" s="8">
        <f t="shared" si="1"/>
        <v>27</v>
      </c>
      <c r="D9" s="8">
        <v>10</v>
      </c>
      <c r="E9" s="42"/>
      <c r="F9" s="8"/>
      <c r="G9" s="43">
        <v>1</v>
      </c>
    </row>
    <row r="10" spans="1:7" s="44" customFormat="1" ht="37.5">
      <c r="A10" s="61" t="s">
        <v>540</v>
      </c>
      <c r="B10" s="8">
        <f t="shared" si="0"/>
        <v>37</v>
      </c>
      <c r="C10" s="8">
        <f t="shared" si="1"/>
        <v>37</v>
      </c>
      <c r="D10" s="77">
        <v>1</v>
      </c>
      <c r="E10" s="42" t="s">
        <v>1094</v>
      </c>
      <c r="F10" s="8"/>
      <c r="G10" s="43">
        <v>1</v>
      </c>
    </row>
    <row r="11" spans="1:7" s="44" customFormat="1">
      <c r="A11" s="53" t="s">
        <v>542</v>
      </c>
      <c r="B11" s="8">
        <f t="shared" si="0"/>
        <v>41</v>
      </c>
      <c r="C11" s="8">
        <f t="shared" si="1"/>
        <v>38</v>
      </c>
      <c r="D11" s="8">
        <v>4</v>
      </c>
      <c r="E11" s="42"/>
      <c r="F11" s="8"/>
      <c r="G11" s="43">
        <v>1</v>
      </c>
    </row>
    <row r="12" spans="1:7" s="44" customFormat="1">
      <c r="A12" s="53" t="s">
        <v>543</v>
      </c>
      <c r="B12" s="8">
        <f t="shared" si="0"/>
        <v>43</v>
      </c>
      <c r="C12" s="8">
        <f t="shared" si="1"/>
        <v>42</v>
      </c>
      <c r="D12" s="8">
        <v>2</v>
      </c>
      <c r="E12" s="42"/>
      <c r="F12" s="8"/>
      <c r="G12" s="43">
        <v>1</v>
      </c>
    </row>
    <row r="13" spans="1:7" s="44" customFormat="1">
      <c r="A13" s="53" t="s">
        <v>236</v>
      </c>
      <c r="B13" s="8">
        <f t="shared" si="0"/>
        <v>51</v>
      </c>
      <c r="C13" s="8">
        <f t="shared" si="1"/>
        <v>44</v>
      </c>
      <c r="D13" s="8">
        <v>8</v>
      </c>
      <c r="E13" s="42"/>
      <c r="F13" s="8"/>
      <c r="G13" s="43">
        <v>1</v>
      </c>
    </row>
    <row r="14" spans="1:7" s="44" customFormat="1" ht="20.100000000000001" customHeight="1">
      <c r="A14" s="75" t="s">
        <v>360</v>
      </c>
      <c r="B14" s="8">
        <f t="shared" si="0"/>
        <v>52</v>
      </c>
      <c r="C14" s="8">
        <f t="shared" si="1"/>
        <v>52</v>
      </c>
      <c r="D14" s="8">
        <v>1</v>
      </c>
      <c r="E14" s="42" t="s">
        <v>1095</v>
      </c>
      <c r="F14" s="8"/>
      <c r="G14" s="43">
        <v>1</v>
      </c>
    </row>
    <row r="15" spans="1:7" s="44" customFormat="1">
      <c r="A15" s="79" t="s">
        <v>548</v>
      </c>
      <c r="B15" s="8">
        <f t="shared" si="0"/>
        <v>68</v>
      </c>
      <c r="C15" s="8">
        <f t="shared" si="1"/>
        <v>53</v>
      </c>
      <c r="D15" s="8">
        <v>16</v>
      </c>
      <c r="E15" s="42"/>
      <c r="F15" s="8"/>
      <c r="G15" s="43">
        <v>1</v>
      </c>
    </row>
    <row r="16" spans="1:7" s="44" customFormat="1">
      <c r="A16" s="53" t="s">
        <v>618</v>
      </c>
      <c r="B16" s="8">
        <f t="shared" si="0"/>
        <v>74</v>
      </c>
      <c r="C16" s="8">
        <f t="shared" si="1"/>
        <v>69</v>
      </c>
      <c r="D16" s="8">
        <v>6</v>
      </c>
      <c r="E16" s="42"/>
      <c r="F16" s="8"/>
      <c r="G16" s="43">
        <v>1</v>
      </c>
    </row>
    <row r="17" spans="1:7" s="70" customFormat="1">
      <c r="A17" s="61" t="s">
        <v>621</v>
      </c>
      <c r="B17" s="8">
        <f t="shared" si="0"/>
        <v>87</v>
      </c>
      <c r="C17" s="8">
        <f t="shared" si="1"/>
        <v>75</v>
      </c>
      <c r="D17" s="8">
        <v>13</v>
      </c>
      <c r="E17" s="80"/>
      <c r="G17" s="43">
        <v>1</v>
      </c>
    </row>
    <row r="18" spans="1:7" s="2" customFormat="1">
      <c r="A18" s="56" t="s">
        <v>752</v>
      </c>
      <c r="B18" s="2">
        <f t="shared" si="0"/>
        <v>90</v>
      </c>
      <c r="C18" s="2">
        <f t="shared" si="1"/>
        <v>88</v>
      </c>
      <c r="D18" s="81">
        <v>3</v>
      </c>
      <c r="E18" s="6" t="s">
        <v>1096</v>
      </c>
      <c r="G18" s="54">
        <v>1</v>
      </c>
    </row>
    <row r="19" spans="1:7" s="2" customFormat="1">
      <c r="A19" s="56" t="s">
        <v>754</v>
      </c>
      <c r="B19" s="2">
        <f t="shared" si="0"/>
        <v>91</v>
      </c>
      <c r="C19" s="2">
        <f t="shared" si="1"/>
        <v>91</v>
      </c>
      <c r="D19" s="81">
        <v>1</v>
      </c>
      <c r="E19" s="6" t="s">
        <v>1097</v>
      </c>
      <c r="G19" s="54">
        <v>1</v>
      </c>
    </row>
    <row r="20" spans="1:7" s="2" customFormat="1">
      <c r="A20" s="56" t="s">
        <v>756</v>
      </c>
      <c r="B20" s="2">
        <f t="shared" si="0"/>
        <v>96</v>
      </c>
      <c r="C20" s="2">
        <f t="shared" si="1"/>
        <v>92</v>
      </c>
      <c r="D20" s="81">
        <v>5</v>
      </c>
      <c r="E20" s="6" t="s">
        <v>1098</v>
      </c>
      <c r="G20" s="54">
        <v>1</v>
      </c>
    </row>
    <row r="21" spans="1:7" s="45" customFormat="1" ht="37.5">
      <c r="A21" s="71" t="s">
        <v>652</v>
      </c>
      <c r="B21" s="2">
        <f t="shared" si="0"/>
        <v>97</v>
      </c>
      <c r="C21" s="2">
        <f t="shared" si="1"/>
        <v>97</v>
      </c>
      <c r="D21" s="2">
        <v>1</v>
      </c>
      <c r="E21" s="54" t="s">
        <v>1099</v>
      </c>
      <c r="F21" s="2"/>
      <c r="G21" s="54">
        <v>1</v>
      </c>
    </row>
    <row r="22" spans="1:7" s="2" customFormat="1">
      <c r="A22" s="56" t="s">
        <v>656</v>
      </c>
      <c r="B22" s="2">
        <f t="shared" si="0"/>
        <v>98</v>
      </c>
      <c r="C22" s="2">
        <f t="shared" si="1"/>
        <v>98</v>
      </c>
      <c r="D22" s="81">
        <v>1</v>
      </c>
      <c r="E22" s="6"/>
      <c r="G22" s="54">
        <v>1</v>
      </c>
    </row>
    <row r="23" spans="1:7" s="2" customFormat="1" ht="99" customHeight="1">
      <c r="A23" s="56" t="s">
        <v>658</v>
      </c>
      <c r="B23" s="2">
        <f t="shared" si="0"/>
        <v>100</v>
      </c>
      <c r="C23" s="2">
        <f t="shared" si="1"/>
        <v>99</v>
      </c>
      <c r="D23" s="81">
        <v>2</v>
      </c>
      <c r="E23" s="6" t="s">
        <v>1100</v>
      </c>
      <c r="G23" s="54">
        <v>1</v>
      </c>
    </row>
    <row r="24" spans="1:7" s="2" customFormat="1">
      <c r="A24" s="56" t="s">
        <v>740</v>
      </c>
      <c r="B24" s="2">
        <f t="shared" si="0"/>
        <v>101</v>
      </c>
      <c r="C24" s="2">
        <f t="shared" si="1"/>
        <v>101</v>
      </c>
      <c r="D24" s="81">
        <v>1</v>
      </c>
      <c r="E24" s="6"/>
      <c r="G24" s="54">
        <v>1</v>
      </c>
    </row>
    <row r="25" spans="1:7" s="2" customFormat="1">
      <c r="A25" s="56" t="s">
        <v>742</v>
      </c>
      <c r="B25" s="2">
        <f t="shared" si="0"/>
        <v>102</v>
      </c>
      <c r="C25" s="2">
        <f t="shared" si="1"/>
        <v>102</v>
      </c>
      <c r="D25" s="81">
        <v>1</v>
      </c>
      <c r="E25" s="6"/>
      <c r="G25" s="54">
        <v>1</v>
      </c>
    </row>
    <row r="26" spans="1:7" s="2" customFormat="1">
      <c r="A26" s="46" t="s">
        <v>602</v>
      </c>
      <c r="B26" s="2">
        <f t="shared" si="0"/>
        <v>104</v>
      </c>
      <c r="C26" s="2">
        <f t="shared" si="1"/>
        <v>103</v>
      </c>
      <c r="D26" s="2">
        <v>2</v>
      </c>
      <c r="E26" s="6"/>
      <c r="G26" s="54">
        <v>1</v>
      </c>
    </row>
    <row r="27" spans="1:7" s="9" customFormat="1" ht="18.75" customHeight="1">
      <c r="A27" s="48" t="s">
        <v>212</v>
      </c>
      <c r="B27" s="48">
        <f t="shared" si="0"/>
        <v>116</v>
      </c>
      <c r="C27" s="9">
        <f t="shared" si="1"/>
        <v>105</v>
      </c>
      <c r="D27" s="9">
        <v>12</v>
      </c>
      <c r="E27" s="83" t="s">
        <v>1101</v>
      </c>
      <c r="G27" s="41">
        <v>1</v>
      </c>
    </row>
    <row r="28" spans="1:7" s="9" customFormat="1">
      <c r="A28" s="48" t="s">
        <v>214</v>
      </c>
      <c r="B28" s="48">
        <f t="shared" si="0"/>
        <v>119</v>
      </c>
      <c r="C28" s="9">
        <f t="shared" si="1"/>
        <v>117</v>
      </c>
      <c r="D28" s="9">
        <v>3</v>
      </c>
      <c r="E28" s="84"/>
      <c r="G28" s="41">
        <v>1</v>
      </c>
    </row>
    <row r="29" spans="1:7" s="9" customFormat="1">
      <c r="A29" s="48" t="s">
        <v>555</v>
      </c>
      <c r="B29" s="48">
        <f t="shared" si="0"/>
        <v>120</v>
      </c>
      <c r="C29" s="9">
        <f t="shared" si="1"/>
        <v>120</v>
      </c>
      <c r="D29" s="9">
        <v>1</v>
      </c>
      <c r="E29" s="85"/>
      <c r="G29" s="41">
        <v>1</v>
      </c>
    </row>
    <row r="30" spans="1:7" s="9" customFormat="1" ht="18.75" customHeight="1">
      <c r="A30" s="48" t="s">
        <v>215</v>
      </c>
      <c r="B30" s="48">
        <f t="shared" si="0"/>
        <v>132</v>
      </c>
      <c r="C30" s="9">
        <f t="shared" si="1"/>
        <v>121</v>
      </c>
      <c r="D30" s="9">
        <v>12</v>
      </c>
      <c r="E30" s="83" t="s">
        <v>1102</v>
      </c>
      <c r="G30" s="41">
        <v>1</v>
      </c>
    </row>
    <row r="31" spans="1:7" s="9" customFormat="1">
      <c r="A31" s="48" t="s">
        <v>217</v>
      </c>
      <c r="B31" s="48">
        <f t="shared" si="0"/>
        <v>135</v>
      </c>
      <c r="C31" s="9">
        <f t="shared" si="1"/>
        <v>133</v>
      </c>
      <c r="D31" s="9">
        <v>3</v>
      </c>
      <c r="E31" s="84"/>
      <c r="G31" s="41">
        <v>1</v>
      </c>
    </row>
    <row r="32" spans="1:7" s="9" customFormat="1">
      <c r="A32" s="48" t="s">
        <v>558</v>
      </c>
      <c r="B32" s="48">
        <f t="shared" si="0"/>
        <v>136</v>
      </c>
      <c r="C32" s="9">
        <f t="shared" si="1"/>
        <v>136</v>
      </c>
      <c r="D32" s="9">
        <v>1</v>
      </c>
      <c r="E32" s="85"/>
      <c r="G32" s="41">
        <v>1</v>
      </c>
    </row>
    <row r="33" spans="1:7" s="9" customFormat="1" ht="93.75" customHeight="1">
      <c r="A33" s="48" t="s">
        <v>218</v>
      </c>
      <c r="B33" s="48">
        <f t="shared" si="0"/>
        <v>138</v>
      </c>
      <c r="C33" s="9">
        <f t="shared" si="1"/>
        <v>137</v>
      </c>
      <c r="D33" s="9">
        <v>2</v>
      </c>
      <c r="E33" s="365" t="s">
        <v>1103</v>
      </c>
      <c r="G33" s="41">
        <v>1</v>
      </c>
    </row>
    <row r="34" spans="1:7" s="9" customFormat="1">
      <c r="A34" s="86" t="s">
        <v>624</v>
      </c>
      <c r="B34" s="48">
        <f t="shared" si="0"/>
        <v>139</v>
      </c>
      <c r="C34" s="9">
        <f t="shared" si="1"/>
        <v>139</v>
      </c>
      <c r="D34" s="9">
        <v>1</v>
      </c>
      <c r="E34" s="366"/>
      <c r="G34" s="41">
        <v>1</v>
      </c>
    </row>
    <row r="35" spans="1:7" s="9" customFormat="1">
      <c r="A35" s="86" t="s">
        <v>229</v>
      </c>
      <c r="B35" s="48">
        <f t="shared" si="0"/>
        <v>155</v>
      </c>
      <c r="C35" s="9">
        <f t="shared" si="1"/>
        <v>140</v>
      </c>
      <c r="D35" s="9">
        <v>16</v>
      </c>
      <c r="E35" s="11"/>
      <c r="G35" s="41">
        <v>1</v>
      </c>
    </row>
    <row r="36" spans="1:7" s="9" customFormat="1">
      <c r="A36" s="87" t="s">
        <v>762</v>
      </c>
      <c r="B36" s="48">
        <f t="shared" si="0"/>
        <v>220</v>
      </c>
      <c r="C36" s="9">
        <f t="shared" si="1"/>
        <v>156</v>
      </c>
      <c r="D36" s="9">
        <v>65</v>
      </c>
      <c r="E36" s="11"/>
      <c r="G36" s="41">
        <v>1</v>
      </c>
    </row>
    <row r="37" spans="1:7" s="9" customFormat="1">
      <c r="A37" s="86" t="s">
        <v>1104</v>
      </c>
      <c r="B37" s="48">
        <f t="shared" si="0"/>
        <v>227</v>
      </c>
      <c r="C37" s="9">
        <f t="shared" si="1"/>
        <v>221</v>
      </c>
      <c r="D37" s="9">
        <v>7</v>
      </c>
      <c r="E37" s="11"/>
      <c r="G37" s="41">
        <v>1</v>
      </c>
    </row>
    <row r="38" spans="1:7" s="9" customFormat="1">
      <c r="A38" s="86" t="s">
        <v>1105</v>
      </c>
      <c r="B38" s="48">
        <f t="shared" si="0"/>
        <v>235</v>
      </c>
      <c r="C38" s="9">
        <f t="shared" si="1"/>
        <v>228</v>
      </c>
      <c r="D38" s="9">
        <v>8</v>
      </c>
      <c r="E38" s="11"/>
      <c r="G38" s="41">
        <v>1</v>
      </c>
    </row>
    <row r="39" spans="1:7" s="9" customFormat="1">
      <c r="A39" s="86" t="s">
        <v>1106</v>
      </c>
      <c r="B39" s="48">
        <f t="shared" si="0"/>
        <v>245</v>
      </c>
      <c r="C39" s="9">
        <f t="shared" si="1"/>
        <v>236</v>
      </c>
      <c r="D39" s="9">
        <v>10</v>
      </c>
      <c r="E39" s="11"/>
      <c r="G39" s="41">
        <v>1</v>
      </c>
    </row>
    <row r="40" spans="1:7" s="9" customFormat="1" ht="37.5">
      <c r="A40" s="86" t="s">
        <v>1107</v>
      </c>
      <c r="B40" s="48">
        <f t="shared" si="0"/>
        <v>246</v>
      </c>
      <c r="C40" s="9">
        <f t="shared" si="1"/>
        <v>246</v>
      </c>
      <c r="D40" s="9">
        <v>1</v>
      </c>
      <c r="E40" s="11" t="s">
        <v>1108</v>
      </c>
      <c r="G40" s="41">
        <v>1</v>
      </c>
    </row>
    <row r="41" spans="1:7" s="9" customFormat="1" ht="37.5">
      <c r="A41" s="48" t="s">
        <v>772</v>
      </c>
      <c r="B41" s="48">
        <f t="shared" si="0"/>
        <v>247</v>
      </c>
      <c r="C41" s="9">
        <f t="shared" si="1"/>
        <v>247</v>
      </c>
      <c r="D41" s="9">
        <v>1</v>
      </c>
      <c r="E41" s="11" t="s">
        <v>1109</v>
      </c>
      <c r="G41" s="41">
        <v>1</v>
      </c>
    </row>
    <row r="42" spans="1:7" s="9" customFormat="1">
      <c r="A42" s="48" t="s">
        <v>774</v>
      </c>
      <c r="B42" s="48">
        <f t="shared" si="0"/>
        <v>260</v>
      </c>
      <c r="C42" s="9">
        <f t="shared" si="1"/>
        <v>248</v>
      </c>
      <c r="D42" s="9">
        <v>13</v>
      </c>
      <c r="E42" s="11"/>
      <c r="G42" s="41">
        <v>1</v>
      </c>
    </row>
    <row r="43" spans="1:7" s="53" customFormat="1">
      <c r="A43" s="78" t="s">
        <v>673</v>
      </c>
      <c r="B43" s="88">
        <f t="shared" si="0"/>
        <v>268</v>
      </c>
      <c r="C43" s="8">
        <f t="shared" si="1"/>
        <v>261</v>
      </c>
      <c r="D43" s="49">
        <v>8</v>
      </c>
      <c r="E43" s="61" t="s">
        <v>1110</v>
      </c>
      <c r="F43" s="49"/>
      <c r="G43" s="43">
        <v>1</v>
      </c>
    </row>
    <row r="44" spans="1:7" s="8" customFormat="1">
      <c r="A44" s="88" t="s">
        <v>674</v>
      </c>
      <c r="B44" s="88">
        <f t="shared" si="0"/>
        <v>269</v>
      </c>
      <c r="C44" s="8">
        <f t="shared" si="1"/>
        <v>269</v>
      </c>
      <c r="D44" s="8">
        <v>1</v>
      </c>
      <c r="E44" s="7"/>
      <c r="G44" s="43">
        <v>1</v>
      </c>
    </row>
    <row r="45" spans="1:7" s="8" customFormat="1">
      <c r="A45" s="88" t="s">
        <v>678</v>
      </c>
      <c r="B45" s="88">
        <f t="shared" si="0"/>
        <v>272</v>
      </c>
      <c r="C45" s="8">
        <f t="shared" si="1"/>
        <v>270</v>
      </c>
      <c r="D45" s="8">
        <v>3</v>
      </c>
      <c r="E45" s="7"/>
      <c r="G45" s="43">
        <v>1</v>
      </c>
    </row>
    <row r="46" spans="1:7" s="8" customFormat="1">
      <c r="A46" s="88" t="s">
        <v>680</v>
      </c>
      <c r="B46" s="88">
        <f t="shared" si="0"/>
        <v>275</v>
      </c>
      <c r="C46" s="8">
        <f t="shared" si="1"/>
        <v>273</v>
      </c>
      <c r="D46" s="8">
        <v>3</v>
      </c>
      <c r="E46" s="7"/>
      <c r="G46" s="43">
        <v>1</v>
      </c>
    </row>
    <row r="47" spans="1:7" s="44" customFormat="1">
      <c r="A47" s="53" t="s">
        <v>701</v>
      </c>
      <c r="B47" s="88">
        <f t="shared" si="0"/>
        <v>277</v>
      </c>
      <c r="C47" s="8">
        <f t="shared" si="1"/>
        <v>276</v>
      </c>
      <c r="D47" s="8">
        <v>2</v>
      </c>
      <c r="E47" s="42"/>
      <c r="G47" s="43">
        <v>1</v>
      </c>
    </row>
    <row r="48" spans="1:7" s="71" customFormat="1" ht="20.100000000000001" customHeight="1">
      <c r="A48" s="57" t="s">
        <v>577</v>
      </c>
      <c r="B48" s="2">
        <f t="shared" si="0"/>
        <v>290</v>
      </c>
      <c r="C48" s="2">
        <f t="shared" si="1"/>
        <v>278</v>
      </c>
      <c r="D48" s="46">
        <v>13</v>
      </c>
      <c r="E48" s="57"/>
      <c r="F48" s="46"/>
      <c r="G48" s="54">
        <v>1</v>
      </c>
    </row>
    <row r="49" spans="1:7" s="72" customFormat="1">
      <c r="A49" s="89" t="s">
        <v>898</v>
      </c>
      <c r="B49" s="9">
        <f t="shared" si="0"/>
        <v>355</v>
      </c>
      <c r="C49" s="9">
        <f t="shared" si="1"/>
        <v>291</v>
      </c>
      <c r="D49" s="10">
        <v>65</v>
      </c>
      <c r="E49" s="90"/>
      <c r="G49" s="41">
        <v>1</v>
      </c>
    </row>
    <row r="50" spans="1:7" s="72" customFormat="1" ht="16.5" customHeight="1">
      <c r="A50" s="86" t="s">
        <v>900</v>
      </c>
      <c r="B50" s="9">
        <f t="shared" si="0"/>
        <v>356</v>
      </c>
      <c r="C50" s="9">
        <f t="shared" si="1"/>
        <v>356</v>
      </c>
      <c r="D50" s="10">
        <v>1</v>
      </c>
      <c r="E50" s="90" t="s">
        <v>1111</v>
      </c>
      <c r="G50" s="41">
        <v>1</v>
      </c>
    </row>
    <row r="51" spans="1:7" s="72" customFormat="1">
      <c r="A51" s="86" t="s">
        <v>901</v>
      </c>
      <c r="B51" s="9">
        <f t="shared" si="0"/>
        <v>357</v>
      </c>
      <c r="C51" s="9">
        <f t="shared" si="1"/>
        <v>357</v>
      </c>
      <c r="D51" s="10">
        <v>1</v>
      </c>
      <c r="E51" s="90" t="s">
        <v>1112</v>
      </c>
      <c r="G51" s="41">
        <v>1</v>
      </c>
    </row>
    <row r="52" spans="1:7" s="72" customFormat="1">
      <c r="A52" s="48" t="s">
        <v>902</v>
      </c>
      <c r="B52" s="9">
        <f t="shared" si="0"/>
        <v>365</v>
      </c>
      <c r="C52" s="9">
        <f t="shared" si="1"/>
        <v>358</v>
      </c>
      <c r="D52" s="9">
        <v>8</v>
      </c>
      <c r="E52" s="41" t="s">
        <v>1113</v>
      </c>
      <c r="G52" s="41">
        <v>1</v>
      </c>
    </row>
    <row r="53" spans="1:7" s="72" customFormat="1">
      <c r="A53" s="48" t="s">
        <v>904</v>
      </c>
      <c r="B53" s="9">
        <f t="shared" si="0"/>
        <v>373</v>
      </c>
      <c r="C53" s="9">
        <f t="shared" si="1"/>
        <v>366</v>
      </c>
      <c r="D53" s="9">
        <v>8</v>
      </c>
      <c r="E53" s="41" t="s">
        <v>1113</v>
      </c>
      <c r="G53" s="41">
        <v>1</v>
      </c>
    </row>
    <row r="54" spans="1:7" s="72" customFormat="1">
      <c r="A54" s="48" t="s">
        <v>906</v>
      </c>
      <c r="B54" s="9">
        <f t="shared" si="0"/>
        <v>381</v>
      </c>
      <c r="C54" s="9">
        <f t="shared" si="1"/>
        <v>374</v>
      </c>
      <c r="D54" s="9">
        <v>8</v>
      </c>
      <c r="E54" s="41" t="s">
        <v>1113</v>
      </c>
      <c r="G54" s="41">
        <v>1</v>
      </c>
    </row>
    <row r="55" spans="1:7" s="72" customFormat="1">
      <c r="A55" s="48" t="s">
        <v>275</v>
      </c>
      <c r="B55" s="9">
        <f t="shared" si="0"/>
        <v>387</v>
      </c>
      <c r="C55" s="9">
        <f t="shared" si="1"/>
        <v>382</v>
      </c>
      <c r="D55" s="9">
        <v>6</v>
      </c>
      <c r="E55" s="41" t="s">
        <v>1113</v>
      </c>
      <c r="G55" s="41">
        <v>1</v>
      </c>
    </row>
    <row r="56" spans="1:7" s="72" customFormat="1">
      <c r="A56" s="48" t="s">
        <v>909</v>
      </c>
      <c r="B56" s="9">
        <f t="shared" si="0"/>
        <v>389</v>
      </c>
      <c r="C56" s="9">
        <f t="shared" si="1"/>
        <v>388</v>
      </c>
      <c r="D56" s="10">
        <v>2</v>
      </c>
      <c r="E56" s="41" t="s">
        <v>1114</v>
      </c>
      <c r="G56" s="41">
        <v>1</v>
      </c>
    </row>
    <row r="57" spans="1:7" s="72" customFormat="1">
      <c r="A57" s="48" t="s">
        <v>911</v>
      </c>
      <c r="B57" s="9">
        <f t="shared" si="0"/>
        <v>403</v>
      </c>
      <c r="C57" s="9">
        <f t="shared" si="1"/>
        <v>390</v>
      </c>
      <c r="D57" s="10">
        <v>14</v>
      </c>
      <c r="E57" s="41" t="s">
        <v>1114</v>
      </c>
      <c r="G57" s="41">
        <v>1</v>
      </c>
    </row>
    <row r="58" spans="1:7" s="72" customFormat="1">
      <c r="A58" s="48" t="s">
        <v>602</v>
      </c>
      <c r="B58" s="9">
        <f t="shared" si="0"/>
        <v>404</v>
      </c>
      <c r="C58" s="9">
        <f t="shared" si="1"/>
        <v>404</v>
      </c>
      <c r="D58" s="10">
        <v>1</v>
      </c>
      <c r="E58" s="41" t="s">
        <v>1115</v>
      </c>
      <c r="G58" s="41">
        <v>1</v>
      </c>
    </row>
    <row r="59" spans="1:7" s="8" customFormat="1" ht="18.75" customHeight="1">
      <c r="A59" s="49" t="s">
        <v>783</v>
      </c>
      <c r="B59" s="8">
        <v>418</v>
      </c>
      <c r="C59" s="8">
        <v>405</v>
      </c>
      <c r="D59" s="8">
        <v>14</v>
      </c>
      <c r="E59" s="367" t="s">
        <v>1116</v>
      </c>
      <c r="G59" s="43">
        <v>1</v>
      </c>
    </row>
    <row r="60" spans="1:7" s="8" customFormat="1">
      <c r="A60" s="49" t="s">
        <v>785</v>
      </c>
      <c r="B60" s="8">
        <f t="shared" ref="B60:B67" si="2">SUM(B59,D60)</f>
        <v>419</v>
      </c>
      <c r="C60" s="8">
        <f t="shared" ref="C60:C67" si="3">SUM(B59,G59)</f>
        <v>419</v>
      </c>
      <c r="D60" s="8">
        <v>1</v>
      </c>
      <c r="E60" s="368"/>
      <c r="G60" s="43">
        <v>1</v>
      </c>
    </row>
    <row r="61" spans="1:7" s="8" customFormat="1" ht="75">
      <c r="A61" s="49" t="s">
        <v>787</v>
      </c>
      <c r="B61" s="8">
        <f t="shared" si="2"/>
        <v>421</v>
      </c>
      <c r="C61" s="8">
        <f t="shared" si="3"/>
        <v>420</v>
      </c>
      <c r="D61" s="8">
        <v>2</v>
      </c>
      <c r="E61" s="7" t="s">
        <v>788</v>
      </c>
      <c r="G61" s="43">
        <v>1</v>
      </c>
    </row>
    <row r="62" spans="1:7" s="8" customFormat="1">
      <c r="A62" s="49" t="s">
        <v>789</v>
      </c>
      <c r="B62" s="8">
        <f t="shared" si="2"/>
        <v>422</v>
      </c>
      <c r="C62" s="8">
        <f t="shared" si="3"/>
        <v>422</v>
      </c>
      <c r="D62" s="8">
        <v>1</v>
      </c>
      <c r="E62" s="7" t="s">
        <v>1117</v>
      </c>
      <c r="G62" s="43">
        <v>1</v>
      </c>
    </row>
    <row r="63" spans="1:7" s="49" customFormat="1" ht="56.25">
      <c r="A63" s="49" t="s">
        <v>791</v>
      </c>
      <c r="B63" s="49">
        <f t="shared" si="2"/>
        <v>435</v>
      </c>
      <c r="C63" s="49">
        <f t="shared" si="3"/>
        <v>423</v>
      </c>
      <c r="D63" s="49">
        <v>13</v>
      </c>
      <c r="E63" s="91" t="s">
        <v>1118</v>
      </c>
      <c r="G63" s="43">
        <v>1</v>
      </c>
    </row>
    <row r="64" spans="1:7" s="8" customFormat="1">
      <c r="A64" s="49" t="s">
        <v>793</v>
      </c>
      <c r="B64" s="8">
        <f t="shared" si="2"/>
        <v>448</v>
      </c>
      <c r="C64" s="8">
        <f t="shared" si="3"/>
        <v>436</v>
      </c>
      <c r="D64" s="8">
        <v>13</v>
      </c>
      <c r="E64" s="7"/>
      <c r="G64" s="43">
        <v>1</v>
      </c>
    </row>
    <row r="65" spans="1:7" s="8" customFormat="1">
      <c r="A65" s="49" t="s">
        <v>714</v>
      </c>
      <c r="B65" s="8">
        <f t="shared" si="2"/>
        <v>449</v>
      </c>
      <c r="C65" s="8">
        <f t="shared" si="3"/>
        <v>449</v>
      </c>
      <c r="D65" s="8">
        <v>1</v>
      </c>
      <c r="E65" s="7" t="s">
        <v>1119</v>
      </c>
      <c r="G65" s="43">
        <v>1</v>
      </c>
    </row>
    <row r="66" spans="1:7" s="8" customFormat="1" ht="93.75">
      <c r="A66" s="49" t="s">
        <v>796</v>
      </c>
      <c r="B66" s="8">
        <f t="shared" si="2"/>
        <v>451</v>
      </c>
      <c r="C66" s="8">
        <f t="shared" si="3"/>
        <v>450</v>
      </c>
      <c r="D66" s="8">
        <v>2</v>
      </c>
      <c r="E66" s="7" t="s">
        <v>1120</v>
      </c>
      <c r="G66" s="43">
        <v>1</v>
      </c>
    </row>
    <row r="67" spans="1:7" s="8" customFormat="1">
      <c r="A67" s="49" t="s">
        <v>602</v>
      </c>
      <c r="B67" s="8">
        <f t="shared" si="2"/>
        <v>476</v>
      </c>
      <c r="C67" s="8">
        <f t="shared" si="3"/>
        <v>452</v>
      </c>
      <c r="D67" s="8">
        <v>25</v>
      </c>
      <c r="E67" s="7"/>
      <c r="G67" s="43">
        <v>1</v>
      </c>
    </row>
    <row r="68" spans="1:7" s="2" customFormat="1">
      <c r="A68" s="46" t="s">
        <v>800</v>
      </c>
      <c r="B68" s="2">
        <v>418</v>
      </c>
      <c r="C68" s="2">
        <v>405</v>
      </c>
      <c r="D68" s="2">
        <v>14</v>
      </c>
      <c r="E68" s="6"/>
      <c r="G68" s="54">
        <v>1</v>
      </c>
    </row>
    <row r="69" spans="1:7" s="2" customFormat="1">
      <c r="A69" s="46" t="s">
        <v>785</v>
      </c>
      <c r="B69" s="2">
        <f>SUM(B68,D69)</f>
        <v>419</v>
      </c>
      <c r="C69" s="2">
        <f>SUM(B68,G68)</f>
        <v>419</v>
      </c>
      <c r="D69" s="2">
        <v>1</v>
      </c>
      <c r="E69" s="6" t="s">
        <v>426</v>
      </c>
      <c r="G69" s="43">
        <v>1</v>
      </c>
    </row>
    <row r="70" spans="1:7" s="2" customFormat="1">
      <c r="A70" s="46" t="s">
        <v>787</v>
      </c>
      <c r="B70" s="2">
        <f t="shared" ref="B70:B78" si="4">SUM(B69,D70)</f>
        <v>421</v>
      </c>
      <c r="C70" s="2">
        <f t="shared" ref="C70:C78" si="5">SUM(B69,G69)</f>
        <v>420</v>
      </c>
      <c r="D70" s="2">
        <v>2</v>
      </c>
      <c r="E70" s="6"/>
      <c r="G70" s="43">
        <v>1</v>
      </c>
    </row>
    <row r="71" spans="1:7" s="2" customFormat="1">
      <c r="A71" s="46" t="s">
        <v>803</v>
      </c>
      <c r="B71" s="2">
        <f t="shared" si="4"/>
        <v>422</v>
      </c>
      <c r="C71" s="2">
        <f t="shared" si="5"/>
        <v>422</v>
      </c>
      <c r="D71" s="2">
        <v>1</v>
      </c>
      <c r="E71" s="6"/>
      <c r="G71" s="43">
        <v>1</v>
      </c>
    </row>
    <row r="72" spans="1:7" s="2" customFormat="1">
      <c r="A72" s="46" t="s">
        <v>791</v>
      </c>
      <c r="B72" s="2">
        <f t="shared" si="4"/>
        <v>435</v>
      </c>
      <c r="C72" s="2">
        <f t="shared" si="5"/>
        <v>423</v>
      </c>
      <c r="D72" s="2">
        <v>13</v>
      </c>
      <c r="E72" s="6" t="s">
        <v>1121</v>
      </c>
      <c r="G72" s="43">
        <v>1</v>
      </c>
    </row>
    <row r="73" spans="1:7" s="2" customFormat="1">
      <c r="A73" s="46" t="s">
        <v>793</v>
      </c>
      <c r="B73" s="2">
        <f t="shared" si="4"/>
        <v>448</v>
      </c>
      <c r="C73" s="2">
        <f t="shared" si="5"/>
        <v>436</v>
      </c>
      <c r="D73" s="2">
        <v>13</v>
      </c>
      <c r="E73" s="6"/>
      <c r="G73" s="43">
        <v>1</v>
      </c>
    </row>
    <row r="74" spans="1:7" s="46" customFormat="1">
      <c r="A74" s="46" t="s">
        <v>805</v>
      </c>
      <c r="B74" s="2">
        <f t="shared" si="4"/>
        <v>460</v>
      </c>
      <c r="C74" s="2">
        <f t="shared" si="5"/>
        <v>449</v>
      </c>
      <c r="D74" s="46">
        <v>12</v>
      </c>
      <c r="E74" s="56" t="s">
        <v>1122</v>
      </c>
      <c r="G74" s="43">
        <v>1</v>
      </c>
    </row>
    <row r="75" spans="1:7" s="46" customFormat="1">
      <c r="A75" s="46" t="s">
        <v>807</v>
      </c>
      <c r="B75" s="2">
        <f t="shared" si="4"/>
        <v>461</v>
      </c>
      <c r="C75" s="2">
        <f t="shared" si="5"/>
        <v>461</v>
      </c>
      <c r="D75" s="46">
        <v>1</v>
      </c>
      <c r="E75" s="56" t="s">
        <v>1123</v>
      </c>
      <c r="G75" s="43">
        <v>1</v>
      </c>
    </row>
    <row r="76" spans="1:7" s="46" customFormat="1">
      <c r="A76" s="46" t="s">
        <v>602</v>
      </c>
      <c r="B76" s="2">
        <f t="shared" si="4"/>
        <v>465</v>
      </c>
      <c r="C76" s="2">
        <f t="shared" si="5"/>
        <v>462</v>
      </c>
      <c r="D76" s="46">
        <v>4</v>
      </c>
      <c r="E76" s="56"/>
      <c r="G76" s="43">
        <v>1</v>
      </c>
    </row>
    <row r="77" spans="1:7" s="46" customFormat="1">
      <c r="A77" s="46" t="s">
        <v>810</v>
      </c>
      <c r="B77" s="2">
        <f t="shared" si="4"/>
        <v>466</v>
      </c>
      <c r="C77" s="2">
        <f t="shared" si="5"/>
        <v>466</v>
      </c>
      <c r="D77" s="46">
        <v>1</v>
      </c>
      <c r="E77" s="57" t="s">
        <v>1124</v>
      </c>
      <c r="G77" s="43">
        <v>1</v>
      </c>
    </row>
    <row r="78" spans="1:7" s="2" customFormat="1">
      <c r="A78" s="46" t="s">
        <v>602</v>
      </c>
      <c r="B78" s="2">
        <f t="shared" si="4"/>
        <v>476</v>
      </c>
      <c r="C78" s="2">
        <f t="shared" si="5"/>
        <v>467</v>
      </c>
      <c r="D78" s="2">
        <v>10</v>
      </c>
      <c r="E78" s="6"/>
      <c r="G78" s="43">
        <v>1</v>
      </c>
    </row>
    <row r="79" spans="1:7" s="48" customFormat="1">
      <c r="A79" s="48" t="s">
        <v>783</v>
      </c>
      <c r="B79" s="48">
        <v>418</v>
      </c>
      <c r="C79" s="48">
        <v>405</v>
      </c>
      <c r="D79" s="48">
        <v>14</v>
      </c>
      <c r="E79" s="58"/>
      <c r="G79" s="41">
        <v>1</v>
      </c>
    </row>
    <row r="80" spans="1:7" s="48" customFormat="1">
      <c r="A80" s="48" t="s">
        <v>785</v>
      </c>
      <c r="B80" s="48">
        <f>SUM(B79,D80)</f>
        <v>419</v>
      </c>
      <c r="C80" s="48">
        <f>SUM(B79,G79)</f>
        <v>419</v>
      </c>
      <c r="D80" s="48">
        <v>1</v>
      </c>
      <c r="E80" s="58"/>
      <c r="G80" s="41">
        <v>1</v>
      </c>
    </row>
    <row r="81" spans="1:7" s="48" customFormat="1">
      <c r="A81" s="48" t="s">
        <v>787</v>
      </c>
      <c r="B81" s="48">
        <f t="shared" ref="B81:B97" si="6">SUM(B80,D81)</f>
        <v>421</v>
      </c>
      <c r="C81" s="48">
        <f t="shared" ref="C81:C97" si="7">SUM(B80,G80)</f>
        <v>420</v>
      </c>
      <c r="D81" s="48">
        <v>2</v>
      </c>
      <c r="E81" s="58"/>
      <c r="G81" s="41">
        <v>1</v>
      </c>
    </row>
    <row r="82" spans="1:7" s="48" customFormat="1" ht="37.5">
      <c r="A82" s="48" t="s">
        <v>803</v>
      </c>
      <c r="B82" s="48">
        <f t="shared" si="6"/>
        <v>422</v>
      </c>
      <c r="C82" s="48">
        <f t="shared" si="7"/>
        <v>422</v>
      </c>
      <c r="D82" s="48">
        <v>1</v>
      </c>
      <c r="E82" s="58" t="s">
        <v>1125</v>
      </c>
      <c r="G82" s="41">
        <v>1</v>
      </c>
    </row>
    <row r="83" spans="1:7" s="48" customFormat="1" ht="37.5">
      <c r="A83" s="48" t="s">
        <v>791</v>
      </c>
      <c r="B83" s="48">
        <f t="shared" si="6"/>
        <v>435</v>
      </c>
      <c r="C83" s="48">
        <f t="shared" si="7"/>
        <v>423</v>
      </c>
      <c r="D83" s="48">
        <v>13</v>
      </c>
      <c r="E83" s="58" t="s">
        <v>1126</v>
      </c>
      <c r="G83" s="41">
        <v>1</v>
      </c>
    </row>
    <row r="84" spans="1:7" s="48" customFormat="1">
      <c r="A84" s="48" t="s">
        <v>817</v>
      </c>
      <c r="B84" s="48">
        <f t="shared" si="6"/>
        <v>448</v>
      </c>
      <c r="C84" s="48">
        <f t="shared" si="7"/>
        <v>436</v>
      </c>
      <c r="D84" s="48">
        <v>13</v>
      </c>
      <c r="E84" s="58" t="s">
        <v>1127</v>
      </c>
      <c r="G84" s="41">
        <v>1</v>
      </c>
    </row>
    <row r="85" spans="1:7" s="48" customFormat="1">
      <c r="A85" s="48" t="s">
        <v>732</v>
      </c>
      <c r="B85" s="48">
        <f t="shared" si="6"/>
        <v>451</v>
      </c>
      <c r="C85" s="48">
        <f t="shared" si="7"/>
        <v>449</v>
      </c>
      <c r="D85" s="48">
        <v>3</v>
      </c>
      <c r="E85" s="58" t="s">
        <v>426</v>
      </c>
      <c r="G85" s="41">
        <v>1</v>
      </c>
    </row>
    <row r="86" spans="1:7" s="48" customFormat="1">
      <c r="A86" s="48" t="s">
        <v>819</v>
      </c>
      <c r="B86" s="48">
        <f t="shared" si="6"/>
        <v>453</v>
      </c>
      <c r="C86" s="48">
        <f t="shared" si="7"/>
        <v>452</v>
      </c>
      <c r="D86" s="48">
        <v>2</v>
      </c>
      <c r="E86" s="58"/>
      <c r="G86" s="41">
        <v>1</v>
      </c>
    </row>
    <row r="87" spans="1:7" s="48" customFormat="1">
      <c r="A87" s="48" t="s">
        <v>821</v>
      </c>
      <c r="B87" s="48">
        <f t="shared" si="6"/>
        <v>454</v>
      </c>
      <c r="C87" s="48">
        <f t="shared" si="7"/>
        <v>454</v>
      </c>
      <c r="D87" s="48">
        <v>1</v>
      </c>
      <c r="E87" s="58"/>
      <c r="G87" s="41">
        <v>1</v>
      </c>
    </row>
    <row r="88" spans="1:7" s="48" customFormat="1">
      <c r="A88" s="48" t="s">
        <v>822</v>
      </c>
      <c r="B88" s="48">
        <f t="shared" si="6"/>
        <v>456</v>
      </c>
      <c r="C88" s="48">
        <f t="shared" si="7"/>
        <v>455</v>
      </c>
      <c r="D88" s="48">
        <v>2</v>
      </c>
      <c r="E88" s="58"/>
      <c r="G88" s="41">
        <v>1</v>
      </c>
    </row>
    <row r="89" spans="1:7" s="48" customFormat="1">
      <c r="A89" s="48" t="s">
        <v>823</v>
      </c>
      <c r="B89" s="48">
        <f t="shared" si="6"/>
        <v>457</v>
      </c>
      <c r="C89" s="48">
        <f t="shared" si="7"/>
        <v>457</v>
      </c>
      <c r="D89" s="48">
        <v>1</v>
      </c>
      <c r="E89" s="58"/>
      <c r="G89" s="41">
        <v>1</v>
      </c>
    </row>
    <row r="90" spans="1:7" s="48" customFormat="1">
      <c r="A90" s="48" t="s">
        <v>824</v>
      </c>
      <c r="B90" s="48">
        <f t="shared" si="6"/>
        <v>458</v>
      </c>
      <c r="C90" s="48">
        <f t="shared" si="7"/>
        <v>458</v>
      </c>
      <c r="D90" s="48">
        <v>1</v>
      </c>
      <c r="E90" s="58" t="s">
        <v>426</v>
      </c>
      <c r="G90" s="41">
        <v>1</v>
      </c>
    </row>
    <row r="91" spans="1:7" s="48" customFormat="1">
      <c r="A91" s="48" t="s">
        <v>825</v>
      </c>
      <c r="B91" s="48">
        <f t="shared" si="6"/>
        <v>459</v>
      </c>
      <c r="C91" s="48">
        <f t="shared" si="7"/>
        <v>459</v>
      </c>
      <c r="D91" s="48">
        <v>1</v>
      </c>
      <c r="E91" s="59" t="s">
        <v>1128</v>
      </c>
      <c r="G91" s="41">
        <v>1</v>
      </c>
    </row>
    <row r="92" spans="1:7" s="48" customFormat="1">
      <c r="A92" s="48" t="s">
        <v>827</v>
      </c>
      <c r="B92" s="48">
        <f t="shared" si="6"/>
        <v>462</v>
      </c>
      <c r="C92" s="48">
        <f t="shared" si="7"/>
        <v>460</v>
      </c>
      <c r="D92" s="48">
        <v>3</v>
      </c>
      <c r="E92" s="59" t="s">
        <v>1129</v>
      </c>
      <c r="G92" s="41">
        <v>1</v>
      </c>
    </row>
    <row r="93" spans="1:7" s="48" customFormat="1">
      <c r="A93" s="48" t="s">
        <v>829</v>
      </c>
      <c r="B93" s="48">
        <f t="shared" si="6"/>
        <v>465</v>
      </c>
      <c r="C93" s="48">
        <f t="shared" si="7"/>
        <v>463</v>
      </c>
      <c r="D93" s="48">
        <v>3</v>
      </c>
      <c r="E93" s="59" t="s">
        <v>1130</v>
      </c>
      <c r="G93" s="41">
        <v>1</v>
      </c>
    </row>
    <row r="94" spans="1:7" s="48" customFormat="1">
      <c r="A94" s="48" t="s">
        <v>810</v>
      </c>
      <c r="B94" s="48">
        <f t="shared" si="6"/>
        <v>466</v>
      </c>
      <c r="C94" s="48">
        <f t="shared" si="7"/>
        <v>466</v>
      </c>
      <c r="D94" s="48">
        <v>1</v>
      </c>
      <c r="E94" s="59" t="s">
        <v>1124</v>
      </c>
      <c r="G94" s="41">
        <v>1</v>
      </c>
    </row>
    <row r="95" spans="1:7" s="48" customFormat="1">
      <c r="A95" s="48" t="s">
        <v>831</v>
      </c>
      <c r="B95" s="48">
        <f t="shared" si="6"/>
        <v>467</v>
      </c>
      <c r="C95" s="48">
        <f t="shared" si="7"/>
        <v>467</v>
      </c>
      <c r="D95" s="48">
        <v>1</v>
      </c>
      <c r="E95" s="58" t="s">
        <v>1131</v>
      </c>
      <c r="G95" s="41">
        <v>1</v>
      </c>
    </row>
    <row r="96" spans="1:7" s="48" customFormat="1" ht="37.5">
      <c r="A96" s="48" t="s">
        <v>832</v>
      </c>
      <c r="B96" s="48">
        <f t="shared" si="6"/>
        <v>468</v>
      </c>
      <c r="C96" s="48">
        <f t="shared" si="7"/>
        <v>468</v>
      </c>
      <c r="D96" s="48">
        <v>1</v>
      </c>
      <c r="E96" s="58" t="s">
        <v>1132</v>
      </c>
      <c r="G96" s="41">
        <v>1</v>
      </c>
    </row>
    <row r="97" spans="1:7" s="48" customFormat="1">
      <c r="A97" s="48" t="s">
        <v>602</v>
      </c>
      <c r="B97" s="48">
        <f t="shared" si="6"/>
        <v>476</v>
      </c>
      <c r="C97" s="48">
        <f t="shared" si="7"/>
        <v>469</v>
      </c>
      <c r="D97" s="48">
        <v>8</v>
      </c>
      <c r="E97" s="58"/>
      <c r="G97" s="41">
        <v>1</v>
      </c>
    </row>
    <row r="98" spans="1:7" s="49" customFormat="1">
      <c r="A98" s="91" t="s">
        <v>783</v>
      </c>
      <c r="B98" s="91">
        <v>418</v>
      </c>
      <c r="C98" s="91">
        <v>405</v>
      </c>
      <c r="D98" s="91">
        <v>14</v>
      </c>
      <c r="E98" s="91"/>
      <c r="G98" s="43">
        <v>1</v>
      </c>
    </row>
    <row r="99" spans="1:7" s="49" customFormat="1">
      <c r="A99" s="91" t="s">
        <v>785</v>
      </c>
      <c r="B99" s="91">
        <f>SUM(B98,D99)</f>
        <v>419</v>
      </c>
      <c r="C99" s="91">
        <f>SUM(B98,G98)</f>
        <v>419</v>
      </c>
      <c r="D99" s="91">
        <v>1</v>
      </c>
      <c r="E99" s="91"/>
      <c r="G99" s="43">
        <v>1</v>
      </c>
    </row>
    <row r="100" spans="1:7" s="49" customFormat="1">
      <c r="A100" s="91" t="s">
        <v>573</v>
      </c>
      <c r="B100" s="91">
        <f t="shared" ref="B100:B137" si="8">SUM(B99,D100)</f>
        <v>420</v>
      </c>
      <c r="C100" s="91">
        <f t="shared" ref="C100:C137" si="9">SUM(B99,G99)</f>
        <v>420</v>
      </c>
      <c r="D100" s="91">
        <v>1</v>
      </c>
      <c r="E100" s="91"/>
      <c r="G100" s="43">
        <v>1</v>
      </c>
    </row>
    <row r="101" spans="1:7" s="49" customFormat="1">
      <c r="A101" s="91" t="s">
        <v>836</v>
      </c>
      <c r="B101" s="91">
        <f t="shared" si="8"/>
        <v>421</v>
      </c>
      <c r="C101" s="91">
        <f t="shared" si="9"/>
        <v>421</v>
      </c>
      <c r="D101" s="91">
        <v>1</v>
      </c>
      <c r="E101" s="91"/>
      <c r="G101" s="43">
        <v>1</v>
      </c>
    </row>
    <row r="102" spans="1:7" s="49" customFormat="1">
      <c r="A102" s="91" t="s">
        <v>837</v>
      </c>
      <c r="B102" s="91">
        <f t="shared" si="8"/>
        <v>422</v>
      </c>
      <c r="C102" s="91">
        <f t="shared" si="9"/>
        <v>422</v>
      </c>
      <c r="D102" s="91">
        <v>1</v>
      </c>
      <c r="E102" s="91"/>
      <c r="G102" s="43">
        <v>1</v>
      </c>
    </row>
    <row r="103" spans="1:7" s="49" customFormat="1">
      <c r="A103" s="91" t="s">
        <v>791</v>
      </c>
      <c r="B103" s="91">
        <f t="shared" si="8"/>
        <v>435</v>
      </c>
      <c r="C103" s="91">
        <f t="shared" si="9"/>
        <v>423</v>
      </c>
      <c r="D103" s="91">
        <v>13</v>
      </c>
      <c r="E103" s="91" t="s">
        <v>1121</v>
      </c>
      <c r="G103" s="43">
        <v>1</v>
      </c>
    </row>
    <row r="104" spans="1:7" s="49" customFormat="1">
      <c r="A104" s="49" t="s">
        <v>838</v>
      </c>
      <c r="B104" s="91">
        <f t="shared" si="8"/>
        <v>436</v>
      </c>
      <c r="C104" s="91">
        <f t="shared" si="9"/>
        <v>436</v>
      </c>
      <c r="D104" s="49">
        <v>1</v>
      </c>
      <c r="E104" s="91"/>
      <c r="G104" s="43">
        <v>1</v>
      </c>
    </row>
    <row r="105" spans="1:7" s="49" customFormat="1">
      <c r="A105" s="49" t="s">
        <v>839</v>
      </c>
      <c r="B105" s="91">
        <f t="shared" si="8"/>
        <v>442</v>
      </c>
      <c r="C105" s="91">
        <f t="shared" si="9"/>
        <v>437</v>
      </c>
      <c r="D105" s="49">
        <v>6</v>
      </c>
      <c r="E105" s="91" t="s">
        <v>1133</v>
      </c>
      <c r="G105" s="43">
        <v>1</v>
      </c>
    </row>
    <row r="106" spans="1:7" s="49" customFormat="1">
      <c r="A106" s="49" t="s">
        <v>841</v>
      </c>
      <c r="B106" s="91">
        <f t="shared" si="8"/>
        <v>450</v>
      </c>
      <c r="C106" s="91">
        <f t="shared" si="9"/>
        <v>443</v>
      </c>
      <c r="D106" s="49">
        <v>8</v>
      </c>
      <c r="E106" s="91" t="s">
        <v>1134</v>
      </c>
      <c r="G106" s="43">
        <v>1</v>
      </c>
    </row>
    <row r="107" spans="1:7" s="49" customFormat="1">
      <c r="A107" s="49" t="s">
        <v>602</v>
      </c>
      <c r="B107" s="91">
        <f t="shared" si="8"/>
        <v>476</v>
      </c>
      <c r="C107" s="91">
        <f t="shared" si="9"/>
        <v>451</v>
      </c>
      <c r="D107" s="49">
        <v>26</v>
      </c>
      <c r="E107" s="91"/>
      <c r="G107" s="43">
        <v>1</v>
      </c>
    </row>
    <row r="108" spans="1:7" s="46" customFormat="1">
      <c r="A108" s="46" t="s">
        <v>866</v>
      </c>
      <c r="B108" s="46">
        <f t="shared" si="8"/>
        <v>477</v>
      </c>
      <c r="C108" s="46">
        <f t="shared" si="9"/>
        <v>477</v>
      </c>
      <c r="D108" s="46">
        <v>1</v>
      </c>
      <c r="G108" s="92">
        <v>1</v>
      </c>
    </row>
    <row r="109" spans="1:7" s="2" customFormat="1">
      <c r="A109" s="46" t="s">
        <v>868</v>
      </c>
      <c r="B109" s="46">
        <f t="shared" si="8"/>
        <v>478</v>
      </c>
      <c r="C109" s="46">
        <f t="shared" si="9"/>
        <v>478</v>
      </c>
      <c r="D109" s="2">
        <v>1</v>
      </c>
      <c r="G109" s="54">
        <v>1</v>
      </c>
    </row>
    <row r="110" spans="1:7" s="2" customFormat="1">
      <c r="A110" s="46" t="s">
        <v>870</v>
      </c>
      <c r="B110" s="46">
        <f t="shared" si="8"/>
        <v>479</v>
      </c>
      <c r="C110" s="46">
        <f t="shared" si="9"/>
        <v>479</v>
      </c>
      <c r="D110" s="2">
        <v>1</v>
      </c>
      <c r="G110" s="54">
        <v>1</v>
      </c>
    </row>
    <row r="111" spans="1:7" s="2" customFormat="1">
      <c r="A111" s="93" t="s">
        <v>965</v>
      </c>
      <c r="B111" s="46">
        <f t="shared" si="8"/>
        <v>486</v>
      </c>
      <c r="C111" s="46">
        <f t="shared" si="9"/>
        <v>480</v>
      </c>
      <c r="D111" s="2">
        <v>7</v>
      </c>
      <c r="G111" s="54">
        <v>1</v>
      </c>
    </row>
    <row r="112" spans="1:7" s="2" customFormat="1">
      <c r="A112" s="46" t="s">
        <v>1001</v>
      </c>
      <c r="B112" s="46">
        <f t="shared" si="8"/>
        <v>487</v>
      </c>
      <c r="C112" s="46">
        <f t="shared" si="9"/>
        <v>487</v>
      </c>
      <c r="D112" s="2">
        <v>1</v>
      </c>
      <c r="G112" s="54">
        <v>1</v>
      </c>
    </row>
    <row r="113" spans="1:7" s="2" customFormat="1">
      <c r="A113" s="93" t="s">
        <v>1003</v>
      </c>
      <c r="B113" s="46">
        <f t="shared" si="8"/>
        <v>489</v>
      </c>
      <c r="C113" s="46">
        <f t="shared" si="9"/>
        <v>488</v>
      </c>
      <c r="D113" s="2">
        <v>2</v>
      </c>
      <c r="G113" s="54">
        <v>1</v>
      </c>
    </row>
    <row r="114" spans="1:7" s="2" customFormat="1">
      <c r="A114" s="93" t="s">
        <v>1004</v>
      </c>
      <c r="B114" s="46">
        <f t="shared" si="8"/>
        <v>491</v>
      </c>
      <c r="C114" s="46">
        <f t="shared" si="9"/>
        <v>490</v>
      </c>
      <c r="D114" s="2">
        <v>2</v>
      </c>
      <c r="G114" s="54">
        <v>1</v>
      </c>
    </row>
    <row r="115" spans="1:7">
      <c r="A115" s="2" t="s">
        <v>967</v>
      </c>
      <c r="B115" s="46">
        <f t="shared" si="8"/>
        <v>492</v>
      </c>
      <c r="C115" s="46">
        <f t="shared" si="9"/>
        <v>492</v>
      </c>
      <c r="D115" s="2">
        <v>1</v>
      </c>
      <c r="E115" s="6"/>
      <c r="G115" s="43">
        <v>1</v>
      </c>
    </row>
    <row r="116" spans="1:7">
      <c r="A116" s="2" t="s">
        <v>345</v>
      </c>
      <c r="B116" s="46">
        <f t="shared" si="8"/>
        <v>493</v>
      </c>
      <c r="C116" s="46">
        <f t="shared" si="9"/>
        <v>493</v>
      </c>
      <c r="D116" s="2">
        <v>1</v>
      </c>
      <c r="E116" s="6"/>
      <c r="G116" s="43">
        <v>1</v>
      </c>
    </row>
    <row r="117" spans="1:7">
      <c r="A117" s="94" t="s">
        <v>353</v>
      </c>
      <c r="B117" s="46">
        <f t="shared" si="8"/>
        <v>501</v>
      </c>
      <c r="C117" s="46">
        <f t="shared" si="9"/>
        <v>494</v>
      </c>
      <c r="D117" s="2">
        <v>8</v>
      </c>
      <c r="E117" s="6" t="s">
        <v>1113</v>
      </c>
      <c r="G117" s="43">
        <v>1</v>
      </c>
    </row>
    <row r="118" spans="1:7">
      <c r="A118" s="94" t="s">
        <v>355</v>
      </c>
      <c r="B118" s="46">
        <f t="shared" si="8"/>
        <v>511</v>
      </c>
      <c r="C118" s="46">
        <f t="shared" si="9"/>
        <v>502</v>
      </c>
      <c r="D118" s="2">
        <v>10</v>
      </c>
      <c r="E118" s="6" t="s">
        <v>1113</v>
      </c>
      <c r="G118" s="43">
        <v>1</v>
      </c>
    </row>
    <row r="119" spans="1:7" s="2" customFormat="1">
      <c r="A119" s="46" t="s">
        <v>602</v>
      </c>
      <c r="B119" s="46">
        <f t="shared" si="8"/>
        <v>525</v>
      </c>
      <c r="C119" s="46">
        <f t="shared" si="9"/>
        <v>512</v>
      </c>
      <c r="D119" s="2">
        <v>14</v>
      </c>
      <c r="G119" s="54">
        <v>1</v>
      </c>
    </row>
    <row r="120" spans="1:7" s="9" customFormat="1">
      <c r="A120" s="48" t="s">
        <v>1029</v>
      </c>
      <c r="B120" s="9">
        <f t="shared" si="8"/>
        <v>526</v>
      </c>
      <c r="C120" s="9">
        <f t="shared" si="9"/>
        <v>526</v>
      </c>
      <c r="D120" s="9">
        <v>1</v>
      </c>
      <c r="E120" s="11" t="s">
        <v>1135</v>
      </c>
      <c r="G120" s="41">
        <v>1</v>
      </c>
    </row>
    <row r="121" spans="1:7" s="9" customFormat="1">
      <c r="A121" s="48" t="s">
        <v>1030</v>
      </c>
      <c r="B121" s="9">
        <f t="shared" si="8"/>
        <v>527</v>
      </c>
      <c r="C121" s="9">
        <f t="shared" si="9"/>
        <v>527</v>
      </c>
      <c r="D121" s="9">
        <v>1</v>
      </c>
      <c r="E121" s="11" t="s">
        <v>1136</v>
      </c>
      <c r="G121" s="41">
        <v>1</v>
      </c>
    </row>
    <row r="122" spans="1:7" s="9" customFormat="1" ht="37.5">
      <c r="A122" s="48" t="s">
        <v>1032</v>
      </c>
      <c r="B122" s="9">
        <f t="shared" si="8"/>
        <v>530</v>
      </c>
      <c r="C122" s="9">
        <f t="shared" si="9"/>
        <v>528</v>
      </c>
      <c r="D122" s="9">
        <v>3</v>
      </c>
      <c r="E122" s="11" t="s">
        <v>1137</v>
      </c>
      <c r="G122" s="41">
        <v>1</v>
      </c>
    </row>
    <row r="123" spans="1:7" s="9" customFormat="1">
      <c r="A123" s="48" t="s">
        <v>1034</v>
      </c>
      <c r="B123" s="9">
        <f t="shared" si="8"/>
        <v>537</v>
      </c>
      <c r="C123" s="9">
        <f t="shared" si="9"/>
        <v>531</v>
      </c>
      <c r="D123" s="9">
        <v>7</v>
      </c>
      <c r="E123" s="11" t="s">
        <v>1138</v>
      </c>
      <c r="G123" s="41">
        <v>1</v>
      </c>
    </row>
    <row r="124" spans="1:7" s="9" customFormat="1">
      <c r="A124" s="48" t="s">
        <v>1036</v>
      </c>
      <c r="B124" s="9">
        <f t="shared" si="8"/>
        <v>545</v>
      </c>
      <c r="C124" s="9">
        <f t="shared" si="9"/>
        <v>538</v>
      </c>
      <c r="D124" s="9">
        <v>8</v>
      </c>
      <c r="E124" s="11" t="s">
        <v>1139</v>
      </c>
      <c r="G124" s="41">
        <v>1</v>
      </c>
    </row>
    <row r="125" spans="1:7" s="9" customFormat="1">
      <c r="A125" s="48" t="s">
        <v>1140</v>
      </c>
      <c r="B125" s="9">
        <f t="shared" si="8"/>
        <v>546</v>
      </c>
      <c r="C125" s="9">
        <f t="shared" si="9"/>
        <v>546</v>
      </c>
      <c r="D125" s="9">
        <v>1</v>
      </c>
      <c r="E125" s="11" t="s">
        <v>1141</v>
      </c>
      <c r="G125" s="41">
        <v>1</v>
      </c>
    </row>
    <row r="126" spans="1:7" s="9" customFormat="1">
      <c r="A126" s="48" t="s">
        <v>1038</v>
      </c>
      <c r="B126" s="9">
        <f t="shared" si="8"/>
        <v>547</v>
      </c>
      <c r="C126" s="9">
        <f t="shared" si="9"/>
        <v>547</v>
      </c>
      <c r="D126" s="9">
        <v>1</v>
      </c>
      <c r="E126" s="11" t="s">
        <v>1142</v>
      </c>
      <c r="G126" s="41">
        <v>1</v>
      </c>
    </row>
    <row r="127" spans="1:7" s="9" customFormat="1" ht="37.5">
      <c r="A127" s="48" t="s">
        <v>1039</v>
      </c>
      <c r="B127" s="9">
        <f t="shared" si="8"/>
        <v>550</v>
      </c>
      <c r="C127" s="9">
        <f t="shared" si="9"/>
        <v>548</v>
      </c>
      <c r="D127" s="9">
        <v>3</v>
      </c>
      <c r="E127" s="11" t="s">
        <v>1143</v>
      </c>
      <c r="G127" s="41">
        <v>1</v>
      </c>
    </row>
    <row r="128" spans="1:7" s="9" customFormat="1">
      <c r="A128" s="48" t="s">
        <v>602</v>
      </c>
      <c r="B128" s="48">
        <f t="shared" si="8"/>
        <v>553</v>
      </c>
      <c r="C128" s="48">
        <f t="shared" si="9"/>
        <v>551</v>
      </c>
      <c r="D128" s="48">
        <v>3</v>
      </c>
      <c r="E128" s="11"/>
      <c r="G128" s="41">
        <v>1</v>
      </c>
    </row>
    <row r="129" spans="1:7" s="9" customFormat="1">
      <c r="A129" s="95" t="s">
        <v>704</v>
      </c>
      <c r="B129" s="95">
        <f t="shared" si="8"/>
        <v>565</v>
      </c>
      <c r="C129" s="95">
        <f t="shared" si="9"/>
        <v>554</v>
      </c>
      <c r="D129" s="95">
        <v>12</v>
      </c>
      <c r="E129" s="11"/>
      <c r="G129" s="41">
        <v>1</v>
      </c>
    </row>
    <row r="130" spans="1:7" s="73" customFormat="1">
      <c r="A130" s="96" t="s">
        <v>1048</v>
      </c>
      <c r="B130" s="96">
        <f t="shared" si="8"/>
        <v>575</v>
      </c>
      <c r="C130" s="96">
        <f t="shared" si="9"/>
        <v>566</v>
      </c>
      <c r="D130" s="73">
        <v>10</v>
      </c>
      <c r="E130" s="97" t="s">
        <v>1144</v>
      </c>
      <c r="G130" s="98">
        <v>1</v>
      </c>
    </row>
    <row r="131" spans="1:7" s="73" customFormat="1">
      <c r="A131" s="99" t="s">
        <v>1067</v>
      </c>
      <c r="B131" s="96">
        <f t="shared" si="8"/>
        <v>577</v>
      </c>
      <c r="C131" s="96">
        <f t="shared" si="9"/>
        <v>576</v>
      </c>
      <c r="D131" s="73">
        <v>2</v>
      </c>
      <c r="E131" s="97" t="s">
        <v>1145</v>
      </c>
      <c r="G131" s="98">
        <v>1</v>
      </c>
    </row>
    <row r="132" spans="1:7" s="73" customFormat="1">
      <c r="A132" s="99" t="s">
        <v>1069</v>
      </c>
      <c r="B132" s="96">
        <f t="shared" si="8"/>
        <v>579</v>
      </c>
      <c r="C132" s="96">
        <f t="shared" si="9"/>
        <v>578</v>
      </c>
      <c r="D132" s="73">
        <v>2</v>
      </c>
      <c r="E132" s="97" t="s">
        <v>1146</v>
      </c>
      <c r="G132" s="98">
        <v>1</v>
      </c>
    </row>
    <row r="133" spans="1:7" s="73" customFormat="1">
      <c r="A133" s="99" t="s">
        <v>1071</v>
      </c>
      <c r="B133" s="96">
        <f t="shared" si="8"/>
        <v>580</v>
      </c>
      <c r="C133" s="96">
        <f t="shared" si="9"/>
        <v>580</v>
      </c>
      <c r="D133" s="73">
        <v>1</v>
      </c>
      <c r="E133" s="97" t="s">
        <v>1147</v>
      </c>
      <c r="G133" s="98">
        <v>1</v>
      </c>
    </row>
    <row r="134" spans="1:7" s="73" customFormat="1">
      <c r="A134" s="99" t="s">
        <v>362</v>
      </c>
      <c r="B134" s="73">
        <f t="shared" si="8"/>
        <v>581</v>
      </c>
      <c r="C134" s="73">
        <f t="shared" si="9"/>
        <v>581</v>
      </c>
      <c r="D134" s="73">
        <v>1</v>
      </c>
      <c r="E134" s="97"/>
      <c r="G134" s="98">
        <v>1</v>
      </c>
    </row>
    <row r="135" spans="1:7" s="73" customFormat="1" ht="37.5">
      <c r="A135" s="96" t="s">
        <v>1073</v>
      </c>
      <c r="B135" s="96">
        <f t="shared" si="8"/>
        <v>589</v>
      </c>
      <c r="C135" s="96">
        <f t="shared" si="9"/>
        <v>582</v>
      </c>
      <c r="D135" s="73">
        <v>8</v>
      </c>
      <c r="E135" s="97" t="s">
        <v>1148</v>
      </c>
      <c r="G135" s="98">
        <v>1</v>
      </c>
    </row>
    <row r="136" spans="1:7" s="73" customFormat="1">
      <c r="A136" s="99" t="s">
        <v>1075</v>
      </c>
      <c r="B136" s="96">
        <f t="shared" si="8"/>
        <v>591</v>
      </c>
      <c r="C136" s="96">
        <f t="shared" si="9"/>
        <v>590</v>
      </c>
      <c r="D136" s="73">
        <v>2</v>
      </c>
      <c r="E136" s="97" t="s">
        <v>1149</v>
      </c>
      <c r="G136" s="98">
        <v>1</v>
      </c>
    </row>
    <row r="137" spans="1:7" s="73" customFormat="1">
      <c r="A137" s="99" t="s">
        <v>1077</v>
      </c>
      <c r="B137" s="96">
        <f t="shared" si="8"/>
        <v>593</v>
      </c>
      <c r="C137" s="96">
        <f t="shared" si="9"/>
        <v>592</v>
      </c>
      <c r="D137" s="73">
        <v>2</v>
      </c>
      <c r="E137" s="97" t="s">
        <v>1149</v>
      </c>
      <c r="G137" s="98">
        <v>1</v>
      </c>
    </row>
    <row r="138" spans="1:7" s="73" customFormat="1">
      <c r="A138" s="96" t="s">
        <v>411</v>
      </c>
      <c r="B138" s="73">
        <f t="shared" ref="B138:B147" si="10">SUM(B137,D138)</f>
        <v>625</v>
      </c>
      <c r="C138" s="73">
        <f t="shared" ref="C138:C147" si="11">SUM(B137,G137)</f>
        <v>594</v>
      </c>
      <c r="D138" s="73">
        <v>32</v>
      </c>
      <c r="E138" s="97"/>
      <c r="G138" s="98">
        <v>1</v>
      </c>
    </row>
    <row r="139" spans="1:7" s="73" customFormat="1">
      <c r="A139" s="100" t="s">
        <v>1150</v>
      </c>
      <c r="B139" s="73">
        <f t="shared" si="10"/>
        <v>630</v>
      </c>
      <c r="C139" s="73">
        <f t="shared" si="11"/>
        <v>626</v>
      </c>
      <c r="D139" s="73">
        <v>5</v>
      </c>
      <c r="E139" s="97"/>
      <c r="G139" s="98">
        <v>1</v>
      </c>
    </row>
    <row r="140" spans="1:7" s="73" customFormat="1">
      <c r="A140" s="100" t="s">
        <v>1151</v>
      </c>
      <c r="B140" s="73">
        <f t="shared" si="10"/>
        <v>636</v>
      </c>
      <c r="C140" s="73">
        <f t="shared" si="11"/>
        <v>631</v>
      </c>
      <c r="D140" s="73">
        <v>6</v>
      </c>
      <c r="E140" s="97"/>
      <c r="G140" s="98">
        <v>1</v>
      </c>
    </row>
    <row r="141" spans="1:7" s="73" customFormat="1">
      <c r="A141" s="100" t="s">
        <v>1152</v>
      </c>
      <c r="B141" s="73">
        <f t="shared" si="10"/>
        <v>641</v>
      </c>
      <c r="C141" s="73">
        <f t="shared" si="11"/>
        <v>637</v>
      </c>
      <c r="D141" s="73">
        <v>5</v>
      </c>
      <c r="E141" s="97"/>
      <c r="G141" s="98">
        <v>1</v>
      </c>
    </row>
    <row r="142" spans="1:7" s="73" customFormat="1">
      <c r="A142" s="100" t="s">
        <v>1153</v>
      </c>
      <c r="B142" s="73">
        <f t="shared" si="10"/>
        <v>647</v>
      </c>
      <c r="C142" s="73">
        <f t="shared" si="11"/>
        <v>642</v>
      </c>
      <c r="D142" s="73">
        <v>6</v>
      </c>
      <c r="E142" s="97"/>
      <c r="G142" s="98">
        <v>1</v>
      </c>
    </row>
    <row r="143" spans="1:7" s="73" customFormat="1">
      <c r="A143" s="101" t="s">
        <v>1154</v>
      </c>
      <c r="B143" s="73">
        <f t="shared" si="10"/>
        <v>650</v>
      </c>
      <c r="C143" s="73">
        <f t="shared" si="11"/>
        <v>648</v>
      </c>
      <c r="D143" s="73">
        <v>3</v>
      </c>
      <c r="E143" s="97"/>
      <c r="G143" s="98">
        <v>1</v>
      </c>
    </row>
    <row r="144" spans="1:7" s="73" customFormat="1">
      <c r="A144" s="101" t="s">
        <v>217</v>
      </c>
      <c r="B144" s="73">
        <f t="shared" si="10"/>
        <v>653</v>
      </c>
      <c r="C144" s="73">
        <f t="shared" si="11"/>
        <v>651</v>
      </c>
      <c r="D144" s="73">
        <v>3</v>
      </c>
      <c r="E144" s="97"/>
      <c r="G144" s="98">
        <v>1</v>
      </c>
    </row>
    <row r="145" spans="1:7" s="73" customFormat="1">
      <c r="A145" s="102" t="s">
        <v>1155</v>
      </c>
      <c r="B145" s="73">
        <f t="shared" si="10"/>
        <v>654</v>
      </c>
      <c r="C145" s="73">
        <f t="shared" si="11"/>
        <v>654</v>
      </c>
      <c r="D145" s="73">
        <v>1</v>
      </c>
      <c r="E145" s="97"/>
      <c r="G145" s="98">
        <v>1</v>
      </c>
    </row>
    <row r="146" spans="1:7" s="73" customFormat="1">
      <c r="A146" s="100" t="s">
        <v>430</v>
      </c>
      <c r="B146" s="73">
        <f t="shared" si="10"/>
        <v>655</v>
      </c>
      <c r="C146" s="73">
        <f t="shared" si="11"/>
        <v>655</v>
      </c>
      <c r="D146" s="73">
        <v>1</v>
      </c>
      <c r="E146" s="97"/>
      <c r="G146" s="98">
        <v>1</v>
      </c>
    </row>
    <row r="147" spans="1:7" s="73" customFormat="1">
      <c r="A147" s="101" t="s">
        <v>1156</v>
      </c>
      <c r="B147" s="73">
        <f t="shared" si="10"/>
        <v>656</v>
      </c>
      <c r="C147" s="73">
        <f t="shared" si="11"/>
        <v>656</v>
      </c>
      <c r="D147" s="73">
        <v>1</v>
      </c>
      <c r="E147" s="97"/>
      <c r="G147" s="98">
        <v>1</v>
      </c>
    </row>
    <row r="148" spans="1:7">
      <c r="G148" s="43">
        <v>1</v>
      </c>
    </row>
    <row r="149" spans="1:7">
      <c r="G149" s="43">
        <v>1</v>
      </c>
    </row>
    <row r="150" spans="1:7">
      <c r="G150" s="43">
        <v>1</v>
      </c>
    </row>
    <row r="151" spans="1:7">
      <c r="G151" s="43">
        <v>1</v>
      </c>
    </row>
    <row r="152" spans="1:7">
      <c r="G152" s="43">
        <v>1</v>
      </c>
    </row>
    <row r="153" spans="1:7">
      <c r="G153" s="43">
        <v>1</v>
      </c>
    </row>
    <row r="154" spans="1:7">
      <c r="G154" s="43">
        <v>1</v>
      </c>
    </row>
    <row r="155" spans="1:7">
      <c r="G155" s="43">
        <v>1</v>
      </c>
    </row>
    <row r="156" spans="1:7">
      <c r="G156" s="43">
        <v>1</v>
      </c>
    </row>
    <row r="157" spans="1:7">
      <c r="G157" s="43">
        <v>1</v>
      </c>
    </row>
    <row r="158" spans="1:7">
      <c r="G158" s="43">
        <v>1</v>
      </c>
    </row>
    <row r="159" spans="1:7">
      <c r="G159" s="43">
        <v>1</v>
      </c>
    </row>
    <row r="160" spans="1:7">
      <c r="G160" s="43">
        <v>1</v>
      </c>
    </row>
    <row r="161" spans="7:7">
      <c r="G161" s="43">
        <v>1</v>
      </c>
    </row>
    <row r="162" spans="7:7">
      <c r="G162" s="43">
        <v>1</v>
      </c>
    </row>
    <row r="163" spans="7:7">
      <c r="G163" s="43">
        <v>1</v>
      </c>
    </row>
    <row r="164" spans="7:7">
      <c r="G164" s="43">
        <v>1</v>
      </c>
    </row>
    <row r="165" spans="7:7">
      <c r="G165" s="43">
        <v>1</v>
      </c>
    </row>
    <row r="166" spans="7:7">
      <c r="G166" s="43">
        <v>1</v>
      </c>
    </row>
    <row r="167" spans="7:7">
      <c r="G167" s="43">
        <v>1</v>
      </c>
    </row>
    <row r="168" spans="7:7">
      <c r="G168" s="43">
        <v>1</v>
      </c>
    </row>
    <row r="169" spans="7:7">
      <c r="G169" s="43">
        <v>1</v>
      </c>
    </row>
    <row r="170" spans="7:7">
      <c r="G170" s="43">
        <v>1</v>
      </c>
    </row>
    <row r="171" spans="7:7">
      <c r="G171" s="43">
        <v>1</v>
      </c>
    </row>
    <row r="172" spans="7:7">
      <c r="G172" s="43">
        <v>1</v>
      </c>
    </row>
    <row r="173" spans="7:7">
      <c r="G173" s="43">
        <v>1</v>
      </c>
    </row>
    <row r="174" spans="7:7">
      <c r="G174" s="43">
        <v>1</v>
      </c>
    </row>
    <row r="175" spans="7:7">
      <c r="G175" s="43">
        <v>1</v>
      </c>
    </row>
    <row r="176" spans="7:7">
      <c r="G176" s="42">
        <v>1</v>
      </c>
    </row>
    <row r="177" spans="7:7">
      <c r="G177" s="42">
        <v>1</v>
      </c>
    </row>
    <row r="178" spans="7:7">
      <c r="G178" s="42">
        <v>1</v>
      </c>
    </row>
    <row r="179" spans="7:7">
      <c r="G179" s="42">
        <v>1</v>
      </c>
    </row>
  </sheetData>
  <mergeCells count="2">
    <mergeCell ref="E33:E34"/>
    <mergeCell ref="E59:E60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33"/>
  <sheetViews>
    <sheetView workbookViewId="0">
      <pane ySplit="1" topLeftCell="A2" activePane="bottomLeft" state="frozen"/>
      <selection pane="bottomLeft" sqref="A1:A9"/>
    </sheetView>
  </sheetViews>
  <sheetFormatPr defaultColWidth="9" defaultRowHeight="18.75"/>
  <cols>
    <col min="1" max="1" width="50" style="50" customWidth="1"/>
    <col min="2" max="2" width="11" style="3" customWidth="1"/>
    <col min="3" max="3" width="9.375" style="3" customWidth="1"/>
    <col min="4" max="4" width="15.875" style="3" customWidth="1"/>
    <col min="5" max="5" width="70.25" style="43" customWidth="1"/>
    <col min="6" max="6" width="75.375" style="3" customWidth="1"/>
    <col min="7" max="16384" width="9" style="50"/>
  </cols>
  <sheetData>
    <row r="1" spans="1:7" s="43" customFormat="1">
      <c r="A1" s="51" t="s">
        <v>192</v>
      </c>
      <c r="B1" s="4" t="s">
        <v>193</v>
      </c>
      <c r="C1" s="4" t="s">
        <v>194</v>
      </c>
      <c r="D1" s="5" t="s">
        <v>529</v>
      </c>
      <c r="E1" s="51" t="s">
        <v>196</v>
      </c>
      <c r="F1" s="4" t="s">
        <v>456</v>
      </c>
      <c r="G1" s="43">
        <v>1</v>
      </c>
    </row>
    <row r="2" spans="1:7" s="44" customFormat="1">
      <c r="A2" s="53" t="s">
        <v>643</v>
      </c>
      <c r="B2" s="8">
        <v>0</v>
      </c>
      <c r="C2" s="8">
        <v>0</v>
      </c>
      <c r="D2" s="8">
        <v>1</v>
      </c>
      <c r="E2" s="42" t="s">
        <v>1157</v>
      </c>
      <c r="F2" s="8"/>
      <c r="G2" s="42">
        <v>1</v>
      </c>
    </row>
    <row r="3" spans="1:7" s="44" customFormat="1">
      <c r="A3" s="53" t="s">
        <v>248</v>
      </c>
      <c r="B3" s="8">
        <f>SUM(B2,D3)</f>
        <v>1</v>
      </c>
      <c r="C3" s="8">
        <f>SUM(B2,G2)</f>
        <v>1</v>
      </c>
      <c r="D3" s="8">
        <v>1</v>
      </c>
      <c r="E3" s="42" t="s">
        <v>1158</v>
      </c>
      <c r="F3" s="8"/>
      <c r="G3" s="42">
        <v>1</v>
      </c>
    </row>
    <row r="4" spans="1:7" s="44" customFormat="1">
      <c r="A4" s="53" t="s">
        <v>646</v>
      </c>
      <c r="B4" s="8">
        <f t="shared" ref="B4:B53" si="0">SUM(B3,D4)</f>
        <v>2</v>
      </c>
      <c r="C4" s="8">
        <f t="shared" ref="C4:C53" si="1">SUM(B3,G3)</f>
        <v>2</v>
      </c>
      <c r="D4" s="8">
        <v>1</v>
      </c>
      <c r="E4" s="42" t="s">
        <v>1159</v>
      </c>
      <c r="F4" s="8"/>
      <c r="G4" s="42">
        <v>1</v>
      </c>
    </row>
    <row r="5" spans="1:7" s="44" customFormat="1">
      <c r="A5" s="53" t="s">
        <v>648</v>
      </c>
      <c r="B5" s="8">
        <f t="shared" si="0"/>
        <v>3</v>
      </c>
      <c r="C5" s="8">
        <f t="shared" si="1"/>
        <v>3</v>
      </c>
      <c r="D5" s="8">
        <v>1</v>
      </c>
      <c r="E5" s="42" t="s">
        <v>1160</v>
      </c>
      <c r="F5" s="8"/>
      <c r="G5" s="42">
        <v>1</v>
      </c>
    </row>
    <row r="6" spans="1:7" s="44" customFormat="1">
      <c r="A6" s="44" t="s">
        <v>650</v>
      </c>
      <c r="B6" s="8">
        <f t="shared" si="0"/>
        <v>4</v>
      </c>
      <c r="C6" s="8">
        <f t="shared" si="1"/>
        <v>4</v>
      </c>
      <c r="D6" s="8">
        <v>1</v>
      </c>
      <c r="E6" s="42" t="s">
        <v>1161</v>
      </c>
      <c r="F6" s="8"/>
      <c r="G6" s="42">
        <v>1</v>
      </c>
    </row>
    <row r="7" spans="1:7" s="44" customFormat="1" ht="37.5">
      <c r="A7" s="65" t="s">
        <v>652</v>
      </c>
      <c r="B7" s="8">
        <f t="shared" si="0"/>
        <v>5</v>
      </c>
      <c r="C7" s="8">
        <f t="shared" si="1"/>
        <v>5</v>
      </c>
      <c r="D7" s="8">
        <v>1</v>
      </c>
      <c r="E7" s="42" t="s">
        <v>1162</v>
      </c>
      <c r="F7" s="8"/>
      <c r="G7" s="42">
        <v>1</v>
      </c>
    </row>
    <row r="8" spans="1:7" s="44" customFormat="1" ht="225">
      <c r="A8" s="44" t="s">
        <v>654</v>
      </c>
      <c r="B8" s="8">
        <f t="shared" si="0"/>
        <v>7</v>
      </c>
      <c r="C8" s="8">
        <f t="shared" si="1"/>
        <v>6</v>
      </c>
      <c r="D8" s="8">
        <v>2</v>
      </c>
      <c r="E8" s="42" t="s">
        <v>1163</v>
      </c>
      <c r="F8" s="8"/>
      <c r="G8" s="42">
        <v>1</v>
      </c>
    </row>
    <row r="9" spans="1:7" s="44" customFormat="1" ht="75">
      <c r="A9" s="66" t="s">
        <v>656</v>
      </c>
      <c r="B9" s="8">
        <f t="shared" si="0"/>
        <v>8</v>
      </c>
      <c r="C9" s="8">
        <f t="shared" si="1"/>
        <v>8</v>
      </c>
      <c r="D9" s="8">
        <v>1</v>
      </c>
      <c r="E9" s="42" t="s">
        <v>1305</v>
      </c>
      <c r="F9" s="8"/>
      <c r="G9" s="42">
        <v>1</v>
      </c>
    </row>
    <row r="10" spans="1:7" s="45" customFormat="1" ht="56.25">
      <c r="A10" s="67" t="s">
        <v>250</v>
      </c>
      <c r="B10" s="2">
        <f t="shared" si="0"/>
        <v>40</v>
      </c>
      <c r="C10" s="2">
        <f t="shared" si="1"/>
        <v>9</v>
      </c>
      <c r="D10" s="2">
        <v>32</v>
      </c>
      <c r="E10" s="54" t="s">
        <v>1164</v>
      </c>
      <c r="F10" s="2"/>
      <c r="G10" s="42">
        <v>1</v>
      </c>
    </row>
    <row r="11" spans="1:7" s="45" customFormat="1">
      <c r="A11" s="67" t="s">
        <v>602</v>
      </c>
      <c r="B11" s="2">
        <f t="shared" si="0"/>
        <v>48</v>
      </c>
      <c r="C11" s="2">
        <f t="shared" si="1"/>
        <v>41</v>
      </c>
      <c r="D11" s="2">
        <v>8</v>
      </c>
      <c r="E11" s="54"/>
      <c r="F11" s="2"/>
      <c r="G11" s="42">
        <v>1</v>
      </c>
    </row>
    <row r="12" spans="1:7" s="35" customFormat="1">
      <c r="A12" s="68" t="s">
        <v>220</v>
      </c>
      <c r="B12" s="9">
        <f t="shared" si="0"/>
        <v>50</v>
      </c>
      <c r="C12" s="9">
        <f t="shared" si="1"/>
        <v>49</v>
      </c>
      <c r="D12" s="9">
        <v>2</v>
      </c>
      <c r="E12" s="39" t="s">
        <v>1165</v>
      </c>
      <c r="F12" s="9"/>
      <c r="G12" s="42">
        <v>1</v>
      </c>
    </row>
    <row r="13" spans="1:7" s="35" customFormat="1">
      <c r="A13" s="40" t="s">
        <v>664</v>
      </c>
      <c r="B13" s="9">
        <f t="shared" si="0"/>
        <v>51</v>
      </c>
      <c r="C13" s="9">
        <f t="shared" si="1"/>
        <v>51</v>
      </c>
      <c r="D13" s="9">
        <v>1</v>
      </c>
      <c r="E13" s="39" t="s">
        <v>572</v>
      </c>
      <c r="F13" s="9"/>
      <c r="G13" s="42">
        <v>1</v>
      </c>
    </row>
    <row r="14" spans="1:7" s="35" customFormat="1">
      <c r="A14" s="40" t="s">
        <v>1166</v>
      </c>
      <c r="B14" s="9">
        <f t="shared" si="0"/>
        <v>52</v>
      </c>
      <c r="C14" s="9">
        <f t="shared" si="1"/>
        <v>52</v>
      </c>
      <c r="D14" s="9">
        <v>1</v>
      </c>
      <c r="E14" s="39" t="s">
        <v>572</v>
      </c>
      <c r="F14" s="9"/>
      <c r="G14" s="42">
        <v>1</v>
      </c>
    </row>
    <row r="15" spans="1:7" s="35" customFormat="1">
      <c r="A15" s="40" t="s">
        <v>1167</v>
      </c>
      <c r="B15" s="9">
        <f t="shared" si="0"/>
        <v>53</v>
      </c>
      <c r="C15" s="9">
        <f t="shared" si="1"/>
        <v>53</v>
      </c>
      <c r="D15" s="9">
        <v>1</v>
      </c>
      <c r="E15" s="39" t="s">
        <v>572</v>
      </c>
      <c r="F15" s="9"/>
      <c r="G15" s="42">
        <v>1</v>
      </c>
    </row>
    <row r="16" spans="1:7" s="35" customFormat="1">
      <c r="A16" s="40" t="s">
        <v>1168</v>
      </c>
      <c r="B16" s="9">
        <f t="shared" si="0"/>
        <v>54</v>
      </c>
      <c r="C16" s="9">
        <f t="shared" si="1"/>
        <v>54</v>
      </c>
      <c r="D16" s="9">
        <v>1</v>
      </c>
      <c r="E16" s="39" t="s">
        <v>679</v>
      </c>
      <c r="F16" s="9"/>
      <c r="G16" s="42">
        <v>1</v>
      </c>
    </row>
    <row r="17" spans="1:7" s="35" customFormat="1">
      <c r="A17" s="40" t="s">
        <v>665</v>
      </c>
      <c r="B17" s="9">
        <f t="shared" si="0"/>
        <v>56</v>
      </c>
      <c r="C17" s="9">
        <f t="shared" si="1"/>
        <v>55</v>
      </c>
      <c r="D17" s="9">
        <v>2</v>
      </c>
      <c r="E17" s="39" t="s">
        <v>572</v>
      </c>
      <c r="F17" s="9"/>
      <c r="G17" s="42">
        <v>1</v>
      </c>
    </row>
    <row r="18" spans="1:7" s="35" customFormat="1">
      <c r="A18" s="40" t="s">
        <v>666</v>
      </c>
      <c r="B18" s="9">
        <f t="shared" si="0"/>
        <v>57</v>
      </c>
      <c r="C18" s="9">
        <f t="shared" si="1"/>
        <v>57</v>
      </c>
      <c r="D18" s="9">
        <v>1</v>
      </c>
      <c r="E18" s="39" t="s">
        <v>572</v>
      </c>
      <c r="F18" s="9"/>
      <c r="G18" s="42">
        <v>1</v>
      </c>
    </row>
    <row r="19" spans="1:7" s="35" customFormat="1">
      <c r="A19" s="40" t="s">
        <v>1169</v>
      </c>
      <c r="B19" s="9">
        <f t="shared" si="0"/>
        <v>60</v>
      </c>
      <c r="C19" s="9">
        <f t="shared" si="1"/>
        <v>58</v>
      </c>
      <c r="D19" s="9">
        <v>3</v>
      </c>
      <c r="E19" s="39" t="s">
        <v>572</v>
      </c>
      <c r="F19" s="9"/>
      <c r="G19" s="42">
        <v>1</v>
      </c>
    </row>
    <row r="20" spans="1:7" s="35" customFormat="1">
      <c r="A20" s="40" t="s">
        <v>667</v>
      </c>
      <c r="B20" s="9">
        <f t="shared" si="0"/>
        <v>61</v>
      </c>
      <c r="C20" s="9">
        <f t="shared" si="1"/>
        <v>61</v>
      </c>
      <c r="D20" s="9">
        <v>1</v>
      </c>
      <c r="E20" s="39" t="s">
        <v>1170</v>
      </c>
      <c r="F20" s="9"/>
      <c r="G20" s="42">
        <v>1</v>
      </c>
    </row>
    <row r="21" spans="1:7" s="35" customFormat="1">
      <c r="A21" s="40" t="s">
        <v>669</v>
      </c>
      <c r="B21" s="9">
        <f t="shared" si="0"/>
        <v>62</v>
      </c>
      <c r="C21" s="9">
        <f t="shared" si="1"/>
        <v>62</v>
      </c>
      <c r="D21" s="9">
        <v>1</v>
      </c>
      <c r="E21" s="39" t="s">
        <v>572</v>
      </c>
      <c r="F21" s="9"/>
      <c r="G21" s="42">
        <v>1</v>
      </c>
    </row>
    <row r="22" spans="1:7" s="35" customFormat="1">
      <c r="A22" s="40" t="s">
        <v>670</v>
      </c>
      <c r="B22" s="9">
        <f t="shared" si="0"/>
        <v>63</v>
      </c>
      <c r="C22" s="9">
        <f t="shared" si="1"/>
        <v>63</v>
      </c>
      <c r="D22" s="9">
        <v>1</v>
      </c>
      <c r="E22" s="39" t="s">
        <v>572</v>
      </c>
      <c r="F22" s="9"/>
      <c r="G22" s="42">
        <v>1</v>
      </c>
    </row>
    <row r="23" spans="1:7" s="35" customFormat="1">
      <c r="A23" s="40" t="s">
        <v>671</v>
      </c>
      <c r="B23" s="9">
        <f t="shared" si="0"/>
        <v>64</v>
      </c>
      <c r="C23" s="9">
        <f t="shared" si="1"/>
        <v>64</v>
      </c>
      <c r="D23" s="9">
        <v>1</v>
      </c>
      <c r="E23" s="39" t="s">
        <v>572</v>
      </c>
      <c r="F23" s="9"/>
      <c r="G23" s="42">
        <v>1</v>
      </c>
    </row>
    <row r="24" spans="1:7" s="35" customFormat="1">
      <c r="A24" s="40" t="s">
        <v>672</v>
      </c>
      <c r="B24" s="9">
        <f t="shared" si="0"/>
        <v>65</v>
      </c>
      <c r="C24" s="9">
        <f t="shared" si="1"/>
        <v>65</v>
      </c>
      <c r="D24" s="9">
        <v>1</v>
      </c>
      <c r="E24" s="39" t="s">
        <v>572</v>
      </c>
      <c r="F24" s="9"/>
      <c r="G24" s="42">
        <v>1</v>
      </c>
    </row>
    <row r="25" spans="1:7" s="35" customFormat="1">
      <c r="A25" s="40" t="s">
        <v>1171</v>
      </c>
      <c r="B25" s="9">
        <f t="shared" si="0"/>
        <v>66</v>
      </c>
      <c r="C25" s="9">
        <f t="shared" si="1"/>
        <v>66</v>
      </c>
      <c r="D25" s="9">
        <v>1</v>
      </c>
      <c r="E25" s="39" t="s">
        <v>572</v>
      </c>
      <c r="F25" s="9"/>
      <c r="G25" s="42">
        <v>1</v>
      </c>
    </row>
    <row r="26" spans="1:7" s="35" customFormat="1">
      <c r="A26" s="64" t="s">
        <v>1172</v>
      </c>
      <c r="B26" s="9">
        <f t="shared" si="0"/>
        <v>78</v>
      </c>
      <c r="C26" s="9">
        <f t="shared" si="1"/>
        <v>67</v>
      </c>
      <c r="D26" s="9">
        <v>12</v>
      </c>
      <c r="E26" s="39" t="s">
        <v>572</v>
      </c>
      <c r="F26" s="9"/>
      <c r="G26" s="42">
        <v>1</v>
      </c>
    </row>
    <row r="27" spans="1:7" s="35" customFormat="1">
      <c r="A27" s="40" t="s">
        <v>673</v>
      </c>
      <c r="B27" s="9">
        <f t="shared" si="0"/>
        <v>86</v>
      </c>
      <c r="C27" s="9">
        <f t="shared" si="1"/>
        <v>79</v>
      </c>
      <c r="D27" s="9">
        <v>8</v>
      </c>
      <c r="E27" s="39" t="s">
        <v>572</v>
      </c>
      <c r="F27" s="9"/>
      <c r="G27" s="42">
        <v>1</v>
      </c>
    </row>
    <row r="28" spans="1:7" s="35" customFormat="1">
      <c r="A28" s="40" t="s">
        <v>674</v>
      </c>
      <c r="B28" s="9">
        <f t="shared" si="0"/>
        <v>87</v>
      </c>
      <c r="C28" s="9">
        <f t="shared" si="1"/>
        <v>87</v>
      </c>
      <c r="D28" s="9">
        <v>1</v>
      </c>
      <c r="E28" s="39" t="s">
        <v>572</v>
      </c>
      <c r="F28" s="9"/>
      <c r="G28" s="42">
        <v>1</v>
      </c>
    </row>
    <row r="29" spans="1:7" s="35" customFormat="1">
      <c r="A29" s="40" t="s">
        <v>675</v>
      </c>
      <c r="B29" s="9">
        <f t="shared" si="0"/>
        <v>88</v>
      </c>
      <c r="C29" s="9">
        <f t="shared" si="1"/>
        <v>88</v>
      </c>
      <c r="D29" s="9">
        <v>1</v>
      </c>
      <c r="E29" s="39" t="s">
        <v>572</v>
      </c>
      <c r="F29" s="9"/>
      <c r="G29" s="42">
        <v>1</v>
      </c>
    </row>
    <row r="30" spans="1:7" s="35" customFormat="1">
      <c r="A30" s="40" t="s">
        <v>689</v>
      </c>
      <c r="B30" s="9">
        <f t="shared" si="0"/>
        <v>92</v>
      </c>
      <c r="C30" s="9">
        <f t="shared" si="1"/>
        <v>89</v>
      </c>
      <c r="D30" s="9">
        <v>4</v>
      </c>
      <c r="E30" s="39" t="s">
        <v>572</v>
      </c>
      <c r="F30" s="9"/>
      <c r="G30" s="42">
        <v>1</v>
      </c>
    </row>
    <row r="31" spans="1:7" s="35" customFormat="1">
      <c r="A31" s="40" t="s">
        <v>690</v>
      </c>
      <c r="B31" s="9">
        <f t="shared" si="0"/>
        <v>93</v>
      </c>
      <c r="C31" s="9">
        <f t="shared" si="1"/>
        <v>93</v>
      </c>
      <c r="D31" s="9">
        <v>1</v>
      </c>
      <c r="E31" s="39" t="s">
        <v>572</v>
      </c>
      <c r="F31" s="9"/>
      <c r="G31" s="42">
        <v>1</v>
      </c>
    </row>
    <row r="32" spans="1:7" s="35" customFormat="1">
      <c r="A32" s="40" t="s">
        <v>691</v>
      </c>
      <c r="B32" s="9">
        <f t="shared" si="0"/>
        <v>94</v>
      </c>
      <c r="C32" s="9">
        <f t="shared" si="1"/>
        <v>94</v>
      </c>
      <c r="D32" s="9">
        <v>1</v>
      </c>
      <c r="E32" s="39" t="s">
        <v>572</v>
      </c>
      <c r="F32" s="9"/>
      <c r="G32" s="42">
        <v>1</v>
      </c>
    </row>
    <row r="33" spans="1:7" s="35" customFormat="1">
      <c r="A33" s="40" t="s">
        <v>692</v>
      </c>
      <c r="B33" s="9">
        <f t="shared" si="0"/>
        <v>95</v>
      </c>
      <c r="C33" s="9">
        <f t="shared" si="1"/>
        <v>95</v>
      </c>
      <c r="D33" s="9">
        <v>1</v>
      </c>
      <c r="E33" s="39" t="s">
        <v>572</v>
      </c>
      <c r="F33" s="9"/>
      <c r="G33" s="42">
        <v>1</v>
      </c>
    </row>
    <row r="34" spans="1:7" s="35" customFormat="1">
      <c r="A34" s="40" t="s">
        <v>676</v>
      </c>
      <c r="B34" s="9">
        <f t="shared" si="0"/>
        <v>97</v>
      </c>
      <c r="C34" s="9">
        <f t="shared" si="1"/>
        <v>96</v>
      </c>
      <c r="D34" s="9">
        <v>2</v>
      </c>
      <c r="E34" s="39" t="s">
        <v>572</v>
      </c>
      <c r="F34" s="9"/>
      <c r="G34" s="42">
        <v>1</v>
      </c>
    </row>
    <row r="35" spans="1:7" s="35" customFormat="1">
      <c r="A35" s="40" t="s">
        <v>677</v>
      </c>
      <c r="B35" s="9">
        <f t="shared" si="0"/>
        <v>98</v>
      </c>
      <c r="C35" s="9">
        <f t="shared" si="1"/>
        <v>98</v>
      </c>
      <c r="D35" s="9">
        <v>1</v>
      </c>
      <c r="E35" s="39" t="s">
        <v>572</v>
      </c>
      <c r="F35" s="9"/>
      <c r="G35" s="42">
        <v>1</v>
      </c>
    </row>
    <row r="36" spans="1:7" s="35" customFormat="1">
      <c r="A36" s="64" t="s">
        <v>215</v>
      </c>
      <c r="B36" s="9">
        <f t="shared" si="0"/>
        <v>110</v>
      </c>
      <c r="C36" s="9">
        <f t="shared" si="1"/>
        <v>99</v>
      </c>
      <c r="D36" s="9">
        <v>12</v>
      </c>
      <c r="E36" s="39" t="s">
        <v>572</v>
      </c>
      <c r="F36" s="9"/>
      <c r="G36" s="42">
        <v>1</v>
      </c>
    </row>
    <row r="37" spans="1:7" s="35" customFormat="1">
      <c r="A37" s="64" t="s">
        <v>1173</v>
      </c>
      <c r="B37" s="9">
        <f t="shared" si="0"/>
        <v>114</v>
      </c>
      <c r="C37" s="9">
        <f t="shared" si="1"/>
        <v>111</v>
      </c>
      <c r="D37" s="9">
        <v>4</v>
      </c>
      <c r="E37" s="39" t="s">
        <v>572</v>
      </c>
      <c r="F37" s="9"/>
      <c r="G37" s="42">
        <v>1</v>
      </c>
    </row>
    <row r="38" spans="1:7" s="35" customFormat="1">
      <c r="A38" s="64" t="s">
        <v>1174</v>
      </c>
      <c r="B38" s="9">
        <f t="shared" si="0"/>
        <v>115</v>
      </c>
      <c r="C38" s="9">
        <f t="shared" si="1"/>
        <v>115</v>
      </c>
      <c r="D38" s="9">
        <v>1</v>
      </c>
      <c r="E38" s="39" t="s">
        <v>572</v>
      </c>
      <c r="F38" s="9"/>
      <c r="G38" s="42">
        <v>1</v>
      </c>
    </row>
    <row r="39" spans="1:7" s="35" customFormat="1">
      <c r="A39" s="64" t="s">
        <v>1175</v>
      </c>
      <c r="B39" s="9">
        <f t="shared" si="0"/>
        <v>119</v>
      </c>
      <c r="C39" s="9">
        <f t="shared" si="1"/>
        <v>116</v>
      </c>
      <c r="D39" s="9">
        <v>4</v>
      </c>
      <c r="E39" s="39" t="s">
        <v>572</v>
      </c>
      <c r="F39" s="9"/>
      <c r="G39" s="42">
        <v>1</v>
      </c>
    </row>
    <row r="40" spans="1:7" s="35" customFormat="1">
      <c r="A40" s="64" t="s">
        <v>1176</v>
      </c>
      <c r="B40" s="9">
        <f t="shared" si="0"/>
        <v>120</v>
      </c>
      <c r="C40" s="9">
        <f t="shared" si="1"/>
        <v>120</v>
      </c>
      <c r="D40" s="9">
        <v>1</v>
      </c>
      <c r="E40" s="39" t="s">
        <v>572</v>
      </c>
      <c r="F40" s="9"/>
      <c r="G40" s="42">
        <v>1</v>
      </c>
    </row>
    <row r="41" spans="1:7" s="35" customFormat="1">
      <c r="A41" s="40" t="s">
        <v>678</v>
      </c>
      <c r="B41" s="9">
        <f t="shared" si="0"/>
        <v>123</v>
      </c>
      <c r="C41" s="9">
        <f t="shared" si="1"/>
        <v>121</v>
      </c>
      <c r="D41" s="9">
        <v>3</v>
      </c>
      <c r="E41" s="39" t="s">
        <v>679</v>
      </c>
      <c r="F41" s="9"/>
      <c r="G41" s="42">
        <v>1</v>
      </c>
    </row>
    <row r="42" spans="1:7" s="35" customFormat="1">
      <c r="A42" s="40" t="s">
        <v>680</v>
      </c>
      <c r="B42" s="9">
        <f t="shared" si="0"/>
        <v>126</v>
      </c>
      <c r="C42" s="9">
        <f t="shared" si="1"/>
        <v>124</v>
      </c>
      <c r="D42" s="9">
        <v>3</v>
      </c>
      <c r="E42" s="39" t="s">
        <v>679</v>
      </c>
      <c r="F42" s="9"/>
      <c r="G42" s="42">
        <v>1</v>
      </c>
    </row>
    <row r="43" spans="1:7" s="35" customFormat="1">
      <c r="A43" s="40" t="s">
        <v>681</v>
      </c>
      <c r="B43" s="9">
        <f t="shared" si="0"/>
        <v>129</v>
      </c>
      <c r="C43" s="9">
        <f t="shared" si="1"/>
        <v>127</v>
      </c>
      <c r="D43" s="9">
        <v>3</v>
      </c>
      <c r="E43" s="39" t="s">
        <v>572</v>
      </c>
      <c r="F43" s="9"/>
      <c r="G43" s="42">
        <v>1</v>
      </c>
    </row>
    <row r="44" spans="1:7" s="35" customFormat="1">
      <c r="A44" s="40" t="s">
        <v>682</v>
      </c>
      <c r="B44" s="9">
        <f t="shared" si="0"/>
        <v>130</v>
      </c>
      <c r="C44" s="9">
        <f t="shared" si="1"/>
        <v>130</v>
      </c>
      <c r="D44" s="9">
        <v>1</v>
      </c>
      <c r="E44" s="39" t="s">
        <v>572</v>
      </c>
      <c r="F44" s="9"/>
      <c r="G44" s="42">
        <v>1</v>
      </c>
    </row>
    <row r="45" spans="1:7" s="35" customFormat="1">
      <c r="A45" s="64" t="s">
        <v>217</v>
      </c>
      <c r="B45" s="9">
        <f t="shared" si="0"/>
        <v>133</v>
      </c>
      <c r="C45" s="9">
        <f t="shared" si="1"/>
        <v>131</v>
      </c>
      <c r="D45" s="9">
        <v>3</v>
      </c>
      <c r="E45" s="39" t="s">
        <v>572</v>
      </c>
      <c r="F45" s="9"/>
      <c r="G45" s="42">
        <v>1</v>
      </c>
    </row>
    <row r="46" spans="1:7" s="35" customFormat="1">
      <c r="A46" s="64" t="s">
        <v>555</v>
      </c>
      <c r="B46" s="9">
        <f t="shared" si="0"/>
        <v>134</v>
      </c>
      <c r="C46" s="9">
        <f t="shared" si="1"/>
        <v>134</v>
      </c>
      <c r="D46" s="9">
        <v>1</v>
      </c>
      <c r="E46" s="39" t="s">
        <v>572</v>
      </c>
      <c r="F46" s="9"/>
      <c r="G46" s="42">
        <v>1</v>
      </c>
    </row>
    <row r="47" spans="1:7" s="35" customFormat="1">
      <c r="A47" s="64" t="s">
        <v>558</v>
      </c>
      <c r="B47" s="9">
        <f t="shared" si="0"/>
        <v>135</v>
      </c>
      <c r="C47" s="9">
        <f t="shared" si="1"/>
        <v>135</v>
      </c>
      <c r="D47" s="9">
        <v>1</v>
      </c>
      <c r="E47" s="39" t="s">
        <v>572</v>
      </c>
      <c r="F47" s="9"/>
      <c r="G47" s="42">
        <v>1</v>
      </c>
    </row>
    <row r="48" spans="1:7" s="35" customFormat="1">
      <c r="A48" s="40" t="s">
        <v>1177</v>
      </c>
      <c r="B48" s="9">
        <f t="shared" si="0"/>
        <v>136</v>
      </c>
      <c r="C48" s="9">
        <f t="shared" si="1"/>
        <v>136</v>
      </c>
      <c r="D48" s="9">
        <v>1</v>
      </c>
      <c r="E48" s="39" t="s">
        <v>1178</v>
      </c>
      <c r="F48" s="9"/>
      <c r="G48" s="42">
        <v>1</v>
      </c>
    </row>
    <row r="49" spans="1:7" s="35" customFormat="1">
      <c r="A49" s="40" t="s">
        <v>1179</v>
      </c>
      <c r="B49" s="9">
        <f t="shared" si="0"/>
        <v>137</v>
      </c>
      <c r="C49" s="9">
        <f t="shared" si="1"/>
        <v>137</v>
      </c>
      <c r="D49" s="9">
        <v>1</v>
      </c>
      <c r="E49" s="39" t="s">
        <v>572</v>
      </c>
      <c r="F49" s="9"/>
      <c r="G49" s="42">
        <v>1</v>
      </c>
    </row>
    <row r="50" spans="1:7" s="35" customFormat="1">
      <c r="A50" s="40" t="s">
        <v>1180</v>
      </c>
      <c r="B50" s="9">
        <f t="shared" si="0"/>
        <v>143</v>
      </c>
      <c r="C50" s="9">
        <f t="shared" si="1"/>
        <v>138</v>
      </c>
      <c r="D50" s="9">
        <v>6</v>
      </c>
      <c r="E50" s="39" t="s">
        <v>572</v>
      </c>
      <c r="F50" s="9"/>
      <c r="G50" s="42">
        <v>1</v>
      </c>
    </row>
    <row r="51" spans="1:7" s="35" customFormat="1">
      <c r="A51" s="40" t="s">
        <v>683</v>
      </c>
      <c r="B51" s="9">
        <f t="shared" si="0"/>
        <v>144</v>
      </c>
      <c r="C51" s="9">
        <f t="shared" si="1"/>
        <v>144</v>
      </c>
      <c r="D51" s="9">
        <v>1</v>
      </c>
      <c r="E51" s="39" t="s">
        <v>572</v>
      </c>
      <c r="F51" s="9"/>
      <c r="G51" s="42">
        <v>1</v>
      </c>
    </row>
    <row r="52" spans="1:7" s="35" customFormat="1">
      <c r="A52" s="40" t="s">
        <v>684</v>
      </c>
      <c r="B52" s="9">
        <f t="shared" si="0"/>
        <v>145</v>
      </c>
      <c r="C52" s="9">
        <f t="shared" si="1"/>
        <v>145</v>
      </c>
      <c r="D52" s="9">
        <v>1</v>
      </c>
      <c r="E52" s="39" t="s">
        <v>572</v>
      </c>
      <c r="F52" s="9"/>
      <c r="G52" s="42">
        <v>1</v>
      </c>
    </row>
    <row r="53" spans="1:7" s="35" customFormat="1">
      <c r="A53" s="40" t="s">
        <v>685</v>
      </c>
      <c r="B53" s="9">
        <f t="shared" si="0"/>
        <v>146</v>
      </c>
      <c r="C53" s="9">
        <f t="shared" si="1"/>
        <v>146</v>
      </c>
      <c r="D53" s="9">
        <v>1</v>
      </c>
      <c r="E53" s="39" t="s">
        <v>572</v>
      </c>
      <c r="F53" s="9"/>
      <c r="G53" s="42">
        <v>1</v>
      </c>
    </row>
    <row r="54" spans="1:7" s="35" customFormat="1">
      <c r="A54" s="69" t="s">
        <v>351</v>
      </c>
      <c r="B54" s="9">
        <f t="shared" ref="B54:B63" si="2">SUM(B53,D54)</f>
        <v>147</v>
      </c>
      <c r="C54" s="9">
        <f t="shared" ref="C54:C63" si="3">SUM(B53,G53)</f>
        <v>147</v>
      </c>
      <c r="D54" s="9">
        <v>1</v>
      </c>
      <c r="E54" s="39" t="s">
        <v>660</v>
      </c>
      <c r="F54" s="9" t="s">
        <v>661</v>
      </c>
      <c r="G54" s="42">
        <v>1</v>
      </c>
    </row>
    <row r="55" spans="1:7" s="35" customFormat="1">
      <c r="A55" s="40" t="s">
        <v>602</v>
      </c>
      <c r="B55" s="9">
        <f t="shared" si="2"/>
        <v>151</v>
      </c>
      <c r="C55" s="9">
        <f t="shared" si="3"/>
        <v>148</v>
      </c>
      <c r="D55" s="9">
        <v>4</v>
      </c>
      <c r="E55" s="39" t="s">
        <v>572</v>
      </c>
      <c r="F55" s="9"/>
      <c r="G55" s="42">
        <v>1</v>
      </c>
    </row>
    <row r="56" spans="1:7" s="35" customFormat="1" ht="37.5">
      <c r="A56" s="40" t="s">
        <v>686</v>
      </c>
      <c r="B56" s="9">
        <f t="shared" si="2"/>
        <v>159</v>
      </c>
      <c r="C56" s="9">
        <f t="shared" si="3"/>
        <v>152</v>
      </c>
      <c r="D56" s="9">
        <v>8</v>
      </c>
      <c r="E56" s="41" t="s">
        <v>1181</v>
      </c>
      <c r="F56" s="9"/>
      <c r="G56" s="42">
        <v>1</v>
      </c>
    </row>
    <row r="57" spans="1:7" s="35" customFormat="1" ht="75">
      <c r="A57" s="64" t="s">
        <v>1182</v>
      </c>
      <c r="B57" s="9">
        <f t="shared" si="2"/>
        <v>160</v>
      </c>
      <c r="C57" s="9">
        <f t="shared" si="3"/>
        <v>160</v>
      </c>
      <c r="D57" s="9">
        <v>1</v>
      </c>
      <c r="E57" s="39" t="s">
        <v>1183</v>
      </c>
      <c r="F57" s="9"/>
      <c r="G57" s="42">
        <v>1</v>
      </c>
    </row>
    <row r="58" spans="1:7" s="35" customFormat="1">
      <c r="A58" s="40" t="s">
        <v>434</v>
      </c>
      <c r="B58" s="9">
        <f t="shared" si="2"/>
        <v>161</v>
      </c>
      <c r="C58" s="9">
        <f t="shared" si="3"/>
        <v>161</v>
      </c>
      <c r="D58" s="9">
        <v>1</v>
      </c>
      <c r="E58" s="39" t="s">
        <v>545</v>
      </c>
      <c r="F58" s="9"/>
      <c r="G58" s="42">
        <v>1</v>
      </c>
    </row>
    <row r="59" spans="1:7" s="35" customFormat="1">
      <c r="A59" s="40" t="s">
        <v>436</v>
      </c>
      <c r="B59" s="9">
        <f t="shared" si="2"/>
        <v>162</v>
      </c>
      <c r="C59" s="9">
        <f t="shared" si="3"/>
        <v>162</v>
      </c>
      <c r="D59" s="9">
        <v>1</v>
      </c>
      <c r="E59" s="39" t="s">
        <v>545</v>
      </c>
      <c r="F59" s="9"/>
      <c r="G59" s="42">
        <v>1</v>
      </c>
    </row>
    <row r="60" spans="1:7" s="35" customFormat="1">
      <c r="A60" s="40" t="s">
        <v>273</v>
      </c>
      <c r="B60" s="9">
        <f t="shared" si="2"/>
        <v>163</v>
      </c>
      <c r="C60" s="9">
        <f t="shared" si="3"/>
        <v>163</v>
      </c>
      <c r="D60" s="9">
        <v>1</v>
      </c>
      <c r="E60" s="39" t="s">
        <v>545</v>
      </c>
      <c r="F60" s="9"/>
      <c r="G60" s="42">
        <v>1</v>
      </c>
    </row>
    <row r="61" spans="1:7" s="35" customFormat="1" ht="37.5">
      <c r="A61" s="40" t="s">
        <v>732</v>
      </c>
      <c r="B61" s="9">
        <f t="shared" si="2"/>
        <v>166</v>
      </c>
      <c r="C61" s="9">
        <f t="shared" si="3"/>
        <v>164</v>
      </c>
      <c r="D61" s="9">
        <v>3</v>
      </c>
      <c r="E61" s="39" t="s">
        <v>1184</v>
      </c>
      <c r="F61" s="9"/>
      <c r="G61" s="42">
        <v>1</v>
      </c>
    </row>
    <row r="62" spans="1:7" s="35" customFormat="1" ht="131.25">
      <c r="A62" s="40" t="s">
        <v>1318</v>
      </c>
      <c r="B62" s="9">
        <f t="shared" si="2"/>
        <v>167</v>
      </c>
      <c r="C62" s="9">
        <f t="shared" si="3"/>
        <v>167</v>
      </c>
      <c r="D62" s="9">
        <v>1</v>
      </c>
      <c r="E62" s="39" t="s">
        <v>1315</v>
      </c>
      <c r="F62" s="9"/>
      <c r="G62" s="42"/>
    </row>
    <row r="63" spans="1:7" s="35" customFormat="1">
      <c r="A63" s="40" t="s">
        <v>602</v>
      </c>
      <c r="B63" s="9">
        <f t="shared" si="2"/>
        <v>175</v>
      </c>
      <c r="C63" s="9">
        <f t="shared" si="3"/>
        <v>167</v>
      </c>
      <c r="D63" s="9">
        <v>8</v>
      </c>
      <c r="E63" s="41"/>
      <c r="F63" s="9"/>
      <c r="G63" s="42">
        <v>1</v>
      </c>
    </row>
    <row r="64" spans="1:7">
      <c r="G64" s="42">
        <v>1</v>
      </c>
    </row>
    <row r="65" spans="2:7">
      <c r="B65" s="50"/>
      <c r="C65" s="50"/>
      <c r="D65" s="50"/>
      <c r="E65" s="50"/>
      <c r="F65" s="50"/>
      <c r="G65" s="42">
        <v>1</v>
      </c>
    </row>
    <row r="66" spans="2:7">
      <c r="B66" s="50"/>
      <c r="C66" s="50"/>
      <c r="D66" s="50"/>
      <c r="E66" s="50"/>
      <c r="F66" s="50"/>
      <c r="G66" s="42">
        <v>1</v>
      </c>
    </row>
    <row r="67" spans="2:7">
      <c r="B67" s="50"/>
      <c r="C67" s="50"/>
      <c r="D67" s="50"/>
      <c r="E67" s="50"/>
      <c r="F67" s="50"/>
      <c r="G67" s="42">
        <v>1</v>
      </c>
    </row>
    <row r="68" spans="2:7">
      <c r="B68" s="50"/>
      <c r="C68" s="50"/>
      <c r="D68" s="50"/>
      <c r="E68" s="50"/>
      <c r="F68" s="50"/>
      <c r="G68" s="42">
        <v>1</v>
      </c>
    </row>
    <row r="69" spans="2:7">
      <c r="B69" s="50"/>
      <c r="C69" s="50"/>
      <c r="D69" s="50"/>
      <c r="E69" s="50"/>
      <c r="F69" s="50"/>
      <c r="G69" s="42">
        <v>1</v>
      </c>
    </row>
    <row r="70" spans="2:7">
      <c r="B70" s="50"/>
      <c r="C70" s="50"/>
      <c r="D70" s="50"/>
      <c r="E70" s="50"/>
      <c r="F70" s="50"/>
      <c r="G70" s="42">
        <v>1</v>
      </c>
    </row>
    <row r="71" spans="2:7">
      <c r="B71" s="50"/>
      <c r="C71" s="50"/>
      <c r="D71" s="50"/>
      <c r="E71" s="50"/>
      <c r="F71" s="50"/>
      <c r="G71" s="42">
        <v>1</v>
      </c>
    </row>
    <row r="72" spans="2:7">
      <c r="B72" s="50"/>
      <c r="C72" s="50"/>
      <c r="D72" s="50"/>
      <c r="E72" s="50"/>
      <c r="F72" s="50"/>
      <c r="G72" s="42">
        <v>1</v>
      </c>
    </row>
    <row r="73" spans="2:7">
      <c r="B73" s="50"/>
      <c r="C73" s="50"/>
      <c r="D73" s="50"/>
      <c r="E73" s="50"/>
      <c r="F73" s="50"/>
      <c r="G73" s="42">
        <v>1</v>
      </c>
    </row>
    <row r="74" spans="2:7">
      <c r="B74" s="50"/>
      <c r="C74" s="50"/>
      <c r="D74" s="50"/>
      <c r="E74" s="50"/>
      <c r="F74" s="50"/>
      <c r="G74" s="42">
        <v>1</v>
      </c>
    </row>
    <row r="75" spans="2:7">
      <c r="B75" s="50"/>
      <c r="C75" s="50"/>
      <c r="D75" s="50"/>
      <c r="E75" s="50"/>
      <c r="F75" s="50"/>
      <c r="G75" s="42">
        <v>1</v>
      </c>
    </row>
    <row r="76" spans="2:7">
      <c r="B76" s="50"/>
      <c r="C76" s="50"/>
      <c r="D76" s="50"/>
      <c r="E76" s="50"/>
      <c r="F76" s="50"/>
      <c r="G76" s="42">
        <v>1</v>
      </c>
    </row>
    <row r="77" spans="2:7">
      <c r="B77" s="50"/>
      <c r="C77" s="50"/>
      <c r="D77" s="50"/>
      <c r="E77" s="50"/>
      <c r="F77" s="50"/>
      <c r="G77" s="42">
        <v>1</v>
      </c>
    </row>
    <row r="78" spans="2:7">
      <c r="B78" s="50"/>
      <c r="C78" s="50"/>
      <c r="D78" s="50"/>
      <c r="E78" s="50"/>
      <c r="F78" s="50"/>
      <c r="G78" s="42">
        <v>1</v>
      </c>
    </row>
    <row r="79" spans="2:7">
      <c r="B79" s="50"/>
      <c r="C79" s="50"/>
      <c r="D79" s="50"/>
      <c r="E79" s="50"/>
      <c r="F79" s="50"/>
      <c r="G79" s="42">
        <v>1</v>
      </c>
    </row>
    <row r="80" spans="2:7">
      <c r="B80" s="50"/>
      <c r="C80" s="50"/>
      <c r="D80" s="50"/>
      <c r="E80" s="50"/>
      <c r="F80" s="50"/>
      <c r="G80" s="42">
        <v>1</v>
      </c>
    </row>
    <row r="81" spans="2:7">
      <c r="B81" s="50"/>
      <c r="C81" s="50"/>
      <c r="D81" s="50"/>
      <c r="E81" s="50"/>
      <c r="F81" s="50"/>
      <c r="G81" s="42">
        <v>1</v>
      </c>
    </row>
    <row r="82" spans="2:7">
      <c r="B82" s="50"/>
      <c r="C82" s="50"/>
      <c r="D82" s="50"/>
      <c r="E82" s="50"/>
      <c r="F82" s="50"/>
      <c r="G82" s="42">
        <v>1</v>
      </c>
    </row>
    <row r="83" spans="2:7">
      <c r="B83" s="50"/>
      <c r="C83" s="50"/>
      <c r="D83" s="50"/>
      <c r="E83" s="50"/>
      <c r="F83" s="50"/>
      <c r="G83" s="42">
        <v>1</v>
      </c>
    </row>
    <row r="84" spans="2:7">
      <c r="B84" s="50"/>
      <c r="C84" s="50"/>
      <c r="D84" s="50"/>
      <c r="E84" s="50"/>
      <c r="F84" s="50"/>
      <c r="G84" s="42">
        <v>1</v>
      </c>
    </row>
    <row r="85" spans="2:7">
      <c r="B85" s="50"/>
      <c r="C85" s="50"/>
      <c r="D85" s="50"/>
      <c r="E85" s="50"/>
      <c r="F85" s="50"/>
      <c r="G85" s="42">
        <v>1</v>
      </c>
    </row>
    <row r="86" spans="2:7">
      <c r="B86" s="50"/>
      <c r="C86" s="50"/>
      <c r="D86" s="50"/>
      <c r="E86" s="50"/>
      <c r="F86" s="50"/>
      <c r="G86" s="42">
        <v>1</v>
      </c>
    </row>
    <row r="87" spans="2:7">
      <c r="B87" s="50"/>
      <c r="C87" s="50"/>
      <c r="D87" s="50"/>
      <c r="E87" s="50"/>
      <c r="F87" s="50"/>
      <c r="G87" s="42">
        <v>1</v>
      </c>
    </row>
    <row r="88" spans="2:7">
      <c r="B88" s="50"/>
      <c r="C88" s="50"/>
      <c r="D88" s="50"/>
      <c r="E88" s="50"/>
      <c r="F88" s="50"/>
      <c r="G88" s="42">
        <v>1</v>
      </c>
    </row>
    <row r="89" spans="2:7">
      <c r="B89" s="50"/>
      <c r="C89" s="50"/>
      <c r="D89" s="50"/>
      <c r="E89" s="50"/>
      <c r="F89" s="50"/>
      <c r="G89" s="42">
        <v>1</v>
      </c>
    </row>
    <row r="90" spans="2:7">
      <c r="B90" s="50"/>
      <c r="C90" s="50"/>
      <c r="D90" s="50"/>
      <c r="E90" s="50"/>
      <c r="F90" s="50"/>
      <c r="G90" s="42">
        <v>1</v>
      </c>
    </row>
    <row r="91" spans="2:7">
      <c r="B91" s="50"/>
      <c r="C91" s="50"/>
      <c r="D91" s="50"/>
      <c r="E91" s="50"/>
      <c r="F91" s="50"/>
      <c r="G91" s="42">
        <v>1</v>
      </c>
    </row>
    <row r="92" spans="2:7">
      <c r="B92" s="50"/>
      <c r="C92" s="50"/>
      <c r="D92" s="50"/>
      <c r="E92" s="50"/>
      <c r="F92" s="50"/>
      <c r="G92" s="42">
        <v>1</v>
      </c>
    </row>
    <row r="93" spans="2:7">
      <c r="B93" s="50"/>
      <c r="C93" s="50"/>
      <c r="D93" s="50"/>
      <c r="E93" s="50"/>
      <c r="F93" s="50"/>
      <c r="G93" s="42">
        <v>1</v>
      </c>
    </row>
    <row r="94" spans="2:7">
      <c r="B94" s="50"/>
      <c r="C94" s="50"/>
      <c r="D94" s="50"/>
      <c r="E94" s="50"/>
      <c r="F94" s="50"/>
      <c r="G94" s="42">
        <v>1</v>
      </c>
    </row>
    <row r="95" spans="2:7">
      <c r="B95" s="50"/>
      <c r="C95" s="50"/>
      <c r="D95" s="50"/>
      <c r="E95" s="50"/>
      <c r="F95" s="50"/>
      <c r="G95" s="42">
        <v>1</v>
      </c>
    </row>
    <row r="96" spans="2:7">
      <c r="B96" s="50"/>
      <c r="C96" s="50"/>
      <c r="D96" s="50"/>
      <c r="E96" s="50"/>
      <c r="F96" s="50"/>
      <c r="G96" s="42">
        <v>1</v>
      </c>
    </row>
    <row r="97" spans="2:7">
      <c r="B97" s="50"/>
      <c r="C97" s="50"/>
      <c r="D97" s="50"/>
      <c r="E97" s="50"/>
      <c r="F97" s="50"/>
      <c r="G97" s="42">
        <v>1</v>
      </c>
    </row>
    <row r="98" spans="2:7">
      <c r="B98" s="50"/>
      <c r="C98" s="50"/>
      <c r="D98" s="50"/>
      <c r="E98" s="50"/>
      <c r="F98" s="50"/>
      <c r="G98" s="42">
        <v>1</v>
      </c>
    </row>
    <row r="99" spans="2:7">
      <c r="B99" s="50"/>
      <c r="C99" s="50"/>
      <c r="D99" s="50"/>
      <c r="E99" s="50"/>
      <c r="F99" s="50"/>
      <c r="G99" s="42">
        <v>1</v>
      </c>
    </row>
    <row r="100" spans="2:7">
      <c r="B100" s="50"/>
      <c r="C100" s="50"/>
      <c r="D100" s="50"/>
      <c r="E100" s="50"/>
      <c r="F100" s="50"/>
      <c r="G100" s="42">
        <v>1</v>
      </c>
    </row>
    <row r="101" spans="2:7">
      <c r="B101" s="50"/>
      <c r="C101" s="50"/>
      <c r="D101" s="50"/>
      <c r="E101" s="50"/>
      <c r="F101" s="50"/>
      <c r="G101" s="42">
        <v>1</v>
      </c>
    </row>
    <row r="102" spans="2:7">
      <c r="B102" s="50"/>
      <c r="C102" s="50"/>
      <c r="D102" s="50"/>
      <c r="E102" s="50"/>
      <c r="F102" s="50"/>
      <c r="G102" s="42">
        <v>1</v>
      </c>
    </row>
    <row r="103" spans="2:7">
      <c r="B103" s="50"/>
      <c r="C103" s="50"/>
      <c r="D103" s="50"/>
      <c r="E103" s="50"/>
      <c r="F103" s="50"/>
      <c r="G103" s="42">
        <v>1</v>
      </c>
    </row>
    <row r="104" spans="2:7">
      <c r="B104" s="50"/>
      <c r="C104" s="50"/>
      <c r="D104" s="50"/>
      <c r="E104" s="50"/>
      <c r="F104" s="50"/>
      <c r="G104" s="42">
        <v>1</v>
      </c>
    </row>
    <row r="105" spans="2:7">
      <c r="B105" s="50"/>
      <c r="C105" s="50"/>
      <c r="D105" s="50"/>
      <c r="E105" s="50"/>
      <c r="F105" s="50"/>
      <c r="G105" s="42">
        <v>1</v>
      </c>
    </row>
    <row r="106" spans="2:7">
      <c r="B106" s="50"/>
      <c r="C106" s="50"/>
      <c r="D106" s="50"/>
      <c r="E106" s="50"/>
      <c r="F106" s="50"/>
      <c r="G106" s="42">
        <v>1</v>
      </c>
    </row>
    <row r="107" spans="2:7">
      <c r="B107" s="50"/>
      <c r="C107" s="50"/>
      <c r="D107" s="50"/>
      <c r="E107" s="50"/>
      <c r="F107" s="50"/>
      <c r="G107" s="42">
        <v>1</v>
      </c>
    </row>
    <row r="108" spans="2:7">
      <c r="B108" s="50"/>
      <c r="C108" s="50"/>
      <c r="D108" s="50"/>
      <c r="E108" s="50"/>
      <c r="F108" s="50"/>
      <c r="G108" s="42">
        <v>1</v>
      </c>
    </row>
    <row r="109" spans="2:7">
      <c r="B109" s="50"/>
      <c r="C109" s="50"/>
      <c r="D109" s="50"/>
      <c r="E109" s="50"/>
      <c r="F109" s="50"/>
      <c r="G109" s="42">
        <v>1</v>
      </c>
    </row>
    <row r="110" spans="2:7">
      <c r="B110" s="50"/>
      <c r="C110" s="50"/>
      <c r="D110" s="50"/>
      <c r="E110" s="50"/>
      <c r="F110" s="50"/>
      <c r="G110" s="42">
        <v>1</v>
      </c>
    </row>
    <row r="111" spans="2:7">
      <c r="B111" s="50"/>
      <c r="C111" s="50"/>
      <c r="D111" s="50"/>
      <c r="E111" s="50"/>
      <c r="F111" s="50"/>
      <c r="G111" s="42">
        <v>1</v>
      </c>
    </row>
    <row r="112" spans="2:7">
      <c r="B112" s="50"/>
      <c r="C112" s="50"/>
      <c r="D112" s="50"/>
      <c r="E112" s="50"/>
      <c r="F112" s="50"/>
      <c r="G112" s="42">
        <v>1</v>
      </c>
    </row>
    <row r="113" spans="2:7">
      <c r="B113" s="50"/>
      <c r="C113" s="50"/>
      <c r="D113" s="50"/>
      <c r="E113" s="50"/>
      <c r="F113" s="50"/>
      <c r="G113" s="42">
        <v>1</v>
      </c>
    </row>
    <row r="114" spans="2:7">
      <c r="B114" s="50"/>
      <c r="C114" s="50"/>
      <c r="D114" s="50"/>
      <c r="E114" s="50"/>
      <c r="F114" s="50"/>
      <c r="G114" s="42">
        <v>1</v>
      </c>
    </row>
    <row r="115" spans="2:7">
      <c r="B115" s="50"/>
      <c r="C115" s="50"/>
      <c r="D115" s="50"/>
      <c r="E115" s="50"/>
      <c r="F115" s="50"/>
      <c r="G115" s="42">
        <v>1</v>
      </c>
    </row>
    <row r="116" spans="2:7">
      <c r="B116" s="50"/>
      <c r="C116" s="50"/>
      <c r="D116" s="50"/>
      <c r="E116" s="50"/>
      <c r="F116" s="50"/>
      <c r="G116" s="42">
        <v>1</v>
      </c>
    </row>
    <row r="117" spans="2:7">
      <c r="B117" s="50"/>
      <c r="C117" s="50"/>
      <c r="D117" s="50"/>
      <c r="E117" s="50"/>
      <c r="F117" s="50"/>
      <c r="G117" s="42">
        <v>1</v>
      </c>
    </row>
    <row r="118" spans="2:7">
      <c r="B118" s="50"/>
      <c r="C118" s="50"/>
      <c r="D118" s="50"/>
      <c r="E118" s="50"/>
      <c r="F118" s="50"/>
      <c r="G118" s="42">
        <v>1</v>
      </c>
    </row>
    <row r="119" spans="2:7">
      <c r="B119" s="50"/>
      <c r="C119" s="50"/>
      <c r="D119" s="50"/>
      <c r="E119" s="50"/>
      <c r="F119" s="50"/>
      <c r="G119" s="42">
        <v>1</v>
      </c>
    </row>
    <row r="120" spans="2:7">
      <c r="B120" s="50"/>
      <c r="C120" s="50"/>
      <c r="D120" s="50"/>
      <c r="E120" s="50"/>
      <c r="F120" s="50"/>
      <c r="G120" s="42">
        <v>1</v>
      </c>
    </row>
    <row r="121" spans="2:7">
      <c r="B121" s="50"/>
      <c r="C121" s="50"/>
      <c r="D121" s="50"/>
      <c r="E121" s="50"/>
      <c r="F121" s="50"/>
      <c r="G121" s="42">
        <v>1</v>
      </c>
    </row>
    <row r="122" spans="2:7">
      <c r="B122" s="50"/>
      <c r="C122" s="50"/>
      <c r="D122" s="50"/>
      <c r="E122" s="50"/>
      <c r="F122" s="50"/>
      <c r="G122" s="42">
        <v>1</v>
      </c>
    </row>
    <row r="123" spans="2:7">
      <c r="B123" s="50"/>
      <c r="C123" s="50"/>
      <c r="D123" s="50"/>
      <c r="E123" s="50"/>
      <c r="F123" s="50"/>
      <c r="G123" s="42">
        <v>1</v>
      </c>
    </row>
    <row r="124" spans="2:7">
      <c r="B124" s="50"/>
      <c r="C124" s="50"/>
      <c r="D124" s="50"/>
      <c r="E124" s="50"/>
      <c r="F124" s="50"/>
      <c r="G124" s="42">
        <v>1</v>
      </c>
    </row>
    <row r="125" spans="2:7">
      <c r="B125" s="50"/>
      <c r="C125" s="50"/>
      <c r="D125" s="50"/>
      <c r="E125" s="50"/>
      <c r="F125" s="50"/>
      <c r="G125" s="42">
        <v>1</v>
      </c>
    </row>
    <row r="126" spans="2:7">
      <c r="B126" s="50"/>
      <c r="C126" s="50"/>
      <c r="D126" s="50"/>
      <c r="E126" s="50"/>
      <c r="F126" s="50"/>
      <c r="G126" s="42">
        <v>1</v>
      </c>
    </row>
    <row r="127" spans="2:7">
      <c r="B127" s="50"/>
      <c r="C127" s="50"/>
      <c r="D127" s="50"/>
      <c r="E127" s="50"/>
      <c r="F127" s="50"/>
      <c r="G127" s="42">
        <v>1</v>
      </c>
    </row>
    <row r="128" spans="2:7">
      <c r="B128" s="50"/>
      <c r="C128" s="50"/>
      <c r="D128" s="50"/>
      <c r="E128" s="50"/>
      <c r="F128" s="50"/>
      <c r="G128" s="42">
        <v>1</v>
      </c>
    </row>
    <row r="129" spans="2:7">
      <c r="B129" s="50"/>
      <c r="C129" s="50"/>
      <c r="D129" s="50"/>
      <c r="E129" s="50"/>
      <c r="F129" s="50"/>
      <c r="G129" s="42">
        <v>1</v>
      </c>
    </row>
    <row r="130" spans="2:7">
      <c r="B130" s="50"/>
      <c r="C130" s="50"/>
      <c r="D130" s="50"/>
      <c r="E130" s="50"/>
      <c r="F130" s="50"/>
      <c r="G130" s="43">
        <v>1</v>
      </c>
    </row>
    <row r="131" spans="2:7">
      <c r="B131" s="50"/>
      <c r="C131" s="50"/>
      <c r="D131" s="50"/>
      <c r="E131" s="50"/>
      <c r="F131" s="50"/>
      <c r="G131" s="43">
        <v>1</v>
      </c>
    </row>
    <row r="132" spans="2:7">
      <c r="B132" s="50"/>
      <c r="C132" s="50"/>
      <c r="D132" s="50"/>
      <c r="E132" s="50"/>
      <c r="F132" s="50"/>
      <c r="G132" s="43">
        <v>1</v>
      </c>
    </row>
    <row r="133" spans="2:7">
      <c r="B133" s="50"/>
      <c r="C133" s="50"/>
      <c r="D133" s="50"/>
      <c r="E133" s="50"/>
      <c r="F133" s="50"/>
      <c r="G133" s="43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34"/>
  <sheetViews>
    <sheetView workbookViewId="0">
      <pane ySplit="1" topLeftCell="A47" activePane="bottomLeft" state="frozen"/>
      <selection pane="bottomLeft" activeCell="A51" sqref="A51"/>
    </sheetView>
  </sheetViews>
  <sheetFormatPr defaultColWidth="9" defaultRowHeight="18.75"/>
  <cols>
    <col min="1" max="1" width="50" style="50" customWidth="1"/>
    <col min="2" max="2" width="11" style="3" customWidth="1"/>
    <col min="3" max="3" width="9.375" style="3" customWidth="1"/>
    <col min="4" max="4" width="15.875" style="3" customWidth="1"/>
    <col min="5" max="5" width="70.25" style="43" customWidth="1"/>
    <col min="6" max="6" width="75.375" style="3" customWidth="1"/>
    <col min="7" max="16384" width="9" style="50"/>
  </cols>
  <sheetData>
    <row r="1" spans="1:7" s="43" customFormat="1">
      <c r="A1" s="51" t="s">
        <v>192</v>
      </c>
      <c r="B1" s="4" t="s">
        <v>193</v>
      </c>
      <c r="C1" s="4" t="s">
        <v>194</v>
      </c>
      <c r="D1" s="5" t="s">
        <v>529</v>
      </c>
      <c r="E1" s="51" t="s">
        <v>196</v>
      </c>
      <c r="F1" s="4" t="s">
        <v>456</v>
      </c>
      <c r="G1" s="43">
        <v>1</v>
      </c>
    </row>
    <row r="2" spans="1:7" s="44" customFormat="1">
      <c r="A2" s="44" t="s">
        <v>783</v>
      </c>
      <c r="B2" s="8">
        <v>13</v>
      </c>
      <c r="C2" s="8">
        <v>0</v>
      </c>
      <c r="D2" s="8">
        <v>14</v>
      </c>
      <c r="E2" s="42" t="s">
        <v>1185</v>
      </c>
      <c r="F2" s="8"/>
      <c r="G2" s="42">
        <v>1</v>
      </c>
    </row>
    <row r="3" spans="1:7" s="44" customFormat="1">
      <c r="A3" s="44" t="s">
        <v>602</v>
      </c>
      <c r="B3" s="8">
        <f t="shared" ref="B3:B16" si="0">SUM(B2,D3)</f>
        <v>14</v>
      </c>
      <c r="C3" s="8">
        <f t="shared" ref="C3:C16" si="1">SUM(B2,G2)</f>
        <v>14</v>
      </c>
      <c r="D3" s="8">
        <v>1</v>
      </c>
      <c r="E3" s="42"/>
      <c r="F3" s="8"/>
      <c r="G3" s="42">
        <v>1</v>
      </c>
    </row>
    <row r="4" spans="1:7" s="44" customFormat="1">
      <c r="A4" s="44" t="s">
        <v>1186</v>
      </c>
      <c r="B4" s="8">
        <f t="shared" si="0"/>
        <v>27</v>
      </c>
      <c r="C4" s="8">
        <f t="shared" si="1"/>
        <v>15</v>
      </c>
      <c r="D4" s="8">
        <v>13</v>
      </c>
      <c r="E4" s="42" t="s">
        <v>1187</v>
      </c>
      <c r="F4" s="8"/>
      <c r="G4" s="42">
        <v>1</v>
      </c>
    </row>
    <row r="5" spans="1:7" s="44" customFormat="1">
      <c r="A5" s="44" t="s">
        <v>1188</v>
      </c>
      <c r="B5" s="8">
        <f t="shared" si="0"/>
        <v>31</v>
      </c>
      <c r="C5" s="8">
        <f t="shared" si="1"/>
        <v>28</v>
      </c>
      <c r="D5" s="8">
        <v>4</v>
      </c>
      <c r="E5" s="42" t="s">
        <v>1185</v>
      </c>
      <c r="F5" s="8"/>
      <c r="G5" s="42">
        <v>1</v>
      </c>
    </row>
    <row r="6" spans="1:7" s="44" customFormat="1" ht="37.5">
      <c r="A6" s="44" t="s">
        <v>714</v>
      </c>
      <c r="B6" s="8">
        <f t="shared" si="0"/>
        <v>32</v>
      </c>
      <c r="C6" s="8">
        <f t="shared" si="1"/>
        <v>32</v>
      </c>
      <c r="D6" s="8">
        <v>1</v>
      </c>
      <c r="E6" s="52" t="s">
        <v>1189</v>
      </c>
      <c r="F6" s="8"/>
      <c r="G6" s="42">
        <v>1</v>
      </c>
    </row>
    <row r="7" spans="1:7" s="44" customFormat="1" ht="37.5">
      <c r="A7" s="44" t="s">
        <v>796</v>
      </c>
      <c r="B7" s="8">
        <f t="shared" si="0"/>
        <v>34</v>
      </c>
      <c r="C7" s="8">
        <f t="shared" si="1"/>
        <v>33</v>
      </c>
      <c r="D7" s="8">
        <v>2</v>
      </c>
      <c r="E7" s="42" t="s">
        <v>1190</v>
      </c>
      <c r="F7" s="8"/>
      <c r="G7" s="42">
        <v>1</v>
      </c>
    </row>
    <row r="8" spans="1:7" s="44" customFormat="1">
      <c r="A8" s="53" t="s">
        <v>1191</v>
      </c>
      <c r="B8" s="8">
        <f t="shared" si="0"/>
        <v>35</v>
      </c>
      <c r="C8" s="8">
        <f t="shared" si="1"/>
        <v>35</v>
      </c>
      <c r="D8" s="8">
        <v>1</v>
      </c>
      <c r="E8" s="52" t="s">
        <v>1192</v>
      </c>
      <c r="F8" s="8"/>
      <c r="G8" s="42">
        <v>1</v>
      </c>
    </row>
    <row r="9" spans="1:7" s="44" customFormat="1" ht="75">
      <c r="A9" s="44" t="s">
        <v>1193</v>
      </c>
      <c r="B9" s="8">
        <f t="shared" si="0"/>
        <v>47</v>
      </c>
      <c r="C9" s="8">
        <f t="shared" si="1"/>
        <v>36</v>
      </c>
      <c r="D9" s="8">
        <v>12</v>
      </c>
      <c r="E9" s="42" t="s">
        <v>1194</v>
      </c>
      <c r="F9" s="8"/>
      <c r="G9" s="42">
        <v>1</v>
      </c>
    </row>
    <row r="10" spans="1:7" s="44" customFormat="1">
      <c r="A10" s="44" t="s">
        <v>602</v>
      </c>
      <c r="B10" s="8">
        <f t="shared" si="0"/>
        <v>48</v>
      </c>
      <c r="C10" s="8">
        <f t="shared" si="1"/>
        <v>48</v>
      </c>
      <c r="D10" s="8">
        <v>1</v>
      </c>
      <c r="E10" s="52" t="s">
        <v>1195</v>
      </c>
      <c r="F10" s="8"/>
      <c r="G10" s="42">
        <v>1</v>
      </c>
    </row>
    <row r="11" spans="1:7" s="44" customFormat="1">
      <c r="A11" s="44" t="s">
        <v>1196</v>
      </c>
      <c r="B11" s="8">
        <f t="shared" si="0"/>
        <v>49</v>
      </c>
      <c r="C11" s="8">
        <f t="shared" si="1"/>
        <v>49</v>
      </c>
      <c r="D11" s="8">
        <v>1</v>
      </c>
      <c r="E11" s="52" t="s">
        <v>1195</v>
      </c>
      <c r="F11" s="8"/>
      <c r="G11" s="42">
        <v>1</v>
      </c>
    </row>
    <row r="12" spans="1:7" s="44" customFormat="1">
      <c r="A12" s="44" t="s">
        <v>1197</v>
      </c>
      <c r="B12" s="8">
        <f t="shared" si="0"/>
        <v>61</v>
      </c>
      <c r="C12" s="8">
        <f t="shared" si="1"/>
        <v>50</v>
      </c>
      <c r="D12" s="8">
        <v>12</v>
      </c>
      <c r="E12" s="52" t="s">
        <v>1195</v>
      </c>
      <c r="F12" s="8"/>
      <c r="G12" s="42">
        <v>1</v>
      </c>
    </row>
    <row r="13" spans="1:7" s="44" customFormat="1">
      <c r="A13" s="44" t="s">
        <v>602</v>
      </c>
      <c r="B13" s="8">
        <f t="shared" si="0"/>
        <v>62</v>
      </c>
      <c r="C13" s="8">
        <f t="shared" si="1"/>
        <v>62</v>
      </c>
      <c r="D13" s="8">
        <v>1</v>
      </c>
      <c r="E13" s="52" t="s">
        <v>1195</v>
      </c>
      <c r="F13" s="8"/>
      <c r="G13" s="42">
        <v>1</v>
      </c>
    </row>
    <row r="14" spans="1:7" s="44" customFormat="1">
      <c r="A14" s="44" t="s">
        <v>864</v>
      </c>
      <c r="B14" s="8">
        <f t="shared" si="0"/>
        <v>63</v>
      </c>
      <c r="C14" s="8">
        <f t="shared" si="1"/>
        <v>63</v>
      </c>
      <c r="D14" s="8">
        <v>1</v>
      </c>
      <c r="E14" s="42" t="s">
        <v>1198</v>
      </c>
      <c r="F14" s="8"/>
      <c r="G14" s="42">
        <v>1</v>
      </c>
    </row>
    <row r="15" spans="1:7" s="44" customFormat="1">
      <c r="A15" s="44" t="s">
        <v>785</v>
      </c>
      <c r="B15" s="8">
        <f t="shared" si="0"/>
        <v>64</v>
      </c>
      <c r="C15" s="8">
        <f t="shared" si="1"/>
        <v>64</v>
      </c>
      <c r="D15" s="8">
        <v>1</v>
      </c>
      <c r="E15" s="42" t="s">
        <v>1185</v>
      </c>
      <c r="F15" s="8"/>
      <c r="G15" s="42">
        <v>1</v>
      </c>
    </row>
    <row r="16" spans="1:7" s="44" customFormat="1">
      <c r="A16" s="44" t="s">
        <v>602</v>
      </c>
      <c r="B16" s="8">
        <f t="shared" si="0"/>
        <v>71</v>
      </c>
      <c r="C16" s="8">
        <f t="shared" si="1"/>
        <v>65</v>
      </c>
      <c r="D16" s="8">
        <v>7</v>
      </c>
      <c r="E16" s="42"/>
      <c r="F16" s="8"/>
      <c r="G16" s="42">
        <v>1</v>
      </c>
    </row>
    <row r="17" spans="1:7" s="45" customFormat="1" ht="37.5">
      <c r="A17" s="45" t="s">
        <v>573</v>
      </c>
      <c r="B17" s="2">
        <v>0</v>
      </c>
      <c r="C17" s="2">
        <v>0</v>
      </c>
      <c r="D17" s="2">
        <v>1</v>
      </c>
      <c r="E17" s="54" t="s">
        <v>1199</v>
      </c>
      <c r="F17" s="2"/>
      <c r="G17" s="54">
        <v>1</v>
      </c>
    </row>
    <row r="18" spans="1:7" s="45" customFormat="1">
      <c r="A18" s="45" t="s">
        <v>836</v>
      </c>
      <c r="B18" s="2">
        <f>SUM(B17,D18)</f>
        <v>1</v>
      </c>
      <c r="C18" s="2">
        <f>SUM(B17,G18)</f>
        <v>1</v>
      </c>
      <c r="D18" s="2">
        <v>1</v>
      </c>
      <c r="E18" s="55" t="s">
        <v>1200</v>
      </c>
      <c r="F18" s="2"/>
      <c r="G18" s="54">
        <v>1</v>
      </c>
    </row>
    <row r="19" spans="1:7" s="45" customFormat="1">
      <c r="A19" s="45" t="s">
        <v>837</v>
      </c>
      <c r="B19" s="2">
        <f t="shared" ref="B19:B25" si="2">SUM(B18,D19)</f>
        <v>2</v>
      </c>
      <c r="C19" s="2">
        <f t="shared" ref="C19:C25" si="3">SUM(B18,G19)</f>
        <v>2</v>
      </c>
      <c r="D19" s="2">
        <v>1</v>
      </c>
      <c r="E19" s="54" t="s">
        <v>1201</v>
      </c>
      <c r="F19" s="2"/>
      <c r="G19" s="54">
        <v>1</v>
      </c>
    </row>
    <row r="20" spans="1:7" s="45" customFormat="1">
      <c r="A20" s="45" t="s">
        <v>838</v>
      </c>
      <c r="B20" s="2">
        <f t="shared" si="2"/>
        <v>3</v>
      </c>
      <c r="C20" s="2">
        <f t="shared" si="3"/>
        <v>3</v>
      </c>
      <c r="D20" s="2">
        <v>1</v>
      </c>
      <c r="E20" s="55" t="s">
        <v>1200</v>
      </c>
      <c r="F20" s="2"/>
      <c r="G20" s="54">
        <v>1</v>
      </c>
    </row>
    <row r="21" spans="1:7" s="46" customFormat="1" ht="37.5">
      <c r="A21" s="46" t="s">
        <v>839</v>
      </c>
      <c r="B21" s="2">
        <f t="shared" si="2"/>
        <v>9</v>
      </c>
      <c r="C21" s="2">
        <f t="shared" si="3"/>
        <v>4</v>
      </c>
      <c r="D21" s="46">
        <v>6</v>
      </c>
      <c r="E21" s="56" t="s">
        <v>1202</v>
      </c>
      <c r="G21" s="57">
        <v>1</v>
      </c>
    </row>
    <row r="22" spans="1:7" s="46" customFormat="1" ht="37.5">
      <c r="A22" s="46" t="s">
        <v>841</v>
      </c>
      <c r="B22" s="2">
        <f t="shared" si="2"/>
        <v>17</v>
      </c>
      <c r="C22" s="2">
        <f t="shared" si="3"/>
        <v>10</v>
      </c>
      <c r="D22" s="46">
        <v>8</v>
      </c>
      <c r="E22" s="56" t="s">
        <v>1203</v>
      </c>
      <c r="G22" s="57">
        <v>1</v>
      </c>
    </row>
    <row r="23" spans="1:7" s="46" customFormat="1">
      <c r="A23" s="46" t="s">
        <v>602</v>
      </c>
      <c r="B23" s="2">
        <f t="shared" si="2"/>
        <v>62</v>
      </c>
      <c r="C23" s="2">
        <f t="shared" si="3"/>
        <v>18</v>
      </c>
      <c r="D23" s="46">
        <v>45</v>
      </c>
      <c r="E23" s="56"/>
      <c r="G23" s="57">
        <v>1</v>
      </c>
    </row>
    <row r="24" spans="1:7" s="46" customFormat="1" ht="37.5">
      <c r="A24" s="46" t="s">
        <v>864</v>
      </c>
      <c r="B24" s="2">
        <f t="shared" si="2"/>
        <v>63</v>
      </c>
      <c r="C24" s="2">
        <f t="shared" si="3"/>
        <v>63</v>
      </c>
      <c r="D24" s="46">
        <v>1</v>
      </c>
      <c r="E24" s="56" t="s">
        <v>1204</v>
      </c>
      <c r="G24" s="46">
        <v>1</v>
      </c>
    </row>
    <row r="25" spans="1:7" s="45" customFormat="1">
      <c r="A25" s="45" t="s">
        <v>602</v>
      </c>
      <c r="B25" s="2">
        <f t="shared" si="2"/>
        <v>71</v>
      </c>
      <c r="C25" s="2">
        <f t="shared" si="3"/>
        <v>64</v>
      </c>
      <c r="D25" s="2">
        <v>8</v>
      </c>
      <c r="E25" s="54"/>
      <c r="F25" s="2"/>
      <c r="G25" s="54">
        <v>1</v>
      </c>
    </row>
    <row r="26" spans="1:7" s="47" customFormat="1">
      <c r="A26" s="47" t="s">
        <v>783</v>
      </c>
      <c r="B26" s="9">
        <v>13</v>
      </c>
      <c r="C26" s="9">
        <v>0</v>
      </c>
      <c r="D26" s="9">
        <v>14</v>
      </c>
      <c r="E26" s="41" t="s">
        <v>1205</v>
      </c>
      <c r="F26" s="9"/>
      <c r="G26" s="41">
        <v>1</v>
      </c>
    </row>
    <row r="27" spans="1:7" s="47" customFormat="1">
      <c r="A27" s="47" t="s">
        <v>809</v>
      </c>
      <c r="B27" s="9">
        <f t="shared" ref="B27:B37" si="4">SUM(B26,D27)</f>
        <v>21</v>
      </c>
      <c r="C27" s="9">
        <f t="shared" ref="C27:C37" si="5">SUM(B26,G18)</f>
        <v>14</v>
      </c>
      <c r="D27" s="9">
        <v>8</v>
      </c>
      <c r="E27" s="41"/>
      <c r="F27" s="9"/>
      <c r="G27" s="41">
        <v>1</v>
      </c>
    </row>
    <row r="28" spans="1:7" s="47" customFormat="1" ht="112.5">
      <c r="A28" s="47" t="s">
        <v>807</v>
      </c>
      <c r="B28" s="9">
        <f t="shared" si="4"/>
        <v>22</v>
      </c>
      <c r="C28" s="9">
        <f t="shared" si="5"/>
        <v>22</v>
      </c>
      <c r="D28" s="9">
        <v>1</v>
      </c>
      <c r="E28" s="41" t="s">
        <v>1206</v>
      </c>
      <c r="F28" s="9"/>
      <c r="G28" s="41">
        <v>1</v>
      </c>
    </row>
    <row r="29" spans="1:7" s="47" customFormat="1">
      <c r="A29" s="47" t="s">
        <v>1306</v>
      </c>
      <c r="B29" s="9">
        <f t="shared" si="4"/>
        <v>35</v>
      </c>
      <c r="C29" s="9">
        <f t="shared" si="5"/>
        <v>23</v>
      </c>
      <c r="D29" s="9">
        <v>13</v>
      </c>
      <c r="E29" s="39" t="s">
        <v>1207</v>
      </c>
      <c r="F29" s="9"/>
      <c r="G29" s="41">
        <v>1</v>
      </c>
    </row>
    <row r="30" spans="1:7" s="48" customFormat="1">
      <c r="A30" s="48" t="s">
        <v>809</v>
      </c>
      <c r="B30" s="9">
        <f t="shared" si="4"/>
        <v>43</v>
      </c>
      <c r="C30" s="9">
        <f t="shared" si="5"/>
        <v>36</v>
      </c>
      <c r="D30" s="48">
        <v>8</v>
      </c>
      <c r="E30" s="58"/>
      <c r="G30" s="41">
        <v>1</v>
      </c>
    </row>
    <row r="31" spans="1:7" s="48" customFormat="1" ht="37.5">
      <c r="A31" s="48" t="s">
        <v>810</v>
      </c>
      <c r="B31" s="9">
        <f t="shared" si="4"/>
        <v>44</v>
      </c>
      <c r="C31" s="9">
        <f t="shared" si="5"/>
        <v>44</v>
      </c>
      <c r="D31" s="48">
        <v>1</v>
      </c>
      <c r="E31" s="59" t="s">
        <v>1208</v>
      </c>
      <c r="G31" s="41">
        <v>1</v>
      </c>
    </row>
    <row r="32" spans="1:7" s="48" customFormat="1">
      <c r="A32" s="48" t="s">
        <v>602</v>
      </c>
      <c r="B32" s="9">
        <f t="shared" si="4"/>
        <v>46</v>
      </c>
      <c r="C32" s="9">
        <f t="shared" si="5"/>
        <v>45</v>
      </c>
      <c r="D32" s="48">
        <v>2</v>
      </c>
      <c r="E32" s="59"/>
      <c r="G32" s="41">
        <v>1</v>
      </c>
    </row>
    <row r="33" spans="1:7" s="47" customFormat="1">
      <c r="A33" s="47" t="s">
        <v>805</v>
      </c>
      <c r="B33" s="9">
        <f t="shared" si="4"/>
        <v>58</v>
      </c>
      <c r="C33" s="9">
        <f t="shared" si="5"/>
        <v>47</v>
      </c>
      <c r="D33" s="9">
        <v>12</v>
      </c>
      <c r="E33" s="39" t="s">
        <v>1209</v>
      </c>
      <c r="F33" s="9"/>
      <c r="G33" s="41">
        <v>1</v>
      </c>
    </row>
    <row r="34" spans="1:7" s="48" customFormat="1">
      <c r="A34" s="48" t="s">
        <v>602</v>
      </c>
      <c r="B34" s="9">
        <f t="shared" si="4"/>
        <v>62</v>
      </c>
      <c r="C34" s="9">
        <f t="shared" si="5"/>
        <v>59</v>
      </c>
      <c r="D34" s="48">
        <v>4</v>
      </c>
      <c r="E34" s="59"/>
      <c r="G34" s="41">
        <v>1</v>
      </c>
    </row>
    <row r="35" spans="1:7" s="48" customFormat="1">
      <c r="A35" s="48" t="s">
        <v>864</v>
      </c>
      <c r="B35" s="9">
        <f t="shared" si="4"/>
        <v>63</v>
      </c>
      <c r="C35" s="9">
        <f t="shared" si="5"/>
        <v>63</v>
      </c>
      <c r="D35" s="48">
        <v>1</v>
      </c>
      <c r="E35" s="48" t="s">
        <v>1210</v>
      </c>
      <c r="G35" s="48">
        <v>1</v>
      </c>
    </row>
    <row r="36" spans="1:7" s="48" customFormat="1">
      <c r="A36" s="48" t="s">
        <v>785</v>
      </c>
      <c r="B36" s="9">
        <f t="shared" si="4"/>
        <v>64</v>
      </c>
      <c r="C36" s="9">
        <f t="shared" si="5"/>
        <v>64</v>
      </c>
      <c r="D36" s="48">
        <v>1</v>
      </c>
      <c r="E36" s="41" t="s">
        <v>1205</v>
      </c>
      <c r="G36" s="48">
        <v>1</v>
      </c>
    </row>
    <row r="37" spans="1:7" s="47" customFormat="1">
      <c r="A37" s="47" t="s">
        <v>602</v>
      </c>
      <c r="B37" s="9">
        <f t="shared" si="4"/>
        <v>71</v>
      </c>
      <c r="C37" s="9">
        <f t="shared" si="5"/>
        <v>65</v>
      </c>
      <c r="D37" s="9">
        <v>7</v>
      </c>
      <c r="E37" s="41"/>
      <c r="F37" s="9"/>
      <c r="G37" s="41">
        <v>1</v>
      </c>
    </row>
    <row r="38" spans="1:7" s="44" customFormat="1" ht="37.5">
      <c r="A38" s="44" t="s">
        <v>783</v>
      </c>
      <c r="B38" s="8">
        <v>13</v>
      </c>
      <c r="C38" s="8">
        <v>0</v>
      </c>
      <c r="D38" s="8">
        <v>14</v>
      </c>
      <c r="E38" s="42" t="s">
        <v>1211</v>
      </c>
      <c r="F38" s="8"/>
      <c r="G38" s="42">
        <v>1</v>
      </c>
    </row>
    <row r="39" spans="1:7" s="44" customFormat="1" ht="37.5">
      <c r="A39" s="44" t="s">
        <v>732</v>
      </c>
      <c r="B39" s="8">
        <f>SUM(B38,D39)</f>
        <v>16</v>
      </c>
      <c r="C39" s="8">
        <f>SUM(B38,G38)</f>
        <v>14</v>
      </c>
      <c r="D39" s="8">
        <v>3</v>
      </c>
      <c r="E39" s="42" t="s">
        <v>1211</v>
      </c>
      <c r="F39" s="8"/>
      <c r="G39" s="42">
        <v>1</v>
      </c>
    </row>
    <row r="40" spans="1:7" s="44" customFormat="1" ht="37.5">
      <c r="A40" s="53" t="s">
        <v>819</v>
      </c>
      <c r="B40" s="8">
        <f t="shared" ref="B40:B68" si="6">SUM(B39,D40)</f>
        <v>18</v>
      </c>
      <c r="C40" s="8">
        <f t="shared" ref="C40:C68" si="7">SUM(B39,G39)</f>
        <v>17</v>
      </c>
      <c r="D40" s="8">
        <v>2</v>
      </c>
      <c r="E40" s="42" t="s">
        <v>1212</v>
      </c>
      <c r="F40" s="8"/>
      <c r="G40" s="42">
        <v>1</v>
      </c>
    </row>
    <row r="41" spans="1:7" s="44" customFormat="1" ht="37.5">
      <c r="A41" s="44" t="s">
        <v>821</v>
      </c>
      <c r="B41" s="8">
        <f t="shared" si="6"/>
        <v>19</v>
      </c>
      <c r="C41" s="8">
        <f t="shared" si="7"/>
        <v>19</v>
      </c>
      <c r="D41" s="8">
        <v>1</v>
      </c>
      <c r="E41" s="42" t="s">
        <v>1211</v>
      </c>
      <c r="F41" s="8"/>
      <c r="G41" s="42">
        <v>1</v>
      </c>
    </row>
    <row r="42" spans="1:7" s="44" customFormat="1" ht="37.5">
      <c r="A42" s="44" t="s">
        <v>822</v>
      </c>
      <c r="B42" s="8">
        <f t="shared" si="6"/>
        <v>21</v>
      </c>
      <c r="C42" s="8">
        <f t="shared" si="7"/>
        <v>20</v>
      </c>
      <c r="D42" s="8">
        <v>2</v>
      </c>
      <c r="E42" s="42" t="s">
        <v>1211</v>
      </c>
      <c r="F42" s="8"/>
      <c r="G42" s="42">
        <v>1</v>
      </c>
    </row>
    <row r="43" spans="1:7" s="44" customFormat="1" ht="37.5">
      <c r="A43" s="44" t="s">
        <v>823</v>
      </c>
      <c r="B43" s="8">
        <f t="shared" si="6"/>
        <v>22</v>
      </c>
      <c r="C43" s="8">
        <f t="shared" si="7"/>
        <v>22</v>
      </c>
      <c r="D43" s="8">
        <v>1</v>
      </c>
      <c r="E43" s="42" t="s">
        <v>1211</v>
      </c>
      <c r="F43" s="8"/>
      <c r="G43" s="42">
        <v>1</v>
      </c>
    </row>
    <row r="44" spans="1:7" s="44" customFormat="1">
      <c r="A44" s="44" t="s">
        <v>1213</v>
      </c>
      <c r="B44" s="8">
        <f t="shared" si="6"/>
        <v>35</v>
      </c>
      <c r="C44" s="8">
        <f t="shared" si="7"/>
        <v>23</v>
      </c>
      <c r="D44" s="8">
        <v>13</v>
      </c>
      <c r="E44" s="52" t="s">
        <v>1207</v>
      </c>
      <c r="F44" s="8"/>
      <c r="G44" s="42">
        <v>1</v>
      </c>
    </row>
    <row r="45" spans="1:7" s="49" customFormat="1">
      <c r="A45" s="49" t="s">
        <v>824</v>
      </c>
      <c r="B45" s="8">
        <f t="shared" si="6"/>
        <v>36</v>
      </c>
      <c r="C45" s="8">
        <f t="shared" si="7"/>
        <v>36</v>
      </c>
      <c r="D45" s="49">
        <v>1</v>
      </c>
      <c r="E45" s="60" t="s">
        <v>1192</v>
      </c>
      <c r="G45" s="61">
        <v>1</v>
      </c>
    </row>
    <row r="46" spans="1:7" s="49" customFormat="1" ht="37.5">
      <c r="A46" s="62" t="s">
        <v>825</v>
      </c>
      <c r="B46" s="8">
        <f t="shared" si="6"/>
        <v>37</v>
      </c>
      <c r="C46" s="8">
        <f t="shared" si="7"/>
        <v>37</v>
      </c>
      <c r="D46" s="49">
        <v>1</v>
      </c>
      <c r="E46" s="60" t="s">
        <v>1214</v>
      </c>
      <c r="G46" s="61">
        <v>1</v>
      </c>
    </row>
    <row r="47" spans="1:7" s="49" customFormat="1" ht="37.5">
      <c r="A47" s="62" t="s">
        <v>827</v>
      </c>
      <c r="B47" s="8">
        <f t="shared" si="6"/>
        <v>40</v>
      </c>
      <c r="C47" s="8">
        <f t="shared" si="7"/>
        <v>38</v>
      </c>
      <c r="D47" s="49">
        <v>3</v>
      </c>
      <c r="E47" s="60" t="s">
        <v>1215</v>
      </c>
      <c r="G47" s="61">
        <v>1</v>
      </c>
    </row>
    <row r="48" spans="1:7" s="49" customFormat="1" ht="131.25">
      <c r="A48" s="62" t="s">
        <v>829</v>
      </c>
      <c r="B48" s="8">
        <f t="shared" si="6"/>
        <v>43</v>
      </c>
      <c r="C48" s="8">
        <f t="shared" si="7"/>
        <v>41</v>
      </c>
      <c r="D48" s="49">
        <v>3</v>
      </c>
      <c r="E48" s="60" t="s">
        <v>1216</v>
      </c>
      <c r="G48" s="61">
        <v>1</v>
      </c>
    </row>
    <row r="49" spans="1:7" s="49" customFormat="1">
      <c r="A49" s="49" t="s">
        <v>810</v>
      </c>
      <c r="B49" s="8">
        <f t="shared" si="6"/>
        <v>44</v>
      </c>
      <c r="C49" s="8">
        <f t="shared" si="7"/>
        <v>44</v>
      </c>
      <c r="D49" s="49">
        <v>1</v>
      </c>
      <c r="E49" s="61" t="s">
        <v>1124</v>
      </c>
      <c r="G49" s="61">
        <v>1</v>
      </c>
    </row>
    <row r="50" spans="1:7" s="49" customFormat="1">
      <c r="A50" s="62" t="s">
        <v>831</v>
      </c>
      <c r="B50" s="8">
        <f t="shared" si="6"/>
        <v>45</v>
      </c>
      <c r="C50" s="8">
        <f t="shared" si="7"/>
        <v>45</v>
      </c>
      <c r="D50" s="49">
        <v>1</v>
      </c>
      <c r="E50" s="60" t="s">
        <v>1192</v>
      </c>
      <c r="G50" s="61">
        <v>1</v>
      </c>
    </row>
    <row r="51" spans="1:7" s="49" customFormat="1">
      <c r="A51" s="49" t="s">
        <v>1402</v>
      </c>
      <c r="B51" s="8">
        <f t="shared" si="6"/>
        <v>46</v>
      </c>
      <c r="C51" s="8">
        <f t="shared" si="7"/>
        <v>46</v>
      </c>
      <c r="D51" s="49">
        <v>1</v>
      </c>
      <c r="E51" s="60" t="s">
        <v>1192</v>
      </c>
      <c r="G51" s="61">
        <v>1</v>
      </c>
    </row>
    <row r="52" spans="1:7" s="49" customFormat="1">
      <c r="A52" s="49" t="s">
        <v>1217</v>
      </c>
      <c r="B52" s="8">
        <f t="shared" si="6"/>
        <v>47</v>
      </c>
      <c r="C52" s="8">
        <f t="shared" si="7"/>
        <v>47</v>
      </c>
      <c r="D52" s="49">
        <v>1</v>
      </c>
      <c r="E52" s="49" t="s">
        <v>1218</v>
      </c>
      <c r="G52" s="61">
        <v>1</v>
      </c>
    </row>
    <row r="53" spans="1:7" s="49" customFormat="1">
      <c r="A53" s="49" t="s">
        <v>602</v>
      </c>
      <c r="B53" s="8">
        <f t="shared" si="6"/>
        <v>62</v>
      </c>
      <c r="C53" s="8">
        <f t="shared" si="7"/>
        <v>48</v>
      </c>
      <c r="D53" s="49">
        <v>15</v>
      </c>
      <c r="G53" s="61">
        <v>1</v>
      </c>
    </row>
    <row r="54" spans="1:7" s="49" customFormat="1">
      <c r="A54" s="49" t="s">
        <v>864</v>
      </c>
      <c r="B54" s="8">
        <f t="shared" si="6"/>
        <v>63</v>
      </c>
      <c r="C54" s="8">
        <f t="shared" si="7"/>
        <v>63</v>
      </c>
      <c r="D54" s="49">
        <v>1</v>
      </c>
      <c r="E54" s="49" t="s">
        <v>1210</v>
      </c>
      <c r="G54" s="61">
        <v>1</v>
      </c>
    </row>
    <row r="55" spans="1:7" s="49" customFormat="1">
      <c r="A55" s="49" t="s">
        <v>1401</v>
      </c>
      <c r="B55" s="8">
        <f t="shared" si="6"/>
        <v>64</v>
      </c>
      <c r="C55" s="8">
        <f t="shared" si="7"/>
        <v>64</v>
      </c>
      <c r="D55" s="49">
        <v>1</v>
      </c>
      <c r="E55" s="52" t="s">
        <v>1219</v>
      </c>
      <c r="G55" s="61">
        <v>1</v>
      </c>
    </row>
    <row r="56" spans="1:7" s="44" customFormat="1">
      <c r="A56" s="44" t="s">
        <v>602</v>
      </c>
      <c r="B56" s="8">
        <f t="shared" si="6"/>
        <v>71</v>
      </c>
      <c r="C56" s="8">
        <f t="shared" si="7"/>
        <v>65</v>
      </c>
      <c r="D56" s="8">
        <v>7</v>
      </c>
      <c r="E56" s="42"/>
      <c r="F56" s="8"/>
      <c r="G56" s="42">
        <v>1</v>
      </c>
    </row>
    <row r="57" spans="1:7" s="35" customFormat="1">
      <c r="A57" s="35" t="s">
        <v>343</v>
      </c>
      <c r="B57" s="9">
        <f t="shared" si="6"/>
        <v>87</v>
      </c>
      <c r="C57" s="9">
        <f t="shared" si="7"/>
        <v>72</v>
      </c>
      <c r="D57" s="9">
        <v>16</v>
      </c>
      <c r="E57" s="39" t="s">
        <v>545</v>
      </c>
      <c r="F57" s="9"/>
      <c r="G57" s="41">
        <v>1</v>
      </c>
    </row>
    <row r="58" spans="1:7" s="35" customFormat="1">
      <c r="A58" s="40" t="s">
        <v>1220</v>
      </c>
      <c r="B58" s="9">
        <f t="shared" si="6"/>
        <v>90</v>
      </c>
      <c r="C58" s="9">
        <f t="shared" si="7"/>
        <v>88</v>
      </c>
      <c r="D58" s="9">
        <v>3</v>
      </c>
      <c r="E58" s="39" t="s">
        <v>1207</v>
      </c>
      <c r="F58" s="9"/>
      <c r="G58" s="41">
        <v>1</v>
      </c>
    </row>
    <row r="59" spans="1:7" s="35" customFormat="1">
      <c r="A59" s="40" t="s">
        <v>1221</v>
      </c>
      <c r="B59" s="9">
        <f t="shared" si="6"/>
        <v>92</v>
      </c>
      <c r="C59" s="9">
        <f t="shared" si="7"/>
        <v>91</v>
      </c>
      <c r="D59" s="9">
        <v>2</v>
      </c>
      <c r="E59" s="39" t="s">
        <v>1207</v>
      </c>
      <c r="F59" s="9"/>
      <c r="G59" s="41">
        <v>1</v>
      </c>
    </row>
    <row r="60" spans="1:7" s="35" customFormat="1">
      <c r="A60" s="40" t="s">
        <v>1222</v>
      </c>
      <c r="B60" s="9">
        <f t="shared" si="6"/>
        <v>104</v>
      </c>
      <c r="C60" s="9">
        <f t="shared" si="7"/>
        <v>93</v>
      </c>
      <c r="D60" s="9">
        <v>12</v>
      </c>
      <c r="E60" s="39" t="s">
        <v>1207</v>
      </c>
      <c r="F60" s="9"/>
      <c r="G60" s="41">
        <v>1</v>
      </c>
    </row>
    <row r="61" spans="1:7" s="35" customFormat="1">
      <c r="A61" s="40" t="s">
        <v>868</v>
      </c>
      <c r="B61" s="9">
        <f t="shared" si="6"/>
        <v>105</v>
      </c>
      <c r="C61" s="9">
        <f t="shared" si="7"/>
        <v>105</v>
      </c>
      <c r="D61" s="9">
        <v>1</v>
      </c>
      <c r="E61" s="39" t="s">
        <v>1223</v>
      </c>
      <c r="F61" s="9"/>
      <c r="G61" s="41">
        <v>1</v>
      </c>
    </row>
    <row r="62" spans="1:7" s="35" customFormat="1" ht="37.5">
      <c r="A62" s="63" t="s">
        <v>220</v>
      </c>
      <c r="B62" s="9">
        <f t="shared" si="6"/>
        <v>107</v>
      </c>
      <c r="C62" s="9">
        <f t="shared" si="7"/>
        <v>106</v>
      </c>
      <c r="D62" s="9">
        <v>2</v>
      </c>
      <c r="E62" s="41" t="s">
        <v>1224</v>
      </c>
      <c r="F62" s="9"/>
      <c r="G62" s="41">
        <v>1</v>
      </c>
    </row>
    <row r="63" spans="1:7" s="35" customFormat="1" ht="37.5">
      <c r="A63" s="40" t="s">
        <v>1225</v>
      </c>
      <c r="B63" s="9">
        <f t="shared" si="6"/>
        <v>108</v>
      </c>
      <c r="C63" s="9">
        <f t="shared" si="7"/>
        <v>108</v>
      </c>
      <c r="D63" s="9">
        <v>1</v>
      </c>
      <c r="E63" s="41" t="s">
        <v>1226</v>
      </c>
      <c r="F63" s="9"/>
      <c r="G63" s="42">
        <v>1</v>
      </c>
    </row>
    <row r="64" spans="1:7" s="35" customFormat="1">
      <c r="A64" s="40" t="s">
        <v>1227</v>
      </c>
      <c r="B64" s="9">
        <f t="shared" si="6"/>
        <v>114</v>
      </c>
      <c r="C64" s="9">
        <f t="shared" si="7"/>
        <v>109</v>
      </c>
      <c r="D64" s="9">
        <v>6</v>
      </c>
      <c r="E64" s="39" t="s">
        <v>582</v>
      </c>
      <c r="F64" s="9"/>
      <c r="G64" s="42">
        <v>1</v>
      </c>
    </row>
    <row r="65" spans="1:7" s="35" customFormat="1" ht="37.5">
      <c r="A65" s="64" t="s">
        <v>1228</v>
      </c>
      <c r="B65" s="9">
        <f t="shared" si="6"/>
        <v>115</v>
      </c>
      <c r="C65" s="9">
        <f t="shared" si="7"/>
        <v>115</v>
      </c>
      <c r="D65" s="9">
        <v>1</v>
      </c>
      <c r="E65" s="41" t="s">
        <v>1229</v>
      </c>
      <c r="F65" s="9"/>
      <c r="G65" s="42">
        <v>1</v>
      </c>
    </row>
    <row r="66" spans="1:7" s="35" customFormat="1" ht="37.5">
      <c r="A66" s="64" t="s">
        <v>1230</v>
      </c>
      <c r="B66" s="9">
        <f t="shared" si="6"/>
        <v>116</v>
      </c>
      <c r="C66" s="9">
        <f t="shared" si="7"/>
        <v>116</v>
      </c>
      <c r="D66" s="9">
        <v>1</v>
      </c>
      <c r="E66" s="41" t="s">
        <v>1231</v>
      </c>
      <c r="F66" s="9"/>
      <c r="G66" s="42">
        <v>1</v>
      </c>
    </row>
    <row r="67" spans="1:7" s="35" customFormat="1">
      <c r="A67" s="40" t="s">
        <v>1232</v>
      </c>
      <c r="B67" s="9">
        <f t="shared" si="6"/>
        <v>117</v>
      </c>
      <c r="C67" s="9">
        <f t="shared" si="7"/>
        <v>117</v>
      </c>
      <c r="D67" s="9">
        <v>1</v>
      </c>
      <c r="E67" s="39" t="s">
        <v>1207</v>
      </c>
      <c r="F67" s="9"/>
      <c r="G67" s="42">
        <v>1</v>
      </c>
    </row>
    <row r="68" spans="1:7" s="35" customFormat="1">
      <c r="A68" s="64" t="s">
        <v>1233</v>
      </c>
      <c r="B68" s="9">
        <f t="shared" si="6"/>
        <v>121</v>
      </c>
      <c r="C68" s="9">
        <f t="shared" si="7"/>
        <v>118</v>
      </c>
      <c r="D68" s="9">
        <v>4</v>
      </c>
      <c r="E68" s="39" t="s">
        <v>1207</v>
      </c>
      <c r="F68" s="9"/>
      <c r="G68" s="42">
        <v>1</v>
      </c>
    </row>
    <row r="69" spans="1:7">
      <c r="G69" s="42">
        <v>1</v>
      </c>
    </row>
    <row r="70" spans="1:7">
      <c r="G70" s="42">
        <v>1</v>
      </c>
    </row>
    <row r="71" spans="1:7">
      <c r="G71" s="42">
        <v>1</v>
      </c>
    </row>
    <row r="72" spans="1:7">
      <c r="G72" s="42">
        <v>1</v>
      </c>
    </row>
    <row r="73" spans="1:7">
      <c r="E73" s="50"/>
      <c r="F73" s="50"/>
      <c r="G73" s="42">
        <v>1</v>
      </c>
    </row>
    <row r="74" spans="1:7">
      <c r="B74" s="50"/>
      <c r="C74" s="50"/>
      <c r="D74" s="50"/>
      <c r="E74" s="50"/>
      <c r="F74" s="50"/>
      <c r="G74" s="42">
        <v>1</v>
      </c>
    </row>
    <row r="75" spans="1:7">
      <c r="B75" s="50"/>
      <c r="C75" s="50"/>
      <c r="D75" s="50"/>
      <c r="E75" s="50"/>
      <c r="F75" s="50"/>
      <c r="G75" s="42">
        <v>1</v>
      </c>
    </row>
    <row r="76" spans="1:7">
      <c r="B76" s="50"/>
      <c r="C76" s="50"/>
      <c r="D76" s="50"/>
      <c r="E76" s="50"/>
      <c r="F76" s="50"/>
      <c r="G76" s="42">
        <v>1</v>
      </c>
    </row>
    <row r="77" spans="1:7">
      <c r="B77" s="50"/>
      <c r="C77" s="50"/>
      <c r="D77" s="50"/>
      <c r="E77" s="50"/>
      <c r="F77" s="50"/>
      <c r="G77" s="42">
        <v>1</v>
      </c>
    </row>
    <row r="78" spans="1:7">
      <c r="B78" s="50"/>
      <c r="C78" s="50"/>
      <c r="D78" s="50"/>
      <c r="E78" s="50"/>
      <c r="F78" s="50"/>
      <c r="G78" s="42">
        <v>1</v>
      </c>
    </row>
    <row r="79" spans="1:7">
      <c r="B79" s="50"/>
      <c r="C79" s="50"/>
      <c r="D79" s="50"/>
      <c r="E79" s="50"/>
      <c r="F79" s="50"/>
      <c r="G79" s="42">
        <v>1</v>
      </c>
    </row>
    <row r="80" spans="1:7">
      <c r="B80" s="50"/>
      <c r="C80" s="50"/>
      <c r="D80" s="50"/>
      <c r="E80" s="50"/>
      <c r="F80" s="50"/>
      <c r="G80" s="42">
        <v>1</v>
      </c>
    </row>
    <row r="81" spans="2:7">
      <c r="B81" s="50"/>
      <c r="C81" s="50"/>
      <c r="D81" s="50"/>
      <c r="E81" s="50"/>
      <c r="F81" s="50"/>
      <c r="G81" s="42">
        <v>1</v>
      </c>
    </row>
    <row r="82" spans="2:7">
      <c r="B82" s="50"/>
      <c r="C82" s="50"/>
      <c r="D82" s="50"/>
      <c r="E82" s="50"/>
      <c r="F82" s="50"/>
      <c r="G82" s="42">
        <v>1</v>
      </c>
    </row>
    <row r="83" spans="2:7">
      <c r="B83" s="50"/>
      <c r="C83" s="50"/>
      <c r="D83" s="50"/>
      <c r="E83" s="50"/>
      <c r="F83" s="50"/>
      <c r="G83" s="42">
        <v>1</v>
      </c>
    </row>
    <row r="84" spans="2:7">
      <c r="B84" s="50"/>
      <c r="C84" s="50"/>
      <c r="D84" s="50"/>
      <c r="E84" s="50"/>
      <c r="F84" s="50"/>
      <c r="G84" s="42">
        <v>1</v>
      </c>
    </row>
    <row r="85" spans="2:7">
      <c r="B85" s="50"/>
      <c r="C85" s="50"/>
      <c r="D85" s="50"/>
      <c r="E85" s="50"/>
      <c r="F85" s="50"/>
      <c r="G85" s="42">
        <v>1</v>
      </c>
    </row>
    <row r="86" spans="2:7">
      <c r="B86" s="50"/>
      <c r="C86" s="50"/>
      <c r="D86" s="50"/>
      <c r="E86" s="50"/>
      <c r="F86" s="50"/>
      <c r="G86" s="42">
        <v>1</v>
      </c>
    </row>
    <row r="87" spans="2:7">
      <c r="B87" s="50"/>
      <c r="C87" s="50"/>
      <c r="D87" s="50"/>
      <c r="E87" s="50"/>
      <c r="F87" s="50"/>
      <c r="G87" s="42">
        <v>1</v>
      </c>
    </row>
    <row r="88" spans="2:7">
      <c r="B88" s="50"/>
      <c r="C88" s="50"/>
      <c r="D88" s="50"/>
      <c r="E88" s="50"/>
      <c r="F88" s="50"/>
      <c r="G88" s="43">
        <v>1</v>
      </c>
    </row>
    <row r="89" spans="2:7">
      <c r="B89" s="50"/>
      <c r="C89" s="50"/>
      <c r="D89" s="50"/>
      <c r="E89" s="50"/>
      <c r="F89" s="50"/>
      <c r="G89" s="43">
        <v>1</v>
      </c>
    </row>
    <row r="90" spans="2:7">
      <c r="B90" s="50"/>
      <c r="C90" s="50"/>
      <c r="D90" s="50"/>
      <c r="E90" s="50"/>
      <c r="F90" s="50"/>
      <c r="G90" s="43">
        <v>1</v>
      </c>
    </row>
    <row r="91" spans="2:7">
      <c r="B91" s="50"/>
      <c r="C91" s="50"/>
      <c r="D91" s="50"/>
      <c r="E91" s="50"/>
      <c r="F91" s="50"/>
      <c r="G91" s="43">
        <v>1</v>
      </c>
    </row>
    <row r="92" spans="2:7">
      <c r="B92" s="50"/>
      <c r="C92" s="50"/>
      <c r="D92" s="50"/>
      <c r="E92" s="50"/>
      <c r="F92" s="50"/>
      <c r="G92" s="43">
        <v>1</v>
      </c>
    </row>
    <row r="93" spans="2:7">
      <c r="B93" s="50"/>
      <c r="C93" s="50"/>
      <c r="D93" s="50"/>
      <c r="E93" s="50"/>
      <c r="F93" s="50"/>
      <c r="G93" s="43">
        <v>1</v>
      </c>
    </row>
    <row r="94" spans="2:7">
      <c r="B94" s="50"/>
      <c r="C94" s="50"/>
      <c r="D94" s="50"/>
      <c r="E94" s="50"/>
      <c r="F94" s="50"/>
      <c r="G94" s="43">
        <v>1</v>
      </c>
    </row>
    <row r="95" spans="2:7">
      <c r="B95" s="50"/>
      <c r="C95" s="50"/>
      <c r="D95" s="50"/>
      <c r="E95" s="50"/>
      <c r="F95" s="50"/>
      <c r="G95" s="43">
        <v>1</v>
      </c>
    </row>
    <row r="96" spans="2:7">
      <c r="B96" s="50"/>
      <c r="C96" s="50"/>
      <c r="D96" s="50"/>
      <c r="E96" s="50"/>
      <c r="F96" s="50"/>
      <c r="G96" s="43">
        <v>1</v>
      </c>
    </row>
    <row r="97" spans="2:7">
      <c r="B97" s="50"/>
      <c r="C97" s="50"/>
      <c r="D97" s="50"/>
      <c r="E97" s="50"/>
      <c r="F97" s="50"/>
      <c r="G97" s="43">
        <v>1</v>
      </c>
    </row>
    <row r="98" spans="2:7">
      <c r="B98" s="50"/>
      <c r="C98" s="50"/>
      <c r="D98" s="50"/>
      <c r="E98" s="50"/>
      <c r="F98" s="50"/>
      <c r="G98" s="43">
        <v>1</v>
      </c>
    </row>
    <row r="99" spans="2:7">
      <c r="B99" s="50"/>
      <c r="C99" s="50"/>
      <c r="D99" s="50"/>
      <c r="E99" s="50"/>
      <c r="F99" s="50"/>
      <c r="G99" s="43">
        <v>1</v>
      </c>
    </row>
    <row r="100" spans="2:7">
      <c r="B100" s="50"/>
      <c r="C100" s="50"/>
      <c r="D100" s="50"/>
      <c r="E100" s="50"/>
      <c r="F100" s="50"/>
      <c r="G100" s="43">
        <v>1</v>
      </c>
    </row>
    <row r="101" spans="2:7">
      <c r="B101" s="50"/>
      <c r="C101" s="50"/>
      <c r="D101" s="50"/>
      <c r="E101" s="50"/>
      <c r="F101" s="50"/>
      <c r="G101" s="43">
        <v>1</v>
      </c>
    </row>
    <row r="102" spans="2:7">
      <c r="B102" s="50"/>
      <c r="C102" s="50"/>
      <c r="D102" s="50"/>
      <c r="E102" s="50"/>
      <c r="F102" s="50"/>
      <c r="G102" s="43">
        <v>1</v>
      </c>
    </row>
    <row r="103" spans="2:7">
      <c r="B103" s="50"/>
      <c r="C103" s="50"/>
      <c r="D103" s="50"/>
      <c r="E103" s="50"/>
      <c r="F103" s="50"/>
      <c r="G103" s="43">
        <v>1</v>
      </c>
    </row>
    <row r="104" spans="2:7">
      <c r="B104" s="50"/>
      <c r="C104" s="50"/>
      <c r="D104" s="50"/>
      <c r="E104" s="50"/>
      <c r="F104" s="50"/>
      <c r="G104" s="43">
        <v>1</v>
      </c>
    </row>
    <row r="105" spans="2:7">
      <c r="B105" s="50"/>
      <c r="C105" s="50"/>
      <c r="D105" s="50"/>
      <c r="E105" s="50"/>
      <c r="F105" s="50"/>
      <c r="G105" s="43">
        <v>1</v>
      </c>
    </row>
    <row r="106" spans="2:7">
      <c r="B106" s="50"/>
      <c r="C106" s="50"/>
      <c r="D106" s="50"/>
      <c r="E106" s="50"/>
      <c r="F106" s="50"/>
      <c r="G106" s="43">
        <v>1</v>
      </c>
    </row>
    <row r="107" spans="2:7">
      <c r="B107" s="50"/>
      <c r="C107" s="50"/>
      <c r="D107" s="50"/>
      <c r="E107" s="50"/>
      <c r="F107" s="50"/>
      <c r="G107" s="43">
        <v>1</v>
      </c>
    </row>
    <row r="108" spans="2:7">
      <c r="B108" s="50"/>
      <c r="C108" s="50"/>
      <c r="D108" s="50"/>
      <c r="E108" s="50"/>
      <c r="F108" s="50"/>
      <c r="G108" s="43">
        <v>1</v>
      </c>
    </row>
    <row r="109" spans="2:7">
      <c r="B109" s="50"/>
      <c r="C109" s="50"/>
      <c r="D109" s="50"/>
      <c r="E109" s="50"/>
      <c r="F109" s="50"/>
      <c r="G109" s="43">
        <v>1</v>
      </c>
    </row>
    <row r="110" spans="2:7">
      <c r="B110" s="50"/>
      <c r="C110" s="50"/>
      <c r="D110" s="50"/>
      <c r="E110" s="50"/>
      <c r="F110" s="50"/>
      <c r="G110" s="43">
        <v>1</v>
      </c>
    </row>
    <row r="111" spans="2:7">
      <c r="B111" s="50"/>
      <c r="C111" s="50"/>
      <c r="D111" s="50"/>
      <c r="E111" s="50"/>
      <c r="F111" s="50"/>
      <c r="G111" s="43">
        <v>1</v>
      </c>
    </row>
    <row r="112" spans="2:7">
      <c r="B112" s="50"/>
      <c r="C112" s="50"/>
      <c r="D112" s="50"/>
      <c r="E112" s="50"/>
      <c r="F112" s="50"/>
      <c r="G112" s="43">
        <v>1</v>
      </c>
    </row>
    <row r="113" spans="2:7">
      <c r="B113" s="50"/>
      <c r="C113" s="50"/>
      <c r="D113" s="50"/>
      <c r="E113" s="50"/>
      <c r="F113" s="50"/>
      <c r="G113" s="43">
        <v>1</v>
      </c>
    </row>
    <row r="114" spans="2:7">
      <c r="B114" s="50"/>
      <c r="C114" s="50"/>
      <c r="D114" s="50"/>
      <c r="E114" s="50"/>
      <c r="F114" s="50"/>
      <c r="G114" s="43">
        <v>1</v>
      </c>
    </row>
    <row r="115" spans="2:7">
      <c r="B115" s="50"/>
      <c r="C115" s="50"/>
      <c r="D115" s="50"/>
      <c r="E115" s="50"/>
      <c r="F115" s="50"/>
      <c r="G115" s="43">
        <v>1</v>
      </c>
    </row>
    <row r="116" spans="2:7">
      <c r="B116" s="50"/>
      <c r="C116" s="50"/>
      <c r="D116" s="50"/>
      <c r="E116" s="50"/>
      <c r="F116" s="50"/>
      <c r="G116" s="43">
        <v>1</v>
      </c>
    </row>
    <row r="117" spans="2:7">
      <c r="B117" s="50"/>
      <c r="C117" s="50"/>
      <c r="D117" s="50"/>
      <c r="E117" s="50"/>
      <c r="F117" s="50"/>
      <c r="G117" s="43">
        <v>1</v>
      </c>
    </row>
    <row r="118" spans="2:7">
      <c r="B118" s="50"/>
      <c r="C118" s="50"/>
      <c r="D118" s="50"/>
      <c r="E118" s="50"/>
      <c r="F118" s="50"/>
      <c r="G118" s="43">
        <v>1</v>
      </c>
    </row>
    <row r="119" spans="2:7">
      <c r="B119" s="50"/>
      <c r="C119" s="50"/>
      <c r="D119" s="50"/>
      <c r="E119" s="50"/>
      <c r="F119" s="50"/>
      <c r="G119" s="43">
        <v>1</v>
      </c>
    </row>
    <row r="120" spans="2:7">
      <c r="B120" s="50"/>
      <c r="C120" s="50"/>
      <c r="D120" s="50"/>
      <c r="E120" s="50"/>
      <c r="F120" s="50"/>
      <c r="G120" s="43">
        <v>1</v>
      </c>
    </row>
    <row r="121" spans="2:7">
      <c r="B121" s="50"/>
      <c r="C121" s="50"/>
      <c r="D121" s="50"/>
      <c r="E121" s="50"/>
      <c r="F121" s="50"/>
      <c r="G121" s="43">
        <v>1</v>
      </c>
    </row>
    <row r="122" spans="2:7">
      <c r="B122" s="50"/>
      <c r="C122" s="50"/>
      <c r="D122" s="50"/>
      <c r="E122" s="50"/>
      <c r="F122" s="50"/>
      <c r="G122" s="43">
        <v>1</v>
      </c>
    </row>
    <row r="123" spans="2:7">
      <c r="B123" s="50"/>
      <c r="C123" s="50"/>
      <c r="D123" s="50"/>
      <c r="E123" s="50"/>
      <c r="F123" s="50"/>
      <c r="G123" s="43">
        <v>1</v>
      </c>
    </row>
    <row r="124" spans="2:7">
      <c r="B124" s="50"/>
      <c r="C124" s="50"/>
      <c r="D124" s="50"/>
      <c r="E124" s="50"/>
      <c r="F124" s="50"/>
      <c r="G124" s="43">
        <v>1</v>
      </c>
    </row>
    <row r="125" spans="2:7">
      <c r="B125" s="50"/>
      <c r="C125" s="50"/>
      <c r="D125" s="50"/>
      <c r="E125" s="50"/>
      <c r="F125" s="50"/>
      <c r="G125" s="43">
        <v>1</v>
      </c>
    </row>
    <row r="126" spans="2:7">
      <c r="B126" s="50"/>
      <c r="C126" s="50"/>
      <c r="D126" s="50"/>
      <c r="E126" s="50"/>
      <c r="F126" s="50"/>
      <c r="G126" s="43">
        <v>1</v>
      </c>
    </row>
    <row r="127" spans="2:7">
      <c r="B127" s="50"/>
      <c r="C127" s="50"/>
      <c r="D127" s="50"/>
      <c r="E127" s="50"/>
      <c r="F127" s="50"/>
      <c r="G127" s="43">
        <v>1</v>
      </c>
    </row>
    <row r="128" spans="2:7">
      <c r="B128" s="50"/>
      <c r="C128" s="50"/>
      <c r="D128" s="50"/>
      <c r="E128" s="50"/>
      <c r="F128" s="50"/>
      <c r="G128" s="43">
        <v>1</v>
      </c>
    </row>
    <row r="129" spans="2:7">
      <c r="B129" s="50"/>
      <c r="C129" s="50"/>
      <c r="D129" s="50"/>
      <c r="E129" s="50"/>
      <c r="F129" s="50"/>
      <c r="G129" s="43">
        <v>1</v>
      </c>
    </row>
    <row r="130" spans="2:7">
      <c r="B130" s="50"/>
      <c r="C130" s="50"/>
      <c r="D130" s="50"/>
      <c r="E130" s="50"/>
      <c r="F130" s="50"/>
      <c r="G130" s="43">
        <v>1</v>
      </c>
    </row>
    <row r="131" spans="2:7">
      <c r="B131" s="50"/>
      <c r="C131" s="50"/>
      <c r="D131" s="50"/>
      <c r="E131" s="50"/>
      <c r="F131" s="50"/>
      <c r="G131" s="43">
        <v>1</v>
      </c>
    </row>
    <row r="132" spans="2:7">
      <c r="B132" s="50"/>
      <c r="C132" s="50"/>
      <c r="D132" s="50"/>
      <c r="E132" s="50"/>
      <c r="F132" s="50"/>
      <c r="G132" s="43">
        <v>1</v>
      </c>
    </row>
    <row r="133" spans="2:7">
      <c r="B133" s="50"/>
      <c r="C133" s="50"/>
      <c r="D133" s="50"/>
      <c r="E133" s="50"/>
      <c r="F133" s="50"/>
      <c r="G133" s="43">
        <v>1</v>
      </c>
    </row>
    <row r="134" spans="2:7">
      <c r="B134" s="50"/>
      <c r="C134" s="50"/>
      <c r="D134" s="50"/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sqref="A1:A9"/>
    </sheetView>
  </sheetViews>
  <sheetFormatPr defaultColWidth="9" defaultRowHeight="13.5"/>
  <cols>
    <col min="1" max="1" width="35.25" style="13" customWidth="1"/>
    <col min="2" max="4" width="9" style="13"/>
    <col min="5" max="5" width="36.125" style="13" customWidth="1"/>
    <col min="6" max="6" width="101.125" style="13" customWidth="1"/>
    <col min="7" max="16384" width="9" style="13"/>
  </cols>
  <sheetData>
    <row r="1" spans="1:7" s="1" customFormat="1" ht="18.75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  <c r="G1" s="1">
        <v>1</v>
      </c>
    </row>
    <row r="2" spans="1:7" s="3" customFormat="1" ht="18.75">
      <c r="A2" s="3" t="s">
        <v>250</v>
      </c>
      <c r="B2" s="3">
        <v>127</v>
      </c>
      <c r="C2" s="3">
        <v>0</v>
      </c>
      <c r="D2" s="3">
        <v>128</v>
      </c>
      <c r="E2" s="3" t="s">
        <v>1234</v>
      </c>
      <c r="G2" s="1">
        <v>1</v>
      </c>
    </row>
    <row r="3" spans="1:7" s="3" customFormat="1" ht="18.75">
      <c r="A3" s="3" t="s">
        <v>253</v>
      </c>
      <c r="B3" s="3">
        <f t="shared" ref="B3:B20" si="0">SUM(B2,D3)</f>
        <v>255</v>
      </c>
      <c r="C3" s="3">
        <f>SUM(B2,G2)</f>
        <v>128</v>
      </c>
      <c r="D3" s="3">
        <v>128</v>
      </c>
      <c r="E3" s="3" t="s">
        <v>1234</v>
      </c>
      <c r="G3" s="1">
        <v>1</v>
      </c>
    </row>
    <row r="4" spans="1:7" s="3" customFormat="1" ht="18.75">
      <c r="A4" s="36" t="s">
        <v>204</v>
      </c>
      <c r="B4" s="3">
        <f t="shared" si="0"/>
        <v>256</v>
      </c>
      <c r="C4" s="3">
        <f t="shared" ref="C4:C20" si="1">SUM(B3,G3)</f>
        <v>256</v>
      </c>
      <c r="D4" s="3">
        <v>1</v>
      </c>
      <c r="E4" s="37" t="s">
        <v>959</v>
      </c>
      <c r="G4" s="1">
        <v>1</v>
      </c>
    </row>
    <row r="5" spans="1:7" s="3" customFormat="1" ht="18.75">
      <c r="A5" s="3" t="s">
        <v>231</v>
      </c>
      <c r="B5" s="3">
        <f t="shared" si="0"/>
        <v>260</v>
      </c>
      <c r="C5" s="3">
        <f t="shared" si="1"/>
        <v>257</v>
      </c>
      <c r="D5" s="3">
        <v>4</v>
      </c>
      <c r="E5" s="3" t="s">
        <v>1234</v>
      </c>
      <c r="G5" s="1">
        <v>1</v>
      </c>
    </row>
    <row r="6" spans="1:7" s="3" customFormat="1" ht="18.75">
      <c r="A6" s="3" t="s">
        <v>1235</v>
      </c>
      <c r="B6" s="3">
        <f t="shared" si="0"/>
        <v>268</v>
      </c>
      <c r="C6" s="3">
        <f t="shared" si="1"/>
        <v>261</v>
      </c>
      <c r="D6" s="3">
        <v>8</v>
      </c>
      <c r="E6" s="3" t="s">
        <v>1234</v>
      </c>
      <c r="G6" s="1">
        <v>1</v>
      </c>
    </row>
    <row r="7" spans="1:7" s="3" customFormat="1" ht="18.75">
      <c r="A7" s="3" t="s">
        <v>240</v>
      </c>
      <c r="B7" s="3">
        <f t="shared" si="0"/>
        <v>276</v>
      </c>
      <c r="C7" s="3">
        <f t="shared" si="1"/>
        <v>269</v>
      </c>
      <c r="D7" s="3">
        <v>8</v>
      </c>
      <c r="E7" s="3" t="s">
        <v>1234</v>
      </c>
      <c r="G7" s="1">
        <v>1</v>
      </c>
    </row>
    <row r="8" spans="1:7" s="3" customFormat="1" ht="18.75">
      <c r="A8" s="3" t="s">
        <v>275</v>
      </c>
      <c r="B8" s="3">
        <f t="shared" si="0"/>
        <v>282</v>
      </c>
      <c r="C8" s="3">
        <f t="shared" si="1"/>
        <v>277</v>
      </c>
      <c r="D8" s="3">
        <v>6</v>
      </c>
      <c r="E8" s="37" t="s">
        <v>1236</v>
      </c>
      <c r="G8" s="1">
        <v>1</v>
      </c>
    </row>
    <row r="9" spans="1:7" s="3" customFormat="1" ht="206.25">
      <c r="A9" s="38" t="s">
        <v>902</v>
      </c>
      <c r="B9" s="3">
        <f t="shared" si="0"/>
        <v>290</v>
      </c>
      <c r="C9" s="3">
        <f t="shared" si="1"/>
        <v>283</v>
      </c>
      <c r="D9" s="9">
        <v>8</v>
      </c>
      <c r="E9" s="39" t="s">
        <v>1237</v>
      </c>
      <c r="G9" s="1">
        <v>1</v>
      </c>
    </row>
    <row r="10" spans="1:7" s="3" customFormat="1" ht="75">
      <c r="A10" s="38" t="s">
        <v>904</v>
      </c>
      <c r="B10" s="3">
        <f t="shared" si="0"/>
        <v>298</v>
      </c>
      <c r="C10" s="3">
        <f t="shared" si="1"/>
        <v>291</v>
      </c>
      <c r="D10" s="9">
        <v>8</v>
      </c>
      <c r="E10" s="39" t="s">
        <v>1238</v>
      </c>
      <c r="G10" s="1">
        <v>1</v>
      </c>
    </row>
    <row r="11" spans="1:7" s="3" customFormat="1" ht="18.75">
      <c r="A11" s="36" t="s">
        <v>345</v>
      </c>
      <c r="B11" s="3">
        <f t="shared" si="0"/>
        <v>299</v>
      </c>
      <c r="C11" s="3">
        <f t="shared" si="1"/>
        <v>299</v>
      </c>
      <c r="D11" s="3">
        <v>1</v>
      </c>
      <c r="E11" s="37" t="s">
        <v>1236</v>
      </c>
      <c r="G11" s="1">
        <v>1</v>
      </c>
    </row>
    <row r="12" spans="1:7" s="3" customFormat="1" ht="18.75">
      <c r="A12" s="36" t="s">
        <v>353</v>
      </c>
      <c r="B12" s="3">
        <f t="shared" si="0"/>
        <v>307</v>
      </c>
      <c r="C12" s="3">
        <f t="shared" si="1"/>
        <v>300</v>
      </c>
      <c r="D12" s="3">
        <v>8</v>
      </c>
      <c r="E12" s="37" t="s">
        <v>1236</v>
      </c>
      <c r="G12" s="1">
        <v>1</v>
      </c>
    </row>
    <row r="13" spans="1:7" s="3" customFormat="1" ht="18.75">
      <c r="A13" s="36" t="s">
        <v>355</v>
      </c>
      <c r="B13" s="3">
        <f t="shared" si="0"/>
        <v>317</v>
      </c>
      <c r="C13" s="3">
        <f t="shared" si="1"/>
        <v>308</v>
      </c>
      <c r="D13" s="3">
        <v>10</v>
      </c>
      <c r="E13" s="37" t="s">
        <v>1236</v>
      </c>
      <c r="G13" s="1">
        <v>1</v>
      </c>
    </row>
    <row r="14" spans="1:7" s="35" customFormat="1" ht="37.5">
      <c r="A14" s="40" t="s">
        <v>1225</v>
      </c>
      <c r="B14" s="9">
        <f t="shared" si="0"/>
        <v>318</v>
      </c>
      <c r="C14" s="9">
        <f t="shared" si="1"/>
        <v>318</v>
      </c>
      <c r="D14" s="9">
        <v>1</v>
      </c>
      <c r="E14" s="41" t="s">
        <v>1239</v>
      </c>
      <c r="F14" s="9"/>
      <c r="G14" s="42">
        <v>1</v>
      </c>
    </row>
    <row r="15" spans="1:7" s="35" customFormat="1" ht="112.5">
      <c r="A15" s="40" t="s">
        <v>1240</v>
      </c>
      <c r="B15" s="9">
        <f t="shared" si="0"/>
        <v>319</v>
      </c>
      <c r="C15" s="9">
        <f t="shared" si="1"/>
        <v>319</v>
      </c>
      <c r="D15" s="9">
        <v>1</v>
      </c>
      <c r="E15" s="39" t="s">
        <v>1241</v>
      </c>
      <c r="F15" s="9"/>
      <c r="G15" s="42">
        <v>1</v>
      </c>
    </row>
    <row r="16" spans="1:7" s="35" customFormat="1" ht="37.5">
      <c r="A16" s="40" t="s">
        <v>349</v>
      </c>
      <c r="B16" s="9">
        <f t="shared" si="0"/>
        <v>320</v>
      </c>
      <c r="C16" s="9">
        <f t="shared" si="1"/>
        <v>320</v>
      </c>
      <c r="D16" s="9">
        <v>1</v>
      </c>
      <c r="E16" s="41" t="s">
        <v>1242</v>
      </c>
      <c r="F16" s="9"/>
      <c r="G16" s="42">
        <v>1</v>
      </c>
    </row>
    <row r="17" spans="1:7" s="35" customFormat="1" ht="93.75">
      <c r="A17" s="40" t="s">
        <v>1243</v>
      </c>
      <c r="B17" s="9">
        <f t="shared" si="0"/>
        <v>327</v>
      </c>
      <c r="C17" s="9">
        <f t="shared" si="1"/>
        <v>321</v>
      </c>
      <c r="D17" s="9">
        <v>7</v>
      </c>
      <c r="E17" s="39" t="s">
        <v>1244</v>
      </c>
      <c r="F17" s="9"/>
      <c r="G17" s="42">
        <v>1</v>
      </c>
    </row>
    <row r="18" spans="1:7" s="35" customFormat="1" ht="37.5">
      <c r="A18" s="40" t="s">
        <v>1245</v>
      </c>
      <c r="B18" s="9">
        <f t="shared" si="0"/>
        <v>359</v>
      </c>
      <c r="C18" s="9">
        <f t="shared" si="1"/>
        <v>328</v>
      </c>
      <c r="D18" s="9">
        <v>32</v>
      </c>
      <c r="E18" s="39" t="s">
        <v>1246</v>
      </c>
      <c r="F18" s="9"/>
      <c r="G18" s="42">
        <v>1</v>
      </c>
    </row>
    <row r="19" spans="1:7" s="35" customFormat="1" ht="37.5">
      <c r="A19" s="40" t="s">
        <v>1247</v>
      </c>
      <c r="B19" s="9">
        <f t="shared" si="0"/>
        <v>391</v>
      </c>
      <c r="C19" s="9">
        <f t="shared" si="1"/>
        <v>360</v>
      </c>
      <c r="D19" s="9">
        <v>32</v>
      </c>
      <c r="E19" s="39" t="s">
        <v>1248</v>
      </c>
      <c r="F19" s="9"/>
      <c r="G19" s="42">
        <v>1</v>
      </c>
    </row>
    <row r="20" spans="1:7" s="3" customFormat="1" ht="18.75">
      <c r="A20" s="3" t="s">
        <v>1249</v>
      </c>
      <c r="B20" s="3">
        <f t="shared" si="0"/>
        <v>392</v>
      </c>
      <c r="C20" s="3">
        <f t="shared" si="1"/>
        <v>392</v>
      </c>
      <c r="D20" s="3">
        <v>1</v>
      </c>
      <c r="E20" s="3" t="s">
        <v>1250</v>
      </c>
      <c r="G20" s="1"/>
    </row>
    <row r="21" spans="1:7" s="3" customFormat="1" ht="18.75">
      <c r="G21" s="1"/>
    </row>
    <row r="22" spans="1:7" s="3" customFormat="1" ht="18.75">
      <c r="G22" s="1"/>
    </row>
    <row r="23" spans="1:7" s="3" customFormat="1" ht="18.75">
      <c r="G23" s="1"/>
    </row>
    <row r="24" spans="1:7" s="3" customFormat="1" ht="18.75">
      <c r="G24" s="1"/>
    </row>
    <row r="25" spans="1:7" s="3" customFormat="1" ht="18.75">
      <c r="G25" s="1"/>
    </row>
    <row r="26" spans="1:7" s="3" customFormat="1" ht="18.75">
      <c r="G26" s="1"/>
    </row>
  </sheetData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18" sqref="E18"/>
    </sheetView>
  </sheetViews>
  <sheetFormatPr defaultRowHeight="13.5"/>
  <cols>
    <col min="1" max="1" width="29.25" customWidth="1"/>
    <col min="2" max="2" width="7.75" customWidth="1"/>
    <col min="3" max="3" width="6.375" customWidth="1"/>
    <col min="4" max="4" width="9.375" customWidth="1"/>
    <col min="5" max="6" width="9.125" customWidth="1"/>
    <col min="7" max="7" width="108.125" customWidth="1"/>
  </cols>
  <sheetData>
    <row r="1" spans="1:7" ht="21" thickBot="1">
      <c r="A1" s="291" t="s">
        <v>192</v>
      </c>
      <c r="B1" s="292" t="s">
        <v>193</v>
      </c>
      <c r="C1" s="292" t="s">
        <v>194</v>
      </c>
      <c r="D1" s="292" t="s">
        <v>195</v>
      </c>
      <c r="E1" s="292"/>
      <c r="F1" s="292"/>
      <c r="G1" s="293" t="s">
        <v>196</v>
      </c>
    </row>
    <row r="2" spans="1:7" ht="16.5">
      <c r="A2" s="294" t="s">
        <v>1387</v>
      </c>
      <c r="B2" s="295">
        <v>7</v>
      </c>
      <c r="C2" s="295">
        <v>0</v>
      </c>
      <c r="D2" s="295">
        <f>B2-C2+1</f>
        <v>8</v>
      </c>
      <c r="E2" s="295"/>
      <c r="F2" s="295"/>
      <c r="G2" s="296"/>
    </row>
    <row r="3" spans="1:7" ht="16.5">
      <c r="A3" s="297" t="s">
        <v>1388</v>
      </c>
      <c r="B3" s="298">
        <v>15</v>
      </c>
      <c r="C3" s="298">
        <v>8</v>
      </c>
      <c r="D3" s="298">
        <f t="shared" ref="D3:D10" si="0">B3-C3+1</f>
        <v>8</v>
      </c>
      <c r="E3" s="298"/>
      <c r="F3" s="298"/>
      <c r="G3" s="299"/>
    </row>
    <row r="4" spans="1:7" ht="16.5">
      <c r="A4" s="297" t="s">
        <v>1389</v>
      </c>
      <c r="B4" s="298">
        <v>16</v>
      </c>
      <c r="C4" s="298">
        <v>16</v>
      </c>
      <c r="D4" s="298">
        <f t="shared" si="0"/>
        <v>1</v>
      </c>
      <c r="E4" s="298"/>
      <c r="F4" s="298"/>
      <c r="G4" s="299"/>
    </row>
    <row r="5" spans="1:7" ht="16.5">
      <c r="A5" s="300" t="s">
        <v>1390</v>
      </c>
      <c r="B5" s="298">
        <v>48</v>
      </c>
      <c r="C5" s="298">
        <v>17</v>
      </c>
      <c r="D5" s="298">
        <f t="shared" si="0"/>
        <v>32</v>
      </c>
      <c r="E5" s="298"/>
      <c r="F5" s="298"/>
      <c r="G5" s="299"/>
    </row>
    <row r="6" spans="1:7" ht="16.5">
      <c r="A6" s="300" t="s">
        <v>1391</v>
      </c>
      <c r="B6" s="298">
        <v>55</v>
      </c>
      <c r="C6" s="298">
        <v>49</v>
      </c>
      <c r="D6" s="298">
        <f t="shared" si="0"/>
        <v>7</v>
      </c>
      <c r="E6" s="298"/>
      <c r="F6" s="298"/>
      <c r="G6" s="299"/>
    </row>
    <row r="7" spans="1:7" ht="16.5">
      <c r="A7" s="300" t="s">
        <v>1392</v>
      </c>
      <c r="B7" s="298">
        <v>56</v>
      </c>
      <c r="C7" s="298">
        <v>56</v>
      </c>
      <c r="D7" s="298">
        <f t="shared" si="0"/>
        <v>1</v>
      </c>
      <c r="E7" s="298"/>
      <c r="F7" s="298"/>
      <c r="G7" s="299"/>
    </row>
    <row r="8" spans="1:7" ht="16.5">
      <c r="A8" s="300" t="s">
        <v>1393</v>
      </c>
      <c r="B8" s="298">
        <v>57</v>
      </c>
      <c r="C8" s="298">
        <v>57</v>
      </c>
      <c r="D8" s="298">
        <f t="shared" si="0"/>
        <v>1</v>
      </c>
      <c r="E8" s="298"/>
      <c r="F8" s="298"/>
      <c r="G8" s="299"/>
    </row>
    <row r="9" spans="1:7" ht="16.5">
      <c r="A9" s="300" t="s">
        <v>1394</v>
      </c>
      <c r="B9" s="298">
        <v>58</v>
      </c>
      <c r="C9" s="298">
        <v>58</v>
      </c>
      <c r="D9" s="298">
        <f t="shared" si="0"/>
        <v>1</v>
      </c>
      <c r="E9" s="298"/>
      <c r="F9" s="298"/>
      <c r="G9" s="299"/>
    </row>
    <row r="10" spans="1:7" ht="17.25" thickBot="1">
      <c r="A10" s="301" t="s">
        <v>1395</v>
      </c>
      <c r="B10" s="302">
        <v>1082</v>
      </c>
      <c r="C10" s="302">
        <v>59</v>
      </c>
      <c r="D10" s="302">
        <f t="shared" si="0"/>
        <v>1024</v>
      </c>
      <c r="E10" s="302"/>
      <c r="F10" s="302"/>
      <c r="G10" s="303"/>
    </row>
  </sheetData>
  <phoneticPr fontId="1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20.100000000000001" customHeight="1"/>
  <cols>
    <col min="1" max="1" width="26.75" style="3" customWidth="1"/>
    <col min="2" max="3" width="12.125" style="3" customWidth="1"/>
    <col min="4" max="4" width="17.875" style="32" customWidth="1"/>
    <col min="5" max="5" width="81" style="1" customWidth="1"/>
    <col min="6" max="6" width="36.125" style="3" customWidth="1"/>
    <col min="7" max="16384" width="9" style="3"/>
  </cols>
  <sheetData>
    <row r="1" spans="1:7" ht="20.100000000000001" customHeight="1">
      <c r="A1" s="4" t="s">
        <v>192</v>
      </c>
      <c r="B1" s="4" t="s">
        <v>193</v>
      </c>
      <c r="C1" s="4" t="s">
        <v>194</v>
      </c>
      <c r="D1" s="33" t="s">
        <v>529</v>
      </c>
      <c r="E1" s="4" t="s">
        <v>196</v>
      </c>
      <c r="F1" s="34" t="s">
        <v>456</v>
      </c>
      <c r="G1" s="3">
        <v>1</v>
      </c>
    </row>
    <row r="2" spans="1:7" ht="20.100000000000001" customHeight="1">
      <c r="A2" s="3" t="s">
        <v>404</v>
      </c>
      <c r="B2" s="3">
        <v>223</v>
      </c>
      <c r="C2" s="3">
        <v>0</v>
      </c>
      <c r="D2" s="32">
        <v>224</v>
      </c>
      <c r="G2" s="3">
        <v>1</v>
      </c>
    </row>
    <row r="3" spans="1:7" ht="20.100000000000001" customHeight="1">
      <c r="A3" s="3" t="s">
        <v>406</v>
      </c>
      <c r="B3" s="32">
        <f>SUM(B2,D3)</f>
        <v>225</v>
      </c>
      <c r="C3" s="3">
        <f>SUM(B2,G2)</f>
        <v>224</v>
      </c>
      <c r="D3" s="32">
        <v>2</v>
      </c>
      <c r="E3" s="1" t="s">
        <v>515</v>
      </c>
      <c r="F3" s="3" t="s">
        <v>1251</v>
      </c>
      <c r="G3" s="3">
        <v>1</v>
      </c>
    </row>
    <row r="4" spans="1:7" ht="20.100000000000001" customHeight="1">
      <c r="A4" s="3" t="s">
        <v>409</v>
      </c>
      <c r="B4" s="32">
        <f t="shared" ref="B4:B15" si="0">SUM(B3,D4)</f>
        <v>229</v>
      </c>
      <c r="C4" s="3">
        <f t="shared" ref="C4:C15" si="1">SUM(B3,G3)</f>
        <v>226</v>
      </c>
      <c r="D4" s="32">
        <v>4</v>
      </c>
      <c r="E4" s="1" t="s">
        <v>516</v>
      </c>
      <c r="F4" s="3" t="s">
        <v>1252</v>
      </c>
      <c r="G4" s="3">
        <v>1</v>
      </c>
    </row>
    <row r="5" spans="1:7" ht="20.100000000000001" customHeight="1">
      <c r="A5" s="3" t="s">
        <v>438</v>
      </c>
      <c r="B5" s="32">
        <f t="shared" si="0"/>
        <v>232</v>
      </c>
      <c r="C5" s="3">
        <f t="shared" si="1"/>
        <v>230</v>
      </c>
      <c r="D5" s="32">
        <v>3</v>
      </c>
      <c r="E5" s="1" t="s">
        <v>525</v>
      </c>
      <c r="F5" s="3" t="s">
        <v>546</v>
      </c>
      <c r="G5" s="3">
        <v>1</v>
      </c>
    </row>
    <row r="6" spans="1:7" ht="20.100000000000001" customHeight="1">
      <c r="A6" s="3" t="s">
        <v>222</v>
      </c>
      <c r="B6" s="32">
        <f t="shared" si="0"/>
        <v>234</v>
      </c>
      <c r="C6" s="3">
        <f t="shared" si="1"/>
        <v>233</v>
      </c>
      <c r="D6" s="32">
        <v>2</v>
      </c>
      <c r="F6" s="3" t="s">
        <v>546</v>
      </c>
      <c r="G6" s="3">
        <v>1</v>
      </c>
    </row>
    <row r="7" spans="1:7" ht="20.100000000000001" customHeight="1">
      <c r="A7" s="3" t="s">
        <v>1253</v>
      </c>
      <c r="B7" s="32">
        <f t="shared" si="0"/>
        <v>236</v>
      </c>
      <c r="C7" s="3">
        <f t="shared" si="1"/>
        <v>235</v>
      </c>
      <c r="D7" s="32">
        <v>2</v>
      </c>
      <c r="E7" s="1" t="s">
        <v>1254</v>
      </c>
      <c r="F7" s="3" t="s">
        <v>546</v>
      </c>
      <c r="G7" s="3">
        <v>1</v>
      </c>
    </row>
    <row r="8" spans="1:7" ht="20.100000000000001" customHeight="1">
      <c r="A8" s="3" t="s">
        <v>1156</v>
      </c>
      <c r="B8" s="32">
        <f t="shared" si="0"/>
        <v>242</v>
      </c>
      <c r="C8" s="3">
        <f t="shared" si="1"/>
        <v>237</v>
      </c>
      <c r="D8" s="32">
        <v>6</v>
      </c>
      <c r="E8" s="1" t="s">
        <v>1255</v>
      </c>
      <c r="F8" s="3" t="s">
        <v>546</v>
      </c>
      <c r="G8" s="3">
        <v>1</v>
      </c>
    </row>
    <row r="9" spans="1:7" ht="20.100000000000001" customHeight="1">
      <c r="A9" s="3" t="s">
        <v>1256</v>
      </c>
      <c r="B9" s="32">
        <f t="shared" si="0"/>
        <v>262</v>
      </c>
      <c r="C9" s="3">
        <f t="shared" si="1"/>
        <v>243</v>
      </c>
      <c r="D9" s="32">
        <v>20</v>
      </c>
      <c r="E9" s="1" t="s">
        <v>1257</v>
      </c>
      <c r="F9" s="3" t="s">
        <v>546</v>
      </c>
      <c r="G9" s="3">
        <v>1</v>
      </c>
    </row>
    <row r="10" spans="1:7" ht="20.100000000000001" customHeight="1">
      <c r="A10" s="3" t="s">
        <v>1258</v>
      </c>
      <c r="B10" s="32">
        <f t="shared" si="0"/>
        <v>270</v>
      </c>
      <c r="C10" s="3">
        <f t="shared" si="1"/>
        <v>263</v>
      </c>
      <c r="D10" s="32">
        <v>8</v>
      </c>
      <c r="E10" s="1" t="s">
        <v>1259</v>
      </c>
      <c r="F10" s="3" t="s">
        <v>546</v>
      </c>
      <c r="G10" s="3">
        <v>1</v>
      </c>
    </row>
    <row r="11" spans="1:7" ht="18.75">
      <c r="A11" s="3" t="s">
        <v>388</v>
      </c>
      <c r="B11" s="32">
        <f t="shared" si="0"/>
        <v>286</v>
      </c>
      <c r="C11" s="3">
        <f t="shared" si="1"/>
        <v>271</v>
      </c>
      <c r="D11" s="3">
        <v>16</v>
      </c>
      <c r="E11" s="3"/>
      <c r="F11" s="3" t="s">
        <v>546</v>
      </c>
      <c r="G11" s="1">
        <v>1</v>
      </c>
    </row>
    <row r="12" spans="1:7" ht="18.75">
      <c r="A12" s="3" t="s">
        <v>391</v>
      </c>
      <c r="B12" s="32">
        <f t="shared" si="0"/>
        <v>302</v>
      </c>
      <c r="C12" s="3">
        <f t="shared" si="1"/>
        <v>287</v>
      </c>
      <c r="D12" s="3">
        <v>16</v>
      </c>
      <c r="E12" s="3"/>
      <c r="F12" s="3" t="s">
        <v>546</v>
      </c>
      <c r="G12" s="1">
        <v>1</v>
      </c>
    </row>
    <row r="13" spans="1:7" ht="18.75">
      <c r="A13" s="3" t="s">
        <v>374</v>
      </c>
      <c r="B13" s="32">
        <f t="shared" si="0"/>
        <v>303</v>
      </c>
      <c r="C13" s="3">
        <f t="shared" si="1"/>
        <v>303</v>
      </c>
      <c r="D13" s="3">
        <v>1</v>
      </c>
      <c r="E13" s="3"/>
      <c r="F13" s="3" t="s">
        <v>546</v>
      </c>
      <c r="G13" s="1">
        <v>1</v>
      </c>
    </row>
    <row r="14" spans="1:7" ht="18.75">
      <c r="A14" s="3" t="s">
        <v>398</v>
      </c>
      <c r="B14" s="32">
        <f t="shared" si="0"/>
        <v>305</v>
      </c>
      <c r="C14" s="3">
        <f t="shared" si="1"/>
        <v>304</v>
      </c>
      <c r="D14" s="3">
        <v>2</v>
      </c>
      <c r="E14" s="3"/>
      <c r="F14" s="3" t="s">
        <v>546</v>
      </c>
      <c r="G14" s="1">
        <v>1</v>
      </c>
    </row>
    <row r="15" spans="1:7" ht="18.75">
      <c r="A15" s="3" t="s">
        <v>1260</v>
      </c>
      <c r="B15" s="32">
        <f t="shared" si="0"/>
        <v>309</v>
      </c>
      <c r="C15" s="3">
        <f t="shared" si="1"/>
        <v>306</v>
      </c>
      <c r="D15" s="3">
        <v>4</v>
      </c>
      <c r="E15" s="3"/>
      <c r="F15" s="3" t="s">
        <v>546</v>
      </c>
      <c r="G15" s="1">
        <v>1</v>
      </c>
    </row>
    <row r="16" spans="1:7" ht="18.75">
      <c r="A16" s="3" t="s">
        <v>1006</v>
      </c>
      <c r="B16" s="32">
        <f t="shared" ref="B16" si="2">SUM(B15,D16)</f>
        <v>312</v>
      </c>
      <c r="C16" s="3">
        <f t="shared" ref="C16" si="3">SUM(B15,G15)</f>
        <v>310</v>
      </c>
      <c r="D16" s="3">
        <v>3</v>
      </c>
      <c r="E16" s="3" t="s">
        <v>1261</v>
      </c>
      <c r="F16" s="3" t="s">
        <v>1262</v>
      </c>
      <c r="G16" s="1">
        <v>1</v>
      </c>
    </row>
    <row r="17" spans="7:7" ht="20.100000000000001" customHeight="1">
      <c r="G17" s="3">
        <v>1</v>
      </c>
    </row>
    <row r="18" spans="7:7" ht="20.100000000000001" customHeight="1">
      <c r="G18" s="3">
        <v>1</v>
      </c>
    </row>
    <row r="19" spans="7:7" ht="20.100000000000001" customHeight="1">
      <c r="G19" s="3">
        <v>1</v>
      </c>
    </row>
    <row r="20" spans="7:7" ht="20.100000000000001" customHeight="1">
      <c r="G20" s="3">
        <v>1</v>
      </c>
    </row>
    <row r="21" spans="7:7" ht="20.100000000000001" customHeight="1">
      <c r="G21" s="3">
        <v>1</v>
      </c>
    </row>
    <row r="22" spans="7:7" ht="20.100000000000001" customHeight="1">
      <c r="G22" s="3">
        <v>1</v>
      </c>
    </row>
    <row r="23" spans="7:7" ht="20.100000000000001" customHeight="1">
      <c r="G23" s="3">
        <v>1</v>
      </c>
    </row>
    <row r="24" spans="7:7" ht="20.100000000000001" customHeight="1">
      <c r="G24" s="3">
        <v>1</v>
      </c>
    </row>
    <row r="25" spans="7:7" ht="20.100000000000001" customHeight="1">
      <c r="G25" s="3">
        <v>1</v>
      </c>
    </row>
    <row r="26" spans="7:7" ht="20.100000000000001" customHeight="1">
      <c r="G26" s="3">
        <v>1</v>
      </c>
    </row>
    <row r="27" spans="7:7" ht="20.100000000000001" customHeight="1">
      <c r="G27" s="3">
        <v>1</v>
      </c>
    </row>
    <row r="28" spans="7:7" ht="20.100000000000001" customHeight="1">
      <c r="G28" s="3">
        <v>1</v>
      </c>
    </row>
    <row r="29" spans="7:7" ht="20.100000000000001" customHeight="1">
      <c r="G29" s="3">
        <v>1</v>
      </c>
    </row>
    <row r="30" spans="7:7" ht="20.100000000000001" customHeight="1">
      <c r="G30" s="3">
        <v>1</v>
      </c>
    </row>
  </sheetData>
  <phoneticPr fontId="1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sqref="A1:A5"/>
    </sheetView>
  </sheetViews>
  <sheetFormatPr defaultColWidth="9" defaultRowHeight="18.75"/>
  <cols>
    <col min="1" max="1" width="50.25" style="22" customWidth="1"/>
    <col min="2" max="2" width="11.375" style="22" customWidth="1"/>
    <col min="3" max="4" width="9" style="22"/>
    <col min="5" max="5" width="39" style="22" customWidth="1"/>
    <col min="6" max="6" width="30.125" style="22" customWidth="1"/>
    <col min="7" max="16384" width="9" style="22"/>
  </cols>
  <sheetData>
    <row r="1" spans="1:7" s="21" customFormat="1">
      <c r="A1" s="23" t="s">
        <v>192</v>
      </c>
      <c r="B1" s="24" t="s">
        <v>193</v>
      </c>
      <c r="C1" s="24" t="s">
        <v>194</v>
      </c>
      <c r="D1" s="25" t="s">
        <v>529</v>
      </c>
      <c r="E1" s="24" t="s">
        <v>196</v>
      </c>
      <c r="F1" s="24" t="s">
        <v>456</v>
      </c>
      <c r="G1" s="21">
        <v>1</v>
      </c>
    </row>
    <row r="2" spans="1:7">
      <c r="A2" s="26" t="s">
        <v>1263</v>
      </c>
      <c r="B2" s="22">
        <v>3</v>
      </c>
      <c r="C2" s="22">
        <v>0</v>
      </c>
      <c r="D2" s="22">
        <v>4</v>
      </c>
      <c r="E2" s="22" t="s">
        <v>1264</v>
      </c>
      <c r="F2" s="27" t="s">
        <v>545</v>
      </c>
      <c r="G2" s="21">
        <v>1</v>
      </c>
    </row>
    <row r="3" spans="1:7">
      <c r="A3" s="26" t="s">
        <v>689</v>
      </c>
      <c r="B3" s="22">
        <f t="shared" ref="B3:B27" si="0">SUM(B2,D3)</f>
        <v>7</v>
      </c>
      <c r="C3" s="22">
        <f t="shared" ref="C3:C27" si="1">SUM(B2,G2)</f>
        <v>4</v>
      </c>
      <c r="D3" s="22">
        <v>4</v>
      </c>
      <c r="F3" s="27" t="s">
        <v>572</v>
      </c>
      <c r="G3" s="21">
        <v>1</v>
      </c>
    </row>
    <row r="4" spans="1:7" ht="112.5">
      <c r="A4" s="26" t="s">
        <v>388</v>
      </c>
      <c r="B4" s="22">
        <f t="shared" si="0"/>
        <v>23</v>
      </c>
      <c r="C4" s="22">
        <f t="shared" si="1"/>
        <v>8</v>
      </c>
      <c r="D4" s="22">
        <v>16</v>
      </c>
      <c r="E4" s="28" t="s">
        <v>1265</v>
      </c>
      <c r="G4" s="21">
        <v>1</v>
      </c>
    </row>
    <row r="5" spans="1:7" ht="112.5">
      <c r="A5" s="26" t="s">
        <v>391</v>
      </c>
      <c r="B5" s="22">
        <f t="shared" si="0"/>
        <v>39</v>
      </c>
      <c r="C5" s="22">
        <f t="shared" si="1"/>
        <v>24</v>
      </c>
      <c r="D5" s="22">
        <v>16</v>
      </c>
      <c r="E5" s="28" t="s">
        <v>1265</v>
      </c>
      <c r="G5" s="21">
        <v>1</v>
      </c>
    </row>
    <row r="6" spans="1:7">
      <c r="A6" s="26" t="s">
        <v>1266</v>
      </c>
      <c r="B6" s="22">
        <f t="shared" si="0"/>
        <v>55</v>
      </c>
      <c r="C6" s="22">
        <f t="shared" si="1"/>
        <v>40</v>
      </c>
      <c r="D6" s="22">
        <v>16</v>
      </c>
      <c r="E6" s="22" t="s">
        <v>1267</v>
      </c>
      <c r="F6" s="27" t="s">
        <v>545</v>
      </c>
      <c r="G6" s="21">
        <v>1</v>
      </c>
    </row>
    <row r="7" spans="1:7">
      <c r="A7" s="26" t="s">
        <v>1268</v>
      </c>
      <c r="B7" s="22">
        <f t="shared" si="0"/>
        <v>71</v>
      </c>
      <c r="C7" s="22">
        <f t="shared" si="1"/>
        <v>56</v>
      </c>
      <c r="D7" s="22">
        <v>16</v>
      </c>
      <c r="E7" s="22" t="s">
        <v>1269</v>
      </c>
      <c r="F7" s="27" t="s">
        <v>545</v>
      </c>
      <c r="G7" s="21">
        <v>1</v>
      </c>
    </row>
    <row r="8" spans="1:7">
      <c r="A8" s="26" t="s">
        <v>1270</v>
      </c>
      <c r="B8" s="22">
        <f t="shared" si="0"/>
        <v>87</v>
      </c>
      <c r="C8" s="22">
        <f t="shared" si="1"/>
        <v>72</v>
      </c>
      <c r="D8" s="22">
        <v>16</v>
      </c>
      <c r="E8" s="22" t="s">
        <v>1271</v>
      </c>
      <c r="F8" s="27" t="s">
        <v>545</v>
      </c>
      <c r="G8" s="21">
        <v>1</v>
      </c>
    </row>
    <row r="9" spans="1:7">
      <c r="A9" s="29" t="s">
        <v>1272</v>
      </c>
      <c r="B9" s="22">
        <f t="shared" si="0"/>
        <v>103</v>
      </c>
      <c r="C9" s="22">
        <f t="shared" si="1"/>
        <v>88</v>
      </c>
      <c r="D9" s="22">
        <v>16</v>
      </c>
      <c r="F9" s="27" t="s">
        <v>545</v>
      </c>
      <c r="G9" s="21">
        <v>1</v>
      </c>
    </row>
    <row r="10" spans="1:7">
      <c r="A10" s="26" t="s">
        <v>1273</v>
      </c>
      <c r="B10" s="22">
        <f t="shared" si="0"/>
        <v>119</v>
      </c>
      <c r="C10" s="22">
        <f t="shared" si="1"/>
        <v>104</v>
      </c>
      <c r="D10" s="22">
        <v>16</v>
      </c>
      <c r="F10" s="27" t="s">
        <v>545</v>
      </c>
      <c r="G10" s="21">
        <v>1</v>
      </c>
    </row>
    <row r="11" spans="1:7" ht="37.5">
      <c r="A11" s="26" t="s">
        <v>1274</v>
      </c>
      <c r="B11" s="22">
        <f t="shared" si="0"/>
        <v>120</v>
      </c>
      <c r="C11" s="22">
        <f t="shared" si="1"/>
        <v>120</v>
      </c>
      <c r="D11" s="22">
        <v>1</v>
      </c>
      <c r="E11" s="30" t="s">
        <v>1275</v>
      </c>
      <c r="F11" s="21" t="s">
        <v>1276</v>
      </c>
      <c r="G11" s="21">
        <v>1</v>
      </c>
    </row>
    <row r="12" spans="1:7">
      <c r="A12" s="31" t="s">
        <v>1277</v>
      </c>
      <c r="B12" s="22">
        <f t="shared" si="0"/>
        <v>168</v>
      </c>
      <c r="C12" s="22">
        <f t="shared" si="1"/>
        <v>121</v>
      </c>
      <c r="D12" s="22">
        <v>48</v>
      </c>
      <c r="F12" s="27" t="s">
        <v>545</v>
      </c>
      <c r="G12" s="21">
        <v>1</v>
      </c>
    </row>
    <row r="13" spans="1:7">
      <c r="A13" s="31" t="s">
        <v>1278</v>
      </c>
      <c r="B13" s="22">
        <f t="shared" si="0"/>
        <v>216</v>
      </c>
      <c r="C13" s="22">
        <f t="shared" si="1"/>
        <v>169</v>
      </c>
      <c r="D13" s="22">
        <v>48</v>
      </c>
      <c r="F13" s="27" t="s">
        <v>545</v>
      </c>
      <c r="G13" s="21">
        <v>1</v>
      </c>
    </row>
    <row r="14" spans="1:7">
      <c r="A14" s="31" t="s">
        <v>1279</v>
      </c>
      <c r="B14" s="22">
        <f t="shared" si="0"/>
        <v>228</v>
      </c>
      <c r="C14" s="22">
        <f t="shared" si="1"/>
        <v>217</v>
      </c>
      <c r="D14" s="22">
        <v>12</v>
      </c>
      <c r="F14" s="27" t="s">
        <v>1280</v>
      </c>
      <c r="G14" s="21">
        <v>1</v>
      </c>
    </row>
    <row r="15" spans="1:7">
      <c r="A15" s="31" t="s">
        <v>1281</v>
      </c>
      <c r="B15" s="22">
        <f t="shared" si="0"/>
        <v>244</v>
      </c>
      <c r="C15" s="22">
        <f t="shared" si="1"/>
        <v>229</v>
      </c>
      <c r="D15" s="22">
        <v>16</v>
      </c>
      <c r="F15" s="27" t="s">
        <v>545</v>
      </c>
      <c r="G15" s="21">
        <v>1</v>
      </c>
    </row>
    <row r="16" spans="1:7">
      <c r="A16" s="31" t="s">
        <v>1282</v>
      </c>
      <c r="B16" s="22">
        <f t="shared" si="0"/>
        <v>252</v>
      </c>
      <c r="C16" s="22">
        <f t="shared" si="1"/>
        <v>245</v>
      </c>
      <c r="D16" s="22">
        <v>8</v>
      </c>
      <c r="F16" s="27" t="s">
        <v>545</v>
      </c>
      <c r="G16" s="21">
        <v>1</v>
      </c>
    </row>
    <row r="17" spans="1:7" ht="37.5">
      <c r="A17" s="31" t="s">
        <v>1283</v>
      </c>
      <c r="B17" s="22">
        <f t="shared" si="0"/>
        <v>380</v>
      </c>
      <c r="C17" s="22">
        <f t="shared" si="1"/>
        <v>253</v>
      </c>
      <c r="D17" s="30">
        <v>128</v>
      </c>
      <c r="E17" s="28" t="s">
        <v>1284</v>
      </c>
      <c r="F17" s="27" t="s">
        <v>545</v>
      </c>
      <c r="G17" s="21">
        <v>1</v>
      </c>
    </row>
    <row r="18" spans="1:7" ht="37.5">
      <c r="A18" s="31" t="s">
        <v>1285</v>
      </c>
      <c r="B18" s="22">
        <f t="shared" si="0"/>
        <v>508</v>
      </c>
      <c r="C18" s="22">
        <f t="shared" si="1"/>
        <v>381</v>
      </c>
      <c r="D18" s="30">
        <v>128</v>
      </c>
      <c r="E18" s="28" t="s">
        <v>1286</v>
      </c>
      <c r="F18" s="27" t="s">
        <v>545</v>
      </c>
      <c r="G18" s="21">
        <v>1</v>
      </c>
    </row>
    <row r="19" spans="1:7">
      <c r="A19" s="31" t="s">
        <v>1287</v>
      </c>
      <c r="B19" s="22">
        <f t="shared" si="0"/>
        <v>556</v>
      </c>
      <c r="C19" s="22">
        <f t="shared" si="1"/>
        <v>509</v>
      </c>
      <c r="D19" s="22">
        <v>48</v>
      </c>
      <c r="F19" s="27" t="s">
        <v>545</v>
      </c>
      <c r="G19" s="21">
        <v>1</v>
      </c>
    </row>
    <row r="20" spans="1:7">
      <c r="A20" s="31" t="s">
        <v>1288</v>
      </c>
      <c r="B20" s="22">
        <f t="shared" si="0"/>
        <v>604</v>
      </c>
      <c r="C20" s="22">
        <f t="shared" si="1"/>
        <v>557</v>
      </c>
      <c r="D20" s="22">
        <v>48</v>
      </c>
      <c r="F20" s="27" t="s">
        <v>545</v>
      </c>
      <c r="G20" s="21">
        <v>1</v>
      </c>
    </row>
    <row r="21" spans="1:7">
      <c r="A21" s="31" t="s">
        <v>1289</v>
      </c>
      <c r="B21" s="22">
        <f t="shared" si="0"/>
        <v>616</v>
      </c>
      <c r="C21" s="22">
        <f t="shared" si="1"/>
        <v>605</v>
      </c>
      <c r="D21" s="22">
        <v>12</v>
      </c>
      <c r="F21" s="27" t="s">
        <v>1290</v>
      </c>
      <c r="G21" s="21">
        <v>1</v>
      </c>
    </row>
    <row r="22" spans="1:7">
      <c r="A22" s="31" t="s">
        <v>1291</v>
      </c>
      <c r="B22" s="22">
        <f t="shared" si="0"/>
        <v>632</v>
      </c>
      <c r="C22" s="22">
        <f t="shared" si="1"/>
        <v>617</v>
      </c>
      <c r="D22" s="22">
        <v>16</v>
      </c>
      <c r="F22" s="27" t="s">
        <v>545</v>
      </c>
      <c r="G22" s="21">
        <v>1</v>
      </c>
    </row>
    <row r="23" spans="1:7">
      <c r="A23" s="31" t="s">
        <v>1292</v>
      </c>
      <c r="B23" s="22">
        <f t="shared" si="0"/>
        <v>640</v>
      </c>
      <c r="C23" s="22">
        <f t="shared" si="1"/>
        <v>633</v>
      </c>
      <c r="D23" s="22">
        <v>8</v>
      </c>
      <c r="F23" s="27" t="s">
        <v>545</v>
      </c>
      <c r="G23" s="21">
        <v>1</v>
      </c>
    </row>
    <row r="24" spans="1:7" ht="37.5">
      <c r="A24" s="31" t="s">
        <v>1293</v>
      </c>
      <c r="B24" s="22">
        <f t="shared" si="0"/>
        <v>768</v>
      </c>
      <c r="C24" s="22">
        <f t="shared" si="1"/>
        <v>641</v>
      </c>
      <c r="D24" s="30">
        <v>128</v>
      </c>
      <c r="E24" s="28" t="s">
        <v>1294</v>
      </c>
      <c r="F24" s="27" t="s">
        <v>545</v>
      </c>
      <c r="G24" s="21">
        <v>1</v>
      </c>
    </row>
    <row r="25" spans="1:7" ht="37.5">
      <c r="A25" s="31" t="s">
        <v>1295</v>
      </c>
      <c r="B25" s="22">
        <f t="shared" si="0"/>
        <v>896</v>
      </c>
      <c r="C25" s="22">
        <f t="shared" si="1"/>
        <v>769</v>
      </c>
      <c r="D25" s="30">
        <v>128</v>
      </c>
      <c r="E25" s="28" t="s">
        <v>1296</v>
      </c>
      <c r="F25" s="27" t="s">
        <v>545</v>
      </c>
      <c r="G25" s="21">
        <v>1</v>
      </c>
    </row>
    <row r="26" spans="1:7">
      <c r="A26" s="26" t="s">
        <v>1297</v>
      </c>
      <c r="B26" s="22">
        <f t="shared" si="0"/>
        <v>900</v>
      </c>
      <c r="C26" s="22">
        <f t="shared" si="1"/>
        <v>897</v>
      </c>
      <c r="D26" s="22">
        <v>4</v>
      </c>
      <c r="E26" s="22" t="s">
        <v>1298</v>
      </c>
      <c r="F26" s="27" t="s">
        <v>545</v>
      </c>
      <c r="G26" s="21">
        <v>1</v>
      </c>
    </row>
    <row r="27" spans="1:7">
      <c r="A27" s="26" t="s">
        <v>1299</v>
      </c>
      <c r="B27" s="22">
        <f t="shared" si="0"/>
        <v>904</v>
      </c>
      <c r="C27" s="22">
        <f t="shared" si="1"/>
        <v>901</v>
      </c>
      <c r="D27" s="22">
        <v>4</v>
      </c>
      <c r="E27" s="22" t="s">
        <v>1300</v>
      </c>
      <c r="F27" s="27" t="s">
        <v>545</v>
      </c>
      <c r="G27" s="21">
        <v>1</v>
      </c>
    </row>
    <row r="28" spans="1:7">
      <c r="G28" s="21">
        <v>1</v>
      </c>
    </row>
    <row r="29" spans="1:7">
      <c r="G29" s="21">
        <v>1</v>
      </c>
    </row>
    <row r="30" spans="1:7">
      <c r="G30" s="21">
        <v>1</v>
      </c>
    </row>
    <row r="31" spans="1:7">
      <c r="G31" s="21">
        <v>1</v>
      </c>
    </row>
    <row r="32" spans="1:7">
      <c r="G32" s="21">
        <v>1</v>
      </c>
    </row>
    <row r="33" spans="7:7">
      <c r="G33" s="21">
        <v>1</v>
      </c>
    </row>
    <row r="34" spans="7:7">
      <c r="G34" s="21">
        <v>1</v>
      </c>
    </row>
    <row r="35" spans="7:7">
      <c r="G35" s="21">
        <v>1</v>
      </c>
    </row>
    <row r="36" spans="7:7">
      <c r="G36" s="21">
        <v>1</v>
      </c>
    </row>
    <row r="37" spans="7:7">
      <c r="G37" s="21">
        <v>1</v>
      </c>
    </row>
    <row r="38" spans="7:7">
      <c r="G38" s="21">
        <v>1</v>
      </c>
    </row>
    <row r="39" spans="7:7">
      <c r="G39" s="21">
        <v>1</v>
      </c>
    </row>
    <row r="40" spans="7:7">
      <c r="G40" s="21">
        <v>1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sqref="A1:A4"/>
    </sheetView>
  </sheetViews>
  <sheetFormatPr defaultColWidth="9" defaultRowHeight="13.5"/>
  <cols>
    <col min="1" max="1" width="21.125" customWidth="1"/>
  </cols>
  <sheetData>
    <row r="1" spans="1:7" s="1" customFormat="1" ht="37.5">
      <c r="A1" s="1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  <c r="G1" s="1">
        <v>1</v>
      </c>
    </row>
    <row r="2" spans="1:7" s="3" customFormat="1" ht="18.75">
      <c r="A2" s="19" t="s">
        <v>1301</v>
      </c>
      <c r="B2" s="3">
        <v>1</v>
      </c>
      <c r="C2" s="3">
        <v>0</v>
      </c>
      <c r="D2" s="13">
        <v>2</v>
      </c>
      <c r="G2" s="1">
        <v>1</v>
      </c>
    </row>
    <row r="3" spans="1:7" s="3" customFormat="1" ht="18.75">
      <c r="A3" s="13" t="s">
        <v>1302</v>
      </c>
      <c r="B3" s="3">
        <f t="shared" ref="B3" si="0">SUM(B2,D3)</f>
        <v>11</v>
      </c>
      <c r="C3" s="3">
        <f t="shared" ref="C3" si="1">SUM(B2,G2)</f>
        <v>2</v>
      </c>
      <c r="D3" s="13">
        <v>10</v>
      </c>
      <c r="G3" s="1">
        <v>1</v>
      </c>
    </row>
    <row r="4" spans="1:7" s="3" customFormat="1" ht="18.75">
      <c r="A4" s="20"/>
      <c r="G4" s="1"/>
    </row>
    <row r="5" spans="1:7" s="13" customFormat="1">
      <c r="B5" s="369"/>
      <c r="C5" s="369"/>
      <c r="D5" s="369"/>
      <c r="E5" s="369"/>
      <c r="F5" s="369"/>
    </row>
    <row r="6" spans="1:7" s="13" customFormat="1">
      <c r="B6" s="369"/>
      <c r="C6" s="369"/>
      <c r="D6" s="369"/>
      <c r="E6" s="369"/>
      <c r="F6" s="369"/>
    </row>
  </sheetData>
  <mergeCells count="2">
    <mergeCell ref="B5:F5"/>
    <mergeCell ref="B6:F6"/>
  </mergeCells>
  <phoneticPr fontId="16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sqref="A1:A11"/>
    </sheetView>
  </sheetViews>
  <sheetFormatPr defaultColWidth="9" defaultRowHeight="13.5"/>
  <cols>
    <col min="1" max="1" width="35.125" customWidth="1"/>
    <col min="5" max="5" width="28.375" customWidth="1"/>
  </cols>
  <sheetData>
    <row r="1" spans="1:7" s="1" customFormat="1" ht="18.75">
      <c r="A1" s="1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  <c r="G1" s="1">
        <v>1</v>
      </c>
    </row>
    <row r="2" spans="1:7" s="3" customFormat="1" ht="18.75">
      <c r="A2" s="15" t="s">
        <v>1040</v>
      </c>
      <c r="B2" s="3">
        <v>7</v>
      </c>
      <c r="C2" s="3">
        <v>0</v>
      </c>
      <c r="D2" s="3">
        <v>8</v>
      </c>
      <c r="G2" s="1">
        <v>1</v>
      </c>
    </row>
    <row r="3" spans="1:7" s="3" customFormat="1" ht="18.75">
      <c r="A3" s="15" t="s">
        <v>1041</v>
      </c>
      <c r="B3" s="3">
        <f t="shared" ref="B3:B11" si="0">SUM(B2,D3)</f>
        <v>15</v>
      </c>
      <c r="C3" s="3">
        <f t="shared" ref="C3:C11" si="1">SUM(B2,G2)</f>
        <v>8</v>
      </c>
      <c r="D3" s="3">
        <v>8</v>
      </c>
      <c r="G3" s="1">
        <v>1</v>
      </c>
    </row>
    <row r="4" spans="1:7" s="3" customFormat="1" ht="18.75">
      <c r="A4" s="15" t="s">
        <v>1042</v>
      </c>
      <c r="B4" s="3">
        <f t="shared" si="0"/>
        <v>23</v>
      </c>
      <c r="C4" s="3">
        <f t="shared" si="1"/>
        <v>16</v>
      </c>
      <c r="D4" s="3">
        <v>8</v>
      </c>
      <c r="G4" s="1">
        <v>1</v>
      </c>
    </row>
    <row r="5" spans="1:7" s="3" customFormat="1" ht="18.75">
      <c r="A5" s="15" t="s">
        <v>1043</v>
      </c>
      <c r="B5" s="3">
        <f t="shared" si="0"/>
        <v>31</v>
      </c>
      <c r="C5" s="3">
        <f t="shared" si="1"/>
        <v>24</v>
      </c>
      <c r="D5" s="3">
        <v>8</v>
      </c>
      <c r="G5" s="1">
        <v>1</v>
      </c>
    </row>
    <row r="6" spans="1:7" s="3" customFormat="1" ht="18.75">
      <c r="A6" s="15" t="s">
        <v>1044</v>
      </c>
      <c r="B6" s="3">
        <f t="shared" si="0"/>
        <v>39</v>
      </c>
      <c r="C6" s="3">
        <f t="shared" si="1"/>
        <v>32</v>
      </c>
      <c r="D6" s="3">
        <v>8</v>
      </c>
      <c r="G6" s="1">
        <v>1</v>
      </c>
    </row>
    <row r="7" spans="1:7" s="3" customFormat="1" ht="18.75">
      <c r="A7" s="15" t="s">
        <v>1045</v>
      </c>
      <c r="B7" s="3">
        <f t="shared" si="0"/>
        <v>47</v>
      </c>
      <c r="C7" s="3">
        <f t="shared" si="1"/>
        <v>40</v>
      </c>
      <c r="D7" s="3">
        <v>8</v>
      </c>
      <c r="G7" s="1">
        <v>1</v>
      </c>
    </row>
    <row r="8" spans="1:7" s="3" customFormat="1" ht="18.75">
      <c r="A8" s="15" t="s">
        <v>1046</v>
      </c>
      <c r="B8" s="3">
        <f t="shared" si="0"/>
        <v>55</v>
      </c>
      <c r="C8" s="3">
        <f t="shared" si="1"/>
        <v>48</v>
      </c>
      <c r="D8" s="3">
        <v>8</v>
      </c>
      <c r="G8" s="1">
        <v>1</v>
      </c>
    </row>
    <row r="9" spans="1:7" s="3" customFormat="1" ht="18.75">
      <c r="A9" s="15" t="s">
        <v>1047</v>
      </c>
      <c r="B9" s="3">
        <f t="shared" si="0"/>
        <v>65</v>
      </c>
      <c r="C9" s="3">
        <f t="shared" si="1"/>
        <v>56</v>
      </c>
      <c r="D9" s="3">
        <v>10</v>
      </c>
      <c r="G9" s="1">
        <v>1</v>
      </c>
    </row>
    <row r="10" spans="1:7" s="3" customFormat="1" ht="18.75">
      <c r="A10" s="16" t="s">
        <v>1048</v>
      </c>
      <c r="B10" s="3">
        <f t="shared" si="0"/>
        <v>75</v>
      </c>
      <c r="C10" s="3">
        <f t="shared" si="1"/>
        <v>66</v>
      </c>
      <c r="D10" s="3">
        <v>10</v>
      </c>
      <c r="G10" s="1">
        <v>1</v>
      </c>
    </row>
    <row r="11" spans="1:7" s="3" customFormat="1" ht="18.75">
      <c r="A11" s="17" t="s">
        <v>1049</v>
      </c>
      <c r="B11" s="3">
        <f t="shared" si="0"/>
        <v>85</v>
      </c>
      <c r="C11" s="3">
        <f t="shared" si="1"/>
        <v>76</v>
      </c>
      <c r="D11" s="3">
        <v>10</v>
      </c>
      <c r="G11" s="1">
        <v>1</v>
      </c>
    </row>
    <row r="12" spans="1:7" s="13" customFormat="1">
      <c r="B12" s="369"/>
      <c r="C12" s="369"/>
      <c r="D12" s="369"/>
      <c r="E12" s="369"/>
      <c r="F12" s="369"/>
    </row>
    <row r="13" spans="1:7" s="13" customFormat="1">
      <c r="B13" s="369"/>
      <c r="C13" s="369"/>
      <c r="D13" s="369"/>
      <c r="E13" s="369"/>
      <c r="F13" s="369"/>
    </row>
    <row r="14" spans="1:7" s="13" customFormat="1">
      <c r="B14" s="369"/>
      <c r="C14" s="369"/>
      <c r="D14" s="369"/>
      <c r="E14" s="369"/>
      <c r="F14" s="369"/>
    </row>
    <row r="15" spans="1:7" s="13" customFormat="1">
      <c r="B15" s="369"/>
      <c r="C15" s="369"/>
      <c r="D15" s="369"/>
      <c r="E15" s="369"/>
      <c r="F15" s="369"/>
    </row>
    <row r="16" spans="1:7" s="13" customFormat="1">
      <c r="B16" s="369"/>
      <c r="C16" s="369"/>
      <c r="D16" s="369"/>
      <c r="E16" s="369"/>
      <c r="F16" s="369"/>
    </row>
    <row r="17" spans="1:10" s="13" customFormat="1">
      <c r="B17" s="369"/>
      <c r="C17" s="369"/>
      <c r="D17" s="369"/>
      <c r="E17" s="369"/>
      <c r="F17" s="369"/>
    </row>
    <row r="18" spans="1:10" s="13" customFormat="1">
      <c r="B18" s="369"/>
      <c r="C18" s="369"/>
      <c r="D18" s="369"/>
      <c r="E18" s="369"/>
      <c r="F18" s="369"/>
      <c r="J18" s="18"/>
    </row>
    <row r="19" spans="1:10">
      <c r="A19" s="13"/>
    </row>
  </sheetData>
  <mergeCells count="7">
    <mergeCell ref="B17:F17"/>
    <mergeCell ref="B18:F18"/>
    <mergeCell ref="B12:F12"/>
    <mergeCell ref="B13:F13"/>
    <mergeCell ref="B14:F14"/>
    <mergeCell ref="B15:F15"/>
    <mergeCell ref="B16:F16"/>
  </mergeCells>
  <phoneticPr fontId="16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sqref="A1:K3"/>
    </sheetView>
  </sheetViews>
  <sheetFormatPr defaultColWidth="9" defaultRowHeight="13.5"/>
  <cols>
    <col min="1" max="1" width="35.625" customWidth="1"/>
  </cols>
  <sheetData>
    <row r="1" spans="1:7" s="1" customFormat="1" ht="37.5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8" customFormat="1" ht="18.75">
      <c r="A2" s="7" t="s">
        <v>1220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 ht="18.75">
      <c r="A3" s="7" t="s">
        <v>1221</v>
      </c>
      <c r="B3" s="8">
        <f t="shared" ref="B3:B4" si="0">SUM(B2,D3)</f>
        <v>4</v>
      </c>
      <c r="C3" s="8">
        <f t="shared" ref="C3:C4" si="1">SUM(B2,G2)</f>
        <v>3</v>
      </c>
      <c r="D3" s="8">
        <v>2</v>
      </c>
      <c r="E3" s="7"/>
      <c r="G3" s="7">
        <v>1</v>
      </c>
    </row>
    <row r="4" spans="1:7" s="8" customFormat="1" ht="18.75">
      <c r="A4" s="7" t="s">
        <v>1222</v>
      </c>
      <c r="B4" s="8">
        <f t="shared" si="0"/>
        <v>16</v>
      </c>
      <c r="C4" s="8">
        <f t="shared" si="1"/>
        <v>5</v>
      </c>
      <c r="D4" s="8">
        <v>12</v>
      </c>
      <c r="E4" s="7"/>
      <c r="G4" s="7">
        <v>1</v>
      </c>
    </row>
  </sheetData>
  <phoneticPr fontId="16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18"/>
  <sheetViews>
    <sheetView workbookViewId="0">
      <selection sqref="A1:A7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2" customFormat="1">
      <c r="A2" s="6" t="s">
        <v>1220</v>
      </c>
      <c r="B2" s="2">
        <v>2</v>
      </c>
      <c r="C2" s="2">
        <f t="shared" ref="C2:C4" si="0">SUM(B1,G1)</f>
        <v>0</v>
      </c>
      <c r="D2" s="2">
        <v>3</v>
      </c>
      <c r="E2" s="6"/>
      <c r="G2" s="6">
        <v>1</v>
      </c>
    </row>
    <row r="3" spans="1:7" s="2" customFormat="1">
      <c r="A3" s="6" t="s">
        <v>1221</v>
      </c>
      <c r="B3" s="2">
        <f t="shared" ref="B3:B4" si="1">SUM(B2,D3)</f>
        <v>4</v>
      </c>
      <c r="C3" s="2">
        <f t="shared" si="0"/>
        <v>3</v>
      </c>
      <c r="D3" s="2">
        <v>2</v>
      </c>
      <c r="E3" s="6"/>
      <c r="G3" s="6">
        <v>1</v>
      </c>
    </row>
    <row r="4" spans="1:7" s="2" customFormat="1">
      <c r="A4" s="6" t="s">
        <v>1222</v>
      </c>
      <c r="B4" s="2">
        <f t="shared" si="1"/>
        <v>16</v>
      </c>
      <c r="C4" s="2">
        <f t="shared" si="0"/>
        <v>5</v>
      </c>
      <c r="D4" s="2">
        <v>12</v>
      </c>
      <c r="E4" s="6"/>
      <c r="G4" s="6">
        <v>1</v>
      </c>
    </row>
    <row r="5" spans="1:7">
      <c r="G5" s="7">
        <v>1</v>
      </c>
    </row>
    <row r="6" spans="1:7">
      <c r="G6" s="7">
        <v>1</v>
      </c>
    </row>
    <row r="7" spans="1:7">
      <c r="G7" s="7">
        <v>1</v>
      </c>
    </row>
    <row r="8" spans="1:7">
      <c r="G8" s="7">
        <v>1</v>
      </c>
    </row>
    <row r="9" spans="1:7">
      <c r="G9" s="7">
        <v>1</v>
      </c>
    </row>
    <row r="10" spans="1:7">
      <c r="G10" s="7">
        <v>1</v>
      </c>
    </row>
    <row r="11" spans="1:7">
      <c r="G11" s="7">
        <v>1</v>
      </c>
    </row>
    <row r="12" spans="1:7">
      <c r="G12" s="7">
        <v>1</v>
      </c>
    </row>
    <row r="13" spans="1:7">
      <c r="G13" s="7">
        <v>1</v>
      </c>
    </row>
    <row r="14" spans="1:7">
      <c r="G14" s="7">
        <v>1</v>
      </c>
    </row>
    <row r="15" spans="1:7">
      <c r="G15" s="7">
        <v>1</v>
      </c>
    </row>
    <row r="16" spans="1:7">
      <c r="G16" s="7">
        <v>1</v>
      </c>
    </row>
    <row r="17" spans="7:7">
      <c r="G17" s="7">
        <v>1</v>
      </c>
    </row>
    <row r="18" spans="7:7">
      <c r="G18" s="7">
        <v>1</v>
      </c>
    </row>
    <row r="19" spans="7:7">
      <c r="G19" s="7">
        <v>1</v>
      </c>
    </row>
    <row r="20" spans="7:7">
      <c r="G20" s="7">
        <v>1</v>
      </c>
    </row>
    <row r="21" spans="7:7">
      <c r="G21" s="7">
        <v>1</v>
      </c>
    </row>
    <row r="22" spans="7:7">
      <c r="G22" s="7">
        <v>1</v>
      </c>
    </row>
    <row r="23" spans="7:7">
      <c r="G23" s="7">
        <v>1</v>
      </c>
    </row>
    <row r="24" spans="7:7">
      <c r="G24" s="7">
        <v>1</v>
      </c>
    </row>
    <row r="25" spans="7:7">
      <c r="G25" s="7">
        <v>1</v>
      </c>
    </row>
    <row r="26" spans="7:7">
      <c r="G26" s="7">
        <v>1</v>
      </c>
    </row>
    <row r="27" spans="7:7">
      <c r="G27" s="7">
        <v>1</v>
      </c>
    </row>
    <row r="28" spans="7:7">
      <c r="G28" s="7">
        <v>1</v>
      </c>
    </row>
    <row r="29" spans="7:7">
      <c r="G29" s="7">
        <v>1</v>
      </c>
    </row>
    <row r="30" spans="7:7">
      <c r="G30" s="7">
        <v>1</v>
      </c>
    </row>
    <row r="31" spans="7:7">
      <c r="G31" s="7">
        <v>1</v>
      </c>
    </row>
    <row r="32" spans="7:7">
      <c r="G32" s="7">
        <v>1</v>
      </c>
    </row>
    <row r="33" spans="7:7">
      <c r="G33" s="7">
        <v>1</v>
      </c>
    </row>
    <row r="34" spans="7:7">
      <c r="G34" s="7">
        <v>1</v>
      </c>
    </row>
    <row r="35" spans="7:7">
      <c r="G35" s="7">
        <v>1</v>
      </c>
    </row>
    <row r="36" spans="7:7">
      <c r="G36" s="7">
        <v>1</v>
      </c>
    </row>
    <row r="37" spans="7:7">
      <c r="G37" s="7">
        <v>1</v>
      </c>
    </row>
    <row r="38" spans="7:7">
      <c r="G38" s="7">
        <v>1</v>
      </c>
    </row>
    <row r="39" spans="7:7">
      <c r="G39" s="7">
        <v>1</v>
      </c>
    </row>
    <row r="40" spans="7:7">
      <c r="G40" s="7">
        <v>1</v>
      </c>
    </row>
    <row r="41" spans="7:7">
      <c r="G41" s="7">
        <v>1</v>
      </c>
    </row>
    <row r="42" spans="7:7">
      <c r="G42" s="7">
        <v>1</v>
      </c>
    </row>
    <row r="43" spans="7:7">
      <c r="G43" s="7">
        <v>1</v>
      </c>
    </row>
    <row r="44" spans="7:7">
      <c r="G44" s="7">
        <v>1</v>
      </c>
    </row>
    <row r="45" spans="7:7">
      <c r="G45" s="7">
        <v>1</v>
      </c>
    </row>
    <row r="46" spans="7:7">
      <c r="G46" s="7">
        <v>1</v>
      </c>
    </row>
    <row r="47" spans="7:7">
      <c r="G47" s="7">
        <v>1</v>
      </c>
    </row>
    <row r="48" spans="7:7">
      <c r="G48" s="7">
        <v>1</v>
      </c>
    </row>
    <row r="49" spans="7:7">
      <c r="G49" s="7">
        <v>1</v>
      </c>
    </row>
    <row r="50" spans="7:7">
      <c r="G50" s="7">
        <v>1</v>
      </c>
    </row>
    <row r="51" spans="7:7">
      <c r="G51" s="7">
        <v>1</v>
      </c>
    </row>
    <row r="52" spans="7:7">
      <c r="G52" s="7">
        <v>1</v>
      </c>
    </row>
    <row r="53" spans="7:7">
      <c r="G53" s="7">
        <v>1</v>
      </c>
    </row>
    <row r="54" spans="7:7">
      <c r="G54" s="7">
        <v>1</v>
      </c>
    </row>
    <row r="55" spans="7:7">
      <c r="G55" s="7">
        <v>1</v>
      </c>
    </row>
    <row r="56" spans="7:7">
      <c r="G56" s="7">
        <v>1</v>
      </c>
    </row>
    <row r="57" spans="7:7">
      <c r="G57" s="7">
        <v>1</v>
      </c>
    </row>
    <row r="58" spans="7:7">
      <c r="G58" s="7">
        <v>1</v>
      </c>
    </row>
    <row r="59" spans="7:7">
      <c r="G59" s="7">
        <v>1</v>
      </c>
    </row>
    <row r="60" spans="7:7">
      <c r="G60" s="7">
        <v>1</v>
      </c>
    </row>
    <row r="61" spans="7:7">
      <c r="G61" s="7">
        <v>1</v>
      </c>
    </row>
    <row r="62" spans="7:7">
      <c r="G62" s="7">
        <v>1</v>
      </c>
    </row>
    <row r="63" spans="7:7">
      <c r="G63" s="7">
        <v>1</v>
      </c>
    </row>
    <row r="64" spans="7:7">
      <c r="G64" s="7">
        <v>1</v>
      </c>
    </row>
    <row r="65" spans="7:7">
      <c r="G65" s="7">
        <v>1</v>
      </c>
    </row>
    <row r="66" spans="7:7">
      <c r="G66" s="7">
        <v>1</v>
      </c>
    </row>
    <row r="67" spans="7:7">
      <c r="G67" s="7">
        <v>1</v>
      </c>
    </row>
    <row r="68" spans="7:7">
      <c r="G68" s="7">
        <v>1</v>
      </c>
    </row>
    <row r="69" spans="7:7">
      <c r="G69" s="7">
        <v>1</v>
      </c>
    </row>
    <row r="70" spans="7:7">
      <c r="G70" s="7">
        <v>1</v>
      </c>
    </row>
    <row r="71" spans="7:7">
      <c r="G71" s="7">
        <v>1</v>
      </c>
    </row>
    <row r="72" spans="7:7">
      <c r="G72" s="7">
        <v>1</v>
      </c>
    </row>
    <row r="73" spans="7:7">
      <c r="G73" s="7">
        <v>1</v>
      </c>
    </row>
    <row r="74" spans="7:7">
      <c r="G74" s="7">
        <v>1</v>
      </c>
    </row>
    <row r="75" spans="7:7">
      <c r="G75" s="7">
        <v>1</v>
      </c>
    </row>
    <row r="76" spans="7:7">
      <c r="G76" s="7">
        <v>1</v>
      </c>
    </row>
    <row r="77" spans="7:7">
      <c r="G77" s="7">
        <v>1</v>
      </c>
    </row>
    <row r="78" spans="7:7">
      <c r="G78" s="7">
        <v>1</v>
      </c>
    </row>
    <row r="79" spans="7:7">
      <c r="G79" s="7">
        <v>1</v>
      </c>
    </row>
    <row r="80" spans="7:7">
      <c r="G80" s="7">
        <v>1</v>
      </c>
    </row>
    <row r="81" spans="7:7">
      <c r="G81" s="7">
        <v>1</v>
      </c>
    </row>
    <row r="82" spans="7:7">
      <c r="G82" s="7">
        <v>1</v>
      </c>
    </row>
    <row r="83" spans="7:7">
      <c r="G83" s="7">
        <v>1</v>
      </c>
    </row>
    <row r="84" spans="7:7">
      <c r="G84" s="7">
        <v>1</v>
      </c>
    </row>
    <row r="85" spans="7:7">
      <c r="G85" s="7">
        <v>1</v>
      </c>
    </row>
    <row r="86" spans="7:7">
      <c r="G86" s="7">
        <v>1</v>
      </c>
    </row>
    <row r="87" spans="7:7">
      <c r="G87" s="7">
        <v>1</v>
      </c>
    </row>
    <row r="88" spans="7:7">
      <c r="G88" s="7">
        <v>1</v>
      </c>
    </row>
    <row r="89" spans="7:7">
      <c r="G89" s="7">
        <v>1</v>
      </c>
    </row>
    <row r="90" spans="7:7">
      <c r="G90" s="7">
        <v>1</v>
      </c>
    </row>
    <row r="91" spans="7:7">
      <c r="G91" s="7">
        <v>1</v>
      </c>
    </row>
    <row r="92" spans="7:7">
      <c r="G92" s="7">
        <v>1</v>
      </c>
    </row>
    <row r="93" spans="7:7">
      <c r="G93" s="7">
        <v>1</v>
      </c>
    </row>
    <row r="94" spans="7:7">
      <c r="G94" s="7">
        <v>1</v>
      </c>
    </row>
    <row r="95" spans="7:7">
      <c r="G95" s="7">
        <v>1</v>
      </c>
    </row>
    <row r="96" spans="7:7">
      <c r="G96" s="7">
        <v>1</v>
      </c>
    </row>
    <row r="97" spans="7:7">
      <c r="G97" s="7">
        <v>1</v>
      </c>
    </row>
    <row r="98" spans="7:7">
      <c r="G98" s="7">
        <v>1</v>
      </c>
    </row>
    <row r="99" spans="7:7">
      <c r="G99" s="7">
        <v>1</v>
      </c>
    </row>
    <row r="100" spans="7:7">
      <c r="G100" s="7">
        <v>1</v>
      </c>
    </row>
    <row r="101" spans="7:7">
      <c r="G101" s="7">
        <v>1</v>
      </c>
    </row>
    <row r="102" spans="7:7">
      <c r="G102" s="7">
        <v>1</v>
      </c>
    </row>
    <row r="103" spans="7:7">
      <c r="G103" s="7">
        <v>1</v>
      </c>
    </row>
    <row r="104" spans="7:7">
      <c r="G104" s="7">
        <v>1</v>
      </c>
    </row>
    <row r="105" spans="7:7">
      <c r="G105" s="7">
        <v>1</v>
      </c>
    </row>
    <row r="106" spans="7:7">
      <c r="G106" s="7">
        <v>1</v>
      </c>
    </row>
    <row r="107" spans="7:7">
      <c r="G107" s="7">
        <v>1</v>
      </c>
    </row>
    <row r="108" spans="7:7">
      <c r="G108" s="7">
        <v>1</v>
      </c>
    </row>
    <row r="109" spans="7:7">
      <c r="G109" s="7">
        <v>1</v>
      </c>
    </row>
    <row r="110" spans="7:7">
      <c r="G110" s="7">
        <v>1</v>
      </c>
    </row>
    <row r="111" spans="7:7">
      <c r="G111" s="7">
        <v>1</v>
      </c>
    </row>
    <row r="112" spans="7:7">
      <c r="G112" s="7">
        <v>1</v>
      </c>
    </row>
    <row r="113" spans="7:7">
      <c r="G113" s="7">
        <v>1</v>
      </c>
    </row>
    <row r="114" spans="7:7">
      <c r="G114" s="7">
        <v>1</v>
      </c>
    </row>
    <row r="115" spans="7:7">
      <c r="G115" s="7">
        <v>1</v>
      </c>
    </row>
    <row r="116" spans="7:7">
      <c r="G116" s="7">
        <v>1</v>
      </c>
    </row>
    <row r="117" spans="7:7">
      <c r="G117" s="7">
        <v>1</v>
      </c>
    </row>
    <row r="118" spans="7:7">
      <c r="G118" s="7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18"/>
  <sheetViews>
    <sheetView workbookViewId="0">
      <selection sqref="A1:A7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8" customFormat="1">
      <c r="A2" s="7" t="s">
        <v>1220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>
      <c r="A3" s="7" t="s">
        <v>1221</v>
      </c>
      <c r="B3" s="8">
        <f t="shared" ref="B3:B4" si="0">SUM(B2,D3)</f>
        <v>4</v>
      </c>
      <c r="C3" s="8">
        <f t="shared" ref="C3:C4" si="1">SUM(B2,G2)</f>
        <v>3</v>
      </c>
      <c r="D3" s="8">
        <v>2</v>
      </c>
      <c r="E3" s="7"/>
      <c r="G3" s="7">
        <v>1</v>
      </c>
    </row>
    <row r="4" spans="1:7" s="8" customFormat="1">
      <c r="A4" s="7" t="s">
        <v>1222</v>
      </c>
      <c r="B4" s="8">
        <f t="shared" si="0"/>
        <v>16</v>
      </c>
      <c r="C4" s="8">
        <f t="shared" si="1"/>
        <v>5</v>
      </c>
      <c r="D4" s="8">
        <v>12</v>
      </c>
      <c r="E4" s="7"/>
      <c r="G4" s="7">
        <v>1</v>
      </c>
    </row>
    <row r="5" spans="1:7">
      <c r="G5" s="7">
        <v>1</v>
      </c>
    </row>
    <row r="6" spans="1:7">
      <c r="G6" s="7">
        <v>1</v>
      </c>
    </row>
    <row r="7" spans="1:7">
      <c r="G7" s="7">
        <v>1</v>
      </c>
    </row>
    <row r="8" spans="1:7">
      <c r="G8" s="7">
        <v>1</v>
      </c>
    </row>
    <row r="9" spans="1:7">
      <c r="G9" s="7">
        <v>1</v>
      </c>
    </row>
    <row r="10" spans="1:7">
      <c r="G10" s="7">
        <v>1</v>
      </c>
    </row>
    <row r="11" spans="1:7">
      <c r="G11" s="7">
        <v>1</v>
      </c>
    </row>
    <row r="12" spans="1:7">
      <c r="G12" s="7">
        <v>1</v>
      </c>
    </row>
    <row r="13" spans="1:7">
      <c r="G13" s="7">
        <v>1</v>
      </c>
    </row>
    <row r="14" spans="1:7">
      <c r="G14" s="7">
        <v>1</v>
      </c>
    </row>
    <row r="15" spans="1:7">
      <c r="G15" s="7">
        <v>1</v>
      </c>
    </row>
    <row r="16" spans="1:7">
      <c r="G16" s="7">
        <v>1</v>
      </c>
    </row>
    <row r="17" spans="7:7">
      <c r="G17" s="7">
        <v>1</v>
      </c>
    </row>
    <row r="18" spans="7:7">
      <c r="G18" s="7">
        <v>1</v>
      </c>
    </row>
    <row r="19" spans="7:7">
      <c r="G19" s="7">
        <v>1</v>
      </c>
    </row>
    <row r="20" spans="7:7">
      <c r="G20" s="7">
        <v>1</v>
      </c>
    </row>
    <row r="21" spans="7:7">
      <c r="G21" s="7">
        <v>1</v>
      </c>
    </row>
    <row r="22" spans="7:7">
      <c r="G22" s="7">
        <v>1</v>
      </c>
    </row>
    <row r="23" spans="7:7">
      <c r="G23" s="7">
        <v>1</v>
      </c>
    </row>
    <row r="24" spans="7:7">
      <c r="G24" s="7">
        <v>1</v>
      </c>
    </row>
    <row r="25" spans="7:7">
      <c r="G25" s="7">
        <v>1</v>
      </c>
    </row>
    <row r="26" spans="7:7">
      <c r="G26" s="7">
        <v>1</v>
      </c>
    </row>
    <row r="27" spans="7:7">
      <c r="G27" s="7">
        <v>1</v>
      </c>
    </row>
    <row r="28" spans="7:7">
      <c r="G28" s="7">
        <v>1</v>
      </c>
    </row>
    <row r="29" spans="7:7">
      <c r="G29" s="7">
        <v>1</v>
      </c>
    </row>
    <row r="30" spans="7:7">
      <c r="G30" s="7">
        <v>1</v>
      </c>
    </row>
    <row r="31" spans="7:7">
      <c r="G31" s="7">
        <v>1</v>
      </c>
    </row>
    <row r="32" spans="7:7">
      <c r="G32" s="7">
        <v>1</v>
      </c>
    </row>
    <row r="33" spans="7:7">
      <c r="G33" s="7">
        <v>1</v>
      </c>
    </row>
    <row r="34" spans="7:7">
      <c r="G34" s="7">
        <v>1</v>
      </c>
    </row>
    <row r="35" spans="7:7">
      <c r="G35" s="7">
        <v>1</v>
      </c>
    </row>
    <row r="36" spans="7:7">
      <c r="G36" s="7">
        <v>1</v>
      </c>
    </row>
    <row r="37" spans="7:7">
      <c r="G37" s="7">
        <v>1</v>
      </c>
    </row>
    <row r="38" spans="7:7">
      <c r="G38" s="7">
        <v>1</v>
      </c>
    </row>
    <row r="39" spans="7:7">
      <c r="G39" s="7">
        <v>1</v>
      </c>
    </row>
    <row r="40" spans="7:7">
      <c r="G40" s="7">
        <v>1</v>
      </c>
    </row>
    <row r="41" spans="7:7">
      <c r="G41" s="7">
        <v>1</v>
      </c>
    </row>
    <row r="42" spans="7:7">
      <c r="G42" s="7">
        <v>1</v>
      </c>
    </row>
    <row r="43" spans="7:7">
      <c r="G43" s="7">
        <v>1</v>
      </c>
    </row>
    <row r="44" spans="7:7">
      <c r="G44" s="7">
        <v>1</v>
      </c>
    </row>
    <row r="45" spans="7:7">
      <c r="G45" s="7">
        <v>1</v>
      </c>
    </row>
    <row r="46" spans="7:7">
      <c r="G46" s="7">
        <v>1</v>
      </c>
    </row>
    <row r="47" spans="7:7">
      <c r="G47" s="7">
        <v>1</v>
      </c>
    </row>
    <row r="48" spans="7:7">
      <c r="G48" s="7">
        <v>1</v>
      </c>
    </row>
    <row r="49" spans="7:7">
      <c r="G49" s="7">
        <v>1</v>
      </c>
    </row>
    <row r="50" spans="7:7">
      <c r="G50" s="7">
        <v>1</v>
      </c>
    </row>
    <row r="51" spans="7:7">
      <c r="G51" s="7">
        <v>1</v>
      </c>
    </row>
    <row r="52" spans="7:7">
      <c r="G52" s="7">
        <v>1</v>
      </c>
    </row>
    <row r="53" spans="7:7">
      <c r="G53" s="7">
        <v>1</v>
      </c>
    </row>
    <row r="54" spans="7:7">
      <c r="G54" s="7">
        <v>1</v>
      </c>
    </row>
    <row r="55" spans="7:7">
      <c r="G55" s="7">
        <v>1</v>
      </c>
    </row>
    <row r="56" spans="7:7">
      <c r="G56" s="7">
        <v>1</v>
      </c>
    </row>
    <row r="57" spans="7:7">
      <c r="G57" s="7">
        <v>1</v>
      </c>
    </row>
    <row r="58" spans="7:7">
      <c r="G58" s="7">
        <v>1</v>
      </c>
    </row>
    <row r="59" spans="7:7">
      <c r="G59" s="7">
        <v>1</v>
      </c>
    </row>
    <row r="60" spans="7:7">
      <c r="G60" s="7">
        <v>1</v>
      </c>
    </row>
    <row r="61" spans="7:7">
      <c r="G61" s="7">
        <v>1</v>
      </c>
    </row>
    <row r="62" spans="7:7">
      <c r="G62" s="7">
        <v>1</v>
      </c>
    </row>
    <row r="63" spans="7:7">
      <c r="G63" s="7">
        <v>1</v>
      </c>
    </row>
    <row r="64" spans="7:7">
      <c r="G64" s="7">
        <v>1</v>
      </c>
    </row>
    <row r="65" spans="7:7">
      <c r="G65" s="7">
        <v>1</v>
      </c>
    </row>
    <row r="66" spans="7:7">
      <c r="G66" s="7">
        <v>1</v>
      </c>
    </row>
    <row r="67" spans="7:7">
      <c r="G67" s="7">
        <v>1</v>
      </c>
    </row>
    <row r="68" spans="7:7">
      <c r="G68" s="7">
        <v>1</v>
      </c>
    </row>
    <row r="69" spans="7:7">
      <c r="G69" s="7">
        <v>1</v>
      </c>
    </row>
    <row r="70" spans="7:7">
      <c r="G70" s="7">
        <v>1</v>
      </c>
    </row>
    <row r="71" spans="7:7">
      <c r="G71" s="7">
        <v>1</v>
      </c>
    </row>
    <row r="72" spans="7:7">
      <c r="G72" s="7">
        <v>1</v>
      </c>
    </row>
    <row r="73" spans="7:7">
      <c r="G73" s="7">
        <v>1</v>
      </c>
    </row>
    <row r="74" spans="7:7">
      <c r="G74" s="7">
        <v>1</v>
      </c>
    </row>
    <row r="75" spans="7:7">
      <c r="G75" s="7">
        <v>1</v>
      </c>
    </row>
    <row r="76" spans="7:7">
      <c r="G76" s="7">
        <v>1</v>
      </c>
    </row>
    <row r="77" spans="7:7">
      <c r="G77" s="7">
        <v>1</v>
      </c>
    </row>
    <row r="78" spans="7:7">
      <c r="G78" s="7">
        <v>1</v>
      </c>
    </row>
    <row r="79" spans="7:7">
      <c r="G79" s="7">
        <v>1</v>
      </c>
    </row>
    <row r="80" spans="7:7">
      <c r="G80" s="7">
        <v>1</v>
      </c>
    </row>
    <row r="81" spans="7:7">
      <c r="G81" s="7">
        <v>1</v>
      </c>
    </row>
    <row r="82" spans="7:7">
      <c r="G82" s="7">
        <v>1</v>
      </c>
    </row>
    <row r="83" spans="7:7">
      <c r="G83" s="7">
        <v>1</v>
      </c>
    </row>
    <row r="84" spans="7:7">
      <c r="G84" s="7">
        <v>1</v>
      </c>
    </row>
    <row r="85" spans="7:7">
      <c r="G85" s="7">
        <v>1</v>
      </c>
    </row>
    <row r="86" spans="7:7">
      <c r="G86" s="7">
        <v>1</v>
      </c>
    </row>
    <row r="87" spans="7:7">
      <c r="G87" s="7">
        <v>1</v>
      </c>
    </row>
    <row r="88" spans="7:7">
      <c r="G88" s="7">
        <v>1</v>
      </c>
    </row>
    <row r="89" spans="7:7">
      <c r="G89" s="7">
        <v>1</v>
      </c>
    </row>
    <row r="90" spans="7:7">
      <c r="G90" s="7">
        <v>1</v>
      </c>
    </row>
    <row r="91" spans="7:7">
      <c r="G91" s="7">
        <v>1</v>
      </c>
    </row>
    <row r="92" spans="7:7">
      <c r="G92" s="7">
        <v>1</v>
      </c>
    </row>
    <row r="93" spans="7:7">
      <c r="G93" s="7">
        <v>1</v>
      </c>
    </row>
    <row r="94" spans="7:7">
      <c r="G94" s="7">
        <v>1</v>
      </c>
    </row>
    <row r="95" spans="7:7">
      <c r="G95" s="7">
        <v>1</v>
      </c>
    </row>
    <row r="96" spans="7:7">
      <c r="G96" s="7">
        <v>1</v>
      </c>
    </row>
    <row r="97" spans="7:7">
      <c r="G97" s="7">
        <v>1</v>
      </c>
    </row>
    <row r="98" spans="7:7">
      <c r="G98" s="7">
        <v>1</v>
      </c>
    </row>
    <row r="99" spans="7:7">
      <c r="G99" s="7">
        <v>1</v>
      </c>
    </row>
    <row r="100" spans="7:7">
      <c r="G100" s="7">
        <v>1</v>
      </c>
    </row>
    <row r="101" spans="7:7">
      <c r="G101" s="7">
        <v>1</v>
      </c>
    </row>
    <row r="102" spans="7:7">
      <c r="G102" s="7">
        <v>1</v>
      </c>
    </row>
    <row r="103" spans="7:7">
      <c r="G103" s="7">
        <v>1</v>
      </c>
    </row>
    <row r="104" spans="7:7">
      <c r="G104" s="7">
        <v>1</v>
      </c>
    </row>
    <row r="105" spans="7:7">
      <c r="G105" s="7">
        <v>1</v>
      </c>
    </row>
    <row r="106" spans="7:7">
      <c r="G106" s="7">
        <v>1</v>
      </c>
    </row>
    <row r="107" spans="7:7">
      <c r="G107" s="7">
        <v>1</v>
      </c>
    </row>
    <row r="108" spans="7:7">
      <c r="G108" s="7">
        <v>1</v>
      </c>
    </row>
    <row r="109" spans="7:7">
      <c r="G109" s="7">
        <v>1</v>
      </c>
    </row>
    <row r="110" spans="7:7">
      <c r="G110" s="7">
        <v>1</v>
      </c>
    </row>
    <row r="111" spans="7:7">
      <c r="G111" s="7">
        <v>1</v>
      </c>
    </row>
    <row r="112" spans="7:7">
      <c r="G112" s="7">
        <v>1</v>
      </c>
    </row>
    <row r="113" spans="7:7">
      <c r="G113" s="7">
        <v>1</v>
      </c>
    </row>
    <row r="114" spans="7:7">
      <c r="G114" s="7">
        <v>1</v>
      </c>
    </row>
    <row r="115" spans="7:7">
      <c r="G115" s="7">
        <v>1</v>
      </c>
    </row>
    <row r="116" spans="7:7">
      <c r="G116" s="7">
        <v>1</v>
      </c>
    </row>
    <row r="117" spans="7:7">
      <c r="G117" s="7">
        <v>1</v>
      </c>
    </row>
    <row r="118" spans="7:7">
      <c r="G118" s="7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18"/>
  <sheetViews>
    <sheetView workbookViewId="0">
      <selection activeCell="A5" sqref="A5:E7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8" customFormat="1">
      <c r="A2" s="7" t="s">
        <v>1220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>
      <c r="A3" s="7" t="s">
        <v>1221</v>
      </c>
      <c r="B3" s="8">
        <f t="shared" ref="B3:B4" si="0">SUM(B2,D3)</f>
        <v>4</v>
      </c>
      <c r="C3" s="8">
        <f t="shared" ref="C3:C4" si="1">SUM(B2,G2)</f>
        <v>3</v>
      </c>
      <c r="D3" s="8">
        <v>2</v>
      </c>
      <c r="E3" s="7"/>
      <c r="G3" s="7">
        <v>1</v>
      </c>
    </row>
    <row r="4" spans="1:7" s="8" customFormat="1">
      <c r="A4" s="7" t="s">
        <v>1222</v>
      </c>
      <c r="B4" s="8">
        <f t="shared" si="0"/>
        <v>16</v>
      </c>
      <c r="C4" s="8">
        <f t="shared" si="1"/>
        <v>5</v>
      </c>
      <c r="D4" s="8">
        <v>12</v>
      </c>
      <c r="E4" s="7"/>
      <c r="G4" s="7">
        <v>1</v>
      </c>
    </row>
    <row r="5" spans="1:7">
      <c r="G5" s="7">
        <v>1</v>
      </c>
    </row>
    <row r="6" spans="1:7">
      <c r="G6" s="7">
        <v>1</v>
      </c>
    </row>
    <row r="7" spans="1:7">
      <c r="G7" s="7">
        <v>1</v>
      </c>
    </row>
    <row r="8" spans="1:7">
      <c r="G8" s="7">
        <v>1</v>
      </c>
    </row>
    <row r="9" spans="1:7">
      <c r="G9" s="7">
        <v>1</v>
      </c>
    </row>
    <row r="10" spans="1:7">
      <c r="G10" s="7">
        <v>1</v>
      </c>
    </row>
    <row r="11" spans="1:7">
      <c r="G11" s="7">
        <v>1</v>
      </c>
    </row>
    <row r="12" spans="1:7">
      <c r="G12" s="7">
        <v>1</v>
      </c>
    </row>
    <row r="13" spans="1:7">
      <c r="G13" s="7">
        <v>1</v>
      </c>
    </row>
    <row r="14" spans="1:7">
      <c r="G14" s="7">
        <v>1</v>
      </c>
    </row>
    <row r="15" spans="1:7">
      <c r="G15" s="7">
        <v>1</v>
      </c>
    </row>
    <row r="16" spans="1:7">
      <c r="G16" s="7">
        <v>1</v>
      </c>
    </row>
    <row r="17" spans="7:7">
      <c r="G17" s="7">
        <v>1</v>
      </c>
    </row>
    <row r="18" spans="7:7">
      <c r="G18" s="7">
        <v>1</v>
      </c>
    </row>
    <row r="19" spans="7:7">
      <c r="G19" s="7">
        <v>1</v>
      </c>
    </row>
    <row r="20" spans="7:7">
      <c r="G20" s="7">
        <v>1</v>
      </c>
    </row>
    <row r="21" spans="7:7">
      <c r="G21" s="7">
        <v>1</v>
      </c>
    </row>
    <row r="22" spans="7:7">
      <c r="G22" s="7">
        <v>1</v>
      </c>
    </row>
    <row r="23" spans="7:7">
      <c r="G23" s="7">
        <v>1</v>
      </c>
    </row>
    <row r="24" spans="7:7">
      <c r="G24" s="7">
        <v>1</v>
      </c>
    </row>
    <row r="25" spans="7:7">
      <c r="G25" s="7">
        <v>1</v>
      </c>
    </row>
    <row r="26" spans="7:7">
      <c r="G26" s="7">
        <v>1</v>
      </c>
    </row>
    <row r="27" spans="7:7">
      <c r="G27" s="7">
        <v>1</v>
      </c>
    </row>
    <row r="28" spans="7:7">
      <c r="G28" s="7">
        <v>1</v>
      </c>
    </row>
    <row r="29" spans="7:7">
      <c r="G29" s="7">
        <v>1</v>
      </c>
    </row>
    <row r="30" spans="7:7">
      <c r="G30" s="7">
        <v>1</v>
      </c>
    </row>
    <row r="31" spans="7:7">
      <c r="G31" s="7">
        <v>1</v>
      </c>
    </row>
    <row r="32" spans="7:7">
      <c r="G32" s="7">
        <v>1</v>
      </c>
    </row>
    <row r="33" spans="7:7">
      <c r="G33" s="7">
        <v>1</v>
      </c>
    </row>
    <row r="34" spans="7:7">
      <c r="G34" s="7">
        <v>1</v>
      </c>
    </row>
    <row r="35" spans="7:7">
      <c r="G35" s="7">
        <v>1</v>
      </c>
    </row>
    <row r="36" spans="7:7">
      <c r="G36" s="7">
        <v>1</v>
      </c>
    </row>
    <row r="37" spans="7:7">
      <c r="G37" s="7">
        <v>1</v>
      </c>
    </row>
    <row r="38" spans="7:7">
      <c r="G38" s="7">
        <v>1</v>
      </c>
    </row>
    <row r="39" spans="7:7">
      <c r="G39" s="7">
        <v>1</v>
      </c>
    </row>
    <row r="40" spans="7:7">
      <c r="G40" s="7">
        <v>1</v>
      </c>
    </row>
    <row r="41" spans="7:7">
      <c r="G41" s="7">
        <v>1</v>
      </c>
    </row>
    <row r="42" spans="7:7">
      <c r="G42" s="7">
        <v>1</v>
      </c>
    </row>
    <row r="43" spans="7:7">
      <c r="G43" s="7">
        <v>1</v>
      </c>
    </row>
    <row r="44" spans="7:7">
      <c r="G44" s="7">
        <v>1</v>
      </c>
    </row>
    <row r="45" spans="7:7">
      <c r="G45" s="7">
        <v>1</v>
      </c>
    </row>
    <row r="46" spans="7:7">
      <c r="G46" s="7">
        <v>1</v>
      </c>
    </row>
    <row r="47" spans="7:7">
      <c r="G47" s="7">
        <v>1</v>
      </c>
    </row>
    <row r="48" spans="7:7">
      <c r="G48" s="7">
        <v>1</v>
      </c>
    </row>
    <row r="49" spans="7:7">
      <c r="G49" s="7">
        <v>1</v>
      </c>
    </row>
    <row r="50" spans="7:7">
      <c r="G50" s="7">
        <v>1</v>
      </c>
    </row>
    <row r="51" spans="7:7">
      <c r="G51" s="7">
        <v>1</v>
      </c>
    </row>
    <row r="52" spans="7:7">
      <c r="G52" s="7">
        <v>1</v>
      </c>
    </row>
    <row r="53" spans="7:7">
      <c r="G53" s="7">
        <v>1</v>
      </c>
    </row>
    <row r="54" spans="7:7">
      <c r="G54" s="7">
        <v>1</v>
      </c>
    </row>
    <row r="55" spans="7:7">
      <c r="G55" s="7">
        <v>1</v>
      </c>
    </row>
    <row r="56" spans="7:7">
      <c r="G56" s="7">
        <v>1</v>
      </c>
    </row>
    <row r="57" spans="7:7">
      <c r="G57" s="7">
        <v>1</v>
      </c>
    </row>
    <row r="58" spans="7:7">
      <c r="G58" s="7">
        <v>1</v>
      </c>
    </row>
    <row r="59" spans="7:7">
      <c r="G59" s="7">
        <v>1</v>
      </c>
    </row>
    <row r="60" spans="7:7">
      <c r="G60" s="7">
        <v>1</v>
      </c>
    </row>
    <row r="61" spans="7:7">
      <c r="G61" s="7">
        <v>1</v>
      </c>
    </row>
    <row r="62" spans="7:7">
      <c r="G62" s="7">
        <v>1</v>
      </c>
    </row>
    <row r="63" spans="7:7">
      <c r="G63" s="7">
        <v>1</v>
      </c>
    </row>
    <row r="64" spans="7:7">
      <c r="G64" s="7">
        <v>1</v>
      </c>
    </row>
    <row r="65" spans="7:7">
      <c r="G65" s="7">
        <v>1</v>
      </c>
    </row>
    <row r="66" spans="7:7">
      <c r="G66" s="7">
        <v>1</v>
      </c>
    </row>
    <row r="67" spans="7:7">
      <c r="G67" s="7">
        <v>1</v>
      </c>
    </row>
    <row r="68" spans="7:7">
      <c r="G68" s="7">
        <v>1</v>
      </c>
    </row>
    <row r="69" spans="7:7">
      <c r="G69" s="7">
        <v>1</v>
      </c>
    </row>
    <row r="70" spans="7:7">
      <c r="G70" s="7">
        <v>1</v>
      </c>
    </row>
    <row r="71" spans="7:7">
      <c r="G71" s="7">
        <v>1</v>
      </c>
    </row>
    <row r="72" spans="7:7">
      <c r="G72" s="7">
        <v>1</v>
      </c>
    </row>
    <row r="73" spans="7:7">
      <c r="G73" s="7">
        <v>1</v>
      </c>
    </row>
    <row r="74" spans="7:7">
      <c r="G74" s="7">
        <v>1</v>
      </c>
    </row>
    <row r="75" spans="7:7">
      <c r="G75" s="7">
        <v>1</v>
      </c>
    </row>
    <row r="76" spans="7:7">
      <c r="G76" s="7">
        <v>1</v>
      </c>
    </row>
    <row r="77" spans="7:7">
      <c r="G77" s="7">
        <v>1</v>
      </c>
    </row>
    <row r="78" spans="7:7">
      <c r="G78" s="7">
        <v>1</v>
      </c>
    </row>
    <row r="79" spans="7:7">
      <c r="G79" s="7">
        <v>1</v>
      </c>
    </row>
    <row r="80" spans="7:7">
      <c r="G80" s="7">
        <v>1</v>
      </c>
    </row>
    <row r="81" spans="7:7">
      <c r="G81" s="7">
        <v>1</v>
      </c>
    </row>
    <row r="82" spans="7:7">
      <c r="G82" s="7">
        <v>1</v>
      </c>
    </row>
    <row r="83" spans="7:7">
      <c r="G83" s="7">
        <v>1</v>
      </c>
    </row>
    <row r="84" spans="7:7">
      <c r="G84" s="7">
        <v>1</v>
      </c>
    </row>
    <row r="85" spans="7:7">
      <c r="G85" s="7">
        <v>1</v>
      </c>
    </row>
    <row r="86" spans="7:7">
      <c r="G86" s="7">
        <v>1</v>
      </c>
    </row>
    <row r="87" spans="7:7">
      <c r="G87" s="7">
        <v>1</v>
      </c>
    </row>
    <row r="88" spans="7:7">
      <c r="G88" s="7">
        <v>1</v>
      </c>
    </row>
    <row r="89" spans="7:7">
      <c r="G89" s="7">
        <v>1</v>
      </c>
    </row>
    <row r="90" spans="7:7">
      <c r="G90" s="7">
        <v>1</v>
      </c>
    </row>
    <row r="91" spans="7:7">
      <c r="G91" s="7">
        <v>1</v>
      </c>
    </row>
    <row r="92" spans="7:7">
      <c r="G92" s="7">
        <v>1</v>
      </c>
    </row>
    <row r="93" spans="7:7">
      <c r="G93" s="7">
        <v>1</v>
      </c>
    </row>
    <row r="94" spans="7:7">
      <c r="G94" s="7">
        <v>1</v>
      </c>
    </row>
    <row r="95" spans="7:7">
      <c r="G95" s="7">
        <v>1</v>
      </c>
    </row>
    <row r="96" spans="7:7">
      <c r="G96" s="7">
        <v>1</v>
      </c>
    </row>
    <row r="97" spans="7:7">
      <c r="G97" s="7">
        <v>1</v>
      </c>
    </row>
    <row r="98" spans="7:7">
      <c r="G98" s="7">
        <v>1</v>
      </c>
    </row>
    <row r="99" spans="7:7">
      <c r="G99" s="7">
        <v>1</v>
      </c>
    </row>
    <row r="100" spans="7:7">
      <c r="G100" s="7">
        <v>1</v>
      </c>
    </row>
    <row r="101" spans="7:7">
      <c r="G101" s="7">
        <v>1</v>
      </c>
    </row>
    <row r="102" spans="7:7">
      <c r="G102" s="7">
        <v>1</v>
      </c>
    </row>
    <row r="103" spans="7:7">
      <c r="G103" s="7">
        <v>1</v>
      </c>
    </row>
    <row r="104" spans="7:7">
      <c r="G104" s="7">
        <v>1</v>
      </c>
    </row>
    <row r="105" spans="7:7">
      <c r="G105" s="7">
        <v>1</v>
      </c>
    </row>
    <row r="106" spans="7:7">
      <c r="G106" s="7">
        <v>1</v>
      </c>
    </row>
    <row r="107" spans="7:7">
      <c r="G107" s="7">
        <v>1</v>
      </c>
    </row>
    <row r="108" spans="7:7">
      <c r="G108" s="7">
        <v>1</v>
      </c>
    </row>
    <row r="109" spans="7:7">
      <c r="G109" s="7">
        <v>1</v>
      </c>
    </row>
    <row r="110" spans="7:7">
      <c r="G110" s="7">
        <v>1</v>
      </c>
    </row>
    <row r="111" spans="7:7">
      <c r="G111" s="7">
        <v>1</v>
      </c>
    </row>
    <row r="112" spans="7:7">
      <c r="G112" s="7">
        <v>1</v>
      </c>
    </row>
    <row r="113" spans="7:7">
      <c r="G113" s="7">
        <v>1</v>
      </c>
    </row>
    <row r="114" spans="7:7">
      <c r="G114" s="7">
        <v>1</v>
      </c>
    </row>
    <row r="115" spans="7:7">
      <c r="G115" s="7">
        <v>1</v>
      </c>
    </row>
    <row r="116" spans="7:7">
      <c r="G116" s="7">
        <v>1</v>
      </c>
    </row>
    <row r="117" spans="7:7">
      <c r="G117" s="7">
        <v>1</v>
      </c>
    </row>
    <row r="118" spans="7:7">
      <c r="G118" s="7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18"/>
  <sheetViews>
    <sheetView workbookViewId="0">
      <selection activeCell="C12" sqref="C12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2" customFormat="1">
      <c r="A2" s="6" t="s">
        <v>1220</v>
      </c>
      <c r="B2" s="2" t="e">
        <f>SUM(#REF!,D2)</f>
        <v>#REF!</v>
      </c>
      <c r="C2" s="2" t="e">
        <f>SUM(#REF!,#REF!)</f>
        <v>#REF!</v>
      </c>
      <c r="D2" s="2">
        <v>3</v>
      </c>
      <c r="E2" s="6"/>
      <c r="G2" s="6">
        <v>1</v>
      </c>
    </row>
    <row r="3" spans="1:7" s="2" customFormat="1">
      <c r="A3" s="6" t="s">
        <v>1221</v>
      </c>
      <c r="B3" s="2" t="e">
        <f t="shared" ref="B3:B4" si="0">SUM(B2,D3)</f>
        <v>#REF!</v>
      </c>
      <c r="C3" s="2" t="e">
        <f t="shared" ref="C3:C4" si="1">SUM(B2,G2)</f>
        <v>#REF!</v>
      </c>
      <c r="D3" s="2">
        <v>2</v>
      </c>
      <c r="E3" s="6"/>
      <c r="G3" s="6">
        <v>1</v>
      </c>
    </row>
    <row r="4" spans="1:7" s="2" customFormat="1">
      <c r="A4" s="6" t="s">
        <v>1222</v>
      </c>
      <c r="B4" s="2" t="e">
        <f t="shared" si="0"/>
        <v>#REF!</v>
      </c>
      <c r="C4" s="2" t="e">
        <f t="shared" si="1"/>
        <v>#REF!</v>
      </c>
      <c r="D4" s="2">
        <v>12</v>
      </c>
      <c r="E4" s="6"/>
      <c r="G4" s="6">
        <v>1</v>
      </c>
    </row>
    <row r="5" spans="1:7">
      <c r="G5" s="7">
        <v>1</v>
      </c>
    </row>
    <row r="6" spans="1:7">
      <c r="G6" s="7">
        <v>1</v>
      </c>
    </row>
    <row r="7" spans="1:7">
      <c r="G7" s="7">
        <v>1</v>
      </c>
    </row>
    <row r="8" spans="1:7">
      <c r="G8" s="7">
        <v>1</v>
      </c>
    </row>
    <row r="9" spans="1:7">
      <c r="G9" s="7">
        <v>1</v>
      </c>
    </row>
    <row r="10" spans="1:7">
      <c r="G10" s="7">
        <v>1</v>
      </c>
    </row>
    <row r="11" spans="1:7">
      <c r="G11" s="7">
        <v>1</v>
      </c>
    </row>
    <row r="12" spans="1:7">
      <c r="G12" s="7">
        <v>1</v>
      </c>
    </row>
    <row r="13" spans="1:7">
      <c r="G13" s="7">
        <v>1</v>
      </c>
    </row>
    <row r="14" spans="1:7">
      <c r="G14" s="7">
        <v>1</v>
      </c>
    </row>
    <row r="15" spans="1:7">
      <c r="G15" s="7">
        <v>1</v>
      </c>
    </row>
    <row r="16" spans="1:7">
      <c r="G16" s="7">
        <v>1</v>
      </c>
    </row>
    <row r="17" spans="7:7">
      <c r="G17" s="7">
        <v>1</v>
      </c>
    </row>
    <row r="18" spans="7:7">
      <c r="G18" s="7">
        <v>1</v>
      </c>
    </row>
    <row r="19" spans="7:7">
      <c r="G19" s="7">
        <v>1</v>
      </c>
    </row>
    <row r="20" spans="7:7">
      <c r="G20" s="7">
        <v>1</v>
      </c>
    </row>
    <row r="21" spans="7:7">
      <c r="G21" s="7">
        <v>1</v>
      </c>
    </row>
    <row r="22" spans="7:7">
      <c r="G22" s="7">
        <v>1</v>
      </c>
    </row>
    <row r="23" spans="7:7">
      <c r="G23" s="7">
        <v>1</v>
      </c>
    </row>
    <row r="24" spans="7:7">
      <c r="G24" s="7">
        <v>1</v>
      </c>
    </row>
    <row r="25" spans="7:7">
      <c r="G25" s="7">
        <v>1</v>
      </c>
    </row>
    <row r="26" spans="7:7">
      <c r="G26" s="7">
        <v>1</v>
      </c>
    </row>
    <row r="27" spans="7:7">
      <c r="G27" s="7">
        <v>1</v>
      </c>
    </row>
    <row r="28" spans="7:7">
      <c r="G28" s="7">
        <v>1</v>
      </c>
    </row>
    <row r="29" spans="7:7">
      <c r="G29" s="7">
        <v>1</v>
      </c>
    </row>
    <row r="30" spans="7:7">
      <c r="G30" s="7">
        <v>1</v>
      </c>
    </row>
    <row r="31" spans="7:7">
      <c r="G31" s="7">
        <v>1</v>
      </c>
    </row>
    <row r="32" spans="7:7">
      <c r="G32" s="7">
        <v>1</v>
      </c>
    </row>
    <row r="33" spans="7:7">
      <c r="G33" s="7">
        <v>1</v>
      </c>
    </row>
    <row r="34" spans="7:7">
      <c r="G34" s="7">
        <v>1</v>
      </c>
    </row>
    <row r="35" spans="7:7">
      <c r="G35" s="7">
        <v>1</v>
      </c>
    </row>
    <row r="36" spans="7:7">
      <c r="G36" s="7">
        <v>1</v>
      </c>
    </row>
    <row r="37" spans="7:7">
      <c r="G37" s="7">
        <v>1</v>
      </c>
    </row>
    <row r="38" spans="7:7">
      <c r="G38" s="7">
        <v>1</v>
      </c>
    </row>
    <row r="39" spans="7:7">
      <c r="G39" s="7">
        <v>1</v>
      </c>
    </row>
    <row r="40" spans="7:7">
      <c r="G40" s="7">
        <v>1</v>
      </c>
    </row>
    <row r="41" spans="7:7">
      <c r="G41" s="7">
        <v>1</v>
      </c>
    </row>
    <row r="42" spans="7:7">
      <c r="G42" s="7">
        <v>1</v>
      </c>
    </row>
    <row r="43" spans="7:7">
      <c r="G43" s="7">
        <v>1</v>
      </c>
    </row>
    <row r="44" spans="7:7">
      <c r="G44" s="7">
        <v>1</v>
      </c>
    </row>
    <row r="45" spans="7:7">
      <c r="G45" s="7">
        <v>1</v>
      </c>
    </row>
    <row r="46" spans="7:7">
      <c r="G46" s="7">
        <v>1</v>
      </c>
    </row>
    <row r="47" spans="7:7">
      <c r="G47" s="7">
        <v>1</v>
      </c>
    </row>
    <row r="48" spans="7:7">
      <c r="G48" s="7">
        <v>1</v>
      </c>
    </row>
    <row r="49" spans="7:7">
      <c r="G49" s="7">
        <v>1</v>
      </c>
    </row>
    <row r="50" spans="7:7">
      <c r="G50" s="7">
        <v>1</v>
      </c>
    </row>
    <row r="51" spans="7:7">
      <c r="G51" s="7">
        <v>1</v>
      </c>
    </row>
    <row r="52" spans="7:7">
      <c r="G52" s="7">
        <v>1</v>
      </c>
    </row>
    <row r="53" spans="7:7">
      <c r="G53" s="7">
        <v>1</v>
      </c>
    </row>
    <row r="54" spans="7:7">
      <c r="G54" s="7">
        <v>1</v>
      </c>
    </row>
    <row r="55" spans="7:7">
      <c r="G55" s="7">
        <v>1</v>
      </c>
    </row>
    <row r="56" spans="7:7">
      <c r="G56" s="7">
        <v>1</v>
      </c>
    </row>
    <row r="57" spans="7:7">
      <c r="G57" s="7">
        <v>1</v>
      </c>
    </row>
    <row r="58" spans="7:7">
      <c r="G58" s="7">
        <v>1</v>
      </c>
    </row>
    <row r="59" spans="7:7">
      <c r="G59" s="7">
        <v>1</v>
      </c>
    </row>
    <row r="60" spans="7:7">
      <c r="G60" s="7">
        <v>1</v>
      </c>
    </row>
    <row r="61" spans="7:7">
      <c r="G61" s="7">
        <v>1</v>
      </c>
    </row>
    <row r="62" spans="7:7">
      <c r="G62" s="7">
        <v>1</v>
      </c>
    </row>
    <row r="63" spans="7:7">
      <c r="G63" s="7">
        <v>1</v>
      </c>
    </row>
    <row r="64" spans="7:7">
      <c r="G64" s="7">
        <v>1</v>
      </c>
    </row>
    <row r="65" spans="7:7">
      <c r="G65" s="7">
        <v>1</v>
      </c>
    </row>
    <row r="66" spans="7:7">
      <c r="G66" s="7">
        <v>1</v>
      </c>
    </row>
    <row r="67" spans="7:7">
      <c r="G67" s="7">
        <v>1</v>
      </c>
    </row>
    <row r="68" spans="7:7">
      <c r="G68" s="7">
        <v>1</v>
      </c>
    </row>
    <row r="69" spans="7:7">
      <c r="G69" s="7">
        <v>1</v>
      </c>
    </row>
    <row r="70" spans="7:7">
      <c r="G70" s="7">
        <v>1</v>
      </c>
    </row>
    <row r="71" spans="7:7">
      <c r="G71" s="7">
        <v>1</v>
      </c>
    </row>
    <row r="72" spans="7:7">
      <c r="G72" s="7">
        <v>1</v>
      </c>
    </row>
    <row r="73" spans="7:7">
      <c r="G73" s="7">
        <v>1</v>
      </c>
    </row>
    <row r="74" spans="7:7">
      <c r="G74" s="7">
        <v>1</v>
      </c>
    </row>
    <row r="75" spans="7:7">
      <c r="G75" s="7">
        <v>1</v>
      </c>
    </row>
    <row r="76" spans="7:7">
      <c r="G76" s="7">
        <v>1</v>
      </c>
    </row>
    <row r="77" spans="7:7">
      <c r="G77" s="7">
        <v>1</v>
      </c>
    </row>
    <row r="78" spans="7:7">
      <c r="G78" s="7">
        <v>1</v>
      </c>
    </row>
    <row r="79" spans="7:7">
      <c r="G79" s="7">
        <v>1</v>
      </c>
    </row>
    <row r="80" spans="7:7">
      <c r="G80" s="7">
        <v>1</v>
      </c>
    </row>
    <row r="81" spans="7:7">
      <c r="G81" s="7">
        <v>1</v>
      </c>
    </row>
    <row r="82" spans="7:7">
      <c r="G82" s="7">
        <v>1</v>
      </c>
    </row>
    <row r="83" spans="7:7">
      <c r="G83" s="7">
        <v>1</v>
      </c>
    </row>
    <row r="84" spans="7:7">
      <c r="G84" s="7">
        <v>1</v>
      </c>
    </row>
    <row r="85" spans="7:7">
      <c r="G85" s="7">
        <v>1</v>
      </c>
    </row>
    <row r="86" spans="7:7">
      <c r="G86" s="7">
        <v>1</v>
      </c>
    </row>
    <row r="87" spans="7:7">
      <c r="G87" s="7">
        <v>1</v>
      </c>
    </row>
    <row r="88" spans="7:7">
      <c r="G88" s="7">
        <v>1</v>
      </c>
    </row>
    <row r="89" spans="7:7">
      <c r="G89" s="7">
        <v>1</v>
      </c>
    </row>
    <row r="90" spans="7:7">
      <c r="G90" s="7">
        <v>1</v>
      </c>
    </row>
    <row r="91" spans="7:7">
      <c r="G91" s="7">
        <v>1</v>
      </c>
    </row>
    <row r="92" spans="7:7">
      <c r="G92" s="7">
        <v>1</v>
      </c>
    </row>
    <row r="93" spans="7:7">
      <c r="G93" s="7">
        <v>1</v>
      </c>
    </row>
    <row r="94" spans="7:7">
      <c r="G94" s="7">
        <v>1</v>
      </c>
    </row>
    <row r="95" spans="7:7">
      <c r="G95" s="7">
        <v>1</v>
      </c>
    </row>
    <row r="96" spans="7:7">
      <c r="G96" s="7">
        <v>1</v>
      </c>
    </row>
    <row r="97" spans="7:7">
      <c r="G97" s="7">
        <v>1</v>
      </c>
    </row>
    <row r="98" spans="7:7">
      <c r="G98" s="7">
        <v>1</v>
      </c>
    </row>
    <row r="99" spans="7:7">
      <c r="G99" s="7">
        <v>1</v>
      </c>
    </row>
    <row r="100" spans="7:7">
      <c r="G100" s="7">
        <v>1</v>
      </c>
    </row>
    <row r="101" spans="7:7">
      <c r="G101" s="7">
        <v>1</v>
      </c>
    </row>
    <row r="102" spans="7:7">
      <c r="G102" s="7">
        <v>1</v>
      </c>
    </row>
    <row r="103" spans="7:7">
      <c r="G103" s="7">
        <v>1</v>
      </c>
    </row>
    <row r="104" spans="7:7">
      <c r="G104" s="7">
        <v>1</v>
      </c>
    </row>
    <row r="105" spans="7:7">
      <c r="G105" s="7">
        <v>1</v>
      </c>
    </row>
    <row r="106" spans="7:7">
      <c r="G106" s="7">
        <v>1</v>
      </c>
    </row>
    <row r="107" spans="7:7">
      <c r="G107" s="7">
        <v>1</v>
      </c>
    </row>
    <row r="108" spans="7:7">
      <c r="G108" s="7">
        <v>1</v>
      </c>
    </row>
    <row r="109" spans="7:7">
      <c r="G109" s="7">
        <v>1</v>
      </c>
    </row>
    <row r="110" spans="7:7">
      <c r="G110" s="7">
        <v>1</v>
      </c>
    </row>
    <row r="111" spans="7:7">
      <c r="G111" s="7">
        <v>1</v>
      </c>
    </row>
    <row r="112" spans="7:7">
      <c r="G112" s="7">
        <v>1</v>
      </c>
    </row>
    <row r="113" spans="7:7">
      <c r="G113" s="7">
        <v>1</v>
      </c>
    </row>
    <row r="114" spans="7:7">
      <c r="G114" s="7">
        <v>1</v>
      </c>
    </row>
    <row r="115" spans="7:7">
      <c r="G115" s="7">
        <v>1</v>
      </c>
    </row>
    <row r="116" spans="7:7">
      <c r="G116" s="7">
        <v>1</v>
      </c>
    </row>
    <row r="117" spans="7:7">
      <c r="G117" s="7">
        <v>1</v>
      </c>
    </row>
    <row r="118" spans="7:7">
      <c r="G118" s="7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sqref="A1:A4"/>
    </sheetView>
  </sheetViews>
  <sheetFormatPr defaultColWidth="9" defaultRowHeight="13.5"/>
  <cols>
    <col min="1" max="1" width="36" customWidth="1"/>
  </cols>
  <sheetData>
    <row r="1" spans="1:7" s="1" customFormat="1" ht="37.5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8" customFormat="1" ht="18.75">
      <c r="A2" s="7" t="s">
        <v>1220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 ht="18.75">
      <c r="A3" s="7" t="s">
        <v>1221</v>
      </c>
      <c r="B3" s="8">
        <f t="shared" ref="B3:B4" si="0">SUM(B2,D3)</f>
        <v>4</v>
      </c>
      <c r="C3" s="8">
        <f t="shared" ref="C3:C4" si="1">SUM(B2,G2)</f>
        <v>3</v>
      </c>
      <c r="D3" s="8">
        <v>2</v>
      </c>
      <c r="E3" s="7"/>
      <c r="G3" s="7">
        <v>1</v>
      </c>
    </row>
    <row r="4" spans="1:7" s="8" customFormat="1" ht="18.75">
      <c r="A4" s="7" t="s">
        <v>1222</v>
      </c>
      <c r="B4" s="8">
        <f t="shared" si="0"/>
        <v>16</v>
      </c>
      <c r="C4" s="8">
        <f t="shared" si="1"/>
        <v>5</v>
      </c>
      <c r="D4" s="8">
        <v>12</v>
      </c>
      <c r="E4" s="7"/>
      <c r="G4" s="7">
        <v>1</v>
      </c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VR125"/>
  <sheetViews>
    <sheetView zoomScale="85" zoomScaleNormal="85" workbookViewId="0">
      <pane ySplit="1" topLeftCell="A2" activePane="bottomLeft" state="frozen"/>
      <selection pane="bottomLeft" activeCell="A65" sqref="A65:L69"/>
    </sheetView>
  </sheetViews>
  <sheetFormatPr defaultColWidth="9" defaultRowHeight="18.75" outlineLevelRow="1"/>
  <cols>
    <col min="1" max="1" width="29.25" style="227" customWidth="1"/>
    <col min="2" max="2" width="7.75" style="227" customWidth="1"/>
    <col min="3" max="3" width="6.375" style="227" customWidth="1"/>
    <col min="4" max="4" width="7.25" style="227" customWidth="1"/>
    <col min="5" max="6" width="9.125" style="227" customWidth="1"/>
    <col min="7" max="7" width="108.125" style="227" customWidth="1"/>
    <col min="8" max="8" width="30.375" style="227" customWidth="1"/>
    <col min="9" max="9" width="31.875" style="227" customWidth="1"/>
    <col min="10" max="10" width="21" style="227" hidden="1" customWidth="1"/>
    <col min="11" max="11" width="55.625" style="227" hidden="1" customWidth="1"/>
    <col min="12" max="12" width="25.25" style="287" customWidth="1"/>
    <col min="13" max="13" width="40.375" style="227" customWidth="1"/>
    <col min="14" max="260" width="9" style="227"/>
    <col min="261" max="261" width="29.25" style="227" customWidth="1"/>
    <col min="262" max="262" width="7.75" style="227" customWidth="1"/>
    <col min="263" max="263" width="6.375" style="227" customWidth="1"/>
    <col min="264" max="264" width="7.25" style="227" customWidth="1"/>
    <col min="265" max="266" width="9" style="227" hidden="1" customWidth="1"/>
    <col min="267" max="267" width="108.125" style="227" customWidth="1"/>
    <col min="268" max="268" width="25.25" style="227" customWidth="1"/>
    <col min="269" max="269" width="40.375" style="227" customWidth="1"/>
    <col min="270" max="516" width="9" style="227"/>
    <col min="517" max="517" width="29.25" style="227" customWidth="1"/>
    <col min="518" max="518" width="7.75" style="227" customWidth="1"/>
    <col min="519" max="519" width="6.375" style="227" customWidth="1"/>
    <col min="520" max="520" width="7.25" style="227" customWidth="1"/>
    <col min="521" max="522" width="9" style="227" hidden="1" customWidth="1"/>
    <col min="523" max="523" width="108.125" style="227" customWidth="1"/>
    <col min="524" max="524" width="25.25" style="227" customWidth="1"/>
    <col min="525" max="525" width="40.375" style="227" customWidth="1"/>
    <col min="526" max="772" width="9" style="227"/>
    <col min="773" max="773" width="29.25" style="227" customWidth="1"/>
    <col min="774" max="774" width="7.75" style="227" customWidth="1"/>
    <col min="775" max="775" width="6.375" style="227" customWidth="1"/>
    <col min="776" max="776" width="7.25" style="227" customWidth="1"/>
    <col min="777" max="778" width="9" style="227" hidden="1" customWidth="1"/>
    <col min="779" max="779" width="108.125" style="227" customWidth="1"/>
    <col min="780" max="780" width="25.25" style="227" customWidth="1"/>
    <col min="781" max="781" width="40.375" style="227" customWidth="1"/>
    <col min="782" max="1028" width="9" style="227"/>
    <col min="1029" max="1029" width="29.25" style="227" customWidth="1"/>
    <col min="1030" max="1030" width="7.75" style="227" customWidth="1"/>
    <col min="1031" max="1031" width="6.375" style="227" customWidth="1"/>
    <col min="1032" max="1032" width="7.25" style="227" customWidth="1"/>
    <col min="1033" max="1034" width="9" style="227" hidden="1" customWidth="1"/>
    <col min="1035" max="1035" width="108.125" style="227" customWidth="1"/>
    <col min="1036" max="1036" width="25.25" style="227" customWidth="1"/>
    <col min="1037" max="1037" width="40.375" style="227" customWidth="1"/>
    <col min="1038" max="1284" width="9" style="227"/>
    <col min="1285" max="1285" width="29.25" style="227" customWidth="1"/>
    <col min="1286" max="1286" width="7.75" style="227" customWidth="1"/>
    <col min="1287" max="1287" width="6.375" style="227" customWidth="1"/>
    <col min="1288" max="1288" width="7.25" style="227" customWidth="1"/>
    <col min="1289" max="1290" width="9" style="227" hidden="1" customWidth="1"/>
    <col min="1291" max="1291" width="108.125" style="227" customWidth="1"/>
    <col min="1292" max="1292" width="25.25" style="227" customWidth="1"/>
    <col min="1293" max="1293" width="40.375" style="227" customWidth="1"/>
    <col min="1294" max="1540" width="9" style="227"/>
    <col min="1541" max="1541" width="29.25" style="227" customWidth="1"/>
    <col min="1542" max="1542" width="7.75" style="227" customWidth="1"/>
    <col min="1543" max="1543" width="6.375" style="227" customWidth="1"/>
    <col min="1544" max="1544" width="7.25" style="227" customWidth="1"/>
    <col min="1545" max="1546" width="9" style="227" hidden="1" customWidth="1"/>
    <col min="1547" max="1547" width="108.125" style="227" customWidth="1"/>
    <col min="1548" max="1548" width="25.25" style="227" customWidth="1"/>
    <col min="1549" max="1549" width="40.375" style="227" customWidth="1"/>
    <col min="1550" max="1796" width="9" style="227"/>
    <col min="1797" max="1797" width="29.25" style="227" customWidth="1"/>
    <col min="1798" max="1798" width="7.75" style="227" customWidth="1"/>
    <col min="1799" max="1799" width="6.375" style="227" customWidth="1"/>
    <col min="1800" max="1800" width="7.25" style="227" customWidth="1"/>
    <col min="1801" max="1802" width="9" style="227" hidden="1" customWidth="1"/>
    <col min="1803" max="1803" width="108.125" style="227" customWidth="1"/>
    <col min="1804" max="1804" width="25.25" style="227" customWidth="1"/>
    <col min="1805" max="1805" width="40.375" style="227" customWidth="1"/>
    <col min="1806" max="2052" width="9" style="227"/>
    <col min="2053" max="2053" width="29.25" style="227" customWidth="1"/>
    <col min="2054" max="2054" width="7.75" style="227" customWidth="1"/>
    <col min="2055" max="2055" width="6.375" style="227" customWidth="1"/>
    <col min="2056" max="2056" width="7.25" style="227" customWidth="1"/>
    <col min="2057" max="2058" width="9" style="227" hidden="1" customWidth="1"/>
    <col min="2059" max="2059" width="108.125" style="227" customWidth="1"/>
    <col min="2060" max="2060" width="25.25" style="227" customWidth="1"/>
    <col min="2061" max="2061" width="40.375" style="227" customWidth="1"/>
    <col min="2062" max="2308" width="9" style="227"/>
    <col min="2309" max="2309" width="29.25" style="227" customWidth="1"/>
    <col min="2310" max="2310" width="7.75" style="227" customWidth="1"/>
    <col min="2311" max="2311" width="6.375" style="227" customWidth="1"/>
    <col min="2312" max="2312" width="7.25" style="227" customWidth="1"/>
    <col min="2313" max="2314" width="9" style="227" hidden="1" customWidth="1"/>
    <col min="2315" max="2315" width="108.125" style="227" customWidth="1"/>
    <col min="2316" max="2316" width="25.25" style="227" customWidth="1"/>
    <col min="2317" max="2317" width="40.375" style="227" customWidth="1"/>
    <col min="2318" max="2564" width="9" style="227"/>
    <col min="2565" max="2565" width="29.25" style="227" customWidth="1"/>
    <col min="2566" max="2566" width="7.75" style="227" customWidth="1"/>
    <col min="2567" max="2567" width="6.375" style="227" customWidth="1"/>
    <col min="2568" max="2568" width="7.25" style="227" customWidth="1"/>
    <col min="2569" max="2570" width="9" style="227" hidden="1" customWidth="1"/>
    <col min="2571" max="2571" width="108.125" style="227" customWidth="1"/>
    <col min="2572" max="2572" width="25.25" style="227" customWidth="1"/>
    <col min="2573" max="2573" width="40.375" style="227" customWidth="1"/>
    <col min="2574" max="2820" width="9" style="227"/>
    <col min="2821" max="2821" width="29.25" style="227" customWidth="1"/>
    <col min="2822" max="2822" width="7.75" style="227" customWidth="1"/>
    <col min="2823" max="2823" width="6.375" style="227" customWidth="1"/>
    <col min="2824" max="2824" width="7.25" style="227" customWidth="1"/>
    <col min="2825" max="2826" width="9" style="227" hidden="1" customWidth="1"/>
    <col min="2827" max="2827" width="108.125" style="227" customWidth="1"/>
    <col min="2828" max="2828" width="25.25" style="227" customWidth="1"/>
    <col min="2829" max="2829" width="40.375" style="227" customWidth="1"/>
    <col min="2830" max="3076" width="9" style="227"/>
    <col min="3077" max="3077" width="29.25" style="227" customWidth="1"/>
    <col min="3078" max="3078" width="7.75" style="227" customWidth="1"/>
    <col min="3079" max="3079" width="6.375" style="227" customWidth="1"/>
    <col min="3080" max="3080" width="7.25" style="227" customWidth="1"/>
    <col min="3081" max="3082" width="9" style="227" hidden="1" customWidth="1"/>
    <col min="3083" max="3083" width="108.125" style="227" customWidth="1"/>
    <col min="3084" max="3084" width="25.25" style="227" customWidth="1"/>
    <col min="3085" max="3085" width="40.375" style="227" customWidth="1"/>
    <col min="3086" max="3332" width="9" style="227"/>
    <col min="3333" max="3333" width="29.25" style="227" customWidth="1"/>
    <col min="3334" max="3334" width="7.75" style="227" customWidth="1"/>
    <col min="3335" max="3335" width="6.375" style="227" customWidth="1"/>
    <col min="3336" max="3336" width="7.25" style="227" customWidth="1"/>
    <col min="3337" max="3338" width="9" style="227" hidden="1" customWidth="1"/>
    <col min="3339" max="3339" width="108.125" style="227" customWidth="1"/>
    <col min="3340" max="3340" width="25.25" style="227" customWidth="1"/>
    <col min="3341" max="3341" width="40.375" style="227" customWidth="1"/>
    <col min="3342" max="3588" width="9" style="227"/>
    <col min="3589" max="3589" width="29.25" style="227" customWidth="1"/>
    <col min="3590" max="3590" width="7.75" style="227" customWidth="1"/>
    <col min="3591" max="3591" width="6.375" style="227" customWidth="1"/>
    <col min="3592" max="3592" width="7.25" style="227" customWidth="1"/>
    <col min="3593" max="3594" width="9" style="227" hidden="1" customWidth="1"/>
    <col min="3595" max="3595" width="108.125" style="227" customWidth="1"/>
    <col min="3596" max="3596" width="25.25" style="227" customWidth="1"/>
    <col min="3597" max="3597" width="40.375" style="227" customWidth="1"/>
    <col min="3598" max="3844" width="9" style="227"/>
    <col min="3845" max="3845" width="29.25" style="227" customWidth="1"/>
    <col min="3846" max="3846" width="7.75" style="227" customWidth="1"/>
    <col min="3847" max="3847" width="6.375" style="227" customWidth="1"/>
    <col min="3848" max="3848" width="7.25" style="227" customWidth="1"/>
    <col min="3849" max="3850" width="9" style="227" hidden="1" customWidth="1"/>
    <col min="3851" max="3851" width="108.125" style="227" customWidth="1"/>
    <col min="3852" max="3852" width="25.25" style="227" customWidth="1"/>
    <col min="3853" max="3853" width="40.375" style="227" customWidth="1"/>
    <col min="3854" max="4100" width="9" style="227"/>
    <col min="4101" max="4101" width="29.25" style="227" customWidth="1"/>
    <col min="4102" max="4102" width="7.75" style="227" customWidth="1"/>
    <col min="4103" max="4103" width="6.375" style="227" customWidth="1"/>
    <col min="4104" max="4104" width="7.25" style="227" customWidth="1"/>
    <col min="4105" max="4106" width="9" style="227" hidden="1" customWidth="1"/>
    <col min="4107" max="4107" width="108.125" style="227" customWidth="1"/>
    <col min="4108" max="4108" width="25.25" style="227" customWidth="1"/>
    <col min="4109" max="4109" width="40.375" style="227" customWidth="1"/>
    <col min="4110" max="4356" width="9" style="227"/>
    <col min="4357" max="4357" width="29.25" style="227" customWidth="1"/>
    <col min="4358" max="4358" width="7.75" style="227" customWidth="1"/>
    <col min="4359" max="4359" width="6.375" style="227" customWidth="1"/>
    <col min="4360" max="4360" width="7.25" style="227" customWidth="1"/>
    <col min="4361" max="4362" width="9" style="227" hidden="1" customWidth="1"/>
    <col min="4363" max="4363" width="108.125" style="227" customWidth="1"/>
    <col min="4364" max="4364" width="25.25" style="227" customWidth="1"/>
    <col min="4365" max="4365" width="40.375" style="227" customWidth="1"/>
    <col min="4366" max="4612" width="9" style="227"/>
    <col min="4613" max="4613" width="29.25" style="227" customWidth="1"/>
    <col min="4614" max="4614" width="7.75" style="227" customWidth="1"/>
    <col min="4615" max="4615" width="6.375" style="227" customWidth="1"/>
    <col min="4616" max="4616" width="7.25" style="227" customWidth="1"/>
    <col min="4617" max="4618" width="9" style="227" hidden="1" customWidth="1"/>
    <col min="4619" max="4619" width="108.125" style="227" customWidth="1"/>
    <col min="4620" max="4620" width="25.25" style="227" customWidth="1"/>
    <col min="4621" max="4621" width="40.375" style="227" customWidth="1"/>
    <col min="4622" max="4868" width="9" style="227"/>
    <col min="4869" max="4869" width="29.25" style="227" customWidth="1"/>
    <col min="4870" max="4870" width="7.75" style="227" customWidth="1"/>
    <col min="4871" max="4871" width="6.375" style="227" customWidth="1"/>
    <col min="4872" max="4872" width="7.25" style="227" customWidth="1"/>
    <col min="4873" max="4874" width="9" style="227" hidden="1" customWidth="1"/>
    <col min="4875" max="4875" width="108.125" style="227" customWidth="1"/>
    <col min="4876" max="4876" width="25.25" style="227" customWidth="1"/>
    <col min="4877" max="4877" width="40.375" style="227" customWidth="1"/>
    <col min="4878" max="5124" width="9" style="227"/>
    <col min="5125" max="5125" width="29.25" style="227" customWidth="1"/>
    <col min="5126" max="5126" width="7.75" style="227" customWidth="1"/>
    <col min="5127" max="5127" width="6.375" style="227" customWidth="1"/>
    <col min="5128" max="5128" width="7.25" style="227" customWidth="1"/>
    <col min="5129" max="5130" width="9" style="227" hidden="1" customWidth="1"/>
    <col min="5131" max="5131" width="108.125" style="227" customWidth="1"/>
    <col min="5132" max="5132" width="25.25" style="227" customWidth="1"/>
    <col min="5133" max="5133" width="40.375" style="227" customWidth="1"/>
    <col min="5134" max="5380" width="9" style="227"/>
    <col min="5381" max="5381" width="29.25" style="227" customWidth="1"/>
    <col min="5382" max="5382" width="7.75" style="227" customWidth="1"/>
    <col min="5383" max="5383" width="6.375" style="227" customWidth="1"/>
    <col min="5384" max="5384" width="7.25" style="227" customWidth="1"/>
    <col min="5385" max="5386" width="9" style="227" hidden="1" customWidth="1"/>
    <col min="5387" max="5387" width="108.125" style="227" customWidth="1"/>
    <col min="5388" max="5388" width="25.25" style="227" customWidth="1"/>
    <col min="5389" max="5389" width="40.375" style="227" customWidth="1"/>
    <col min="5390" max="5636" width="9" style="227"/>
    <col min="5637" max="5637" width="29.25" style="227" customWidth="1"/>
    <col min="5638" max="5638" width="7.75" style="227" customWidth="1"/>
    <col min="5639" max="5639" width="6.375" style="227" customWidth="1"/>
    <col min="5640" max="5640" width="7.25" style="227" customWidth="1"/>
    <col min="5641" max="5642" width="9" style="227" hidden="1" customWidth="1"/>
    <col min="5643" max="5643" width="108.125" style="227" customWidth="1"/>
    <col min="5644" max="5644" width="25.25" style="227" customWidth="1"/>
    <col min="5645" max="5645" width="40.375" style="227" customWidth="1"/>
    <col min="5646" max="5892" width="9" style="227"/>
    <col min="5893" max="5893" width="29.25" style="227" customWidth="1"/>
    <col min="5894" max="5894" width="7.75" style="227" customWidth="1"/>
    <col min="5895" max="5895" width="6.375" style="227" customWidth="1"/>
    <col min="5896" max="5896" width="7.25" style="227" customWidth="1"/>
    <col min="5897" max="5898" width="9" style="227" hidden="1" customWidth="1"/>
    <col min="5899" max="5899" width="108.125" style="227" customWidth="1"/>
    <col min="5900" max="5900" width="25.25" style="227" customWidth="1"/>
    <col min="5901" max="5901" width="40.375" style="227" customWidth="1"/>
    <col min="5902" max="6148" width="9" style="227"/>
    <col min="6149" max="6149" width="29.25" style="227" customWidth="1"/>
    <col min="6150" max="6150" width="7.75" style="227" customWidth="1"/>
    <col min="6151" max="6151" width="6.375" style="227" customWidth="1"/>
    <col min="6152" max="6152" width="7.25" style="227" customWidth="1"/>
    <col min="6153" max="6154" width="9" style="227" hidden="1" customWidth="1"/>
    <col min="6155" max="6155" width="108.125" style="227" customWidth="1"/>
    <col min="6156" max="6156" width="25.25" style="227" customWidth="1"/>
    <col min="6157" max="6157" width="40.375" style="227" customWidth="1"/>
    <col min="6158" max="6404" width="9" style="227"/>
    <col min="6405" max="6405" width="29.25" style="227" customWidth="1"/>
    <col min="6406" max="6406" width="7.75" style="227" customWidth="1"/>
    <col min="6407" max="6407" width="6.375" style="227" customWidth="1"/>
    <col min="6408" max="6408" width="7.25" style="227" customWidth="1"/>
    <col min="6409" max="6410" width="9" style="227" hidden="1" customWidth="1"/>
    <col min="6411" max="6411" width="108.125" style="227" customWidth="1"/>
    <col min="6412" max="6412" width="25.25" style="227" customWidth="1"/>
    <col min="6413" max="6413" width="40.375" style="227" customWidth="1"/>
    <col min="6414" max="6660" width="9" style="227"/>
    <col min="6661" max="6661" width="29.25" style="227" customWidth="1"/>
    <col min="6662" max="6662" width="7.75" style="227" customWidth="1"/>
    <col min="6663" max="6663" width="6.375" style="227" customWidth="1"/>
    <col min="6664" max="6664" width="7.25" style="227" customWidth="1"/>
    <col min="6665" max="6666" width="9" style="227" hidden="1" customWidth="1"/>
    <col min="6667" max="6667" width="108.125" style="227" customWidth="1"/>
    <col min="6668" max="6668" width="25.25" style="227" customWidth="1"/>
    <col min="6669" max="6669" width="40.375" style="227" customWidth="1"/>
    <col min="6670" max="6916" width="9" style="227"/>
    <col min="6917" max="6917" width="29.25" style="227" customWidth="1"/>
    <col min="6918" max="6918" width="7.75" style="227" customWidth="1"/>
    <col min="6919" max="6919" width="6.375" style="227" customWidth="1"/>
    <col min="6920" max="6920" width="7.25" style="227" customWidth="1"/>
    <col min="6921" max="6922" width="9" style="227" hidden="1" customWidth="1"/>
    <col min="6923" max="6923" width="108.125" style="227" customWidth="1"/>
    <col min="6924" max="6924" width="25.25" style="227" customWidth="1"/>
    <col min="6925" max="6925" width="40.375" style="227" customWidth="1"/>
    <col min="6926" max="7172" width="9" style="227"/>
    <col min="7173" max="7173" width="29.25" style="227" customWidth="1"/>
    <col min="7174" max="7174" width="7.75" style="227" customWidth="1"/>
    <col min="7175" max="7175" width="6.375" style="227" customWidth="1"/>
    <col min="7176" max="7176" width="7.25" style="227" customWidth="1"/>
    <col min="7177" max="7178" width="9" style="227" hidden="1" customWidth="1"/>
    <col min="7179" max="7179" width="108.125" style="227" customWidth="1"/>
    <col min="7180" max="7180" width="25.25" style="227" customWidth="1"/>
    <col min="7181" max="7181" width="40.375" style="227" customWidth="1"/>
    <col min="7182" max="7428" width="9" style="227"/>
    <col min="7429" max="7429" width="29.25" style="227" customWidth="1"/>
    <col min="7430" max="7430" width="7.75" style="227" customWidth="1"/>
    <col min="7431" max="7431" width="6.375" style="227" customWidth="1"/>
    <col min="7432" max="7432" width="7.25" style="227" customWidth="1"/>
    <col min="7433" max="7434" width="9" style="227" hidden="1" customWidth="1"/>
    <col min="7435" max="7435" width="108.125" style="227" customWidth="1"/>
    <col min="7436" max="7436" width="25.25" style="227" customWidth="1"/>
    <col min="7437" max="7437" width="40.375" style="227" customWidth="1"/>
    <col min="7438" max="7684" width="9" style="227"/>
    <col min="7685" max="7685" width="29.25" style="227" customWidth="1"/>
    <col min="7686" max="7686" width="7.75" style="227" customWidth="1"/>
    <col min="7687" max="7687" width="6.375" style="227" customWidth="1"/>
    <col min="7688" max="7688" width="7.25" style="227" customWidth="1"/>
    <col min="7689" max="7690" width="9" style="227" hidden="1" customWidth="1"/>
    <col min="7691" max="7691" width="108.125" style="227" customWidth="1"/>
    <col min="7692" max="7692" width="25.25" style="227" customWidth="1"/>
    <col min="7693" max="7693" width="40.375" style="227" customWidth="1"/>
    <col min="7694" max="7940" width="9" style="227"/>
    <col min="7941" max="7941" width="29.25" style="227" customWidth="1"/>
    <col min="7942" max="7942" width="7.75" style="227" customWidth="1"/>
    <col min="7943" max="7943" width="6.375" style="227" customWidth="1"/>
    <col min="7944" max="7944" width="7.25" style="227" customWidth="1"/>
    <col min="7945" max="7946" width="9" style="227" hidden="1" customWidth="1"/>
    <col min="7947" max="7947" width="108.125" style="227" customWidth="1"/>
    <col min="7948" max="7948" width="25.25" style="227" customWidth="1"/>
    <col min="7949" max="7949" width="40.375" style="227" customWidth="1"/>
    <col min="7950" max="8196" width="9" style="227"/>
    <col min="8197" max="8197" width="29.25" style="227" customWidth="1"/>
    <col min="8198" max="8198" width="7.75" style="227" customWidth="1"/>
    <col min="8199" max="8199" width="6.375" style="227" customWidth="1"/>
    <col min="8200" max="8200" width="7.25" style="227" customWidth="1"/>
    <col min="8201" max="8202" width="9" style="227" hidden="1" customWidth="1"/>
    <col min="8203" max="8203" width="108.125" style="227" customWidth="1"/>
    <col min="8204" max="8204" width="25.25" style="227" customWidth="1"/>
    <col min="8205" max="8205" width="40.375" style="227" customWidth="1"/>
    <col min="8206" max="8452" width="9" style="227"/>
    <col min="8453" max="8453" width="29.25" style="227" customWidth="1"/>
    <col min="8454" max="8454" width="7.75" style="227" customWidth="1"/>
    <col min="8455" max="8455" width="6.375" style="227" customWidth="1"/>
    <col min="8456" max="8456" width="7.25" style="227" customWidth="1"/>
    <col min="8457" max="8458" width="9" style="227" hidden="1" customWidth="1"/>
    <col min="8459" max="8459" width="108.125" style="227" customWidth="1"/>
    <col min="8460" max="8460" width="25.25" style="227" customWidth="1"/>
    <col min="8461" max="8461" width="40.375" style="227" customWidth="1"/>
    <col min="8462" max="8708" width="9" style="227"/>
    <col min="8709" max="8709" width="29.25" style="227" customWidth="1"/>
    <col min="8710" max="8710" width="7.75" style="227" customWidth="1"/>
    <col min="8711" max="8711" width="6.375" style="227" customWidth="1"/>
    <col min="8712" max="8712" width="7.25" style="227" customWidth="1"/>
    <col min="8713" max="8714" width="9" style="227" hidden="1" customWidth="1"/>
    <col min="8715" max="8715" width="108.125" style="227" customWidth="1"/>
    <col min="8716" max="8716" width="25.25" style="227" customWidth="1"/>
    <col min="8717" max="8717" width="40.375" style="227" customWidth="1"/>
    <col min="8718" max="8964" width="9" style="227"/>
    <col min="8965" max="8965" width="29.25" style="227" customWidth="1"/>
    <col min="8966" max="8966" width="7.75" style="227" customWidth="1"/>
    <col min="8967" max="8967" width="6.375" style="227" customWidth="1"/>
    <col min="8968" max="8968" width="7.25" style="227" customWidth="1"/>
    <col min="8969" max="8970" width="9" style="227" hidden="1" customWidth="1"/>
    <col min="8971" max="8971" width="108.125" style="227" customWidth="1"/>
    <col min="8972" max="8972" width="25.25" style="227" customWidth="1"/>
    <col min="8973" max="8973" width="40.375" style="227" customWidth="1"/>
    <col min="8974" max="9220" width="9" style="227"/>
    <col min="9221" max="9221" width="29.25" style="227" customWidth="1"/>
    <col min="9222" max="9222" width="7.75" style="227" customWidth="1"/>
    <col min="9223" max="9223" width="6.375" style="227" customWidth="1"/>
    <col min="9224" max="9224" width="7.25" style="227" customWidth="1"/>
    <col min="9225" max="9226" width="9" style="227" hidden="1" customWidth="1"/>
    <col min="9227" max="9227" width="108.125" style="227" customWidth="1"/>
    <col min="9228" max="9228" width="25.25" style="227" customWidth="1"/>
    <col min="9229" max="9229" width="40.375" style="227" customWidth="1"/>
    <col min="9230" max="9476" width="9" style="227"/>
    <col min="9477" max="9477" width="29.25" style="227" customWidth="1"/>
    <col min="9478" max="9478" width="7.75" style="227" customWidth="1"/>
    <col min="9479" max="9479" width="6.375" style="227" customWidth="1"/>
    <col min="9480" max="9480" width="7.25" style="227" customWidth="1"/>
    <col min="9481" max="9482" width="9" style="227" hidden="1" customWidth="1"/>
    <col min="9483" max="9483" width="108.125" style="227" customWidth="1"/>
    <col min="9484" max="9484" width="25.25" style="227" customWidth="1"/>
    <col min="9485" max="9485" width="40.375" style="227" customWidth="1"/>
    <col min="9486" max="9732" width="9" style="227"/>
    <col min="9733" max="9733" width="29.25" style="227" customWidth="1"/>
    <col min="9734" max="9734" width="7.75" style="227" customWidth="1"/>
    <col min="9735" max="9735" width="6.375" style="227" customWidth="1"/>
    <col min="9736" max="9736" width="7.25" style="227" customWidth="1"/>
    <col min="9737" max="9738" width="9" style="227" hidden="1" customWidth="1"/>
    <col min="9739" max="9739" width="108.125" style="227" customWidth="1"/>
    <col min="9740" max="9740" width="25.25" style="227" customWidth="1"/>
    <col min="9741" max="9741" width="40.375" style="227" customWidth="1"/>
    <col min="9742" max="9988" width="9" style="227"/>
    <col min="9989" max="9989" width="29.25" style="227" customWidth="1"/>
    <col min="9990" max="9990" width="7.75" style="227" customWidth="1"/>
    <col min="9991" max="9991" width="6.375" style="227" customWidth="1"/>
    <col min="9992" max="9992" width="7.25" style="227" customWidth="1"/>
    <col min="9993" max="9994" width="9" style="227" hidden="1" customWidth="1"/>
    <col min="9995" max="9995" width="108.125" style="227" customWidth="1"/>
    <col min="9996" max="9996" width="25.25" style="227" customWidth="1"/>
    <col min="9997" max="9997" width="40.375" style="227" customWidth="1"/>
    <col min="9998" max="10244" width="9" style="227"/>
    <col min="10245" max="10245" width="29.25" style="227" customWidth="1"/>
    <col min="10246" max="10246" width="7.75" style="227" customWidth="1"/>
    <col min="10247" max="10247" width="6.375" style="227" customWidth="1"/>
    <col min="10248" max="10248" width="7.25" style="227" customWidth="1"/>
    <col min="10249" max="10250" width="9" style="227" hidden="1" customWidth="1"/>
    <col min="10251" max="10251" width="108.125" style="227" customWidth="1"/>
    <col min="10252" max="10252" width="25.25" style="227" customWidth="1"/>
    <col min="10253" max="10253" width="40.375" style="227" customWidth="1"/>
    <col min="10254" max="10500" width="9" style="227"/>
    <col min="10501" max="10501" width="29.25" style="227" customWidth="1"/>
    <col min="10502" max="10502" width="7.75" style="227" customWidth="1"/>
    <col min="10503" max="10503" width="6.375" style="227" customWidth="1"/>
    <col min="10504" max="10504" width="7.25" style="227" customWidth="1"/>
    <col min="10505" max="10506" width="9" style="227" hidden="1" customWidth="1"/>
    <col min="10507" max="10507" width="108.125" style="227" customWidth="1"/>
    <col min="10508" max="10508" width="25.25" style="227" customWidth="1"/>
    <col min="10509" max="10509" width="40.375" style="227" customWidth="1"/>
    <col min="10510" max="10756" width="9" style="227"/>
    <col min="10757" max="10757" width="29.25" style="227" customWidth="1"/>
    <col min="10758" max="10758" width="7.75" style="227" customWidth="1"/>
    <col min="10759" max="10759" width="6.375" style="227" customWidth="1"/>
    <col min="10760" max="10760" width="7.25" style="227" customWidth="1"/>
    <col min="10761" max="10762" width="9" style="227" hidden="1" customWidth="1"/>
    <col min="10763" max="10763" width="108.125" style="227" customWidth="1"/>
    <col min="10764" max="10764" width="25.25" style="227" customWidth="1"/>
    <col min="10765" max="10765" width="40.375" style="227" customWidth="1"/>
    <col min="10766" max="11012" width="9" style="227"/>
    <col min="11013" max="11013" width="29.25" style="227" customWidth="1"/>
    <col min="11014" max="11014" width="7.75" style="227" customWidth="1"/>
    <col min="11015" max="11015" width="6.375" style="227" customWidth="1"/>
    <col min="11016" max="11016" width="7.25" style="227" customWidth="1"/>
    <col min="11017" max="11018" width="9" style="227" hidden="1" customWidth="1"/>
    <col min="11019" max="11019" width="108.125" style="227" customWidth="1"/>
    <col min="11020" max="11020" width="25.25" style="227" customWidth="1"/>
    <col min="11021" max="11021" width="40.375" style="227" customWidth="1"/>
    <col min="11022" max="11268" width="9" style="227"/>
    <col min="11269" max="11269" width="29.25" style="227" customWidth="1"/>
    <col min="11270" max="11270" width="7.75" style="227" customWidth="1"/>
    <col min="11271" max="11271" width="6.375" style="227" customWidth="1"/>
    <col min="11272" max="11272" width="7.25" style="227" customWidth="1"/>
    <col min="11273" max="11274" width="9" style="227" hidden="1" customWidth="1"/>
    <col min="11275" max="11275" width="108.125" style="227" customWidth="1"/>
    <col min="11276" max="11276" width="25.25" style="227" customWidth="1"/>
    <col min="11277" max="11277" width="40.375" style="227" customWidth="1"/>
    <col min="11278" max="11524" width="9" style="227"/>
    <col min="11525" max="11525" width="29.25" style="227" customWidth="1"/>
    <col min="11526" max="11526" width="7.75" style="227" customWidth="1"/>
    <col min="11527" max="11527" width="6.375" style="227" customWidth="1"/>
    <col min="11528" max="11528" width="7.25" style="227" customWidth="1"/>
    <col min="11529" max="11530" width="9" style="227" hidden="1" customWidth="1"/>
    <col min="11531" max="11531" width="108.125" style="227" customWidth="1"/>
    <col min="11532" max="11532" width="25.25" style="227" customWidth="1"/>
    <col min="11533" max="11533" width="40.375" style="227" customWidth="1"/>
    <col min="11534" max="11780" width="9" style="227"/>
    <col min="11781" max="11781" width="29.25" style="227" customWidth="1"/>
    <col min="11782" max="11782" width="7.75" style="227" customWidth="1"/>
    <col min="11783" max="11783" width="6.375" style="227" customWidth="1"/>
    <col min="11784" max="11784" width="7.25" style="227" customWidth="1"/>
    <col min="11785" max="11786" width="9" style="227" hidden="1" customWidth="1"/>
    <col min="11787" max="11787" width="108.125" style="227" customWidth="1"/>
    <col min="11788" max="11788" width="25.25" style="227" customWidth="1"/>
    <col min="11789" max="11789" width="40.375" style="227" customWidth="1"/>
    <col min="11790" max="12036" width="9" style="227"/>
    <col min="12037" max="12037" width="29.25" style="227" customWidth="1"/>
    <col min="12038" max="12038" width="7.75" style="227" customWidth="1"/>
    <col min="12039" max="12039" width="6.375" style="227" customWidth="1"/>
    <col min="12040" max="12040" width="7.25" style="227" customWidth="1"/>
    <col min="12041" max="12042" width="9" style="227" hidden="1" customWidth="1"/>
    <col min="12043" max="12043" width="108.125" style="227" customWidth="1"/>
    <col min="12044" max="12044" width="25.25" style="227" customWidth="1"/>
    <col min="12045" max="12045" width="40.375" style="227" customWidth="1"/>
    <col min="12046" max="12292" width="9" style="227"/>
    <col min="12293" max="12293" width="29.25" style="227" customWidth="1"/>
    <col min="12294" max="12294" width="7.75" style="227" customWidth="1"/>
    <col min="12295" max="12295" width="6.375" style="227" customWidth="1"/>
    <col min="12296" max="12296" width="7.25" style="227" customWidth="1"/>
    <col min="12297" max="12298" width="9" style="227" hidden="1" customWidth="1"/>
    <col min="12299" max="12299" width="108.125" style="227" customWidth="1"/>
    <col min="12300" max="12300" width="25.25" style="227" customWidth="1"/>
    <col min="12301" max="12301" width="40.375" style="227" customWidth="1"/>
    <col min="12302" max="12548" width="9" style="227"/>
    <col min="12549" max="12549" width="29.25" style="227" customWidth="1"/>
    <col min="12550" max="12550" width="7.75" style="227" customWidth="1"/>
    <col min="12551" max="12551" width="6.375" style="227" customWidth="1"/>
    <col min="12552" max="12552" width="7.25" style="227" customWidth="1"/>
    <col min="12553" max="12554" width="9" style="227" hidden="1" customWidth="1"/>
    <col min="12555" max="12555" width="108.125" style="227" customWidth="1"/>
    <col min="12556" max="12556" width="25.25" style="227" customWidth="1"/>
    <col min="12557" max="12557" width="40.375" style="227" customWidth="1"/>
    <col min="12558" max="12804" width="9" style="227"/>
    <col min="12805" max="12805" width="29.25" style="227" customWidth="1"/>
    <col min="12806" max="12806" width="7.75" style="227" customWidth="1"/>
    <col min="12807" max="12807" width="6.375" style="227" customWidth="1"/>
    <col min="12808" max="12808" width="7.25" style="227" customWidth="1"/>
    <col min="12809" max="12810" width="9" style="227" hidden="1" customWidth="1"/>
    <col min="12811" max="12811" width="108.125" style="227" customWidth="1"/>
    <col min="12812" max="12812" width="25.25" style="227" customWidth="1"/>
    <col min="12813" max="12813" width="40.375" style="227" customWidth="1"/>
    <col min="12814" max="13060" width="9" style="227"/>
    <col min="13061" max="13061" width="29.25" style="227" customWidth="1"/>
    <col min="13062" max="13062" width="7.75" style="227" customWidth="1"/>
    <col min="13063" max="13063" width="6.375" style="227" customWidth="1"/>
    <col min="13064" max="13064" width="7.25" style="227" customWidth="1"/>
    <col min="13065" max="13066" width="9" style="227" hidden="1" customWidth="1"/>
    <col min="13067" max="13067" width="108.125" style="227" customWidth="1"/>
    <col min="13068" max="13068" width="25.25" style="227" customWidth="1"/>
    <col min="13069" max="13069" width="40.375" style="227" customWidth="1"/>
    <col min="13070" max="13316" width="9" style="227"/>
    <col min="13317" max="13317" width="29.25" style="227" customWidth="1"/>
    <col min="13318" max="13318" width="7.75" style="227" customWidth="1"/>
    <col min="13319" max="13319" width="6.375" style="227" customWidth="1"/>
    <col min="13320" max="13320" width="7.25" style="227" customWidth="1"/>
    <col min="13321" max="13322" width="9" style="227" hidden="1" customWidth="1"/>
    <col min="13323" max="13323" width="108.125" style="227" customWidth="1"/>
    <col min="13324" max="13324" width="25.25" style="227" customWidth="1"/>
    <col min="13325" max="13325" width="40.375" style="227" customWidth="1"/>
    <col min="13326" max="13572" width="9" style="227"/>
    <col min="13573" max="13573" width="29.25" style="227" customWidth="1"/>
    <col min="13574" max="13574" width="7.75" style="227" customWidth="1"/>
    <col min="13575" max="13575" width="6.375" style="227" customWidth="1"/>
    <col min="13576" max="13576" width="7.25" style="227" customWidth="1"/>
    <col min="13577" max="13578" width="9" style="227" hidden="1" customWidth="1"/>
    <col min="13579" max="13579" width="108.125" style="227" customWidth="1"/>
    <col min="13580" max="13580" width="25.25" style="227" customWidth="1"/>
    <col min="13581" max="13581" width="40.375" style="227" customWidth="1"/>
    <col min="13582" max="13828" width="9" style="227"/>
    <col min="13829" max="13829" width="29.25" style="227" customWidth="1"/>
    <col min="13830" max="13830" width="7.75" style="227" customWidth="1"/>
    <col min="13831" max="13831" width="6.375" style="227" customWidth="1"/>
    <col min="13832" max="13832" width="7.25" style="227" customWidth="1"/>
    <col min="13833" max="13834" width="9" style="227" hidden="1" customWidth="1"/>
    <col min="13835" max="13835" width="108.125" style="227" customWidth="1"/>
    <col min="13836" max="13836" width="25.25" style="227" customWidth="1"/>
    <col min="13837" max="13837" width="40.375" style="227" customWidth="1"/>
    <col min="13838" max="14084" width="9" style="227"/>
    <col min="14085" max="14085" width="29.25" style="227" customWidth="1"/>
    <col min="14086" max="14086" width="7.75" style="227" customWidth="1"/>
    <col min="14087" max="14087" width="6.375" style="227" customWidth="1"/>
    <col min="14088" max="14088" width="7.25" style="227" customWidth="1"/>
    <col min="14089" max="14090" width="9" style="227" hidden="1" customWidth="1"/>
    <col min="14091" max="14091" width="108.125" style="227" customWidth="1"/>
    <col min="14092" max="14092" width="25.25" style="227" customWidth="1"/>
    <col min="14093" max="14093" width="40.375" style="227" customWidth="1"/>
    <col min="14094" max="14340" width="9" style="227"/>
    <col min="14341" max="14341" width="29.25" style="227" customWidth="1"/>
    <col min="14342" max="14342" width="7.75" style="227" customWidth="1"/>
    <col min="14343" max="14343" width="6.375" style="227" customWidth="1"/>
    <col min="14344" max="14344" width="7.25" style="227" customWidth="1"/>
    <col min="14345" max="14346" width="9" style="227" hidden="1" customWidth="1"/>
    <col min="14347" max="14347" width="108.125" style="227" customWidth="1"/>
    <col min="14348" max="14348" width="25.25" style="227" customWidth="1"/>
    <col min="14349" max="14349" width="40.375" style="227" customWidth="1"/>
    <col min="14350" max="14596" width="9" style="227"/>
    <col min="14597" max="14597" width="29.25" style="227" customWidth="1"/>
    <col min="14598" max="14598" width="7.75" style="227" customWidth="1"/>
    <col min="14599" max="14599" width="6.375" style="227" customWidth="1"/>
    <col min="14600" max="14600" width="7.25" style="227" customWidth="1"/>
    <col min="14601" max="14602" width="9" style="227" hidden="1" customWidth="1"/>
    <col min="14603" max="14603" width="108.125" style="227" customWidth="1"/>
    <col min="14604" max="14604" width="25.25" style="227" customWidth="1"/>
    <col min="14605" max="14605" width="40.375" style="227" customWidth="1"/>
    <col min="14606" max="14852" width="9" style="227"/>
    <col min="14853" max="14853" width="29.25" style="227" customWidth="1"/>
    <col min="14854" max="14854" width="7.75" style="227" customWidth="1"/>
    <col min="14855" max="14855" width="6.375" style="227" customWidth="1"/>
    <col min="14856" max="14856" width="7.25" style="227" customWidth="1"/>
    <col min="14857" max="14858" width="9" style="227" hidden="1" customWidth="1"/>
    <col min="14859" max="14859" width="108.125" style="227" customWidth="1"/>
    <col min="14860" max="14860" width="25.25" style="227" customWidth="1"/>
    <col min="14861" max="14861" width="40.375" style="227" customWidth="1"/>
    <col min="14862" max="15108" width="9" style="227"/>
    <col min="15109" max="15109" width="29.25" style="227" customWidth="1"/>
    <col min="15110" max="15110" width="7.75" style="227" customWidth="1"/>
    <col min="15111" max="15111" width="6.375" style="227" customWidth="1"/>
    <col min="15112" max="15112" width="7.25" style="227" customWidth="1"/>
    <col min="15113" max="15114" width="9" style="227" hidden="1" customWidth="1"/>
    <col min="15115" max="15115" width="108.125" style="227" customWidth="1"/>
    <col min="15116" max="15116" width="25.25" style="227" customWidth="1"/>
    <col min="15117" max="15117" width="40.375" style="227" customWidth="1"/>
    <col min="15118" max="15364" width="9" style="227"/>
    <col min="15365" max="15365" width="29.25" style="227" customWidth="1"/>
    <col min="15366" max="15366" width="7.75" style="227" customWidth="1"/>
    <col min="15367" max="15367" width="6.375" style="227" customWidth="1"/>
    <col min="15368" max="15368" width="7.25" style="227" customWidth="1"/>
    <col min="15369" max="15370" width="9" style="227" hidden="1" customWidth="1"/>
    <col min="15371" max="15371" width="108.125" style="227" customWidth="1"/>
    <col min="15372" max="15372" width="25.25" style="227" customWidth="1"/>
    <col min="15373" max="15373" width="40.375" style="227" customWidth="1"/>
    <col min="15374" max="15620" width="9" style="227"/>
    <col min="15621" max="15621" width="29.25" style="227" customWidth="1"/>
    <col min="15622" max="15622" width="7.75" style="227" customWidth="1"/>
    <col min="15623" max="15623" width="6.375" style="227" customWidth="1"/>
    <col min="15624" max="15624" width="7.25" style="227" customWidth="1"/>
    <col min="15625" max="15626" width="9" style="227" hidden="1" customWidth="1"/>
    <col min="15627" max="15627" width="108.125" style="227" customWidth="1"/>
    <col min="15628" max="15628" width="25.25" style="227" customWidth="1"/>
    <col min="15629" max="15629" width="40.375" style="227" customWidth="1"/>
    <col min="15630" max="15876" width="9" style="227"/>
    <col min="15877" max="15877" width="29.25" style="227" customWidth="1"/>
    <col min="15878" max="15878" width="7.75" style="227" customWidth="1"/>
    <col min="15879" max="15879" width="6.375" style="227" customWidth="1"/>
    <col min="15880" max="15880" width="7.25" style="227" customWidth="1"/>
    <col min="15881" max="15882" width="9" style="227" hidden="1" customWidth="1"/>
    <col min="15883" max="15883" width="108.125" style="227" customWidth="1"/>
    <col min="15884" max="15884" width="25.25" style="227" customWidth="1"/>
    <col min="15885" max="15885" width="40.375" style="227" customWidth="1"/>
    <col min="15886" max="16132" width="9" style="227"/>
    <col min="16133" max="16133" width="29.25" style="227" customWidth="1"/>
    <col min="16134" max="16134" width="7.75" style="227" customWidth="1"/>
    <col min="16135" max="16135" width="6.375" style="227" customWidth="1"/>
    <col min="16136" max="16136" width="7.25" style="227" customWidth="1"/>
    <col min="16137" max="16138" width="9" style="227" hidden="1" customWidth="1"/>
    <col min="16139" max="16139" width="108.125" style="227" customWidth="1"/>
    <col min="16140" max="16140" width="25.25" style="227" customWidth="1"/>
    <col min="16141" max="16141" width="40.375" style="227" customWidth="1"/>
    <col min="16142" max="16384" width="9" style="227"/>
  </cols>
  <sheetData>
    <row r="1" spans="1:13" s="221" customFormat="1">
      <c r="A1" s="228" t="s">
        <v>192</v>
      </c>
      <c r="B1" s="228" t="s">
        <v>193</v>
      </c>
      <c r="C1" s="228" t="s">
        <v>194</v>
      </c>
      <c r="D1" s="228" t="s">
        <v>195</v>
      </c>
      <c r="E1" s="229"/>
      <c r="F1" s="229"/>
      <c r="G1" s="229" t="s">
        <v>196</v>
      </c>
      <c r="H1" s="229" t="s">
        <v>1370</v>
      </c>
      <c r="I1" s="229" t="s">
        <v>1371</v>
      </c>
      <c r="J1" s="229" t="s">
        <v>1333</v>
      </c>
      <c r="K1" s="229" t="s">
        <v>1338</v>
      </c>
      <c r="L1" s="230" t="s">
        <v>197</v>
      </c>
      <c r="M1" s="237" t="s">
        <v>198</v>
      </c>
    </row>
    <row r="2" spans="1:13" s="221" customFormat="1">
      <c r="A2" s="219" t="s">
        <v>199</v>
      </c>
      <c r="B2" s="193">
        <v>6</v>
      </c>
      <c r="C2" s="193">
        <v>0</v>
      </c>
      <c r="D2" s="193">
        <f>B2-C2+1</f>
        <v>7</v>
      </c>
      <c r="E2" s="196"/>
      <c r="F2" s="196"/>
      <c r="G2" s="196" t="s">
        <v>200</v>
      </c>
      <c r="H2" s="196" t="s">
        <v>1381</v>
      </c>
      <c r="I2" s="196" t="s">
        <v>1381</v>
      </c>
      <c r="J2" s="196" t="s">
        <v>1334</v>
      </c>
      <c r="K2" s="196" t="s">
        <v>1334</v>
      </c>
      <c r="L2" s="231"/>
      <c r="M2" s="238"/>
    </row>
    <row r="3" spans="1:13" s="221" customFormat="1" ht="75">
      <c r="A3" s="219" t="s">
        <v>201</v>
      </c>
      <c r="B3" s="193">
        <v>14</v>
      </c>
      <c r="C3" s="193">
        <v>7</v>
      </c>
      <c r="D3" s="193">
        <f t="shared" ref="D3:D41" si="0">B3-C3+1</f>
        <v>8</v>
      </c>
      <c r="E3" s="194"/>
      <c r="F3" s="194"/>
      <c r="G3" s="194" t="s">
        <v>202</v>
      </c>
      <c r="H3" s="196" t="s">
        <v>1381</v>
      </c>
      <c r="I3" s="196" t="s">
        <v>1381</v>
      </c>
      <c r="J3" s="196" t="s">
        <v>1334</v>
      </c>
      <c r="K3" s="196" t="s">
        <v>1334</v>
      </c>
      <c r="L3" s="231" t="s">
        <v>203</v>
      </c>
      <c r="M3" s="239"/>
    </row>
    <row r="4" spans="1:13" s="221" customFormat="1" ht="93.75">
      <c r="A4" s="232" t="s">
        <v>204</v>
      </c>
      <c r="B4" s="193">
        <v>15</v>
      </c>
      <c r="C4" s="193">
        <v>15</v>
      </c>
      <c r="D4" s="193">
        <f t="shared" si="0"/>
        <v>1</v>
      </c>
      <c r="E4" s="196"/>
      <c r="F4" s="196"/>
      <c r="G4" s="196" t="s">
        <v>205</v>
      </c>
      <c r="H4" s="196" t="s">
        <v>1381</v>
      </c>
      <c r="I4" s="196" t="s">
        <v>1381</v>
      </c>
      <c r="J4" s="196" t="s">
        <v>1334</v>
      </c>
      <c r="K4" s="196" t="s">
        <v>1334</v>
      </c>
      <c r="L4" s="231" t="s">
        <v>206</v>
      </c>
      <c r="M4" s="239"/>
    </row>
    <row r="5" spans="1:13" s="221" customFormat="1" outlineLevel="1">
      <c r="A5" s="219" t="s">
        <v>207</v>
      </c>
      <c r="B5" s="193">
        <v>63</v>
      </c>
      <c r="C5" s="193">
        <v>16</v>
      </c>
      <c r="D5" s="193">
        <f t="shared" si="0"/>
        <v>48</v>
      </c>
      <c r="E5" s="196"/>
      <c r="F5" s="196"/>
      <c r="G5" s="196" t="s">
        <v>208</v>
      </c>
      <c r="H5" s="196" t="s">
        <v>1381</v>
      </c>
      <c r="I5" s="196" t="s">
        <v>1381</v>
      </c>
      <c r="J5" s="196" t="s">
        <v>1334</v>
      </c>
      <c r="K5" s="196" t="s">
        <v>1334</v>
      </c>
      <c r="L5" s="325" t="s">
        <v>209</v>
      </c>
      <c r="M5" s="238"/>
    </row>
    <row r="6" spans="1:13" s="221" customFormat="1" outlineLevel="1">
      <c r="A6" s="219" t="s">
        <v>210</v>
      </c>
      <c r="B6" s="193">
        <v>111</v>
      </c>
      <c r="C6" s="193">
        <v>64</v>
      </c>
      <c r="D6" s="193">
        <f t="shared" si="0"/>
        <v>48</v>
      </c>
      <c r="E6" s="196"/>
      <c r="F6" s="196"/>
      <c r="G6" s="196" t="s">
        <v>211</v>
      </c>
      <c r="H6" s="196" t="s">
        <v>1381</v>
      </c>
      <c r="I6" s="196" t="s">
        <v>1381</v>
      </c>
      <c r="J6" s="196" t="s">
        <v>1334</v>
      </c>
      <c r="K6" s="196" t="s">
        <v>1334</v>
      </c>
      <c r="L6" s="325"/>
      <c r="M6" s="238"/>
    </row>
    <row r="7" spans="1:13" s="221" customFormat="1" outlineLevel="1">
      <c r="A7" s="219" t="s">
        <v>212</v>
      </c>
      <c r="B7" s="193">
        <v>123</v>
      </c>
      <c r="C7" s="193">
        <v>112</v>
      </c>
      <c r="D7" s="193">
        <f t="shared" si="0"/>
        <v>12</v>
      </c>
      <c r="E7" s="233"/>
      <c r="F7" s="233"/>
      <c r="G7" s="321" t="s">
        <v>213</v>
      </c>
      <c r="H7" s="196" t="s">
        <v>1381</v>
      </c>
      <c r="I7" s="196" t="s">
        <v>1381</v>
      </c>
      <c r="J7" s="196" t="s">
        <v>1334</v>
      </c>
      <c r="K7" s="196" t="s">
        <v>1334</v>
      </c>
      <c r="L7" s="325"/>
      <c r="M7" s="238"/>
    </row>
    <row r="8" spans="1:13" s="221" customFormat="1" outlineLevel="1">
      <c r="A8" s="219" t="s">
        <v>214</v>
      </c>
      <c r="B8" s="193">
        <v>126</v>
      </c>
      <c r="C8" s="193">
        <v>124</v>
      </c>
      <c r="D8" s="193">
        <f t="shared" si="0"/>
        <v>3</v>
      </c>
      <c r="E8" s="194"/>
      <c r="F8" s="194"/>
      <c r="G8" s="322"/>
      <c r="H8" s="196" t="s">
        <v>1381</v>
      </c>
      <c r="I8" s="196" t="s">
        <v>1381</v>
      </c>
      <c r="J8" s="196" t="s">
        <v>1334</v>
      </c>
      <c r="K8" s="196" t="s">
        <v>1334</v>
      </c>
      <c r="L8" s="325"/>
      <c r="M8" s="238"/>
    </row>
    <row r="9" spans="1:13" s="221" customFormat="1" ht="18.75" customHeight="1" outlineLevel="1">
      <c r="A9" s="219" t="s">
        <v>215</v>
      </c>
      <c r="B9" s="193">
        <v>138</v>
      </c>
      <c r="C9" s="193">
        <v>127</v>
      </c>
      <c r="D9" s="193">
        <f t="shared" si="0"/>
        <v>12</v>
      </c>
      <c r="E9" s="233"/>
      <c r="F9" s="233"/>
      <c r="G9" s="321" t="s">
        <v>216</v>
      </c>
      <c r="H9" s="196" t="s">
        <v>1381</v>
      </c>
      <c r="I9" s="196" t="s">
        <v>1381</v>
      </c>
      <c r="J9" s="196" t="s">
        <v>1334</v>
      </c>
      <c r="K9" s="196" t="s">
        <v>1334</v>
      </c>
      <c r="L9" s="325"/>
      <c r="M9" s="238"/>
    </row>
    <row r="10" spans="1:13" s="221" customFormat="1" outlineLevel="1">
      <c r="A10" s="219" t="s">
        <v>217</v>
      </c>
      <c r="B10" s="193">
        <v>141</v>
      </c>
      <c r="C10" s="193">
        <v>139</v>
      </c>
      <c r="D10" s="193">
        <f t="shared" si="0"/>
        <v>3</v>
      </c>
      <c r="E10" s="194"/>
      <c r="F10" s="194"/>
      <c r="G10" s="322"/>
      <c r="H10" s="196" t="s">
        <v>1381</v>
      </c>
      <c r="I10" s="196" t="s">
        <v>1381</v>
      </c>
      <c r="J10" s="196" t="s">
        <v>1334</v>
      </c>
      <c r="K10" s="196" t="s">
        <v>1334</v>
      </c>
      <c r="L10" s="325"/>
      <c r="M10" s="238"/>
    </row>
    <row r="11" spans="1:13" s="221" customFormat="1" ht="93.75" outlineLevel="1">
      <c r="A11" s="219" t="s">
        <v>218</v>
      </c>
      <c r="B11" s="193">
        <v>143</v>
      </c>
      <c r="C11" s="193">
        <v>142</v>
      </c>
      <c r="D11" s="193">
        <f t="shared" si="0"/>
        <v>2</v>
      </c>
      <c r="E11" s="196"/>
      <c r="F11" s="196"/>
      <c r="G11" s="196" t="s">
        <v>219</v>
      </c>
      <c r="H11" s="196" t="s">
        <v>1381</v>
      </c>
      <c r="I11" s="196" t="s">
        <v>1381</v>
      </c>
      <c r="J11" s="196" t="s">
        <v>1334</v>
      </c>
      <c r="K11" s="196" t="s">
        <v>1334</v>
      </c>
      <c r="L11" s="325"/>
      <c r="M11" s="238"/>
    </row>
    <row r="12" spans="1:13" s="221" customFormat="1" outlineLevel="1">
      <c r="A12" s="219" t="s">
        <v>220</v>
      </c>
      <c r="B12" s="193">
        <v>145</v>
      </c>
      <c r="C12" s="193">
        <v>144</v>
      </c>
      <c r="D12" s="193">
        <f t="shared" si="0"/>
        <v>2</v>
      </c>
      <c r="E12" s="194"/>
      <c r="F12" s="194"/>
      <c r="G12" s="194" t="s">
        <v>221</v>
      </c>
      <c r="H12" s="196" t="s">
        <v>1381</v>
      </c>
      <c r="I12" s="196" t="s">
        <v>1381</v>
      </c>
      <c r="J12" s="196" t="s">
        <v>1334</v>
      </c>
      <c r="K12" s="196" t="s">
        <v>1334</v>
      </c>
      <c r="L12" s="325"/>
      <c r="M12" s="238"/>
    </row>
    <row r="13" spans="1:13" s="221" customFormat="1" ht="93.75" outlineLevel="1">
      <c r="A13" s="219" t="s">
        <v>222</v>
      </c>
      <c r="B13" s="193">
        <v>147</v>
      </c>
      <c r="C13" s="193">
        <v>146</v>
      </c>
      <c r="D13" s="193">
        <f t="shared" si="0"/>
        <v>2</v>
      </c>
      <c r="E13" s="194"/>
      <c r="F13" s="194"/>
      <c r="G13" s="194" t="s">
        <v>223</v>
      </c>
      <c r="H13" s="196" t="s">
        <v>1381</v>
      </c>
      <c r="I13" s="196" t="s">
        <v>1381</v>
      </c>
      <c r="J13" s="196" t="s">
        <v>1334</v>
      </c>
      <c r="K13" s="196" t="s">
        <v>1334</v>
      </c>
      <c r="L13" s="325"/>
      <c r="M13" s="239"/>
    </row>
    <row r="14" spans="1:13" s="221" customFormat="1" ht="93.75" outlineLevel="1">
      <c r="A14" s="219" t="s">
        <v>224</v>
      </c>
      <c r="B14" s="193">
        <v>149</v>
      </c>
      <c r="C14" s="193">
        <v>148</v>
      </c>
      <c r="D14" s="193">
        <f t="shared" si="0"/>
        <v>2</v>
      </c>
      <c r="E14" s="194"/>
      <c r="F14" s="194"/>
      <c r="G14" s="194" t="s">
        <v>225</v>
      </c>
      <c r="H14" s="196" t="s">
        <v>1381</v>
      </c>
      <c r="I14" s="196" t="s">
        <v>1381</v>
      </c>
      <c r="J14" s="196" t="s">
        <v>1334</v>
      </c>
      <c r="K14" s="196" t="s">
        <v>1334</v>
      </c>
      <c r="L14" s="325"/>
      <c r="M14" s="239"/>
    </row>
    <row r="15" spans="1:13" s="222" customFormat="1" ht="37.5" outlineLevel="1">
      <c r="A15" s="219" t="s">
        <v>226</v>
      </c>
      <c r="B15" s="193">
        <v>150</v>
      </c>
      <c r="C15" s="193">
        <v>150</v>
      </c>
      <c r="D15" s="193">
        <f t="shared" si="0"/>
        <v>1</v>
      </c>
      <c r="E15" s="196"/>
      <c r="F15" s="196"/>
      <c r="G15" s="234" t="s">
        <v>227</v>
      </c>
      <c r="H15" s="196" t="s">
        <v>1381</v>
      </c>
      <c r="I15" s="196" t="s">
        <v>1381</v>
      </c>
      <c r="J15" s="196" t="s">
        <v>1334</v>
      </c>
      <c r="K15" s="196" t="s">
        <v>1334</v>
      </c>
      <c r="L15" s="231" t="s">
        <v>228</v>
      </c>
      <c r="M15" s="240"/>
    </row>
    <row r="16" spans="1:13" s="221" customFormat="1" ht="18" customHeight="1" outlineLevel="1">
      <c r="A16" s="219" t="s">
        <v>229</v>
      </c>
      <c r="B16" s="193">
        <v>166</v>
      </c>
      <c r="C16" s="193">
        <v>151</v>
      </c>
      <c r="D16" s="193">
        <f t="shared" si="0"/>
        <v>16</v>
      </c>
      <c r="E16" s="196"/>
      <c r="F16" s="196"/>
      <c r="G16" s="196" t="s">
        <v>230</v>
      </c>
      <c r="H16" s="196" t="s">
        <v>1381</v>
      </c>
      <c r="I16" s="196" t="s">
        <v>1381</v>
      </c>
      <c r="J16" s="196" t="s">
        <v>1334</v>
      </c>
      <c r="K16" s="196" t="s">
        <v>1334</v>
      </c>
      <c r="L16" s="231" t="s">
        <v>209</v>
      </c>
      <c r="M16" s="241"/>
    </row>
    <row r="17" spans="1:14" s="221" customFormat="1" ht="17.25" customHeight="1" outlineLevel="1">
      <c r="A17" s="232" t="s">
        <v>231</v>
      </c>
      <c r="B17" s="193">
        <v>170</v>
      </c>
      <c r="C17" s="193">
        <v>167</v>
      </c>
      <c r="D17" s="193">
        <f t="shared" si="0"/>
        <v>4</v>
      </c>
      <c r="E17" s="196"/>
      <c r="F17" s="196"/>
      <c r="G17" s="196" t="s">
        <v>232</v>
      </c>
      <c r="H17" s="196" t="s">
        <v>1381</v>
      </c>
      <c r="I17" s="196" t="s">
        <v>1381</v>
      </c>
      <c r="J17" s="315" t="s">
        <v>1336</v>
      </c>
      <c r="K17" s="312"/>
      <c r="L17" s="325" t="s">
        <v>206</v>
      </c>
      <c r="M17" s="311" t="s">
        <v>233</v>
      </c>
      <c r="N17" s="242"/>
    </row>
    <row r="18" spans="1:14" s="221" customFormat="1" ht="18" customHeight="1" outlineLevel="1">
      <c r="A18" s="232" t="s">
        <v>234</v>
      </c>
      <c r="B18" s="193">
        <v>174</v>
      </c>
      <c r="C18" s="193">
        <v>171</v>
      </c>
      <c r="D18" s="193">
        <f t="shared" si="0"/>
        <v>4</v>
      </c>
      <c r="E18" s="196"/>
      <c r="F18" s="196"/>
      <c r="G18" s="196" t="s">
        <v>235</v>
      </c>
      <c r="H18" s="196" t="s">
        <v>1381</v>
      </c>
      <c r="I18" s="196" t="s">
        <v>1381</v>
      </c>
      <c r="J18" s="318"/>
      <c r="K18" s="314"/>
      <c r="L18" s="325"/>
      <c r="M18" s="311"/>
      <c r="N18" s="242"/>
    </row>
    <row r="19" spans="1:14" s="221" customFormat="1" ht="18" customHeight="1" outlineLevel="1">
      <c r="A19" s="232" t="s">
        <v>236</v>
      </c>
      <c r="B19" s="193">
        <v>182</v>
      </c>
      <c r="C19" s="193">
        <v>175</v>
      </c>
      <c r="D19" s="193">
        <f t="shared" si="0"/>
        <v>8</v>
      </c>
      <c r="E19" s="196"/>
      <c r="F19" s="196"/>
      <c r="G19" s="196" t="s">
        <v>237</v>
      </c>
      <c r="H19" s="196" t="s">
        <v>1381</v>
      </c>
      <c r="I19" s="196" t="s">
        <v>1381</v>
      </c>
      <c r="J19" s="318"/>
      <c r="K19" s="314"/>
      <c r="L19" s="325"/>
      <c r="M19" s="311"/>
      <c r="N19" s="242"/>
    </row>
    <row r="20" spans="1:14" s="221" customFormat="1" ht="18" customHeight="1" outlineLevel="1">
      <c r="A20" s="232" t="s">
        <v>238</v>
      </c>
      <c r="B20" s="193">
        <v>198</v>
      </c>
      <c r="C20" s="193">
        <v>183</v>
      </c>
      <c r="D20" s="193">
        <f t="shared" si="0"/>
        <v>16</v>
      </c>
      <c r="E20" s="196"/>
      <c r="F20" s="196"/>
      <c r="G20" s="196" t="s">
        <v>239</v>
      </c>
      <c r="H20" s="196" t="s">
        <v>1381</v>
      </c>
      <c r="I20" s="196" t="s">
        <v>1381</v>
      </c>
      <c r="J20" s="318"/>
      <c r="K20" s="314"/>
      <c r="L20" s="325"/>
      <c r="M20" s="311"/>
      <c r="N20" s="242"/>
    </row>
    <row r="21" spans="1:14" s="223" customFormat="1" ht="18.75" customHeight="1" outlineLevel="1">
      <c r="A21" s="232" t="s">
        <v>240</v>
      </c>
      <c r="B21" s="193">
        <v>206</v>
      </c>
      <c r="C21" s="193">
        <v>199</v>
      </c>
      <c r="D21" s="193">
        <f t="shared" si="0"/>
        <v>8</v>
      </c>
      <c r="E21" s="196"/>
      <c r="F21" s="196"/>
      <c r="G21" s="196" t="s">
        <v>241</v>
      </c>
      <c r="H21" s="196" t="s">
        <v>1381</v>
      </c>
      <c r="I21" s="196" t="s">
        <v>1381</v>
      </c>
      <c r="J21" s="318"/>
      <c r="K21" s="314"/>
      <c r="L21" s="325"/>
      <c r="M21" s="311"/>
      <c r="N21" s="243"/>
    </row>
    <row r="22" spans="1:14" s="223" customFormat="1" ht="18.75" customHeight="1" outlineLevel="1">
      <c r="A22" s="232" t="s">
        <v>242</v>
      </c>
      <c r="B22" s="193">
        <v>206</v>
      </c>
      <c r="C22" s="193">
        <v>199</v>
      </c>
      <c r="D22" s="193">
        <f t="shared" si="0"/>
        <v>8</v>
      </c>
      <c r="E22" s="196"/>
      <c r="F22" s="196"/>
      <c r="G22" s="196" t="s">
        <v>243</v>
      </c>
      <c r="H22" s="196" t="s">
        <v>1381</v>
      </c>
      <c r="I22" s="196" t="s">
        <v>1381</v>
      </c>
      <c r="J22" s="318"/>
      <c r="K22" s="314"/>
      <c r="L22" s="325"/>
      <c r="M22" s="311"/>
      <c r="N22" s="243"/>
    </row>
    <row r="23" spans="1:14" s="223" customFormat="1" ht="18.75" customHeight="1" outlineLevel="1">
      <c r="A23" s="232" t="s">
        <v>244</v>
      </c>
      <c r="B23" s="193">
        <v>214</v>
      </c>
      <c r="C23" s="193">
        <v>207</v>
      </c>
      <c r="D23" s="193">
        <f t="shared" si="0"/>
        <v>8</v>
      </c>
      <c r="E23" s="196"/>
      <c r="F23" s="196"/>
      <c r="G23" s="196" t="s">
        <v>245</v>
      </c>
      <c r="H23" s="196" t="s">
        <v>1381</v>
      </c>
      <c r="I23" s="196" t="s">
        <v>1381</v>
      </c>
      <c r="J23" s="318"/>
      <c r="K23" s="314"/>
      <c r="L23" s="325"/>
      <c r="M23" s="311"/>
      <c r="N23" s="243"/>
    </row>
    <row r="24" spans="1:14" s="221" customFormat="1" outlineLevel="1">
      <c r="A24" s="193" t="s">
        <v>246</v>
      </c>
      <c r="B24" s="193">
        <v>214</v>
      </c>
      <c r="C24" s="193">
        <v>207</v>
      </c>
      <c r="D24" s="193">
        <f t="shared" si="0"/>
        <v>8</v>
      </c>
      <c r="E24" s="196"/>
      <c r="F24" s="196"/>
      <c r="G24" s="196" t="s">
        <v>247</v>
      </c>
      <c r="H24" s="196" t="s">
        <v>1381</v>
      </c>
      <c r="I24" s="196" t="s">
        <v>1381</v>
      </c>
      <c r="J24" s="316"/>
      <c r="K24" s="313"/>
      <c r="L24" s="325"/>
      <c r="M24" s="311"/>
      <c r="N24" s="242"/>
    </row>
    <row r="25" spans="1:14" s="222" customFormat="1" outlineLevel="1">
      <c r="A25" s="193" t="s">
        <v>248</v>
      </c>
      <c r="B25" s="193">
        <v>215</v>
      </c>
      <c r="C25" s="193">
        <v>215</v>
      </c>
      <c r="D25" s="193">
        <f t="shared" si="0"/>
        <v>1</v>
      </c>
      <c r="E25" s="196"/>
      <c r="F25" s="196"/>
      <c r="G25" s="208" t="s">
        <v>249</v>
      </c>
      <c r="H25" s="196" t="s">
        <v>1381</v>
      </c>
      <c r="I25" s="196" t="s">
        <v>1381</v>
      </c>
      <c r="J25" s="317" t="s">
        <v>1337</v>
      </c>
      <c r="K25" s="311"/>
      <c r="L25" s="231" t="s">
        <v>228</v>
      </c>
      <c r="M25" s="311"/>
      <c r="N25" s="244"/>
    </row>
    <row r="26" spans="1:14" s="221" customFormat="1" ht="37.5" customHeight="1" outlineLevel="1">
      <c r="A26" s="232" t="s">
        <v>250</v>
      </c>
      <c r="B26" s="193">
        <v>343</v>
      </c>
      <c r="C26" s="193">
        <v>216</v>
      </c>
      <c r="D26" s="193">
        <f t="shared" si="0"/>
        <v>128</v>
      </c>
      <c r="E26" s="196"/>
      <c r="F26" s="196"/>
      <c r="G26" s="196" t="s">
        <v>1335</v>
      </c>
      <c r="H26" s="196" t="s">
        <v>1381</v>
      </c>
      <c r="I26" s="196" t="s">
        <v>1381</v>
      </c>
      <c r="J26" s="315" t="s">
        <v>1336</v>
      </c>
      <c r="K26" s="312"/>
      <c r="L26" s="325" t="s">
        <v>206</v>
      </c>
      <c r="M26" s="311" t="s">
        <v>252</v>
      </c>
      <c r="N26" s="242"/>
    </row>
    <row r="27" spans="1:14" s="221" customFormat="1" ht="37.5" outlineLevel="1">
      <c r="A27" s="232" t="s">
        <v>253</v>
      </c>
      <c r="B27" s="193">
        <v>471</v>
      </c>
      <c r="C27" s="193">
        <v>344</v>
      </c>
      <c r="D27" s="193">
        <f t="shared" si="0"/>
        <v>128</v>
      </c>
      <c r="E27" s="196"/>
      <c r="F27" s="196"/>
      <c r="G27" s="196" t="s">
        <v>251</v>
      </c>
      <c r="H27" s="196" t="s">
        <v>1381</v>
      </c>
      <c r="I27" s="196" t="s">
        <v>1381</v>
      </c>
      <c r="J27" s="316"/>
      <c r="K27" s="313"/>
      <c r="L27" s="325"/>
      <c r="M27" s="311"/>
      <c r="N27" s="242"/>
    </row>
    <row r="28" spans="1:14" s="222" customFormat="1" outlineLevel="1">
      <c r="A28" s="193" t="s">
        <v>254</v>
      </c>
      <c r="B28" s="193">
        <v>248</v>
      </c>
      <c r="C28" s="193">
        <v>248</v>
      </c>
      <c r="D28" s="193">
        <f t="shared" si="0"/>
        <v>1</v>
      </c>
      <c r="E28" s="196"/>
      <c r="F28" s="196"/>
      <c r="G28" s="208" t="s">
        <v>255</v>
      </c>
      <c r="H28" s="315" t="s">
        <v>1372</v>
      </c>
      <c r="I28" s="312"/>
      <c r="J28" s="208" t="s">
        <v>1334</v>
      </c>
      <c r="K28" s="208" t="s">
        <v>1334</v>
      </c>
      <c r="L28" s="325" t="s">
        <v>256</v>
      </c>
      <c r="M28" s="311"/>
    </row>
    <row r="29" spans="1:14" s="222" customFormat="1" outlineLevel="1">
      <c r="A29" s="193" t="s">
        <v>257</v>
      </c>
      <c r="B29" s="193">
        <v>272</v>
      </c>
      <c r="C29" s="193">
        <v>249</v>
      </c>
      <c r="D29" s="193">
        <f t="shared" si="0"/>
        <v>24</v>
      </c>
      <c r="E29" s="196"/>
      <c r="F29" s="196"/>
      <c r="G29" s="208" t="s">
        <v>258</v>
      </c>
      <c r="H29" s="316"/>
      <c r="I29" s="313"/>
      <c r="J29" s="317" t="s">
        <v>1337</v>
      </c>
      <c r="K29" s="311"/>
      <c r="L29" s="325"/>
      <c r="M29" s="311"/>
    </row>
    <row r="30" spans="1:14" s="222" customFormat="1" outlineLevel="1">
      <c r="A30" s="193" t="s">
        <v>259</v>
      </c>
      <c r="B30" s="193">
        <v>487</v>
      </c>
      <c r="C30" s="193">
        <v>472</v>
      </c>
      <c r="D30" s="193">
        <f t="shared" si="0"/>
        <v>16</v>
      </c>
      <c r="E30" s="196"/>
      <c r="F30" s="196"/>
      <c r="G30" s="208" t="s">
        <v>260</v>
      </c>
      <c r="H30" s="317" t="s">
        <v>1373</v>
      </c>
      <c r="I30" s="311"/>
      <c r="J30" s="317" t="s">
        <v>1339</v>
      </c>
      <c r="K30" s="311"/>
      <c r="L30" s="231" t="s">
        <v>261</v>
      </c>
      <c r="M30" s="311"/>
    </row>
    <row r="31" spans="1:14" s="221" customFormat="1" outlineLevel="1">
      <c r="A31" s="193" t="s">
        <v>262</v>
      </c>
      <c r="B31" s="193">
        <v>198</v>
      </c>
      <c r="C31" s="193">
        <v>167</v>
      </c>
      <c r="D31" s="193">
        <f t="shared" si="0"/>
        <v>32</v>
      </c>
      <c r="E31" s="196"/>
      <c r="F31" s="196"/>
      <c r="G31" s="196" t="s">
        <v>263</v>
      </c>
      <c r="H31" s="315" t="s">
        <v>1374</v>
      </c>
      <c r="I31" s="312"/>
      <c r="J31" s="315" t="s">
        <v>1340</v>
      </c>
      <c r="K31" s="312"/>
      <c r="L31" s="325" t="s">
        <v>206</v>
      </c>
      <c r="M31" s="311"/>
    </row>
    <row r="32" spans="1:14" s="221" customFormat="1" outlineLevel="1">
      <c r="A32" s="193" t="s">
        <v>264</v>
      </c>
      <c r="B32" s="193">
        <v>230</v>
      </c>
      <c r="C32" s="193">
        <v>199</v>
      </c>
      <c r="D32" s="193">
        <f t="shared" si="0"/>
        <v>32</v>
      </c>
      <c r="E32" s="196"/>
      <c r="F32" s="196"/>
      <c r="G32" s="196" t="s">
        <v>265</v>
      </c>
      <c r="H32" s="318"/>
      <c r="I32" s="314"/>
      <c r="J32" s="318"/>
      <c r="K32" s="314"/>
      <c r="L32" s="325"/>
      <c r="M32" s="311"/>
    </row>
    <row r="33" spans="1:13" s="221" customFormat="1" outlineLevel="1">
      <c r="A33" s="193" t="s">
        <v>266</v>
      </c>
      <c r="B33" s="193">
        <v>262</v>
      </c>
      <c r="C33" s="193">
        <v>231</v>
      </c>
      <c r="D33" s="193">
        <f t="shared" si="0"/>
        <v>32</v>
      </c>
      <c r="E33" s="196"/>
      <c r="F33" s="196"/>
      <c r="G33" s="196" t="s">
        <v>265</v>
      </c>
      <c r="H33" s="318"/>
      <c r="I33" s="314"/>
      <c r="J33" s="318"/>
      <c r="K33" s="314"/>
      <c r="L33" s="325"/>
      <c r="M33" s="311"/>
    </row>
    <row r="34" spans="1:13" s="221" customFormat="1" ht="37.5" outlineLevel="1">
      <c r="A34" s="193" t="s">
        <v>267</v>
      </c>
      <c r="B34" s="193">
        <v>265</v>
      </c>
      <c r="C34" s="193">
        <v>263</v>
      </c>
      <c r="D34" s="193">
        <f t="shared" si="0"/>
        <v>3</v>
      </c>
      <c r="E34" s="196"/>
      <c r="F34" s="196"/>
      <c r="G34" s="196" t="s">
        <v>268</v>
      </c>
      <c r="H34" s="316"/>
      <c r="I34" s="313"/>
      <c r="J34" s="316"/>
      <c r="K34" s="313"/>
      <c r="L34" s="325"/>
      <c r="M34" s="311"/>
    </row>
    <row r="35" spans="1:13" s="221" customFormat="1" outlineLevel="1">
      <c r="A35" s="193" t="s">
        <v>269</v>
      </c>
      <c r="B35" s="193">
        <v>182</v>
      </c>
      <c r="C35" s="193">
        <v>167</v>
      </c>
      <c r="D35" s="193">
        <f t="shared" si="0"/>
        <v>16</v>
      </c>
      <c r="E35" s="196"/>
      <c r="F35" s="196"/>
      <c r="G35" s="196" t="s">
        <v>270</v>
      </c>
      <c r="H35" s="315" t="s">
        <v>1375</v>
      </c>
      <c r="I35" s="312"/>
      <c r="J35" s="315" t="s">
        <v>1341</v>
      </c>
      <c r="K35" s="312"/>
      <c r="L35" s="325"/>
      <c r="M35" s="311"/>
    </row>
    <row r="36" spans="1:13" s="221" customFormat="1" outlineLevel="1">
      <c r="A36" s="193" t="s">
        <v>271</v>
      </c>
      <c r="B36" s="193">
        <v>198</v>
      </c>
      <c r="C36" s="193">
        <v>183</v>
      </c>
      <c r="D36" s="193">
        <f t="shared" si="0"/>
        <v>16</v>
      </c>
      <c r="E36" s="196"/>
      <c r="F36" s="196"/>
      <c r="G36" s="196" t="s">
        <v>272</v>
      </c>
      <c r="H36" s="318"/>
      <c r="I36" s="314"/>
      <c r="J36" s="318"/>
      <c r="K36" s="314"/>
      <c r="L36" s="325"/>
      <c r="M36" s="311"/>
    </row>
    <row r="37" spans="1:13" s="221" customFormat="1" outlineLevel="1">
      <c r="A37" s="193" t="s">
        <v>273</v>
      </c>
      <c r="B37" s="193">
        <v>199</v>
      </c>
      <c r="C37" s="193">
        <v>199</v>
      </c>
      <c r="D37" s="193">
        <f t="shared" si="0"/>
        <v>1</v>
      </c>
      <c r="E37" s="196"/>
      <c r="F37" s="196"/>
      <c r="G37" s="196" t="s">
        <v>274</v>
      </c>
      <c r="H37" s="318"/>
      <c r="I37" s="314"/>
      <c r="J37" s="318"/>
      <c r="K37" s="314"/>
      <c r="L37" s="325"/>
      <c r="M37" s="311"/>
    </row>
    <row r="38" spans="1:13" s="221" customFormat="1" outlineLevel="1">
      <c r="A38" s="193" t="s">
        <v>275</v>
      </c>
      <c r="B38" s="193">
        <v>205</v>
      </c>
      <c r="C38" s="193">
        <v>200</v>
      </c>
      <c r="D38" s="193">
        <f t="shared" si="0"/>
        <v>6</v>
      </c>
      <c r="E38" s="196"/>
      <c r="F38" s="196"/>
      <c r="G38" s="196" t="s">
        <v>276</v>
      </c>
      <c r="H38" s="318"/>
      <c r="I38" s="314"/>
      <c r="J38" s="318"/>
      <c r="K38" s="314"/>
      <c r="L38" s="325"/>
      <c r="M38" s="311"/>
    </row>
    <row r="39" spans="1:13" s="221" customFormat="1" outlineLevel="1">
      <c r="A39" s="193" t="s">
        <v>277</v>
      </c>
      <c r="B39" s="193">
        <v>207</v>
      </c>
      <c r="C39" s="193">
        <v>206</v>
      </c>
      <c r="D39" s="193">
        <f t="shared" si="0"/>
        <v>2</v>
      </c>
      <c r="E39" s="196"/>
      <c r="F39" s="196"/>
      <c r="G39" s="196" t="s">
        <v>278</v>
      </c>
      <c r="H39" s="316"/>
      <c r="I39" s="313"/>
      <c r="J39" s="316"/>
      <c r="K39" s="313"/>
      <c r="L39" s="325"/>
      <c r="M39" s="311"/>
    </row>
    <row r="40" spans="1:13" s="221" customFormat="1" ht="37.5" customHeight="1" outlineLevel="1">
      <c r="A40" s="193" t="s">
        <v>279</v>
      </c>
      <c r="B40" s="193">
        <v>507</v>
      </c>
      <c r="C40" s="193">
        <v>488</v>
      </c>
      <c r="D40" s="193">
        <f t="shared" si="0"/>
        <v>20</v>
      </c>
      <c r="E40" s="196"/>
      <c r="F40" s="196"/>
      <c r="G40" s="196" t="s">
        <v>280</v>
      </c>
      <c r="H40" s="196"/>
      <c r="I40" s="196"/>
      <c r="J40" s="317" t="s">
        <v>1342</v>
      </c>
      <c r="K40" s="311"/>
      <c r="L40" s="325"/>
      <c r="M40" s="312" t="s">
        <v>281</v>
      </c>
    </row>
    <row r="41" spans="1:13" s="222" customFormat="1" outlineLevel="1">
      <c r="A41" s="193" t="s">
        <v>282</v>
      </c>
      <c r="B41" s="193">
        <v>508</v>
      </c>
      <c r="C41" s="193">
        <v>508</v>
      </c>
      <c r="D41" s="193">
        <f t="shared" si="0"/>
        <v>1</v>
      </c>
      <c r="E41" s="196"/>
      <c r="F41" s="196"/>
      <c r="G41" s="208" t="s">
        <v>283</v>
      </c>
      <c r="H41" s="317" t="s">
        <v>1373</v>
      </c>
      <c r="I41" s="311"/>
      <c r="J41" s="317" t="s">
        <v>1339</v>
      </c>
      <c r="K41" s="311"/>
      <c r="L41" s="231" t="s">
        <v>261</v>
      </c>
      <c r="M41" s="313"/>
    </row>
    <row r="42" spans="1:13" s="221" customFormat="1" ht="20.25" customHeight="1" outlineLevel="1">
      <c r="A42" s="235" t="s">
        <v>285</v>
      </c>
      <c r="B42" s="193">
        <v>343</v>
      </c>
      <c r="C42" s="193">
        <v>296</v>
      </c>
      <c r="D42" s="193">
        <f t="shared" ref="D42:D64" si="1">B42-C42+1</f>
        <v>48</v>
      </c>
      <c r="E42" s="196"/>
      <c r="F42" s="196"/>
      <c r="G42" s="196" t="s">
        <v>286</v>
      </c>
      <c r="H42" s="319" t="s">
        <v>1376</v>
      </c>
      <c r="I42" s="319" t="s">
        <v>1377</v>
      </c>
      <c r="J42" s="315" t="s">
        <v>1343</v>
      </c>
      <c r="K42" s="312"/>
      <c r="L42" s="325" t="s">
        <v>287</v>
      </c>
      <c r="M42" s="312" t="s">
        <v>288</v>
      </c>
    </row>
    <row r="43" spans="1:13" s="221" customFormat="1" outlineLevel="1">
      <c r="A43" s="235" t="s">
        <v>289</v>
      </c>
      <c r="B43" s="193">
        <v>423</v>
      </c>
      <c r="C43" s="193">
        <v>376</v>
      </c>
      <c r="D43" s="193">
        <f t="shared" si="1"/>
        <v>48</v>
      </c>
      <c r="E43" s="196"/>
      <c r="F43" s="196"/>
      <c r="G43" s="196" t="s">
        <v>290</v>
      </c>
      <c r="H43" s="319"/>
      <c r="I43" s="319"/>
      <c r="J43" s="318"/>
      <c r="K43" s="314"/>
      <c r="L43" s="325"/>
      <c r="M43" s="314"/>
    </row>
    <row r="44" spans="1:13" s="221" customFormat="1" outlineLevel="1">
      <c r="A44" s="235" t="s">
        <v>291</v>
      </c>
      <c r="B44" s="193">
        <v>435</v>
      </c>
      <c r="C44" s="193">
        <v>424</v>
      </c>
      <c r="D44" s="193">
        <f t="shared" si="1"/>
        <v>12</v>
      </c>
      <c r="E44" s="233"/>
      <c r="F44" s="233"/>
      <c r="G44" s="321" t="s">
        <v>292</v>
      </c>
      <c r="H44" s="319"/>
      <c r="I44" s="319"/>
      <c r="J44" s="318"/>
      <c r="K44" s="314"/>
      <c r="L44" s="325"/>
      <c r="M44" s="314"/>
    </row>
    <row r="45" spans="1:13" s="221" customFormat="1" outlineLevel="1">
      <c r="A45" s="235" t="s">
        <v>293</v>
      </c>
      <c r="B45" s="193">
        <v>438</v>
      </c>
      <c r="C45" s="193">
        <v>436</v>
      </c>
      <c r="D45" s="193">
        <f t="shared" si="1"/>
        <v>3</v>
      </c>
      <c r="E45" s="236"/>
      <c r="F45" s="236"/>
      <c r="G45" s="323"/>
      <c r="H45" s="319"/>
      <c r="I45" s="319"/>
      <c r="J45" s="318"/>
      <c r="K45" s="314"/>
      <c r="L45" s="325"/>
      <c r="M45" s="314"/>
    </row>
    <row r="46" spans="1:13" s="221" customFormat="1" outlineLevel="1">
      <c r="A46" s="235" t="s">
        <v>294</v>
      </c>
      <c r="B46" s="193">
        <v>450</v>
      </c>
      <c r="C46" s="193">
        <v>439</v>
      </c>
      <c r="D46" s="193">
        <f t="shared" si="1"/>
        <v>12</v>
      </c>
      <c r="E46" s="236"/>
      <c r="F46" s="236"/>
      <c r="G46" s="323"/>
      <c r="H46" s="319"/>
      <c r="I46" s="319"/>
      <c r="J46" s="318"/>
      <c r="K46" s="314"/>
      <c r="L46" s="325"/>
      <c r="M46" s="314"/>
    </row>
    <row r="47" spans="1:13" s="221" customFormat="1" outlineLevel="1">
      <c r="A47" s="235" t="s">
        <v>295</v>
      </c>
      <c r="B47" s="193">
        <v>453</v>
      </c>
      <c r="C47" s="193">
        <v>451</v>
      </c>
      <c r="D47" s="193">
        <f t="shared" si="1"/>
        <v>3</v>
      </c>
      <c r="E47" s="194"/>
      <c r="F47" s="194"/>
      <c r="G47" s="324"/>
      <c r="H47" s="319"/>
      <c r="I47" s="319"/>
      <c r="J47" s="318"/>
      <c r="K47" s="314"/>
      <c r="L47" s="325"/>
      <c r="M47" s="314"/>
    </row>
    <row r="48" spans="1:13" s="221" customFormat="1" ht="75" outlineLevel="1">
      <c r="A48" s="235" t="s">
        <v>296</v>
      </c>
      <c r="B48" s="193">
        <v>455</v>
      </c>
      <c r="C48" s="193">
        <v>454</v>
      </c>
      <c r="D48" s="193">
        <f t="shared" si="1"/>
        <v>2</v>
      </c>
      <c r="E48" s="196"/>
      <c r="F48" s="196"/>
      <c r="G48" s="196" t="s">
        <v>297</v>
      </c>
      <c r="H48" s="319"/>
      <c r="I48" s="319"/>
      <c r="J48" s="318"/>
      <c r="K48" s="314"/>
      <c r="L48" s="325"/>
      <c r="M48" s="314"/>
    </row>
    <row r="49" spans="1:13" s="221" customFormat="1" outlineLevel="1">
      <c r="A49" s="235" t="s">
        <v>298</v>
      </c>
      <c r="B49" s="193">
        <v>457</v>
      </c>
      <c r="C49" s="193">
        <v>456</v>
      </c>
      <c r="D49" s="193">
        <f t="shared" si="1"/>
        <v>2</v>
      </c>
      <c r="E49" s="194"/>
      <c r="F49" s="194"/>
      <c r="G49" s="194" t="s">
        <v>221</v>
      </c>
      <c r="H49" s="319"/>
      <c r="I49" s="319"/>
      <c r="J49" s="318"/>
      <c r="K49" s="314"/>
      <c r="L49" s="325"/>
      <c r="M49" s="314"/>
    </row>
    <row r="50" spans="1:13" s="221" customFormat="1" ht="93.75" outlineLevel="1">
      <c r="A50" s="235" t="s">
        <v>299</v>
      </c>
      <c r="B50" s="193">
        <v>459</v>
      </c>
      <c r="C50" s="193">
        <v>458</v>
      </c>
      <c r="D50" s="193">
        <f t="shared" si="1"/>
        <v>2</v>
      </c>
      <c r="E50" s="194"/>
      <c r="F50" s="194"/>
      <c r="G50" s="194" t="s">
        <v>223</v>
      </c>
      <c r="H50" s="319"/>
      <c r="I50" s="319"/>
      <c r="J50" s="318"/>
      <c r="K50" s="314"/>
      <c r="L50" s="325"/>
      <c r="M50" s="314"/>
    </row>
    <row r="51" spans="1:13" s="221" customFormat="1" ht="93.75" outlineLevel="1">
      <c r="A51" s="235" t="s">
        <v>300</v>
      </c>
      <c r="B51" s="193">
        <v>461</v>
      </c>
      <c r="C51" s="193">
        <v>460</v>
      </c>
      <c r="D51" s="193">
        <f t="shared" si="1"/>
        <v>2</v>
      </c>
      <c r="E51" s="194"/>
      <c r="F51" s="194"/>
      <c r="G51" s="194" t="s">
        <v>225</v>
      </c>
      <c r="H51" s="319"/>
      <c r="I51" s="319"/>
      <c r="J51" s="316"/>
      <c r="K51" s="313"/>
      <c r="L51" s="325"/>
      <c r="M51" s="313"/>
    </row>
    <row r="52" spans="1:13" s="221" customFormat="1" ht="56.25" outlineLevel="1">
      <c r="A52" s="235" t="s">
        <v>301</v>
      </c>
      <c r="B52" s="193">
        <v>509</v>
      </c>
      <c r="C52" s="193">
        <v>509</v>
      </c>
      <c r="D52" s="193">
        <f t="shared" si="1"/>
        <v>1</v>
      </c>
      <c r="E52" s="196"/>
      <c r="F52" s="196"/>
      <c r="G52" s="196" t="s">
        <v>302</v>
      </c>
      <c r="H52" s="196" t="s">
        <v>1378</v>
      </c>
      <c r="I52" s="196" t="s">
        <v>1379</v>
      </c>
      <c r="J52" s="317" t="s">
        <v>1345</v>
      </c>
      <c r="K52" s="320"/>
      <c r="L52" s="231" t="s">
        <v>303</v>
      </c>
      <c r="M52" s="312" t="s">
        <v>281</v>
      </c>
    </row>
    <row r="53" spans="1:13" s="221" customFormat="1" ht="37.5" outlineLevel="1">
      <c r="A53" s="235" t="s">
        <v>304</v>
      </c>
      <c r="B53" s="193">
        <v>510</v>
      </c>
      <c r="C53" s="193">
        <v>510</v>
      </c>
      <c r="D53" s="193">
        <f t="shared" si="1"/>
        <v>1</v>
      </c>
      <c r="E53" s="196"/>
      <c r="F53" s="196"/>
      <c r="G53" s="196" t="s">
        <v>305</v>
      </c>
      <c r="H53" s="317" t="s">
        <v>1380</v>
      </c>
      <c r="I53" s="311"/>
      <c r="J53" s="196" t="s">
        <v>1334</v>
      </c>
      <c r="K53" s="196" t="s">
        <v>1334</v>
      </c>
      <c r="L53" s="231" t="s">
        <v>228</v>
      </c>
      <c r="M53" s="314"/>
    </row>
    <row r="54" spans="1:13" s="221" customFormat="1" ht="37.5" outlineLevel="1">
      <c r="A54" s="235" t="s">
        <v>306</v>
      </c>
      <c r="B54" s="193">
        <v>526</v>
      </c>
      <c r="C54" s="193">
        <v>511</v>
      </c>
      <c r="D54" s="193">
        <f t="shared" si="1"/>
        <v>16</v>
      </c>
      <c r="E54" s="196"/>
      <c r="F54" s="196"/>
      <c r="G54" s="196" t="s">
        <v>307</v>
      </c>
      <c r="H54" s="196" t="s">
        <v>1376</v>
      </c>
      <c r="I54" s="196" t="s">
        <v>1377</v>
      </c>
      <c r="J54" s="317" t="s">
        <v>1343</v>
      </c>
      <c r="K54" s="320"/>
      <c r="L54" s="231" t="s">
        <v>287</v>
      </c>
      <c r="M54" s="314"/>
    </row>
    <row r="55" spans="1:13" s="221" customFormat="1" ht="19.5" customHeight="1" outlineLevel="1">
      <c r="A55" s="235" t="s">
        <v>308</v>
      </c>
      <c r="B55" s="193">
        <v>530</v>
      </c>
      <c r="C55" s="193">
        <v>527</v>
      </c>
      <c r="D55" s="193">
        <f t="shared" si="1"/>
        <v>4</v>
      </c>
      <c r="E55" s="196"/>
      <c r="F55" s="196"/>
      <c r="G55" s="196" t="s">
        <v>309</v>
      </c>
      <c r="H55" s="326" t="s">
        <v>1378</v>
      </c>
      <c r="I55" s="326" t="s">
        <v>1379</v>
      </c>
      <c r="J55" s="315" t="s">
        <v>1345</v>
      </c>
      <c r="K55" s="329"/>
      <c r="L55" s="325" t="s">
        <v>303</v>
      </c>
      <c r="M55" s="314"/>
    </row>
    <row r="56" spans="1:13" s="221" customFormat="1" ht="21" customHeight="1" outlineLevel="1">
      <c r="A56" s="235" t="s">
        <v>310</v>
      </c>
      <c r="B56" s="193">
        <v>534</v>
      </c>
      <c r="C56" s="193">
        <v>531</v>
      </c>
      <c r="D56" s="193">
        <f t="shared" si="1"/>
        <v>4</v>
      </c>
      <c r="E56" s="196"/>
      <c r="F56" s="196"/>
      <c r="G56" s="196" t="s">
        <v>311</v>
      </c>
      <c r="H56" s="327"/>
      <c r="I56" s="327"/>
      <c r="J56" s="318"/>
      <c r="K56" s="330"/>
      <c r="L56" s="325"/>
      <c r="M56" s="314"/>
    </row>
    <row r="57" spans="1:13" s="221" customFormat="1" outlineLevel="1">
      <c r="A57" s="235" t="s">
        <v>312</v>
      </c>
      <c r="B57" s="193">
        <v>542</v>
      </c>
      <c r="C57" s="193">
        <v>535</v>
      </c>
      <c r="D57" s="193">
        <f t="shared" si="1"/>
        <v>8</v>
      </c>
      <c r="E57" s="196"/>
      <c r="F57" s="196"/>
      <c r="G57" s="196" t="s">
        <v>313</v>
      </c>
      <c r="H57" s="327"/>
      <c r="I57" s="327"/>
      <c r="J57" s="318"/>
      <c r="K57" s="330"/>
      <c r="L57" s="325"/>
      <c r="M57" s="314"/>
    </row>
    <row r="58" spans="1:13" s="221" customFormat="1" outlineLevel="1">
      <c r="A58" s="235" t="s">
        <v>314</v>
      </c>
      <c r="B58" s="193">
        <v>558</v>
      </c>
      <c r="C58" s="193">
        <v>543</v>
      </c>
      <c r="D58" s="193">
        <f t="shared" si="1"/>
        <v>16</v>
      </c>
      <c r="E58" s="196"/>
      <c r="F58" s="196"/>
      <c r="G58" s="196" t="s">
        <v>315</v>
      </c>
      <c r="H58" s="327"/>
      <c r="I58" s="327"/>
      <c r="J58" s="318"/>
      <c r="K58" s="330"/>
      <c r="L58" s="325"/>
      <c r="M58" s="314"/>
    </row>
    <row r="59" spans="1:13" s="221" customFormat="1" outlineLevel="1">
      <c r="A59" s="235" t="s">
        <v>316</v>
      </c>
      <c r="B59" s="193">
        <v>566</v>
      </c>
      <c r="C59" s="193">
        <v>559</v>
      </c>
      <c r="D59" s="193">
        <f t="shared" si="1"/>
        <v>8</v>
      </c>
      <c r="E59" s="196"/>
      <c r="F59" s="196"/>
      <c r="G59" s="196" t="s">
        <v>317</v>
      </c>
      <c r="H59" s="327"/>
      <c r="I59" s="327"/>
      <c r="J59" s="318"/>
      <c r="K59" s="330"/>
      <c r="L59" s="325"/>
      <c r="M59" s="314"/>
    </row>
    <row r="60" spans="1:13" s="221" customFormat="1" outlineLevel="1">
      <c r="A60" s="235" t="s">
        <v>318</v>
      </c>
      <c r="B60" s="193">
        <v>566</v>
      </c>
      <c r="C60" s="193">
        <v>559</v>
      </c>
      <c r="D60" s="193">
        <f t="shared" si="1"/>
        <v>8</v>
      </c>
      <c r="E60" s="196"/>
      <c r="F60" s="196"/>
      <c r="G60" s="196" t="s">
        <v>319</v>
      </c>
      <c r="H60" s="327"/>
      <c r="I60" s="327"/>
      <c r="J60" s="318"/>
      <c r="K60" s="330"/>
      <c r="L60" s="325"/>
      <c r="M60" s="314"/>
    </row>
    <row r="61" spans="1:13" s="221" customFormat="1" outlineLevel="1">
      <c r="A61" s="235" t="s">
        <v>320</v>
      </c>
      <c r="B61" s="193">
        <v>574</v>
      </c>
      <c r="C61" s="193">
        <v>567</v>
      </c>
      <c r="D61" s="193">
        <f t="shared" si="1"/>
        <v>8</v>
      </c>
      <c r="E61" s="196"/>
      <c r="F61" s="196"/>
      <c r="G61" s="196" t="s">
        <v>321</v>
      </c>
      <c r="H61" s="327"/>
      <c r="I61" s="327"/>
      <c r="J61" s="318"/>
      <c r="K61" s="330"/>
      <c r="L61" s="325"/>
      <c r="M61" s="314"/>
    </row>
    <row r="62" spans="1:13" s="221" customFormat="1" outlineLevel="1">
      <c r="A62" s="235" t="s">
        <v>322</v>
      </c>
      <c r="B62" s="193">
        <v>574</v>
      </c>
      <c r="C62" s="193">
        <v>567</v>
      </c>
      <c r="D62" s="193">
        <f t="shared" si="1"/>
        <v>8</v>
      </c>
      <c r="E62" s="196"/>
      <c r="F62" s="196"/>
      <c r="G62" s="196" t="s">
        <v>323</v>
      </c>
      <c r="H62" s="327"/>
      <c r="I62" s="327"/>
      <c r="J62" s="318"/>
      <c r="K62" s="330"/>
      <c r="L62" s="325"/>
      <c r="M62" s="314"/>
    </row>
    <row r="63" spans="1:13" s="221" customFormat="1" outlineLevel="1">
      <c r="A63" s="235" t="s">
        <v>324</v>
      </c>
      <c r="B63" s="193">
        <v>702</v>
      </c>
      <c r="C63" s="193">
        <v>575</v>
      </c>
      <c r="D63" s="193">
        <f t="shared" si="1"/>
        <v>128</v>
      </c>
      <c r="E63" s="196"/>
      <c r="F63" s="196"/>
      <c r="G63" s="196" t="s">
        <v>325</v>
      </c>
      <c r="H63" s="327"/>
      <c r="I63" s="327"/>
      <c r="J63" s="318"/>
      <c r="K63" s="330"/>
      <c r="L63" s="325"/>
      <c r="M63" s="314"/>
    </row>
    <row r="64" spans="1:13" s="221" customFormat="1" outlineLevel="1">
      <c r="A64" s="235" t="s">
        <v>326</v>
      </c>
      <c r="B64" s="193">
        <v>830</v>
      </c>
      <c r="C64" s="193">
        <v>703</v>
      </c>
      <c r="D64" s="193">
        <f t="shared" si="1"/>
        <v>128</v>
      </c>
      <c r="E64" s="196"/>
      <c r="F64" s="196"/>
      <c r="G64" s="196" t="s">
        <v>325</v>
      </c>
      <c r="H64" s="328"/>
      <c r="I64" s="328"/>
      <c r="J64" s="316"/>
      <c r="K64" s="331"/>
      <c r="L64" s="325"/>
      <c r="M64" s="313"/>
    </row>
    <row r="65" spans="1:13" s="224" customFormat="1" ht="37.5">
      <c r="A65" s="245" t="s">
        <v>328</v>
      </c>
      <c r="B65" s="193">
        <v>846</v>
      </c>
      <c r="C65" s="193">
        <v>831</v>
      </c>
      <c r="D65" s="193">
        <f>B65-C65+1</f>
        <v>16</v>
      </c>
      <c r="E65" s="194"/>
      <c r="F65" s="194"/>
      <c r="G65" s="194" t="s">
        <v>329</v>
      </c>
      <c r="H65" s="194" t="s">
        <v>1381</v>
      </c>
      <c r="I65" s="194" t="s">
        <v>1381</v>
      </c>
      <c r="J65" s="317" t="s">
        <v>1348</v>
      </c>
      <c r="K65" s="320"/>
      <c r="L65" s="319" t="s">
        <v>228</v>
      </c>
      <c r="M65" s="238"/>
    </row>
    <row r="66" spans="1:13" s="221" customFormat="1">
      <c r="A66" s="232" t="s">
        <v>330</v>
      </c>
      <c r="B66" s="193">
        <f>B65+D66</f>
        <v>847</v>
      </c>
      <c r="C66" s="193">
        <f>B65+1</f>
        <v>847</v>
      </c>
      <c r="D66" s="193">
        <v>1</v>
      </c>
      <c r="E66" s="194"/>
      <c r="F66" s="194"/>
      <c r="G66" s="194" t="s">
        <v>331</v>
      </c>
      <c r="H66" s="194" t="s">
        <v>1381</v>
      </c>
      <c r="I66" s="194" t="s">
        <v>1381</v>
      </c>
      <c r="J66" s="315" t="s">
        <v>1346</v>
      </c>
      <c r="K66" s="315" t="s">
        <v>1347</v>
      </c>
      <c r="L66" s="319"/>
      <c r="M66" s="238"/>
    </row>
    <row r="67" spans="1:13" s="221" customFormat="1">
      <c r="A67" s="232" t="s">
        <v>332</v>
      </c>
      <c r="B67" s="193">
        <f>B66+D67</f>
        <v>848</v>
      </c>
      <c r="C67" s="193">
        <f t="shared" ref="C67:C121" si="2">B66+1</f>
        <v>848</v>
      </c>
      <c r="D67" s="193">
        <v>1</v>
      </c>
      <c r="E67" s="196"/>
      <c r="F67" s="196"/>
      <c r="G67" s="196" t="s">
        <v>333</v>
      </c>
      <c r="H67" s="194" t="s">
        <v>1381</v>
      </c>
      <c r="I67" s="194" t="s">
        <v>1381</v>
      </c>
      <c r="J67" s="318"/>
      <c r="K67" s="318"/>
      <c r="L67" s="319"/>
      <c r="M67" s="238"/>
    </row>
    <row r="68" spans="1:13" s="221" customFormat="1">
      <c r="A68" s="232" t="s">
        <v>334</v>
      </c>
      <c r="B68" s="193">
        <f t="shared" ref="B68:B121" si="3">B67+D68</f>
        <v>849</v>
      </c>
      <c r="C68" s="193">
        <f t="shared" si="2"/>
        <v>849</v>
      </c>
      <c r="D68" s="193">
        <v>1</v>
      </c>
      <c r="E68" s="196"/>
      <c r="F68" s="196"/>
      <c r="G68" s="196" t="s">
        <v>335</v>
      </c>
      <c r="H68" s="194" t="s">
        <v>1381</v>
      </c>
      <c r="I68" s="194" t="s">
        <v>1381</v>
      </c>
      <c r="J68" s="318"/>
      <c r="K68" s="318"/>
      <c r="L68" s="319"/>
      <c r="M68" s="238"/>
    </row>
    <row r="69" spans="1:13" s="221" customFormat="1">
      <c r="A69" s="232" t="s">
        <v>336</v>
      </c>
      <c r="B69" s="193">
        <f t="shared" si="3"/>
        <v>857</v>
      </c>
      <c r="C69" s="193">
        <f t="shared" si="2"/>
        <v>850</v>
      </c>
      <c r="D69" s="193">
        <v>8</v>
      </c>
      <c r="E69" s="196"/>
      <c r="F69" s="196"/>
      <c r="G69" s="196" t="s">
        <v>337</v>
      </c>
      <c r="H69" s="194" t="s">
        <v>1381</v>
      </c>
      <c r="I69" s="194" t="s">
        <v>1381</v>
      </c>
      <c r="J69" s="316"/>
      <c r="K69" s="316"/>
      <c r="L69" s="319"/>
      <c r="M69" s="238"/>
    </row>
    <row r="70" spans="1:13" s="221" customFormat="1" ht="37.5">
      <c r="A70" s="235" t="s">
        <v>338</v>
      </c>
      <c r="B70" s="193">
        <f t="shared" si="3"/>
        <v>858</v>
      </c>
      <c r="C70" s="193">
        <f t="shared" si="2"/>
        <v>858</v>
      </c>
      <c r="D70" s="193">
        <v>1</v>
      </c>
      <c r="E70" s="196"/>
      <c r="F70" s="196"/>
      <c r="G70" s="196" t="s">
        <v>339</v>
      </c>
      <c r="H70" s="196" t="s">
        <v>1376</v>
      </c>
      <c r="I70" s="196" t="s">
        <v>1377</v>
      </c>
      <c r="J70" s="317" t="s">
        <v>1343</v>
      </c>
      <c r="K70" s="320"/>
      <c r="L70" s="231" t="s">
        <v>340</v>
      </c>
      <c r="M70" s="238"/>
    </row>
    <row r="71" spans="1:13" s="221" customFormat="1">
      <c r="A71" s="193" t="s">
        <v>341</v>
      </c>
      <c r="B71" s="193">
        <f t="shared" si="3"/>
        <v>859</v>
      </c>
      <c r="C71" s="193">
        <f t="shared" si="2"/>
        <v>859</v>
      </c>
      <c r="D71" s="193">
        <v>1</v>
      </c>
      <c r="E71" s="196"/>
      <c r="F71" s="196"/>
      <c r="G71" s="196" t="s">
        <v>342</v>
      </c>
      <c r="H71" s="196" t="s">
        <v>1381</v>
      </c>
      <c r="I71" s="196" t="s">
        <v>1381</v>
      </c>
      <c r="J71" s="193" t="s">
        <v>1334</v>
      </c>
      <c r="K71" s="193" t="s">
        <v>1334</v>
      </c>
      <c r="L71" s="319" t="s">
        <v>206</v>
      </c>
      <c r="M71" s="238"/>
    </row>
    <row r="72" spans="1:13" s="225" customFormat="1">
      <c r="A72" s="193" t="s">
        <v>343</v>
      </c>
      <c r="B72" s="193">
        <f t="shared" si="3"/>
        <v>875</v>
      </c>
      <c r="C72" s="193">
        <f t="shared" si="2"/>
        <v>860</v>
      </c>
      <c r="D72" s="193">
        <v>16</v>
      </c>
      <c r="E72" s="196"/>
      <c r="F72" s="196"/>
      <c r="G72" s="196" t="s">
        <v>344</v>
      </c>
      <c r="H72" s="196" t="s">
        <v>1381</v>
      </c>
      <c r="I72" s="196" t="s">
        <v>1381</v>
      </c>
      <c r="J72" s="193" t="s">
        <v>1334</v>
      </c>
      <c r="K72" s="193" t="s">
        <v>1334</v>
      </c>
      <c r="L72" s="319"/>
      <c r="M72" s="238"/>
    </row>
    <row r="73" spans="1:13" s="225" customFormat="1">
      <c r="A73" s="193" t="s">
        <v>345</v>
      </c>
      <c r="B73" s="193">
        <f t="shared" si="3"/>
        <v>876</v>
      </c>
      <c r="C73" s="193">
        <f t="shared" si="2"/>
        <v>876</v>
      </c>
      <c r="D73" s="193">
        <v>1</v>
      </c>
      <c r="E73" s="196"/>
      <c r="F73" s="196"/>
      <c r="G73" s="196" t="s">
        <v>346</v>
      </c>
      <c r="H73" s="196" t="s">
        <v>1381</v>
      </c>
      <c r="I73" s="196" t="s">
        <v>1381</v>
      </c>
      <c r="J73" s="193" t="s">
        <v>1334</v>
      </c>
      <c r="K73" s="193" t="s">
        <v>1334</v>
      </c>
      <c r="L73" s="231" t="s">
        <v>256</v>
      </c>
      <c r="M73" s="238"/>
    </row>
    <row r="74" spans="1:13" s="225" customFormat="1" ht="116.25" customHeight="1">
      <c r="A74" s="246" t="s">
        <v>347</v>
      </c>
      <c r="B74" s="246">
        <f t="shared" si="3"/>
        <v>878</v>
      </c>
      <c r="C74" s="246">
        <f t="shared" si="2"/>
        <v>877</v>
      </c>
      <c r="D74" s="246">
        <v>2</v>
      </c>
      <c r="E74" s="247"/>
      <c r="F74" s="247"/>
      <c r="G74" s="247" t="s">
        <v>348</v>
      </c>
      <c r="H74" s="247" t="s">
        <v>1380</v>
      </c>
      <c r="I74" s="247" t="s">
        <v>1380</v>
      </c>
      <c r="J74" s="193" t="s">
        <v>1334</v>
      </c>
      <c r="K74" s="193" t="s">
        <v>1334</v>
      </c>
      <c r="L74" s="319" t="s">
        <v>340</v>
      </c>
      <c r="M74" s="238"/>
    </row>
    <row r="75" spans="1:13" s="225" customFormat="1" ht="32.25" customHeight="1">
      <c r="A75" s="232" t="s">
        <v>349</v>
      </c>
      <c r="B75" s="219">
        <v>877</v>
      </c>
      <c r="C75" s="219">
        <v>877</v>
      </c>
      <c r="D75" s="219">
        <v>1</v>
      </c>
      <c r="E75" s="220"/>
      <c r="F75" s="220"/>
      <c r="G75" s="220" t="s">
        <v>350</v>
      </c>
      <c r="H75" s="196" t="s">
        <v>1381</v>
      </c>
      <c r="I75" s="196" t="s">
        <v>1381</v>
      </c>
      <c r="J75" s="193" t="s">
        <v>1334</v>
      </c>
      <c r="K75" s="193" t="s">
        <v>1334</v>
      </c>
      <c r="L75" s="319"/>
      <c r="M75" s="238"/>
    </row>
    <row r="76" spans="1:13" s="225" customFormat="1" ht="33" customHeight="1">
      <c r="A76" s="248" t="s">
        <v>351</v>
      </c>
      <c r="B76" s="219">
        <v>878</v>
      </c>
      <c r="C76" s="219">
        <v>878</v>
      </c>
      <c r="D76" s="219">
        <v>1</v>
      </c>
      <c r="E76" s="220"/>
      <c r="F76" s="220"/>
      <c r="G76" s="220" t="s">
        <v>352</v>
      </c>
      <c r="H76" s="196" t="s">
        <v>1381</v>
      </c>
      <c r="I76" s="196" t="s">
        <v>1381</v>
      </c>
      <c r="J76" s="219" t="s">
        <v>1349</v>
      </c>
      <c r="K76" s="219" t="s">
        <v>1350</v>
      </c>
      <c r="L76" s="319"/>
      <c r="M76" s="238"/>
    </row>
    <row r="77" spans="1:13" s="225" customFormat="1">
      <c r="A77" s="246" t="s">
        <v>353</v>
      </c>
      <c r="B77" s="219">
        <f>B74+D77</f>
        <v>886</v>
      </c>
      <c r="C77" s="219">
        <f>B74+1</f>
        <v>879</v>
      </c>
      <c r="D77" s="219">
        <v>8</v>
      </c>
      <c r="E77" s="220"/>
      <c r="F77" s="220"/>
      <c r="G77" s="247" t="s">
        <v>354</v>
      </c>
      <c r="H77" s="247" t="s">
        <v>1380</v>
      </c>
      <c r="I77" s="247" t="s">
        <v>1380</v>
      </c>
      <c r="J77" s="193" t="s">
        <v>1334</v>
      </c>
      <c r="K77" s="193" t="s">
        <v>1334</v>
      </c>
      <c r="L77" s="319"/>
      <c r="M77" s="238"/>
    </row>
    <row r="78" spans="1:13" s="225" customFormat="1">
      <c r="A78" s="246" t="s">
        <v>355</v>
      </c>
      <c r="B78" s="219">
        <f t="shared" si="3"/>
        <v>896</v>
      </c>
      <c r="C78" s="219">
        <f t="shared" si="2"/>
        <v>887</v>
      </c>
      <c r="D78" s="219">
        <v>10</v>
      </c>
      <c r="E78" s="220"/>
      <c r="F78" s="220"/>
      <c r="G78" s="220" t="s">
        <v>356</v>
      </c>
      <c r="H78" s="220" t="s">
        <v>1380</v>
      </c>
      <c r="I78" s="220" t="s">
        <v>1380</v>
      </c>
      <c r="J78" s="193" t="s">
        <v>1334</v>
      </c>
      <c r="K78" s="193" t="s">
        <v>1334</v>
      </c>
      <c r="L78" s="319"/>
      <c r="M78" s="238"/>
    </row>
    <row r="79" spans="1:13" s="22" customFormat="1" ht="56.25">
      <c r="A79" s="31" t="s">
        <v>357</v>
      </c>
      <c r="B79" s="193">
        <f t="shared" si="3"/>
        <v>897</v>
      </c>
      <c r="C79" s="193">
        <f t="shared" si="2"/>
        <v>897</v>
      </c>
      <c r="D79" s="193">
        <v>1</v>
      </c>
      <c r="E79" s="194"/>
      <c r="F79" s="194"/>
      <c r="G79" s="194" t="s">
        <v>358</v>
      </c>
      <c r="H79" s="196" t="s">
        <v>1381</v>
      </c>
      <c r="I79" s="196" t="s">
        <v>1381</v>
      </c>
      <c r="J79" s="193" t="s">
        <v>1334</v>
      </c>
      <c r="K79" s="193" t="s">
        <v>1334</v>
      </c>
      <c r="L79" s="249" t="s">
        <v>359</v>
      </c>
      <c r="M79" s="26"/>
    </row>
    <row r="80" spans="1:13" s="22" customFormat="1" ht="46.5" customHeight="1">
      <c r="A80" s="31" t="s">
        <v>360</v>
      </c>
      <c r="B80" s="193">
        <f t="shared" si="3"/>
        <v>898</v>
      </c>
      <c r="C80" s="193">
        <f t="shared" si="2"/>
        <v>898</v>
      </c>
      <c r="D80" s="193">
        <v>1</v>
      </c>
      <c r="E80" s="196"/>
      <c r="F80" s="196"/>
      <c r="G80" s="204" t="s">
        <v>361</v>
      </c>
      <c r="H80" s="196" t="s">
        <v>1381</v>
      </c>
      <c r="I80" s="196" t="s">
        <v>1381</v>
      </c>
      <c r="J80" s="193" t="s">
        <v>1334</v>
      </c>
      <c r="K80" s="193" t="s">
        <v>1334</v>
      </c>
      <c r="L80" s="249" t="s">
        <v>359</v>
      </c>
      <c r="M80" s="26"/>
    </row>
    <row r="81" spans="1:13" s="22" customFormat="1" ht="46.5" customHeight="1">
      <c r="A81" s="31" t="s">
        <v>362</v>
      </c>
      <c r="B81" s="193">
        <f t="shared" si="3"/>
        <v>899</v>
      </c>
      <c r="C81" s="193">
        <f t="shared" si="2"/>
        <v>899</v>
      </c>
      <c r="D81" s="193">
        <v>1</v>
      </c>
      <c r="E81" s="196"/>
      <c r="F81" s="196"/>
      <c r="G81" s="204" t="s">
        <v>363</v>
      </c>
      <c r="H81" s="196" t="s">
        <v>1381</v>
      </c>
      <c r="I81" s="196" t="s">
        <v>1381</v>
      </c>
      <c r="J81" s="193" t="s">
        <v>1334</v>
      </c>
      <c r="K81" s="193" t="s">
        <v>1334</v>
      </c>
      <c r="L81" s="249" t="s">
        <v>359</v>
      </c>
      <c r="M81" s="26"/>
    </row>
    <row r="82" spans="1:13" s="226" customFormat="1" ht="20.100000000000001" customHeight="1">
      <c r="A82" s="232" t="s">
        <v>364</v>
      </c>
      <c r="B82" s="193">
        <f t="shared" si="3"/>
        <v>903</v>
      </c>
      <c r="C82" s="193">
        <f t="shared" si="2"/>
        <v>900</v>
      </c>
      <c r="D82" s="205">
        <v>4</v>
      </c>
      <c r="E82" s="250"/>
      <c r="F82" s="250"/>
      <c r="G82" s="206" t="s">
        <v>365</v>
      </c>
      <c r="H82" s="206" t="s">
        <v>1381</v>
      </c>
      <c r="I82" s="206" t="s">
        <v>1381</v>
      </c>
      <c r="J82" s="332" t="s">
        <v>1351</v>
      </c>
      <c r="K82" s="333"/>
      <c r="L82" s="251" t="s">
        <v>366</v>
      </c>
      <c r="M82" s="267"/>
    </row>
    <row r="83" spans="1:13" s="226" customFormat="1" ht="20.100000000000001" customHeight="1">
      <c r="A83" s="232" t="s">
        <v>367</v>
      </c>
      <c r="B83" s="193">
        <f t="shared" si="3"/>
        <v>904</v>
      </c>
      <c r="C83" s="193">
        <f t="shared" si="2"/>
        <v>904</v>
      </c>
      <c r="D83" s="205">
        <v>1</v>
      </c>
      <c r="E83" s="250"/>
      <c r="F83" s="250"/>
      <c r="G83" s="206" t="s">
        <v>368</v>
      </c>
      <c r="H83" s="206" t="s">
        <v>1381</v>
      </c>
      <c r="I83" s="206" t="s">
        <v>1381</v>
      </c>
      <c r="J83" s="332" t="s">
        <v>1351</v>
      </c>
      <c r="K83" s="333"/>
      <c r="L83" s="251" t="s">
        <v>366</v>
      </c>
      <c r="M83" s="267"/>
    </row>
    <row r="84" spans="1:13" s="226" customFormat="1" ht="56.25">
      <c r="A84" s="252" t="s">
        <v>369</v>
      </c>
      <c r="B84" s="193">
        <f t="shared" si="3"/>
        <v>905</v>
      </c>
      <c r="C84" s="193">
        <f t="shared" si="2"/>
        <v>905</v>
      </c>
      <c r="D84" s="205">
        <v>1</v>
      </c>
      <c r="E84" s="250"/>
      <c r="F84" s="250"/>
      <c r="G84" s="206" t="s">
        <v>370</v>
      </c>
      <c r="H84" s="206" t="s">
        <v>1378</v>
      </c>
      <c r="I84" s="206" t="s">
        <v>1379</v>
      </c>
      <c r="J84" s="332" t="s">
        <v>1353</v>
      </c>
      <c r="K84" s="333"/>
      <c r="L84" s="251" t="s">
        <v>371</v>
      </c>
      <c r="M84" s="267"/>
    </row>
    <row r="85" spans="1:13" s="226" customFormat="1" ht="20.100000000000001" customHeight="1">
      <c r="A85" s="232" t="s">
        <v>372</v>
      </c>
      <c r="B85" s="193">
        <f t="shared" si="3"/>
        <v>906</v>
      </c>
      <c r="C85" s="193">
        <f t="shared" si="2"/>
        <v>906</v>
      </c>
      <c r="D85" s="205">
        <v>1</v>
      </c>
      <c r="E85" s="250"/>
      <c r="F85" s="250"/>
      <c r="G85" s="206" t="s">
        <v>373</v>
      </c>
      <c r="H85" s="206" t="s">
        <v>1381</v>
      </c>
      <c r="I85" s="206" t="s">
        <v>1381</v>
      </c>
      <c r="J85" s="332" t="s">
        <v>1352</v>
      </c>
      <c r="K85" s="333"/>
      <c r="L85" s="251" t="s">
        <v>206</v>
      </c>
      <c r="M85" s="267"/>
    </row>
    <row r="86" spans="1:13" s="225" customFormat="1">
      <c r="A86" s="232" t="s">
        <v>374</v>
      </c>
      <c r="B86" s="193">
        <f t="shared" si="3"/>
        <v>907</v>
      </c>
      <c r="C86" s="193">
        <f t="shared" si="2"/>
        <v>907</v>
      </c>
      <c r="D86" s="193">
        <v>1</v>
      </c>
      <c r="E86" s="196"/>
      <c r="F86" s="196"/>
      <c r="G86" s="208" t="s">
        <v>375</v>
      </c>
      <c r="H86" s="208" t="s">
        <v>1381</v>
      </c>
      <c r="I86" s="208" t="s">
        <v>1386</v>
      </c>
      <c r="J86" s="208" t="s">
        <v>1334</v>
      </c>
      <c r="K86" s="208" t="s">
        <v>1334</v>
      </c>
      <c r="L86" s="231" t="s">
        <v>228</v>
      </c>
      <c r="M86" s="268"/>
    </row>
    <row r="87" spans="1:13" s="221" customFormat="1" ht="93.75">
      <c r="A87" s="232" t="s">
        <v>376</v>
      </c>
      <c r="B87" s="193">
        <f t="shared" si="3"/>
        <v>909</v>
      </c>
      <c r="C87" s="193">
        <f t="shared" si="2"/>
        <v>908</v>
      </c>
      <c r="D87" s="193">
        <v>2</v>
      </c>
      <c r="E87" s="196"/>
      <c r="F87" s="196"/>
      <c r="G87" s="208" t="s">
        <v>377</v>
      </c>
      <c r="H87" s="208" t="s">
        <v>1381</v>
      </c>
      <c r="I87" s="208" t="s">
        <v>1381</v>
      </c>
      <c r="J87" s="208" t="s">
        <v>1334</v>
      </c>
      <c r="K87" s="208" t="s">
        <v>1334</v>
      </c>
      <c r="L87" s="253" t="s">
        <v>378</v>
      </c>
      <c r="M87" s="269" t="s">
        <v>379</v>
      </c>
    </row>
    <row r="88" spans="1:13" s="221" customFormat="1" ht="93.75">
      <c r="A88" s="254" t="s">
        <v>380</v>
      </c>
      <c r="B88" s="193">
        <f t="shared" si="3"/>
        <v>911</v>
      </c>
      <c r="C88" s="193">
        <f t="shared" si="2"/>
        <v>910</v>
      </c>
      <c r="D88" s="193">
        <v>2</v>
      </c>
      <c r="E88" s="196"/>
      <c r="F88" s="196"/>
      <c r="G88" s="208" t="s">
        <v>381</v>
      </c>
      <c r="H88" s="196" t="s">
        <v>1376</v>
      </c>
      <c r="I88" s="196" t="s">
        <v>1377</v>
      </c>
      <c r="J88" s="317" t="s">
        <v>1343</v>
      </c>
      <c r="K88" s="320"/>
      <c r="L88" s="253" t="s">
        <v>378</v>
      </c>
      <c r="M88" s="269" t="s">
        <v>379</v>
      </c>
    </row>
    <row r="89" spans="1:13" s="225" customFormat="1" ht="59.25" customHeight="1">
      <c r="A89" s="245" t="s">
        <v>382</v>
      </c>
      <c r="B89" s="193">
        <f t="shared" si="3"/>
        <v>915</v>
      </c>
      <c r="C89" s="193">
        <f t="shared" si="2"/>
        <v>912</v>
      </c>
      <c r="D89" s="193">
        <v>4</v>
      </c>
      <c r="E89" s="196"/>
      <c r="F89" s="196"/>
      <c r="G89" s="208" t="s">
        <v>1354</v>
      </c>
      <c r="H89" s="208" t="s">
        <v>1381</v>
      </c>
      <c r="I89" s="208" t="s">
        <v>1381</v>
      </c>
      <c r="J89" s="317" t="s">
        <v>1356</v>
      </c>
      <c r="K89" s="311"/>
      <c r="L89" s="231" t="s">
        <v>228</v>
      </c>
      <c r="M89" s="238"/>
    </row>
    <row r="90" spans="1:13" s="225" customFormat="1" ht="68.25" customHeight="1">
      <c r="A90" s="232" t="s">
        <v>384</v>
      </c>
      <c r="B90" s="193">
        <f t="shared" si="3"/>
        <v>918</v>
      </c>
      <c r="C90" s="193">
        <f t="shared" si="2"/>
        <v>916</v>
      </c>
      <c r="D90" s="193">
        <v>3</v>
      </c>
      <c r="E90" s="196"/>
      <c r="F90" s="196"/>
      <c r="G90" s="196" t="s">
        <v>1355</v>
      </c>
      <c r="H90" s="288" t="s">
        <v>1381</v>
      </c>
      <c r="I90" s="288" t="s">
        <v>1381</v>
      </c>
      <c r="J90" s="196" t="s">
        <v>1334</v>
      </c>
      <c r="K90" s="196" t="s">
        <v>1334</v>
      </c>
      <c r="L90" s="231" t="s">
        <v>228</v>
      </c>
      <c r="M90" s="238"/>
    </row>
    <row r="91" spans="1:13" s="225" customFormat="1" ht="38.25" customHeight="1">
      <c r="A91" s="254" t="s">
        <v>386</v>
      </c>
      <c r="B91" s="193">
        <f t="shared" si="3"/>
        <v>921</v>
      </c>
      <c r="C91" s="193">
        <f t="shared" si="2"/>
        <v>919</v>
      </c>
      <c r="D91" s="193">
        <v>3</v>
      </c>
      <c r="E91" s="196"/>
      <c r="F91" s="196"/>
      <c r="G91" s="196" t="s">
        <v>1358</v>
      </c>
      <c r="H91" s="288" t="s">
        <v>1378</v>
      </c>
      <c r="I91" s="288" t="s">
        <v>1379</v>
      </c>
      <c r="J91" s="317" t="s">
        <v>1357</v>
      </c>
      <c r="K91" s="311"/>
      <c r="L91" s="231" t="s">
        <v>228</v>
      </c>
      <c r="M91" s="238"/>
    </row>
    <row r="92" spans="1:13" s="221" customFormat="1" ht="37.5" customHeight="1">
      <c r="A92" s="232" t="s">
        <v>388</v>
      </c>
      <c r="B92" s="193">
        <f t="shared" si="3"/>
        <v>937</v>
      </c>
      <c r="C92" s="193">
        <f t="shared" si="2"/>
        <v>922</v>
      </c>
      <c r="D92" s="193">
        <v>16</v>
      </c>
      <c r="E92" s="196"/>
      <c r="F92" s="196"/>
      <c r="G92" s="196" t="s">
        <v>389</v>
      </c>
      <c r="H92" s="289" t="s">
        <v>1381</v>
      </c>
      <c r="I92" s="289" t="s">
        <v>1381</v>
      </c>
      <c r="J92" s="315" t="s">
        <v>1336</v>
      </c>
      <c r="K92" s="312"/>
      <c r="L92" s="325" t="s">
        <v>390</v>
      </c>
      <c r="M92" s="238"/>
    </row>
    <row r="93" spans="1:13" s="221" customFormat="1" ht="37.5" customHeight="1">
      <c r="A93" s="232" t="s">
        <v>391</v>
      </c>
      <c r="B93" s="193">
        <f t="shared" si="3"/>
        <v>953</v>
      </c>
      <c r="C93" s="193">
        <f t="shared" si="2"/>
        <v>938</v>
      </c>
      <c r="D93" s="193">
        <v>16</v>
      </c>
      <c r="E93" s="196"/>
      <c r="F93" s="196"/>
      <c r="G93" s="196" t="s">
        <v>392</v>
      </c>
      <c r="H93" s="290" t="s">
        <v>1381</v>
      </c>
      <c r="I93" s="290" t="s">
        <v>1381</v>
      </c>
      <c r="J93" s="316"/>
      <c r="K93" s="313"/>
      <c r="L93" s="325"/>
      <c r="M93" s="238"/>
    </row>
    <row r="94" spans="1:13" s="221" customFormat="1" ht="37.5" customHeight="1">
      <c r="A94" s="254" t="s">
        <v>393</v>
      </c>
      <c r="B94" s="193">
        <f t="shared" si="3"/>
        <v>969</v>
      </c>
      <c r="C94" s="193">
        <f t="shared" si="2"/>
        <v>954</v>
      </c>
      <c r="D94" s="193">
        <v>16</v>
      </c>
      <c r="E94" s="196"/>
      <c r="F94" s="196"/>
      <c r="G94" s="196" t="s">
        <v>394</v>
      </c>
      <c r="H94" s="309" t="s">
        <v>1378</v>
      </c>
      <c r="I94" s="309" t="s">
        <v>1379</v>
      </c>
      <c r="J94" s="315" t="s">
        <v>1345</v>
      </c>
      <c r="K94" s="312"/>
      <c r="L94" s="325" t="s">
        <v>395</v>
      </c>
      <c r="M94" s="312" t="s">
        <v>281</v>
      </c>
    </row>
    <row r="95" spans="1:13" s="221" customFormat="1" ht="37.5" customHeight="1">
      <c r="A95" s="254" t="s">
        <v>396</v>
      </c>
      <c r="B95" s="193">
        <f t="shared" si="3"/>
        <v>985</v>
      </c>
      <c r="C95" s="193">
        <f t="shared" si="2"/>
        <v>970</v>
      </c>
      <c r="D95" s="193">
        <v>16</v>
      </c>
      <c r="E95" s="196"/>
      <c r="F95" s="196"/>
      <c r="G95" s="196" t="s">
        <v>397</v>
      </c>
      <c r="H95" s="310"/>
      <c r="I95" s="310"/>
      <c r="J95" s="316"/>
      <c r="K95" s="313"/>
      <c r="L95" s="325"/>
      <c r="M95" s="313"/>
    </row>
    <row r="96" spans="1:13" s="221" customFormat="1" ht="60.75" customHeight="1">
      <c r="A96" s="232" t="s">
        <v>398</v>
      </c>
      <c r="B96" s="193">
        <f t="shared" si="3"/>
        <v>987</v>
      </c>
      <c r="C96" s="193">
        <f t="shared" si="2"/>
        <v>986</v>
      </c>
      <c r="D96" s="193">
        <v>2</v>
      </c>
      <c r="E96" s="196"/>
      <c r="F96" s="196"/>
      <c r="G96" s="196" t="s">
        <v>1359</v>
      </c>
      <c r="H96" s="196" t="s">
        <v>1381</v>
      </c>
      <c r="I96" s="196" t="s">
        <v>1381</v>
      </c>
      <c r="J96" s="317" t="s">
        <v>1360</v>
      </c>
      <c r="K96" s="311"/>
      <c r="L96" s="231" t="s">
        <v>228</v>
      </c>
      <c r="M96" s="269"/>
    </row>
    <row r="97" spans="1:14" s="221" customFormat="1" ht="37.5" customHeight="1">
      <c r="A97" s="254" t="s">
        <v>400</v>
      </c>
      <c r="B97" s="193">
        <f t="shared" si="3"/>
        <v>993</v>
      </c>
      <c r="C97" s="193">
        <f t="shared" si="2"/>
        <v>988</v>
      </c>
      <c r="D97" s="193">
        <v>6</v>
      </c>
      <c r="E97" s="196"/>
      <c r="F97" s="196"/>
      <c r="G97" s="196" t="s">
        <v>401</v>
      </c>
      <c r="H97" s="288" t="s">
        <v>1378</v>
      </c>
      <c r="I97" s="288" t="s">
        <v>1379</v>
      </c>
      <c r="J97" s="317" t="s">
        <v>1345</v>
      </c>
      <c r="K97" s="311"/>
      <c r="L97" s="249" t="s">
        <v>256</v>
      </c>
      <c r="M97" s="269"/>
    </row>
    <row r="98" spans="1:14" s="221" customFormat="1" ht="18.75" customHeight="1">
      <c r="A98" s="207" t="s">
        <v>402</v>
      </c>
      <c r="B98" s="193">
        <f t="shared" si="3"/>
        <v>1017</v>
      </c>
      <c r="C98" s="193">
        <f t="shared" si="2"/>
        <v>994</v>
      </c>
      <c r="D98" s="193">
        <v>24</v>
      </c>
      <c r="E98" s="196"/>
      <c r="F98" s="196"/>
      <c r="G98" s="196" t="s">
        <v>403</v>
      </c>
      <c r="H98" s="196" t="s">
        <v>1381</v>
      </c>
      <c r="I98" s="196" t="s">
        <v>1381</v>
      </c>
      <c r="J98" s="196" t="s">
        <v>1334</v>
      </c>
      <c r="K98" s="196" t="s">
        <v>1334</v>
      </c>
      <c r="L98" s="253" t="s">
        <v>378</v>
      </c>
      <c r="M98" s="269"/>
    </row>
    <row r="99" spans="1:14" s="22" customFormat="1" ht="93.75">
      <c r="A99" s="255" t="s">
        <v>404</v>
      </c>
      <c r="B99" s="193">
        <f t="shared" si="3"/>
        <v>1241</v>
      </c>
      <c r="C99" s="193">
        <f t="shared" si="2"/>
        <v>1018</v>
      </c>
      <c r="D99" s="193">
        <v>224</v>
      </c>
      <c r="E99" s="196"/>
      <c r="F99" s="196"/>
      <c r="G99" s="204" t="s">
        <v>1361</v>
      </c>
      <c r="H99" s="196" t="s">
        <v>1381</v>
      </c>
      <c r="I99" s="196" t="s">
        <v>1381</v>
      </c>
      <c r="J99" s="204" t="s">
        <v>1334</v>
      </c>
      <c r="K99" s="204" t="s">
        <v>1334</v>
      </c>
      <c r="L99" s="249"/>
      <c r="M99" s="26"/>
    </row>
    <row r="100" spans="1:14" s="22" customFormat="1" ht="56.25">
      <c r="A100" s="209" t="s">
        <v>406</v>
      </c>
      <c r="B100" s="193">
        <f t="shared" si="3"/>
        <v>1243</v>
      </c>
      <c r="C100" s="193">
        <f t="shared" si="2"/>
        <v>1242</v>
      </c>
      <c r="D100" s="193">
        <v>2</v>
      </c>
      <c r="E100" s="196">
        <f t="shared" ref="E100:E102" si="4">F100+D100-1</f>
        <v>1019</v>
      </c>
      <c r="F100" s="196">
        <f>B98+1</f>
        <v>1018</v>
      </c>
      <c r="G100" s="204" t="s">
        <v>407</v>
      </c>
      <c r="H100" s="196" t="s">
        <v>1380</v>
      </c>
      <c r="I100" s="196" t="s">
        <v>1380</v>
      </c>
      <c r="J100" s="204" t="s">
        <v>1334</v>
      </c>
      <c r="K100" s="204" t="s">
        <v>1334</v>
      </c>
      <c r="L100" s="249" t="s">
        <v>408</v>
      </c>
      <c r="M100" s="26"/>
      <c r="N100" s="270"/>
    </row>
    <row r="101" spans="1:14" s="22" customFormat="1" ht="46.5" customHeight="1">
      <c r="A101" s="209" t="s">
        <v>409</v>
      </c>
      <c r="B101" s="193">
        <f t="shared" si="3"/>
        <v>1247</v>
      </c>
      <c r="C101" s="193">
        <f t="shared" si="2"/>
        <v>1244</v>
      </c>
      <c r="D101" s="193">
        <v>4</v>
      </c>
      <c r="E101" s="196">
        <f t="shared" si="4"/>
        <v>1023</v>
      </c>
      <c r="F101" s="196">
        <f>E100+1</f>
        <v>1020</v>
      </c>
      <c r="G101" s="204" t="s">
        <v>1362</v>
      </c>
      <c r="H101" s="196" t="s">
        <v>1381</v>
      </c>
      <c r="I101" s="196" t="s">
        <v>1381</v>
      </c>
      <c r="J101" s="204" t="s">
        <v>1334</v>
      </c>
      <c r="K101" s="204" t="s">
        <v>1334</v>
      </c>
      <c r="L101" s="249" t="s">
        <v>410</v>
      </c>
      <c r="M101" s="26"/>
      <c r="N101" s="270"/>
    </row>
    <row r="102" spans="1:14">
      <c r="A102" s="210" t="s">
        <v>411</v>
      </c>
      <c r="B102" s="193">
        <f t="shared" si="3"/>
        <v>1279</v>
      </c>
      <c r="C102" s="193">
        <f t="shared" si="2"/>
        <v>1248</v>
      </c>
      <c r="D102" s="211">
        <v>32</v>
      </c>
      <c r="E102" s="196">
        <f t="shared" si="4"/>
        <v>1055</v>
      </c>
      <c r="F102" s="196">
        <f>E101+1</f>
        <v>1024</v>
      </c>
      <c r="G102" s="212" t="s">
        <v>412</v>
      </c>
      <c r="H102" s="196" t="s">
        <v>1381</v>
      </c>
      <c r="I102" s="196" t="s">
        <v>1381</v>
      </c>
      <c r="J102" s="212" t="s">
        <v>1334</v>
      </c>
      <c r="K102" s="212" t="s">
        <v>1334</v>
      </c>
      <c r="L102" s="249"/>
      <c r="M102" s="271"/>
    </row>
    <row r="103" spans="1:14">
      <c r="A103" s="213" t="s">
        <v>413</v>
      </c>
      <c r="B103" s="193">
        <f t="shared" si="3"/>
        <v>1284</v>
      </c>
      <c r="C103" s="193">
        <f t="shared" si="2"/>
        <v>1280</v>
      </c>
      <c r="D103" s="211">
        <v>5</v>
      </c>
      <c r="E103" s="196">
        <f t="shared" ref="E103:E121" si="5">F103+D103-1</f>
        <v>1060</v>
      </c>
      <c r="F103" s="196">
        <f t="shared" ref="F103:F121" si="6">E102+1</f>
        <v>1056</v>
      </c>
      <c r="G103" s="214" t="s">
        <v>414</v>
      </c>
      <c r="H103" s="196" t="s">
        <v>1381</v>
      </c>
      <c r="I103" s="196" t="s">
        <v>1381</v>
      </c>
      <c r="J103" s="214" t="s">
        <v>1334</v>
      </c>
      <c r="K103" s="214" t="s">
        <v>1334</v>
      </c>
      <c r="L103" s="249" t="s">
        <v>209</v>
      </c>
      <c r="M103" s="271"/>
    </row>
    <row r="104" spans="1:14" ht="93.75">
      <c r="A104" s="213" t="s">
        <v>415</v>
      </c>
      <c r="B104" s="193">
        <f t="shared" si="3"/>
        <v>1290</v>
      </c>
      <c r="C104" s="193">
        <f t="shared" si="2"/>
        <v>1285</v>
      </c>
      <c r="D104" s="211">
        <v>6</v>
      </c>
      <c r="E104" s="196">
        <f t="shared" si="5"/>
        <v>1066</v>
      </c>
      <c r="F104" s="196">
        <f t="shared" si="6"/>
        <v>1061</v>
      </c>
      <c r="G104" s="212" t="s">
        <v>416</v>
      </c>
      <c r="H104" s="196" t="s">
        <v>1381</v>
      </c>
      <c r="I104" s="196" t="s">
        <v>1381</v>
      </c>
      <c r="J104" s="214" t="s">
        <v>1334</v>
      </c>
      <c r="K104" s="214" t="s">
        <v>1334</v>
      </c>
      <c r="L104" s="249" t="s">
        <v>417</v>
      </c>
      <c r="M104" s="271"/>
    </row>
    <row r="105" spans="1:14">
      <c r="A105" s="256" t="s">
        <v>418</v>
      </c>
      <c r="B105" s="193">
        <f t="shared" si="3"/>
        <v>1295</v>
      </c>
      <c r="C105" s="193">
        <f t="shared" si="2"/>
        <v>1291</v>
      </c>
      <c r="D105" s="211">
        <v>5</v>
      </c>
      <c r="E105" s="196">
        <f t="shared" si="5"/>
        <v>1071</v>
      </c>
      <c r="F105" s="196">
        <f t="shared" si="6"/>
        <v>1067</v>
      </c>
      <c r="G105" s="214" t="s">
        <v>419</v>
      </c>
      <c r="H105" s="196" t="s">
        <v>1381</v>
      </c>
      <c r="I105" s="196" t="s">
        <v>1381</v>
      </c>
      <c r="J105" s="214" t="s">
        <v>1334</v>
      </c>
      <c r="K105" s="214" t="s">
        <v>1334</v>
      </c>
      <c r="L105" s="249" t="s">
        <v>287</v>
      </c>
      <c r="M105" s="271"/>
    </row>
    <row r="106" spans="1:14">
      <c r="A106" s="256" t="s">
        <v>420</v>
      </c>
      <c r="B106" s="193">
        <f t="shared" si="3"/>
        <v>1301</v>
      </c>
      <c r="C106" s="193">
        <f t="shared" si="2"/>
        <v>1296</v>
      </c>
      <c r="D106" s="211">
        <v>6</v>
      </c>
      <c r="E106" s="196">
        <f t="shared" si="5"/>
        <v>1077</v>
      </c>
      <c r="F106" s="196">
        <f t="shared" si="6"/>
        <v>1072</v>
      </c>
      <c r="G106" s="214" t="s">
        <v>421</v>
      </c>
      <c r="H106" s="196" t="s">
        <v>1381</v>
      </c>
      <c r="I106" s="196" t="s">
        <v>1381</v>
      </c>
      <c r="J106" s="214" t="s">
        <v>1334</v>
      </c>
      <c r="K106" s="214" t="s">
        <v>1334</v>
      </c>
      <c r="L106" s="249" t="s">
        <v>303</v>
      </c>
      <c r="M106" s="271"/>
    </row>
    <row r="107" spans="1:14">
      <c r="A107" s="257" t="s">
        <v>422</v>
      </c>
      <c r="B107" s="193">
        <f t="shared" si="3"/>
        <v>1305</v>
      </c>
      <c r="C107" s="193">
        <f t="shared" si="2"/>
        <v>1302</v>
      </c>
      <c r="D107" s="211">
        <v>4</v>
      </c>
      <c r="E107" s="196">
        <f t="shared" si="5"/>
        <v>1081</v>
      </c>
      <c r="F107" s="196">
        <f t="shared" si="6"/>
        <v>1078</v>
      </c>
      <c r="G107" s="214" t="s">
        <v>423</v>
      </c>
      <c r="H107" s="309" t="s">
        <v>1378</v>
      </c>
      <c r="I107" s="309" t="s">
        <v>1379</v>
      </c>
      <c r="J107" s="334" t="s">
        <v>1345</v>
      </c>
      <c r="K107" s="335"/>
      <c r="L107" s="249"/>
      <c r="M107" s="271"/>
    </row>
    <row r="108" spans="1:14">
      <c r="A108" s="257" t="s">
        <v>424</v>
      </c>
      <c r="B108" s="193">
        <f t="shared" si="3"/>
        <v>1306</v>
      </c>
      <c r="C108" s="193">
        <f t="shared" si="2"/>
        <v>1306</v>
      </c>
      <c r="D108" s="211">
        <v>1</v>
      </c>
      <c r="E108" s="196">
        <f t="shared" si="5"/>
        <v>1082</v>
      </c>
      <c r="F108" s="196">
        <f t="shared" si="6"/>
        <v>1082</v>
      </c>
      <c r="G108" s="214" t="s">
        <v>425</v>
      </c>
      <c r="H108" s="310"/>
      <c r="I108" s="310"/>
      <c r="J108" s="336"/>
      <c r="K108" s="337"/>
      <c r="L108" s="249"/>
      <c r="M108" s="271"/>
    </row>
    <row r="109" spans="1:14">
      <c r="A109" s="210" t="s">
        <v>426</v>
      </c>
      <c r="B109" s="193">
        <f t="shared" si="3"/>
        <v>1307</v>
      </c>
      <c r="C109" s="193">
        <f t="shared" si="2"/>
        <v>1307</v>
      </c>
      <c r="D109" s="211">
        <v>1</v>
      </c>
      <c r="E109" s="196">
        <f t="shared" si="5"/>
        <v>1083</v>
      </c>
      <c r="F109" s="196">
        <f t="shared" si="6"/>
        <v>1083</v>
      </c>
      <c r="G109" s="214" t="s">
        <v>427</v>
      </c>
      <c r="H109" s="214" t="s">
        <v>1380</v>
      </c>
      <c r="I109" s="214" t="s">
        <v>1380</v>
      </c>
      <c r="J109" s="214" t="s">
        <v>1334</v>
      </c>
      <c r="K109" s="214" t="s">
        <v>1334</v>
      </c>
      <c r="L109" s="249"/>
      <c r="M109" s="271"/>
    </row>
    <row r="110" spans="1:14">
      <c r="A110" s="213" t="s">
        <v>428</v>
      </c>
      <c r="B110" s="193">
        <f t="shared" si="3"/>
        <v>1308</v>
      </c>
      <c r="C110" s="193">
        <f t="shared" si="2"/>
        <v>1308</v>
      </c>
      <c r="D110" s="211">
        <v>1</v>
      </c>
      <c r="E110" s="196">
        <f t="shared" si="5"/>
        <v>1084</v>
      </c>
      <c r="F110" s="196">
        <f t="shared" si="6"/>
        <v>1084</v>
      </c>
      <c r="G110" s="214" t="s">
        <v>429</v>
      </c>
      <c r="H110" s="196" t="s">
        <v>1381</v>
      </c>
      <c r="I110" s="196" t="s">
        <v>1381</v>
      </c>
      <c r="J110" s="214" t="s">
        <v>1334</v>
      </c>
      <c r="K110" s="214" t="s">
        <v>1334</v>
      </c>
      <c r="L110" s="249" t="s">
        <v>359</v>
      </c>
      <c r="M110" s="271"/>
    </row>
    <row r="111" spans="1:14">
      <c r="A111" s="213" t="s">
        <v>430</v>
      </c>
      <c r="B111" s="193">
        <f t="shared" si="3"/>
        <v>1309</v>
      </c>
      <c r="C111" s="193">
        <f t="shared" si="2"/>
        <v>1309</v>
      </c>
      <c r="D111" s="211">
        <v>1</v>
      </c>
      <c r="E111" s="196">
        <f t="shared" si="5"/>
        <v>1085</v>
      </c>
      <c r="F111" s="196">
        <f t="shared" si="6"/>
        <v>1085</v>
      </c>
      <c r="G111" s="214" t="s">
        <v>431</v>
      </c>
      <c r="H111" s="196" t="s">
        <v>1381</v>
      </c>
      <c r="I111" s="196" t="s">
        <v>1381</v>
      </c>
      <c r="J111" s="214" t="s">
        <v>1334</v>
      </c>
      <c r="K111" s="214" t="s">
        <v>1334</v>
      </c>
      <c r="L111" s="249"/>
      <c r="M111" s="271"/>
    </row>
    <row r="112" spans="1:14">
      <c r="A112" s="258" t="s">
        <v>432</v>
      </c>
      <c r="B112" s="193">
        <f t="shared" si="3"/>
        <v>1310</v>
      </c>
      <c r="C112" s="193">
        <f t="shared" si="2"/>
        <v>1310</v>
      </c>
      <c r="D112" s="211">
        <v>1</v>
      </c>
      <c r="E112" s="196">
        <f t="shared" si="5"/>
        <v>1086</v>
      </c>
      <c r="F112" s="196">
        <f t="shared" si="6"/>
        <v>1086</v>
      </c>
      <c r="G112" s="214" t="s">
        <v>433</v>
      </c>
      <c r="H112" s="196" t="s">
        <v>1381</v>
      </c>
      <c r="I112" s="196" t="s">
        <v>1381</v>
      </c>
      <c r="J112" s="338" t="s">
        <v>1351</v>
      </c>
      <c r="K112" s="339"/>
      <c r="L112" s="249"/>
      <c r="M112" s="271"/>
    </row>
    <row r="113" spans="1:14">
      <c r="A113" s="215" t="s">
        <v>434</v>
      </c>
      <c r="B113" s="193">
        <f t="shared" si="3"/>
        <v>1311</v>
      </c>
      <c r="C113" s="193">
        <f t="shared" si="2"/>
        <v>1311</v>
      </c>
      <c r="D113" s="211">
        <v>1</v>
      </c>
      <c r="E113" s="196">
        <f t="shared" si="5"/>
        <v>1087</v>
      </c>
      <c r="F113" s="196">
        <f t="shared" si="6"/>
        <v>1087</v>
      </c>
      <c r="G113" s="214" t="s">
        <v>435</v>
      </c>
      <c r="H113" s="196" t="s">
        <v>1381</v>
      </c>
      <c r="I113" s="196" t="s">
        <v>1381</v>
      </c>
      <c r="J113" s="334" t="s">
        <v>1363</v>
      </c>
      <c r="K113" s="335"/>
      <c r="L113" s="249"/>
      <c r="M113" s="271"/>
    </row>
    <row r="114" spans="1:14">
      <c r="A114" s="215" t="s">
        <v>436</v>
      </c>
      <c r="B114" s="193">
        <f t="shared" si="3"/>
        <v>1312</v>
      </c>
      <c r="C114" s="193">
        <f t="shared" si="2"/>
        <v>1312</v>
      </c>
      <c r="D114" s="211">
        <v>1</v>
      </c>
      <c r="E114" s="196">
        <f t="shared" si="5"/>
        <v>1088</v>
      </c>
      <c r="F114" s="196">
        <f t="shared" si="6"/>
        <v>1088</v>
      </c>
      <c r="G114" s="214" t="s">
        <v>437</v>
      </c>
      <c r="H114" s="196" t="s">
        <v>1381</v>
      </c>
      <c r="I114" s="196" t="s">
        <v>1381</v>
      </c>
      <c r="J114" s="336"/>
      <c r="K114" s="337"/>
      <c r="L114" s="249"/>
      <c r="M114" s="271"/>
    </row>
    <row r="115" spans="1:14" ht="95.25" customHeight="1">
      <c r="A115" s="259" t="s">
        <v>438</v>
      </c>
      <c r="B115" s="193">
        <f t="shared" si="3"/>
        <v>1315</v>
      </c>
      <c r="C115" s="193">
        <f t="shared" si="2"/>
        <v>1313</v>
      </c>
      <c r="D115" s="217">
        <v>3</v>
      </c>
      <c r="E115" s="196">
        <f t="shared" si="5"/>
        <v>1091</v>
      </c>
      <c r="F115" s="196">
        <f t="shared" si="6"/>
        <v>1089</v>
      </c>
      <c r="G115" s="218" t="s">
        <v>439</v>
      </c>
      <c r="H115" s="196" t="s">
        <v>1381</v>
      </c>
      <c r="I115" s="196" t="s">
        <v>1381</v>
      </c>
      <c r="J115" s="340" t="s">
        <v>1336</v>
      </c>
      <c r="K115" s="341"/>
      <c r="L115" s="260"/>
      <c r="M115" s="271"/>
    </row>
    <row r="116" spans="1:14" s="221" customFormat="1" ht="37.5" customHeight="1">
      <c r="A116" s="259" t="s">
        <v>440</v>
      </c>
      <c r="B116" s="193">
        <f t="shared" si="3"/>
        <v>1321</v>
      </c>
      <c r="C116" s="193">
        <f t="shared" si="2"/>
        <v>1316</v>
      </c>
      <c r="D116" s="193">
        <v>6</v>
      </c>
      <c r="E116" s="196">
        <f t="shared" si="5"/>
        <v>1097</v>
      </c>
      <c r="F116" s="196">
        <f t="shared" si="6"/>
        <v>1092</v>
      </c>
      <c r="G116" s="196" t="s">
        <v>441</v>
      </c>
      <c r="H116" s="196" t="s">
        <v>1381</v>
      </c>
      <c r="I116" s="196" t="s">
        <v>1381</v>
      </c>
      <c r="J116" s="338" t="s">
        <v>1351</v>
      </c>
      <c r="K116" s="339"/>
      <c r="L116" s="249" t="s">
        <v>261</v>
      </c>
      <c r="M116" s="269" t="s">
        <v>442</v>
      </c>
      <c r="N116" s="242"/>
    </row>
    <row r="117" spans="1:14" ht="95.25" customHeight="1">
      <c r="A117" s="261" t="s">
        <v>443</v>
      </c>
      <c r="B117" s="193">
        <f t="shared" si="3"/>
        <v>1324</v>
      </c>
      <c r="C117" s="193">
        <f t="shared" si="2"/>
        <v>1322</v>
      </c>
      <c r="D117" s="217">
        <v>3</v>
      </c>
      <c r="E117" s="196">
        <f t="shared" si="5"/>
        <v>1100</v>
      </c>
      <c r="F117" s="196">
        <f t="shared" si="6"/>
        <v>1098</v>
      </c>
      <c r="G117" s="218" t="s">
        <v>439</v>
      </c>
      <c r="H117" s="288" t="s">
        <v>1384</v>
      </c>
      <c r="I117" s="288" t="s">
        <v>1385</v>
      </c>
      <c r="J117" s="340" t="s">
        <v>1353</v>
      </c>
      <c r="K117" s="341"/>
      <c r="L117" s="260"/>
      <c r="M117" s="271"/>
    </row>
    <row r="118" spans="1:14" s="221" customFormat="1" ht="56.25">
      <c r="A118" s="262" t="s">
        <v>444</v>
      </c>
      <c r="B118" s="193">
        <f t="shared" si="3"/>
        <v>1344</v>
      </c>
      <c r="C118" s="193">
        <f t="shared" si="2"/>
        <v>1325</v>
      </c>
      <c r="D118" s="219">
        <v>20</v>
      </c>
      <c r="E118" s="196">
        <f t="shared" si="5"/>
        <v>1120</v>
      </c>
      <c r="F118" s="196">
        <f t="shared" si="6"/>
        <v>1101</v>
      </c>
      <c r="G118" s="220" t="s">
        <v>445</v>
      </c>
      <c r="H118" s="288" t="s">
        <v>1382</v>
      </c>
      <c r="I118" s="288" t="s">
        <v>1383</v>
      </c>
      <c r="J118" s="340" t="s">
        <v>1364</v>
      </c>
      <c r="K118" s="341"/>
      <c r="L118" s="260" t="s">
        <v>303</v>
      </c>
      <c r="M118" s="269" t="s">
        <v>446</v>
      </c>
      <c r="N118" s="242"/>
    </row>
    <row r="119" spans="1:14" s="225" customFormat="1">
      <c r="A119" s="262" t="s">
        <v>447</v>
      </c>
      <c r="B119" s="193">
        <f t="shared" si="3"/>
        <v>1345</v>
      </c>
      <c r="C119" s="193">
        <f t="shared" si="2"/>
        <v>1345</v>
      </c>
      <c r="D119" s="219">
        <v>1</v>
      </c>
      <c r="E119" s="196">
        <f t="shared" si="5"/>
        <v>1121</v>
      </c>
      <c r="F119" s="196">
        <f t="shared" si="6"/>
        <v>1121</v>
      </c>
      <c r="G119" s="218" t="s">
        <v>375</v>
      </c>
      <c r="H119" s="285"/>
      <c r="I119" s="285"/>
      <c r="J119" s="281" t="s">
        <v>1334</v>
      </c>
      <c r="K119" s="281" t="s">
        <v>1334</v>
      </c>
      <c r="L119" s="280" t="s">
        <v>228</v>
      </c>
      <c r="M119" s="238"/>
      <c r="N119" s="269"/>
    </row>
    <row r="120" spans="1:14" s="221" customFormat="1" ht="93.75">
      <c r="A120" s="262" t="s">
        <v>448</v>
      </c>
      <c r="B120" s="193">
        <f t="shared" si="3"/>
        <v>1347</v>
      </c>
      <c r="C120" s="193">
        <f t="shared" si="2"/>
        <v>1346</v>
      </c>
      <c r="D120" s="219">
        <v>2</v>
      </c>
      <c r="E120" s="196">
        <f t="shared" si="5"/>
        <v>1123</v>
      </c>
      <c r="F120" s="196">
        <f t="shared" si="6"/>
        <v>1122</v>
      </c>
      <c r="G120" s="220" t="s">
        <v>399</v>
      </c>
      <c r="H120" s="288" t="s">
        <v>1384</v>
      </c>
      <c r="I120" s="288" t="s">
        <v>1385</v>
      </c>
      <c r="J120" s="340" t="s">
        <v>1365</v>
      </c>
      <c r="K120" s="341"/>
      <c r="L120" s="280"/>
      <c r="M120" s="269"/>
      <c r="N120" s="242"/>
    </row>
    <row r="121" spans="1:14" s="225" customFormat="1" ht="32.25" customHeight="1">
      <c r="A121" s="262" t="s">
        <v>449</v>
      </c>
      <c r="B121" s="193">
        <f t="shared" si="3"/>
        <v>1351</v>
      </c>
      <c r="C121" s="193">
        <f t="shared" si="2"/>
        <v>1348</v>
      </c>
      <c r="D121" s="219">
        <v>4</v>
      </c>
      <c r="E121" s="196">
        <f t="shared" si="5"/>
        <v>1127</v>
      </c>
      <c r="F121" s="196">
        <f t="shared" si="6"/>
        <v>1124</v>
      </c>
      <c r="G121" s="208" t="s">
        <v>383</v>
      </c>
      <c r="H121" s="288" t="s">
        <v>1378</v>
      </c>
      <c r="I121" s="288" t="s">
        <v>1379</v>
      </c>
      <c r="J121" s="317" t="s">
        <v>1344</v>
      </c>
      <c r="K121" s="311"/>
      <c r="L121" s="280"/>
      <c r="M121" s="238"/>
      <c r="N121" s="269"/>
    </row>
    <row r="125" spans="1:14">
      <c r="B125" s="263"/>
      <c r="C125" s="264"/>
      <c r="D125" s="264"/>
      <c r="E125" s="265"/>
      <c r="F125" s="265"/>
      <c r="G125" s="266" t="s">
        <v>450</v>
      </c>
      <c r="H125" s="286"/>
      <c r="I125" s="286"/>
      <c r="J125" s="286"/>
      <c r="K125" s="286"/>
    </row>
  </sheetData>
  <mergeCells count="72">
    <mergeCell ref="J121:K121"/>
    <mergeCell ref="J17:K24"/>
    <mergeCell ref="J25:K25"/>
    <mergeCell ref="J31:K34"/>
    <mergeCell ref="J35:K39"/>
    <mergeCell ref="J29:K29"/>
    <mergeCell ref="J30:K30"/>
    <mergeCell ref="J40:K40"/>
    <mergeCell ref="J41:K41"/>
    <mergeCell ref="J115:K115"/>
    <mergeCell ref="J116:K116"/>
    <mergeCell ref="J117:K117"/>
    <mergeCell ref="J118:K118"/>
    <mergeCell ref="J120:K120"/>
    <mergeCell ref="J96:K96"/>
    <mergeCell ref="J97:K97"/>
    <mergeCell ref="J107:K108"/>
    <mergeCell ref="J112:K112"/>
    <mergeCell ref="J113:K114"/>
    <mergeCell ref="J88:K88"/>
    <mergeCell ref="J89:K89"/>
    <mergeCell ref="J91:K91"/>
    <mergeCell ref="J92:K93"/>
    <mergeCell ref="J94:K95"/>
    <mergeCell ref="J65:K65"/>
    <mergeCell ref="J70:K70"/>
    <mergeCell ref="J82:K82"/>
    <mergeCell ref="J83:K83"/>
    <mergeCell ref="J85:K85"/>
    <mergeCell ref="J84:K84"/>
    <mergeCell ref="J66:J69"/>
    <mergeCell ref="K66:K69"/>
    <mergeCell ref="M52:M64"/>
    <mergeCell ref="M94:M95"/>
    <mergeCell ref="L65:L69"/>
    <mergeCell ref="L71:L72"/>
    <mergeCell ref="L74:L78"/>
    <mergeCell ref="L92:L93"/>
    <mergeCell ref="L94:L95"/>
    <mergeCell ref="L55:L64"/>
    <mergeCell ref="I55:I64"/>
    <mergeCell ref="H53:I53"/>
    <mergeCell ref="H55:H64"/>
    <mergeCell ref="J54:K54"/>
    <mergeCell ref="J55:K64"/>
    <mergeCell ref="G7:G8"/>
    <mergeCell ref="G9:G10"/>
    <mergeCell ref="G44:G47"/>
    <mergeCell ref="L5:L14"/>
    <mergeCell ref="L17:L24"/>
    <mergeCell ref="L26:L27"/>
    <mergeCell ref="L28:L29"/>
    <mergeCell ref="L31:L40"/>
    <mergeCell ref="L42:L51"/>
    <mergeCell ref="J42:K51"/>
    <mergeCell ref="J26:K27"/>
    <mergeCell ref="H94:H95"/>
    <mergeCell ref="I94:I95"/>
    <mergeCell ref="H107:H108"/>
    <mergeCell ref="I107:I108"/>
    <mergeCell ref="M17:M25"/>
    <mergeCell ref="M26:M39"/>
    <mergeCell ref="M40:M41"/>
    <mergeCell ref="M42:M51"/>
    <mergeCell ref="H28:I29"/>
    <mergeCell ref="H30:I30"/>
    <mergeCell ref="H41:I41"/>
    <mergeCell ref="H31:I34"/>
    <mergeCell ref="H35:I39"/>
    <mergeCell ref="H42:H51"/>
    <mergeCell ref="I42:I51"/>
    <mergeCell ref="J52:K52"/>
  </mergeCells>
  <phoneticPr fontId="1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18"/>
  <sheetViews>
    <sheetView workbookViewId="0">
      <selection sqref="A1:A6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2" customFormat="1">
      <c r="A2" s="6" t="s">
        <v>1220</v>
      </c>
      <c r="B2" s="2">
        <v>2</v>
      </c>
      <c r="C2" s="2">
        <f t="shared" ref="C2:C4" si="0">SUM(B1,G1)</f>
        <v>0</v>
      </c>
      <c r="D2" s="2">
        <v>3</v>
      </c>
      <c r="E2" s="6"/>
      <c r="G2" s="6">
        <v>1</v>
      </c>
    </row>
    <row r="3" spans="1:7" s="2" customFormat="1">
      <c r="A3" s="6" t="s">
        <v>1221</v>
      </c>
      <c r="B3" s="2">
        <f t="shared" ref="B3:B4" si="1">SUM(B2,D3)</f>
        <v>4</v>
      </c>
      <c r="C3" s="2">
        <f t="shared" si="0"/>
        <v>3</v>
      </c>
      <c r="D3" s="2">
        <v>2</v>
      </c>
      <c r="E3" s="6"/>
      <c r="G3" s="6">
        <v>1</v>
      </c>
    </row>
    <row r="4" spans="1:7" s="2" customFormat="1">
      <c r="A4" s="6" t="s">
        <v>1222</v>
      </c>
      <c r="B4" s="2">
        <f t="shared" si="1"/>
        <v>16</v>
      </c>
      <c r="C4" s="2">
        <f t="shared" si="0"/>
        <v>5</v>
      </c>
      <c r="D4" s="2">
        <v>12</v>
      </c>
      <c r="E4" s="6"/>
      <c r="G4" s="6">
        <v>1</v>
      </c>
    </row>
    <row r="5" spans="1:7">
      <c r="G5" s="7">
        <v>1</v>
      </c>
    </row>
    <row r="6" spans="1:7">
      <c r="G6" s="7">
        <v>1</v>
      </c>
    </row>
    <row r="7" spans="1:7">
      <c r="G7" s="7">
        <v>1</v>
      </c>
    </row>
    <row r="8" spans="1:7">
      <c r="G8" s="7">
        <v>1</v>
      </c>
    </row>
    <row r="9" spans="1:7">
      <c r="G9" s="7">
        <v>1</v>
      </c>
    </row>
    <row r="10" spans="1:7">
      <c r="G10" s="7">
        <v>1</v>
      </c>
    </row>
    <row r="11" spans="1:7">
      <c r="G11" s="7">
        <v>1</v>
      </c>
    </row>
    <row r="12" spans="1:7">
      <c r="G12" s="7">
        <v>1</v>
      </c>
    </row>
    <row r="13" spans="1:7">
      <c r="G13" s="7">
        <v>1</v>
      </c>
    </row>
    <row r="14" spans="1:7">
      <c r="G14" s="7">
        <v>1</v>
      </c>
    </row>
    <row r="15" spans="1:7">
      <c r="G15" s="7">
        <v>1</v>
      </c>
    </row>
    <row r="16" spans="1:7">
      <c r="G16" s="7">
        <v>1</v>
      </c>
    </row>
    <row r="17" spans="7:7">
      <c r="G17" s="7">
        <v>1</v>
      </c>
    </row>
    <row r="18" spans="7:7">
      <c r="G18" s="7">
        <v>1</v>
      </c>
    </row>
    <row r="19" spans="7:7">
      <c r="G19" s="7">
        <v>1</v>
      </c>
    </row>
    <row r="20" spans="7:7">
      <c r="G20" s="7">
        <v>1</v>
      </c>
    </row>
    <row r="21" spans="7:7">
      <c r="G21" s="7">
        <v>1</v>
      </c>
    </row>
    <row r="22" spans="7:7">
      <c r="G22" s="7">
        <v>1</v>
      </c>
    </row>
    <row r="23" spans="7:7">
      <c r="G23" s="7">
        <v>1</v>
      </c>
    </row>
    <row r="24" spans="7:7">
      <c r="G24" s="7">
        <v>1</v>
      </c>
    </row>
    <row r="25" spans="7:7">
      <c r="G25" s="7">
        <v>1</v>
      </c>
    </row>
    <row r="26" spans="7:7">
      <c r="G26" s="7">
        <v>1</v>
      </c>
    </row>
    <row r="27" spans="7:7">
      <c r="G27" s="7">
        <v>1</v>
      </c>
    </row>
    <row r="28" spans="7:7">
      <c r="G28" s="7">
        <v>1</v>
      </c>
    </row>
    <row r="29" spans="7:7">
      <c r="G29" s="7">
        <v>1</v>
      </c>
    </row>
    <row r="30" spans="7:7">
      <c r="G30" s="7">
        <v>1</v>
      </c>
    </row>
    <row r="31" spans="7:7">
      <c r="G31" s="7">
        <v>1</v>
      </c>
    </row>
    <row r="32" spans="7:7">
      <c r="G32" s="7">
        <v>1</v>
      </c>
    </row>
    <row r="33" spans="7:7">
      <c r="G33" s="7">
        <v>1</v>
      </c>
    </row>
    <row r="34" spans="7:7">
      <c r="G34" s="7">
        <v>1</v>
      </c>
    </row>
    <row r="35" spans="7:7">
      <c r="G35" s="7">
        <v>1</v>
      </c>
    </row>
    <row r="36" spans="7:7">
      <c r="G36" s="7">
        <v>1</v>
      </c>
    </row>
    <row r="37" spans="7:7">
      <c r="G37" s="7">
        <v>1</v>
      </c>
    </row>
    <row r="38" spans="7:7">
      <c r="G38" s="7">
        <v>1</v>
      </c>
    </row>
    <row r="39" spans="7:7">
      <c r="G39" s="7">
        <v>1</v>
      </c>
    </row>
    <row r="40" spans="7:7">
      <c r="G40" s="7">
        <v>1</v>
      </c>
    </row>
    <row r="41" spans="7:7">
      <c r="G41" s="7">
        <v>1</v>
      </c>
    </row>
    <row r="42" spans="7:7">
      <c r="G42" s="7">
        <v>1</v>
      </c>
    </row>
    <row r="43" spans="7:7">
      <c r="G43" s="7">
        <v>1</v>
      </c>
    </row>
    <row r="44" spans="7:7">
      <c r="G44" s="7">
        <v>1</v>
      </c>
    </row>
    <row r="45" spans="7:7">
      <c r="G45" s="7">
        <v>1</v>
      </c>
    </row>
    <row r="46" spans="7:7">
      <c r="G46" s="7">
        <v>1</v>
      </c>
    </row>
    <row r="47" spans="7:7">
      <c r="G47" s="7">
        <v>1</v>
      </c>
    </row>
    <row r="48" spans="7:7">
      <c r="G48" s="7">
        <v>1</v>
      </c>
    </row>
    <row r="49" spans="7:7">
      <c r="G49" s="7">
        <v>1</v>
      </c>
    </row>
    <row r="50" spans="7:7">
      <c r="G50" s="7">
        <v>1</v>
      </c>
    </row>
    <row r="51" spans="7:7">
      <c r="G51" s="7">
        <v>1</v>
      </c>
    </row>
    <row r="52" spans="7:7">
      <c r="G52" s="7">
        <v>1</v>
      </c>
    </row>
    <row r="53" spans="7:7">
      <c r="G53" s="7">
        <v>1</v>
      </c>
    </row>
    <row r="54" spans="7:7">
      <c r="G54" s="7">
        <v>1</v>
      </c>
    </row>
    <row r="55" spans="7:7">
      <c r="G55" s="7">
        <v>1</v>
      </c>
    </row>
    <row r="56" spans="7:7">
      <c r="G56" s="7">
        <v>1</v>
      </c>
    </row>
    <row r="57" spans="7:7">
      <c r="G57" s="7">
        <v>1</v>
      </c>
    </row>
    <row r="58" spans="7:7">
      <c r="G58" s="7">
        <v>1</v>
      </c>
    </row>
    <row r="59" spans="7:7">
      <c r="G59" s="7">
        <v>1</v>
      </c>
    </row>
    <row r="60" spans="7:7">
      <c r="G60" s="7">
        <v>1</v>
      </c>
    </row>
    <row r="61" spans="7:7">
      <c r="G61" s="7">
        <v>1</v>
      </c>
    </row>
    <row r="62" spans="7:7">
      <c r="G62" s="7">
        <v>1</v>
      </c>
    </row>
    <row r="63" spans="7:7">
      <c r="G63" s="7">
        <v>1</v>
      </c>
    </row>
    <row r="64" spans="7:7">
      <c r="G64" s="7">
        <v>1</v>
      </c>
    </row>
    <row r="65" spans="7:7">
      <c r="G65" s="7">
        <v>1</v>
      </c>
    </row>
    <row r="66" spans="7:7">
      <c r="G66" s="7">
        <v>1</v>
      </c>
    </row>
    <row r="67" spans="7:7">
      <c r="G67" s="7">
        <v>1</v>
      </c>
    </row>
    <row r="68" spans="7:7">
      <c r="G68" s="7">
        <v>1</v>
      </c>
    </row>
    <row r="69" spans="7:7">
      <c r="G69" s="7">
        <v>1</v>
      </c>
    </row>
    <row r="70" spans="7:7">
      <c r="G70" s="7">
        <v>1</v>
      </c>
    </row>
    <row r="71" spans="7:7">
      <c r="G71" s="7">
        <v>1</v>
      </c>
    </row>
    <row r="72" spans="7:7">
      <c r="G72" s="7">
        <v>1</v>
      </c>
    </row>
    <row r="73" spans="7:7">
      <c r="G73" s="7">
        <v>1</v>
      </c>
    </row>
    <row r="74" spans="7:7">
      <c r="G74" s="7">
        <v>1</v>
      </c>
    </row>
    <row r="75" spans="7:7">
      <c r="G75" s="7">
        <v>1</v>
      </c>
    </row>
    <row r="76" spans="7:7">
      <c r="G76" s="7">
        <v>1</v>
      </c>
    </row>
    <row r="77" spans="7:7">
      <c r="G77" s="7">
        <v>1</v>
      </c>
    </row>
    <row r="78" spans="7:7">
      <c r="G78" s="7">
        <v>1</v>
      </c>
    </row>
    <row r="79" spans="7:7">
      <c r="G79" s="7">
        <v>1</v>
      </c>
    </row>
    <row r="80" spans="7:7">
      <c r="G80" s="7">
        <v>1</v>
      </c>
    </row>
    <row r="81" spans="7:7">
      <c r="G81" s="7">
        <v>1</v>
      </c>
    </row>
    <row r="82" spans="7:7">
      <c r="G82" s="7">
        <v>1</v>
      </c>
    </row>
    <row r="83" spans="7:7">
      <c r="G83" s="7">
        <v>1</v>
      </c>
    </row>
    <row r="84" spans="7:7">
      <c r="G84" s="7">
        <v>1</v>
      </c>
    </row>
    <row r="85" spans="7:7">
      <c r="G85" s="7">
        <v>1</v>
      </c>
    </row>
    <row r="86" spans="7:7">
      <c r="G86" s="7">
        <v>1</v>
      </c>
    </row>
    <row r="87" spans="7:7">
      <c r="G87" s="7">
        <v>1</v>
      </c>
    </row>
    <row r="88" spans="7:7">
      <c r="G88" s="7">
        <v>1</v>
      </c>
    </row>
    <row r="89" spans="7:7">
      <c r="G89" s="7">
        <v>1</v>
      </c>
    </row>
    <row r="90" spans="7:7">
      <c r="G90" s="7">
        <v>1</v>
      </c>
    </row>
    <row r="91" spans="7:7">
      <c r="G91" s="7">
        <v>1</v>
      </c>
    </row>
    <row r="92" spans="7:7">
      <c r="G92" s="7">
        <v>1</v>
      </c>
    </row>
    <row r="93" spans="7:7">
      <c r="G93" s="7">
        <v>1</v>
      </c>
    </row>
    <row r="94" spans="7:7">
      <c r="G94" s="7">
        <v>1</v>
      </c>
    </row>
    <row r="95" spans="7:7">
      <c r="G95" s="7">
        <v>1</v>
      </c>
    </row>
    <row r="96" spans="7:7">
      <c r="G96" s="7">
        <v>1</v>
      </c>
    </row>
    <row r="97" spans="7:7">
      <c r="G97" s="7">
        <v>1</v>
      </c>
    </row>
    <row r="98" spans="7:7">
      <c r="G98" s="7">
        <v>1</v>
      </c>
    </row>
    <row r="99" spans="7:7">
      <c r="G99" s="7">
        <v>1</v>
      </c>
    </row>
    <row r="100" spans="7:7">
      <c r="G100" s="7">
        <v>1</v>
      </c>
    </row>
    <row r="101" spans="7:7">
      <c r="G101" s="7">
        <v>1</v>
      </c>
    </row>
    <row r="102" spans="7:7">
      <c r="G102" s="7">
        <v>1</v>
      </c>
    </row>
    <row r="103" spans="7:7">
      <c r="G103" s="7">
        <v>1</v>
      </c>
    </row>
    <row r="104" spans="7:7">
      <c r="G104" s="7">
        <v>1</v>
      </c>
    </row>
    <row r="105" spans="7:7">
      <c r="G105" s="7">
        <v>1</v>
      </c>
    </row>
    <row r="106" spans="7:7">
      <c r="G106" s="7">
        <v>1</v>
      </c>
    </row>
    <row r="107" spans="7:7">
      <c r="G107" s="7">
        <v>1</v>
      </c>
    </row>
    <row r="108" spans="7:7">
      <c r="G108" s="7">
        <v>1</v>
      </c>
    </row>
    <row r="109" spans="7:7">
      <c r="G109" s="7">
        <v>1</v>
      </c>
    </row>
    <row r="110" spans="7:7">
      <c r="G110" s="7">
        <v>1</v>
      </c>
    </row>
    <row r="111" spans="7:7">
      <c r="G111" s="7">
        <v>1</v>
      </c>
    </row>
    <row r="112" spans="7:7">
      <c r="G112" s="7">
        <v>1</v>
      </c>
    </row>
    <row r="113" spans="7:7">
      <c r="G113" s="7">
        <v>1</v>
      </c>
    </row>
    <row r="114" spans="7:7">
      <c r="G114" s="7">
        <v>1</v>
      </c>
    </row>
    <row r="115" spans="7:7">
      <c r="G115" s="7">
        <v>1</v>
      </c>
    </row>
    <row r="116" spans="7:7">
      <c r="G116" s="7">
        <v>1</v>
      </c>
    </row>
    <row r="117" spans="7:7">
      <c r="G117" s="7">
        <v>1</v>
      </c>
    </row>
    <row r="118" spans="7:7">
      <c r="G118" s="7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sqref="A1:A5"/>
    </sheetView>
  </sheetViews>
  <sheetFormatPr defaultColWidth="9" defaultRowHeight="13.5"/>
  <cols>
    <col min="1" max="1" width="35.625" customWidth="1"/>
  </cols>
  <sheetData>
    <row r="1" spans="1:7" s="1" customFormat="1" ht="37.5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8" customFormat="1" ht="18.75">
      <c r="A2" s="7" t="s">
        <v>1220</v>
      </c>
      <c r="B2" s="8">
        <v>2</v>
      </c>
      <c r="C2" s="8">
        <v>0</v>
      </c>
      <c r="D2" s="8">
        <v>3</v>
      </c>
      <c r="G2" s="7">
        <v>1</v>
      </c>
    </row>
    <row r="3" spans="1:7" s="8" customFormat="1" ht="18.75">
      <c r="A3" s="7" t="s">
        <v>1221</v>
      </c>
      <c r="B3" s="8">
        <f>SUM(B2,D3)</f>
        <v>4</v>
      </c>
      <c r="C3" s="8">
        <f>SUM(B2,G2)</f>
        <v>3</v>
      </c>
      <c r="D3" s="8">
        <v>2</v>
      </c>
      <c r="G3" s="7">
        <v>1</v>
      </c>
    </row>
    <row r="4" spans="1:7" s="8" customFormat="1" ht="18.75">
      <c r="A4" s="7" t="s">
        <v>1222</v>
      </c>
      <c r="B4" s="8">
        <f t="shared" ref="B4" si="0">SUM(B3,D4)</f>
        <v>16</v>
      </c>
      <c r="C4" s="8">
        <f t="shared" ref="C4" si="1">SUM(B3,G3)</f>
        <v>5</v>
      </c>
      <c r="D4" s="8">
        <v>12</v>
      </c>
      <c r="G4" s="7">
        <v>1</v>
      </c>
    </row>
  </sheetData>
  <phoneticPr fontId="16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sqref="A1:A4"/>
    </sheetView>
  </sheetViews>
  <sheetFormatPr defaultColWidth="9" defaultRowHeight="13.5"/>
  <cols>
    <col min="1" max="1" width="35.625" customWidth="1"/>
  </cols>
  <sheetData>
    <row r="1" spans="1:7" s="1" customFormat="1" ht="37.5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9" customFormat="1" ht="18.75">
      <c r="A2" s="11" t="s">
        <v>1220</v>
      </c>
      <c r="B2" s="9">
        <v>2</v>
      </c>
      <c r="C2" s="9">
        <f>SUM(B1,G1)</f>
        <v>0</v>
      </c>
      <c r="D2" s="9">
        <v>3</v>
      </c>
      <c r="E2" s="11"/>
      <c r="G2" s="11">
        <v>1</v>
      </c>
    </row>
    <row r="3" spans="1:7" s="9" customFormat="1" ht="18.75">
      <c r="A3" s="11" t="s">
        <v>1221</v>
      </c>
      <c r="B3" s="9">
        <f t="shared" ref="B3:B4" si="0">SUM(B2,D3)</f>
        <v>4</v>
      </c>
      <c r="C3" s="9">
        <f t="shared" ref="C3:C4" si="1">SUM(B2,G2)</f>
        <v>3</v>
      </c>
      <c r="D3" s="9">
        <v>2</v>
      </c>
      <c r="E3" s="11"/>
      <c r="G3" s="11">
        <v>1</v>
      </c>
    </row>
    <row r="4" spans="1:7" s="9" customFormat="1" ht="18.75">
      <c r="A4" s="11" t="s">
        <v>1222</v>
      </c>
      <c r="B4" s="9">
        <f t="shared" si="0"/>
        <v>16</v>
      </c>
      <c r="C4" s="9">
        <f t="shared" si="1"/>
        <v>5</v>
      </c>
      <c r="D4" s="9">
        <v>12</v>
      </c>
      <c r="E4" s="11"/>
      <c r="G4" s="11">
        <v>1</v>
      </c>
    </row>
  </sheetData>
  <phoneticPr fontId="16" type="noConversion"/>
  <pageMargins left="0.69930555555555596" right="0.69930555555555596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14"/>
  <sheetViews>
    <sheetView workbookViewId="0">
      <selection sqref="A1:A10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8" customFormat="1">
      <c r="A2" s="7" t="s">
        <v>1220</v>
      </c>
      <c r="B2" s="8">
        <v>2</v>
      </c>
      <c r="C2" s="8">
        <v>0</v>
      </c>
      <c r="D2" s="8">
        <v>3</v>
      </c>
      <c r="E2" s="7"/>
      <c r="G2" s="7">
        <v>1</v>
      </c>
    </row>
    <row r="3" spans="1:7" s="8" customFormat="1">
      <c r="A3" s="7" t="s">
        <v>1221</v>
      </c>
      <c r="B3" s="8">
        <f>SUM(B2,D3)</f>
        <v>4</v>
      </c>
      <c r="C3" s="8">
        <f>SUM(B2,G2)</f>
        <v>3</v>
      </c>
      <c r="D3" s="8">
        <v>2</v>
      </c>
      <c r="E3" s="7"/>
      <c r="G3" s="7">
        <v>1</v>
      </c>
    </row>
    <row r="4" spans="1:7" s="8" customFormat="1">
      <c r="A4" s="7" t="s">
        <v>1222</v>
      </c>
      <c r="B4" s="8">
        <f t="shared" ref="B4" si="0">SUM(B3,D4)</f>
        <v>16</v>
      </c>
      <c r="C4" s="8">
        <f t="shared" ref="C4" si="1">SUM(B3,G3)</f>
        <v>5</v>
      </c>
      <c r="D4" s="8">
        <v>12</v>
      </c>
      <c r="E4" s="7"/>
      <c r="G4" s="7">
        <v>1</v>
      </c>
    </row>
    <row r="5" spans="1:7">
      <c r="G5" s="7">
        <v>1</v>
      </c>
    </row>
    <row r="6" spans="1:7">
      <c r="G6" s="7">
        <v>1</v>
      </c>
    </row>
    <row r="7" spans="1:7">
      <c r="G7" s="7">
        <v>1</v>
      </c>
    </row>
    <row r="8" spans="1:7">
      <c r="G8" s="7">
        <v>1</v>
      </c>
    </row>
    <row r="9" spans="1:7">
      <c r="G9" s="7">
        <v>1</v>
      </c>
    </row>
    <row r="10" spans="1:7">
      <c r="G10" s="7">
        <v>1</v>
      </c>
    </row>
    <row r="11" spans="1:7">
      <c r="G11" s="7">
        <v>1</v>
      </c>
    </row>
    <row r="12" spans="1:7">
      <c r="G12" s="7">
        <v>1</v>
      </c>
    </row>
    <row r="13" spans="1:7">
      <c r="G13" s="7">
        <v>1</v>
      </c>
    </row>
    <row r="14" spans="1:7">
      <c r="G14" s="7">
        <v>1</v>
      </c>
    </row>
    <row r="15" spans="1:7">
      <c r="G15" s="7">
        <v>1</v>
      </c>
    </row>
    <row r="16" spans="1:7">
      <c r="G16" s="7">
        <v>1</v>
      </c>
    </row>
    <row r="17" spans="7:7">
      <c r="G17" s="7">
        <v>1</v>
      </c>
    </row>
    <row r="18" spans="7:7">
      <c r="G18" s="7">
        <v>1</v>
      </c>
    </row>
    <row r="19" spans="7:7">
      <c r="G19" s="7">
        <v>1</v>
      </c>
    </row>
    <row r="20" spans="7:7">
      <c r="G20" s="7">
        <v>1</v>
      </c>
    </row>
    <row r="21" spans="7:7">
      <c r="G21" s="7">
        <v>1</v>
      </c>
    </row>
    <row r="22" spans="7:7">
      <c r="G22" s="7">
        <v>1</v>
      </c>
    </row>
    <row r="23" spans="7:7">
      <c r="G23" s="7">
        <v>1</v>
      </c>
    </row>
    <row r="24" spans="7:7">
      <c r="G24" s="7">
        <v>1</v>
      </c>
    </row>
    <row r="25" spans="7:7">
      <c r="G25" s="7">
        <v>1</v>
      </c>
    </row>
    <row r="26" spans="7:7">
      <c r="G26" s="7">
        <v>1</v>
      </c>
    </row>
    <row r="27" spans="7:7">
      <c r="G27" s="7">
        <v>1</v>
      </c>
    </row>
    <row r="28" spans="7:7">
      <c r="G28" s="7">
        <v>1</v>
      </c>
    </row>
    <row r="29" spans="7:7">
      <c r="G29" s="7">
        <v>1</v>
      </c>
    </row>
    <row r="30" spans="7:7">
      <c r="G30" s="7">
        <v>1</v>
      </c>
    </row>
    <row r="31" spans="7:7">
      <c r="G31" s="7">
        <v>1</v>
      </c>
    </row>
    <row r="32" spans="7:7">
      <c r="G32" s="7">
        <v>1</v>
      </c>
    </row>
    <row r="33" spans="7:7">
      <c r="G33" s="7">
        <v>1</v>
      </c>
    </row>
    <row r="34" spans="7:7">
      <c r="G34" s="7">
        <v>1</v>
      </c>
    </row>
    <row r="35" spans="7:7">
      <c r="G35" s="7">
        <v>1</v>
      </c>
    </row>
    <row r="36" spans="7:7">
      <c r="G36" s="7">
        <v>1</v>
      </c>
    </row>
    <row r="37" spans="7:7">
      <c r="G37" s="7">
        <v>1</v>
      </c>
    </row>
    <row r="38" spans="7:7">
      <c r="G38" s="7">
        <v>1</v>
      </c>
    </row>
    <row r="39" spans="7:7">
      <c r="G39" s="7">
        <v>1</v>
      </c>
    </row>
    <row r="40" spans="7:7">
      <c r="G40" s="7">
        <v>1</v>
      </c>
    </row>
    <row r="41" spans="7:7">
      <c r="G41" s="7">
        <v>1</v>
      </c>
    </row>
    <row r="42" spans="7:7">
      <c r="G42" s="7">
        <v>1</v>
      </c>
    </row>
    <row r="43" spans="7:7">
      <c r="G43" s="7">
        <v>1</v>
      </c>
    </row>
    <row r="44" spans="7:7">
      <c r="G44" s="7">
        <v>1</v>
      </c>
    </row>
    <row r="45" spans="7:7">
      <c r="G45" s="7">
        <v>1</v>
      </c>
    </row>
    <row r="46" spans="7:7">
      <c r="G46" s="7">
        <v>1</v>
      </c>
    </row>
    <row r="47" spans="7:7">
      <c r="G47" s="7">
        <v>1</v>
      </c>
    </row>
    <row r="48" spans="7:7">
      <c r="G48" s="7">
        <v>1</v>
      </c>
    </row>
    <row r="49" spans="7:7">
      <c r="G49" s="7">
        <v>1</v>
      </c>
    </row>
    <row r="50" spans="7:7">
      <c r="G50" s="7">
        <v>1</v>
      </c>
    </row>
    <row r="51" spans="7:7">
      <c r="G51" s="7">
        <v>1</v>
      </c>
    </row>
    <row r="52" spans="7:7">
      <c r="G52" s="7">
        <v>1</v>
      </c>
    </row>
    <row r="53" spans="7:7">
      <c r="G53" s="7">
        <v>1</v>
      </c>
    </row>
    <row r="54" spans="7:7">
      <c r="G54" s="7">
        <v>1</v>
      </c>
    </row>
    <row r="55" spans="7:7">
      <c r="G55" s="7">
        <v>1</v>
      </c>
    </row>
    <row r="56" spans="7:7">
      <c r="G56" s="7">
        <v>1</v>
      </c>
    </row>
    <row r="57" spans="7:7">
      <c r="G57" s="7">
        <v>1</v>
      </c>
    </row>
    <row r="58" spans="7:7">
      <c r="G58" s="7">
        <v>1</v>
      </c>
    </row>
    <row r="59" spans="7:7">
      <c r="G59" s="7">
        <v>1</v>
      </c>
    </row>
    <row r="60" spans="7:7">
      <c r="G60" s="7">
        <v>1</v>
      </c>
    </row>
    <row r="61" spans="7:7">
      <c r="G61" s="7">
        <v>1</v>
      </c>
    </row>
    <row r="62" spans="7:7">
      <c r="G62" s="7">
        <v>1</v>
      </c>
    </row>
    <row r="63" spans="7:7">
      <c r="G63" s="7">
        <v>1</v>
      </c>
    </row>
    <row r="64" spans="7:7">
      <c r="G64" s="7">
        <v>1</v>
      </c>
    </row>
    <row r="65" spans="7:7">
      <c r="G65" s="7">
        <v>1</v>
      </c>
    </row>
    <row r="66" spans="7:7">
      <c r="G66" s="7">
        <v>1</v>
      </c>
    </row>
    <row r="67" spans="7:7">
      <c r="G67" s="7">
        <v>1</v>
      </c>
    </row>
    <row r="68" spans="7:7">
      <c r="G68" s="7">
        <v>1</v>
      </c>
    </row>
    <row r="69" spans="7:7">
      <c r="G69" s="7">
        <v>1</v>
      </c>
    </row>
    <row r="70" spans="7:7">
      <c r="G70" s="7">
        <v>1</v>
      </c>
    </row>
    <row r="71" spans="7:7">
      <c r="G71" s="7">
        <v>1</v>
      </c>
    </row>
    <row r="72" spans="7:7">
      <c r="G72" s="7">
        <v>1</v>
      </c>
    </row>
    <row r="73" spans="7:7">
      <c r="G73" s="7">
        <v>1</v>
      </c>
    </row>
    <row r="74" spans="7:7">
      <c r="G74" s="7">
        <v>1</v>
      </c>
    </row>
    <row r="75" spans="7:7">
      <c r="G75" s="7">
        <v>1</v>
      </c>
    </row>
    <row r="76" spans="7:7">
      <c r="G76" s="7">
        <v>1</v>
      </c>
    </row>
    <row r="77" spans="7:7">
      <c r="G77" s="7">
        <v>1</v>
      </c>
    </row>
    <row r="78" spans="7:7">
      <c r="G78" s="7">
        <v>1</v>
      </c>
    </row>
    <row r="79" spans="7:7">
      <c r="G79" s="7">
        <v>1</v>
      </c>
    </row>
    <row r="80" spans="7:7">
      <c r="G80" s="7">
        <v>1</v>
      </c>
    </row>
    <row r="81" spans="7:7">
      <c r="G81" s="7">
        <v>1</v>
      </c>
    </row>
    <row r="82" spans="7:7">
      <c r="G82" s="7">
        <v>1</v>
      </c>
    </row>
    <row r="83" spans="7:7">
      <c r="G83" s="7">
        <v>1</v>
      </c>
    </row>
    <row r="84" spans="7:7">
      <c r="G84" s="7">
        <v>1</v>
      </c>
    </row>
    <row r="85" spans="7:7">
      <c r="G85" s="7">
        <v>1</v>
      </c>
    </row>
    <row r="86" spans="7:7">
      <c r="G86" s="7">
        <v>1</v>
      </c>
    </row>
    <row r="87" spans="7:7">
      <c r="G87" s="7">
        <v>1</v>
      </c>
    </row>
    <row r="88" spans="7:7">
      <c r="G88" s="7">
        <v>1</v>
      </c>
    </row>
    <row r="89" spans="7:7">
      <c r="G89" s="7">
        <v>1</v>
      </c>
    </row>
    <row r="90" spans="7:7">
      <c r="G90" s="7">
        <v>1</v>
      </c>
    </row>
    <row r="91" spans="7:7">
      <c r="G91" s="7">
        <v>1</v>
      </c>
    </row>
    <row r="92" spans="7:7">
      <c r="G92" s="7">
        <v>1</v>
      </c>
    </row>
    <row r="93" spans="7:7">
      <c r="G93" s="7">
        <v>1</v>
      </c>
    </row>
    <row r="94" spans="7:7">
      <c r="G94" s="7">
        <v>1</v>
      </c>
    </row>
    <row r="95" spans="7:7">
      <c r="G95" s="7">
        <v>1</v>
      </c>
    </row>
    <row r="96" spans="7:7">
      <c r="G96" s="7">
        <v>1</v>
      </c>
    </row>
    <row r="97" spans="7:7">
      <c r="G97" s="7">
        <v>1</v>
      </c>
    </row>
    <row r="98" spans="7:7">
      <c r="G98" s="7">
        <v>1</v>
      </c>
    </row>
    <row r="99" spans="7:7">
      <c r="G99" s="7">
        <v>1</v>
      </c>
    </row>
    <row r="100" spans="7:7">
      <c r="G100" s="7">
        <v>1</v>
      </c>
    </row>
    <row r="101" spans="7:7">
      <c r="G101" s="7">
        <v>1</v>
      </c>
    </row>
    <row r="102" spans="7:7">
      <c r="G102" s="7">
        <v>1</v>
      </c>
    </row>
    <row r="103" spans="7:7">
      <c r="G103" s="7">
        <v>1</v>
      </c>
    </row>
    <row r="104" spans="7:7">
      <c r="G104" s="7">
        <v>1</v>
      </c>
    </row>
    <row r="105" spans="7:7">
      <c r="G105" s="7">
        <v>1</v>
      </c>
    </row>
    <row r="106" spans="7:7">
      <c r="G106" s="7">
        <v>1</v>
      </c>
    </row>
    <row r="107" spans="7:7">
      <c r="G107" s="7">
        <v>1</v>
      </c>
    </row>
    <row r="108" spans="7:7">
      <c r="G108" s="7">
        <v>1</v>
      </c>
    </row>
    <row r="109" spans="7:7">
      <c r="G109" s="7">
        <v>1</v>
      </c>
    </row>
    <row r="110" spans="7:7">
      <c r="G110" s="7">
        <v>1</v>
      </c>
    </row>
    <row r="111" spans="7:7">
      <c r="G111" s="7">
        <v>1</v>
      </c>
    </row>
    <row r="112" spans="7:7">
      <c r="G112" s="7">
        <v>1</v>
      </c>
    </row>
    <row r="113" spans="7:7">
      <c r="G113" s="7">
        <v>1</v>
      </c>
    </row>
    <row r="114" spans="7:7">
      <c r="G114" s="7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14"/>
  <sheetViews>
    <sheetView workbookViewId="0">
      <selection activeCell="E13" sqref="E13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192</v>
      </c>
      <c r="B1" s="4" t="s">
        <v>193</v>
      </c>
      <c r="C1" s="4" t="s">
        <v>194</v>
      </c>
      <c r="D1" s="5" t="s">
        <v>529</v>
      </c>
      <c r="E1" s="4" t="s">
        <v>196</v>
      </c>
      <c r="F1" s="4" t="s">
        <v>456</v>
      </c>
    </row>
    <row r="2" spans="1:7" s="2" customFormat="1">
      <c r="A2" s="6" t="s">
        <v>1220</v>
      </c>
      <c r="B2" s="2">
        <v>2</v>
      </c>
      <c r="C2" s="2">
        <f t="shared" ref="C2:C4" si="0">SUM(B1,G1)</f>
        <v>0</v>
      </c>
      <c r="D2" s="2">
        <v>3</v>
      </c>
      <c r="E2" s="6"/>
      <c r="G2" s="6">
        <v>1</v>
      </c>
    </row>
    <row r="3" spans="1:7" s="2" customFormat="1">
      <c r="A3" s="6" t="s">
        <v>1221</v>
      </c>
      <c r="B3" s="2">
        <f t="shared" ref="B3:B4" si="1">SUM(B2,D3)</f>
        <v>4</v>
      </c>
      <c r="C3" s="2">
        <f t="shared" si="0"/>
        <v>3</v>
      </c>
      <c r="D3" s="2">
        <v>2</v>
      </c>
      <c r="E3" s="6"/>
      <c r="G3" s="6">
        <v>1</v>
      </c>
    </row>
    <row r="4" spans="1:7" s="2" customFormat="1">
      <c r="A4" s="6" t="s">
        <v>1222</v>
      </c>
      <c r="B4" s="2">
        <f t="shared" si="1"/>
        <v>16</v>
      </c>
      <c r="C4" s="2">
        <f t="shared" si="0"/>
        <v>5</v>
      </c>
      <c r="D4" s="2">
        <v>12</v>
      </c>
      <c r="E4" s="6"/>
      <c r="G4" s="6">
        <v>1</v>
      </c>
    </row>
    <row r="5" spans="1:7">
      <c r="G5" s="7">
        <v>1</v>
      </c>
    </row>
    <row r="6" spans="1:7">
      <c r="G6" s="7">
        <v>1</v>
      </c>
    </row>
    <row r="7" spans="1:7">
      <c r="G7" s="7">
        <v>1</v>
      </c>
    </row>
    <row r="8" spans="1:7">
      <c r="G8" s="7">
        <v>1</v>
      </c>
    </row>
    <row r="9" spans="1:7">
      <c r="G9" s="7">
        <v>1</v>
      </c>
    </row>
    <row r="10" spans="1:7">
      <c r="G10" s="7">
        <v>1</v>
      </c>
    </row>
    <row r="11" spans="1:7">
      <c r="G11" s="7">
        <v>1</v>
      </c>
    </row>
    <row r="12" spans="1:7">
      <c r="G12" s="7">
        <v>1</v>
      </c>
    </row>
    <row r="13" spans="1:7">
      <c r="G13" s="7">
        <v>1</v>
      </c>
    </row>
    <row r="14" spans="1:7">
      <c r="G14" s="7">
        <v>1</v>
      </c>
    </row>
    <row r="15" spans="1:7">
      <c r="G15" s="7">
        <v>1</v>
      </c>
    </row>
    <row r="16" spans="1:7">
      <c r="G16" s="7">
        <v>1</v>
      </c>
    </row>
    <row r="17" spans="7:7">
      <c r="G17" s="7">
        <v>1</v>
      </c>
    </row>
    <row r="18" spans="7:7">
      <c r="G18" s="7">
        <v>1</v>
      </c>
    </row>
    <row r="19" spans="7:7">
      <c r="G19" s="7">
        <v>1</v>
      </c>
    </row>
    <row r="20" spans="7:7">
      <c r="G20" s="7">
        <v>1</v>
      </c>
    </row>
    <row r="21" spans="7:7">
      <c r="G21" s="7">
        <v>1</v>
      </c>
    </row>
    <row r="22" spans="7:7">
      <c r="G22" s="7">
        <v>1</v>
      </c>
    </row>
    <row r="23" spans="7:7">
      <c r="G23" s="7">
        <v>1</v>
      </c>
    </row>
    <row r="24" spans="7:7">
      <c r="G24" s="7">
        <v>1</v>
      </c>
    </row>
    <row r="25" spans="7:7">
      <c r="G25" s="7">
        <v>1</v>
      </c>
    </row>
    <row r="26" spans="7:7">
      <c r="G26" s="7">
        <v>1</v>
      </c>
    </row>
    <row r="27" spans="7:7">
      <c r="G27" s="7">
        <v>1</v>
      </c>
    </row>
    <row r="28" spans="7:7">
      <c r="G28" s="7">
        <v>1</v>
      </c>
    </row>
    <row r="29" spans="7:7">
      <c r="G29" s="7">
        <v>1</v>
      </c>
    </row>
    <row r="30" spans="7:7">
      <c r="G30" s="7">
        <v>1</v>
      </c>
    </row>
    <row r="31" spans="7:7">
      <c r="G31" s="7">
        <v>1</v>
      </c>
    </row>
    <row r="32" spans="7:7">
      <c r="G32" s="7">
        <v>1</v>
      </c>
    </row>
    <row r="33" spans="7:7">
      <c r="G33" s="7">
        <v>1</v>
      </c>
    </row>
    <row r="34" spans="7:7">
      <c r="G34" s="7">
        <v>1</v>
      </c>
    </row>
    <row r="35" spans="7:7">
      <c r="G35" s="7">
        <v>1</v>
      </c>
    </row>
    <row r="36" spans="7:7">
      <c r="G36" s="7">
        <v>1</v>
      </c>
    </row>
    <row r="37" spans="7:7">
      <c r="G37" s="7">
        <v>1</v>
      </c>
    </row>
    <row r="38" spans="7:7">
      <c r="G38" s="7">
        <v>1</v>
      </c>
    </row>
    <row r="39" spans="7:7">
      <c r="G39" s="7">
        <v>1</v>
      </c>
    </row>
    <row r="40" spans="7:7">
      <c r="G40" s="7">
        <v>1</v>
      </c>
    </row>
    <row r="41" spans="7:7">
      <c r="G41" s="7">
        <v>1</v>
      </c>
    </row>
    <row r="42" spans="7:7">
      <c r="G42" s="7">
        <v>1</v>
      </c>
    </row>
    <row r="43" spans="7:7">
      <c r="G43" s="7">
        <v>1</v>
      </c>
    </row>
    <row r="44" spans="7:7">
      <c r="G44" s="7">
        <v>1</v>
      </c>
    </row>
    <row r="45" spans="7:7">
      <c r="G45" s="7">
        <v>1</v>
      </c>
    </row>
    <row r="46" spans="7:7">
      <c r="G46" s="7">
        <v>1</v>
      </c>
    </row>
    <row r="47" spans="7:7">
      <c r="G47" s="7">
        <v>1</v>
      </c>
    </row>
    <row r="48" spans="7:7">
      <c r="G48" s="7">
        <v>1</v>
      </c>
    </row>
    <row r="49" spans="7:7">
      <c r="G49" s="7">
        <v>1</v>
      </c>
    </row>
    <row r="50" spans="7:7">
      <c r="G50" s="7">
        <v>1</v>
      </c>
    </row>
    <row r="51" spans="7:7">
      <c r="G51" s="7">
        <v>1</v>
      </c>
    </row>
    <row r="52" spans="7:7">
      <c r="G52" s="7">
        <v>1</v>
      </c>
    </row>
    <row r="53" spans="7:7">
      <c r="G53" s="7">
        <v>1</v>
      </c>
    </row>
    <row r="54" spans="7:7">
      <c r="G54" s="7">
        <v>1</v>
      </c>
    </row>
    <row r="55" spans="7:7">
      <c r="G55" s="7">
        <v>1</v>
      </c>
    </row>
    <row r="56" spans="7:7">
      <c r="G56" s="7">
        <v>1</v>
      </c>
    </row>
    <row r="57" spans="7:7">
      <c r="G57" s="7">
        <v>1</v>
      </c>
    </row>
    <row r="58" spans="7:7">
      <c r="G58" s="7">
        <v>1</v>
      </c>
    </row>
    <row r="59" spans="7:7">
      <c r="G59" s="7">
        <v>1</v>
      </c>
    </row>
    <row r="60" spans="7:7">
      <c r="G60" s="7">
        <v>1</v>
      </c>
    </row>
    <row r="61" spans="7:7">
      <c r="G61" s="7">
        <v>1</v>
      </c>
    </row>
    <row r="62" spans="7:7">
      <c r="G62" s="7">
        <v>1</v>
      </c>
    </row>
    <row r="63" spans="7:7">
      <c r="G63" s="7">
        <v>1</v>
      </c>
    </row>
    <row r="64" spans="7:7">
      <c r="G64" s="7">
        <v>1</v>
      </c>
    </row>
    <row r="65" spans="7:7">
      <c r="G65" s="7">
        <v>1</v>
      </c>
    </row>
    <row r="66" spans="7:7">
      <c r="G66" s="7">
        <v>1</v>
      </c>
    </row>
    <row r="67" spans="7:7">
      <c r="G67" s="7">
        <v>1</v>
      </c>
    </row>
    <row r="68" spans="7:7">
      <c r="G68" s="7">
        <v>1</v>
      </c>
    </row>
    <row r="69" spans="7:7">
      <c r="G69" s="7">
        <v>1</v>
      </c>
    </row>
    <row r="70" spans="7:7">
      <c r="G70" s="7">
        <v>1</v>
      </c>
    </row>
    <row r="71" spans="7:7">
      <c r="G71" s="7">
        <v>1</v>
      </c>
    </row>
    <row r="72" spans="7:7">
      <c r="G72" s="7">
        <v>1</v>
      </c>
    </row>
    <row r="73" spans="7:7">
      <c r="G73" s="7">
        <v>1</v>
      </c>
    </row>
    <row r="74" spans="7:7">
      <c r="G74" s="7">
        <v>1</v>
      </c>
    </row>
    <row r="75" spans="7:7">
      <c r="G75" s="7">
        <v>1</v>
      </c>
    </row>
    <row r="76" spans="7:7">
      <c r="G76" s="7">
        <v>1</v>
      </c>
    </row>
    <row r="77" spans="7:7">
      <c r="G77" s="7">
        <v>1</v>
      </c>
    </row>
    <row r="78" spans="7:7">
      <c r="G78" s="7">
        <v>1</v>
      </c>
    </row>
    <row r="79" spans="7:7">
      <c r="G79" s="7">
        <v>1</v>
      </c>
    </row>
    <row r="80" spans="7:7">
      <c r="G80" s="7">
        <v>1</v>
      </c>
    </row>
    <row r="81" spans="7:7">
      <c r="G81" s="7">
        <v>1</v>
      </c>
    </row>
    <row r="82" spans="7:7">
      <c r="G82" s="7">
        <v>1</v>
      </c>
    </row>
    <row r="83" spans="7:7">
      <c r="G83" s="7">
        <v>1</v>
      </c>
    </row>
    <row r="84" spans="7:7">
      <c r="G84" s="7">
        <v>1</v>
      </c>
    </row>
    <row r="85" spans="7:7">
      <c r="G85" s="7">
        <v>1</v>
      </c>
    </row>
    <row r="86" spans="7:7">
      <c r="G86" s="7">
        <v>1</v>
      </c>
    </row>
    <row r="87" spans="7:7">
      <c r="G87" s="7">
        <v>1</v>
      </c>
    </row>
    <row r="88" spans="7:7">
      <c r="G88" s="7">
        <v>1</v>
      </c>
    </row>
    <row r="89" spans="7:7">
      <c r="G89" s="7">
        <v>1</v>
      </c>
    </row>
    <row r="90" spans="7:7">
      <c r="G90" s="7">
        <v>1</v>
      </c>
    </row>
    <row r="91" spans="7:7">
      <c r="G91" s="7">
        <v>1</v>
      </c>
    </row>
    <row r="92" spans="7:7">
      <c r="G92" s="7">
        <v>1</v>
      </c>
    </row>
    <row r="93" spans="7:7">
      <c r="G93" s="7">
        <v>1</v>
      </c>
    </row>
    <row r="94" spans="7:7">
      <c r="G94" s="7">
        <v>1</v>
      </c>
    </row>
    <row r="95" spans="7:7">
      <c r="G95" s="7">
        <v>1</v>
      </c>
    </row>
    <row r="96" spans="7:7">
      <c r="G96" s="7">
        <v>1</v>
      </c>
    </row>
    <row r="97" spans="7:7">
      <c r="G97" s="7">
        <v>1</v>
      </c>
    </row>
    <row r="98" spans="7:7">
      <c r="G98" s="7">
        <v>1</v>
      </c>
    </row>
    <row r="99" spans="7:7">
      <c r="G99" s="7">
        <v>1</v>
      </c>
    </row>
    <row r="100" spans="7:7">
      <c r="G100" s="7">
        <v>1</v>
      </c>
    </row>
    <row r="101" spans="7:7">
      <c r="G101" s="7">
        <v>1</v>
      </c>
    </row>
    <row r="102" spans="7:7">
      <c r="G102" s="7">
        <v>1</v>
      </c>
    </row>
    <row r="103" spans="7:7">
      <c r="G103" s="7">
        <v>1</v>
      </c>
    </row>
    <row r="104" spans="7:7">
      <c r="G104" s="7">
        <v>1</v>
      </c>
    </row>
    <row r="105" spans="7:7">
      <c r="G105" s="7">
        <v>1</v>
      </c>
    </row>
    <row r="106" spans="7:7">
      <c r="G106" s="7">
        <v>1</v>
      </c>
    </row>
    <row r="107" spans="7:7">
      <c r="G107" s="7">
        <v>1</v>
      </c>
    </row>
    <row r="108" spans="7:7">
      <c r="G108" s="7">
        <v>1</v>
      </c>
    </row>
    <row r="109" spans="7:7">
      <c r="G109" s="7">
        <v>1</v>
      </c>
    </row>
    <row r="110" spans="7:7">
      <c r="G110" s="7">
        <v>1</v>
      </c>
    </row>
    <row r="111" spans="7:7">
      <c r="G111" s="7">
        <v>1</v>
      </c>
    </row>
    <row r="112" spans="7:7">
      <c r="G112" s="7">
        <v>1</v>
      </c>
    </row>
    <row r="113" spans="7:7">
      <c r="G113" s="7">
        <v>1</v>
      </c>
    </row>
    <row r="114" spans="7:7">
      <c r="G114" s="7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14"/>
  <sheetViews>
    <sheetView zoomScale="70" zoomScaleNormal="70" workbookViewId="0">
      <pane ySplit="2" topLeftCell="A3" activePane="bottomLeft" state="frozen"/>
      <selection pane="bottomLeft" activeCell="Q5" sqref="Q5"/>
    </sheetView>
  </sheetViews>
  <sheetFormatPr defaultColWidth="9" defaultRowHeight="18.75" outlineLevelRow="1" outlineLevelCol="1"/>
  <cols>
    <col min="1" max="1" width="33.875" style="43" customWidth="1"/>
    <col min="2" max="3" width="8.375" style="43" customWidth="1"/>
    <col min="4" max="4" width="8.375" style="43" customWidth="1" collapsed="1"/>
    <col min="5" max="5" width="64.375" style="43" hidden="1" customWidth="1" outlineLevel="1"/>
    <col min="6" max="6" width="30.875" style="43" customWidth="1"/>
    <col min="7" max="7" width="32.375" style="43" customWidth="1"/>
    <col min="8" max="9" width="8.625" style="43" customWidth="1"/>
    <col min="10" max="10" width="8.625" style="43" customWidth="1" collapsed="1"/>
    <col min="11" max="11" width="22.625" style="43" hidden="1" customWidth="1" outlineLevel="1"/>
    <col min="12" max="12" width="52.625" style="43" hidden="1" customWidth="1" outlineLevel="1"/>
    <col min="13" max="13" width="23.875" style="43" hidden="1" customWidth="1"/>
    <col min="14" max="16" width="8.25" style="43" hidden="1" customWidth="1"/>
    <col min="17" max="17" width="18.625" style="43" customWidth="1" collapsed="1"/>
    <col min="18" max="18" width="29.375" style="43" hidden="1" customWidth="1" outlineLevel="1"/>
    <col min="19" max="19" width="30.375" style="43" customWidth="1"/>
    <col min="20" max="22" width="9" style="43" customWidth="1"/>
    <col min="23" max="23" width="18.625" style="43" customWidth="1" collapsed="1"/>
    <col min="24" max="24" width="48.75" style="43" hidden="1" customWidth="1" outlineLevel="1"/>
    <col min="25" max="25" width="71.625" style="43" customWidth="1"/>
    <col min="26" max="16384" width="9" style="43"/>
  </cols>
  <sheetData>
    <row r="1" spans="1:25">
      <c r="A1" s="342" t="s">
        <v>451</v>
      </c>
      <c r="B1" s="342"/>
      <c r="C1" s="342"/>
      <c r="D1" s="342"/>
      <c r="E1" s="342"/>
      <c r="F1" s="183" t="s">
        <v>452</v>
      </c>
      <c r="G1" s="342" t="s">
        <v>453</v>
      </c>
      <c r="H1" s="342"/>
      <c r="I1" s="342"/>
      <c r="J1" s="342"/>
      <c r="K1" s="342"/>
      <c r="L1" s="342"/>
      <c r="M1" s="342" t="s">
        <v>454</v>
      </c>
      <c r="N1" s="342"/>
      <c r="O1" s="342"/>
      <c r="P1" s="342"/>
      <c r="Q1" s="342"/>
      <c r="R1" s="342"/>
      <c r="S1" s="342" t="s">
        <v>455</v>
      </c>
      <c r="T1" s="342"/>
      <c r="U1" s="342"/>
      <c r="V1" s="342"/>
      <c r="W1" s="342"/>
      <c r="X1" s="342"/>
      <c r="Y1" s="184"/>
    </row>
    <row r="2" spans="1:25">
      <c r="A2" s="105" t="s">
        <v>192</v>
      </c>
      <c r="B2" s="105" t="s">
        <v>193</v>
      </c>
      <c r="C2" s="105" t="s">
        <v>194</v>
      </c>
      <c r="D2" s="105" t="s">
        <v>195</v>
      </c>
      <c r="E2" s="105" t="s">
        <v>196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 t="s">
        <v>456</v>
      </c>
    </row>
    <row r="3" spans="1:25">
      <c r="A3" s="184" t="s">
        <v>199</v>
      </c>
      <c r="B3" s="185">
        <v>6</v>
      </c>
      <c r="C3" s="185">
        <v>0</v>
      </c>
      <c r="D3" s="185">
        <f>B3-C3+1</f>
        <v>7</v>
      </c>
      <c r="E3" s="184" t="s">
        <v>457</v>
      </c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</row>
    <row r="4" spans="1:25">
      <c r="A4" s="184" t="s">
        <v>201</v>
      </c>
      <c r="B4" s="185">
        <v>14</v>
      </c>
      <c r="C4" s="185">
        <v>7</v>
      </c>
      <c r="D4" s="185">
        <f t="shared" ref="D4:D27" si="0">B4-C4+1</f>
        <v>8</v>
      </c>
      <c r="E4" s="184" t="s">
        <v>458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</row>
    <row r="5" spans="1:25">
      <c r="A5" s="184" t="s">
        <v>204</v>
      </c>
      <c r="B5" s="185">
        <v>15</v>
      </c>
      <c r="C5" s="185">
        <v>15</v>
      </c>
      <c r="D5" s="185">
        <f t="shared" si="0"/>
        <v>1</v>
      </c>
      <c r="E5" s="184" t="s">
        <v>459</v>
      </c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</row>
    <row r="6" spans="1:25" outlineLevel="1">
      <c r="A6" s="184" t="s">
        <v>207</v>
      </c>
      <c r="B6" s="185">
        <v>63</v>
      </c>
      <c r="C6" s="185">
        <v>16</v>
      </c>
      <c r="D6" s="185">
        <f t="shared" si="0"/>
        <v>48</v>
      </c>
      <c r="E6" s="184" t="s">
        <v>208</v>
      </c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</row>
    <row r="7" spans="1:25" outlineLevel="1">
      <c r="A7" s="184" t="s">
        <v>210</v>
      </c>
      <c r="B7" s="185">
        <v>111</v>
      </c>
      <c r="C7" s="185">
        <v>64</v>
      </c>
      <c r="D7" s="185">
        <f t="shared" si="0"/>
        <v>48</v>
      </c>
      <c r="E7" s="184" t="s">
        <v>211</v>
      </c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</row>
    <row r="8" spans="1:25" ht="18.75" customHeight="1" outlineLevel="1">
      <c r="A8" s="184" t="s">
        <v>212</v>
      </c>
      <c r="B8" s="185">
        <v>123</v>
      </c>
      <c r="C8" s="185">
        <v>112</v>
      </c>
      <c r="D8" s="185">
        <f t="shared" si="0"/>
        <v>12</v>
      </c>
      <c r="E8" s="350" t="s">
        <v>213</v>
      </c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4"/>
    </row>
    <row r="9" spans="1:25" outlineLevel="1">
      <c r="A9" s="184" t="s">
        <v>214</v>
      </c>
      <c r="B9" s="185">
        <v>126</v>
      </c>
      <c r="C9" s="185">
        <v>124</v>
      </c>
      <c r="D9" s="185">
        <f t="shared" si="0"/>
        <v>3</v>
      </c>
      <c r="E9" s="351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4"/>
    </row>
    <row r="10" spans="1:25" ht="18.75" customHeight="1" outlineLevel="1">
      <c r="A10" s="184" t="s">
        <v>215</v>
      </c>
      <c r="B10" s="185">
        <v>138</v>
      </c>
      <c r="C10" s="185">
        <v>127</v>
      </c>
      <c r="D10" s="185">
        <f t="shared" si="0"/>
        <v>12</v>
      </c>
      <c r="E10" s="350" t="s">
        <v>216</v>
      </c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4"/>
    </row>
    <row r="11" spans="1:25" outlineLevel="1">
      <c r="A11" s="184" t="s">
        <v>217</v>
      </c>
      <c r="B11" s="185">
        <v>141</v>
      </c>
      <c r="C11" s="185">
        <v>139</v>
      </c>
      <c r="D11" s="185">
        <f t="shared" si="0"/>
        <v>3</v>
      </c>
      <c r="E11" s="351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4"/>
    </row>
    <row r="12" spans="1:25" ht="93.75" outlineLevel="1">
      <c r="A12" s="184" t="s">
        <v>218</v>
      </c>
      <c r="B12" s="185">
        <v>143</v>
      </c>
      <c r="C12" s="185">
        <v>142</v>
      </c>
      <c r="D12" s="185">
        <f t="shared" si="0"/>
        <v>2</v>
      </c>
      <c r="E12" s="184" t="s">
        <v>219</v>
      </c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</row>
    <row r="13" spans="1:25" outlineLevel="1">
      <c r="A13" s="184" t="s">
        <v>220</v>
      </c>
      <c r="B13" s="185">
        <v>145</v>
      </c>
      <c r="C13" s="185">
        <v>144</v>
      </c>
      <c r="D13" s="185">
        <f t="shared" si="0"/>
        <v>2</v>
      </c>
      <c r="E13" s="184" t="s">
        <v>460</v>
      </c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93.75" outlineLevel="1">
      <c r="A14" s="184" t="s">
        <v>222</v>
      </c>
      <c r="B14" s="185">
        <v>147</v>
      </c>
      <c r="C14" s="185">
        <v>146</v>
      </c>
      <c r="D14" s="185">
        <f t="shared" si="0"/>
        <v>2</v>
      </c>
      <c r="E14" s="184" t="s">
        <v>223</v>
      </c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</row>
    <row r="15" spans="1:25" ht="93.75" outlineLevel="1">
      <c r="A15" s="184" t="s">
        <v>224</v>
      </c>
      <c r="B15" s="185">
        <v>149</v>
      </c>
      <c r="C15" s="185">
        <v>148</v>
      </c>
      <c r="D15" s="185">
        <f t="shared" si="0"/>
        <v>2</v>
      </c>
      <c r="E15" s="184" t="s">
        <v>225</v>
      </c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</row>
    <row r="16" spans="1:25" s="180" customFormat="1" outlineLevel="1">
      <c r="A16" s="188" t="s">
        <v>226</v>
      </c>
      <c r="B16" s="185">
        <v>150</v>
      </c>
      <c r="C16" s="185">
        <v>150</v>
      </c>
      <c r="D16" s="185">
        <f t="shared" si="0"/>
        <v>1</v>
      </c>
      <c r="E16" s="189" t="s">
        <v>461</v>
      </c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</row>
    <row r="17" spans="1:25" ht="18" customHeight="1" outlineLevel="1">
      <c r="A17" s="184" t="s">
        <v>229</v>
      </c>
      <c r="B17" s="185">
        <v>166</v>
      </c>
      <c r="C17" s="185">
        <v>151</v>
      </c>
      <c r="D17" s="185">
        <f t="shared" si="0"/>
        <v>16</v>
      </c>
      <c r="E17" s="184" t="s">
        <v>230</v>
      </c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</row>
    <row r="18" spans="1:25" ht="17.25" customHeight="1" outlineLevel="1">
      <c r="A18" s="184" t="s">
        <v>231</v>
      </c>
      <c r="B18" s="185">
        <v>170</v>
      </c>
      <c r="C18" s="185">
        <v>167</v>
      </c>
      <c r="D18" s="185">
        <f t="shared" si="0"/>
        <v>4</v>
      </c>
      <c r="E18" s="184" t="s">
        <v>232</v>
      </c>
      <c r="F18" s="184"/>
      <c r="G18" s="184"/>
      <c r="H18" s="184"/>
      <c r="I18" s="184"/>
      <c r="J18" s="184"/>
      <c r="K18" s="184"/>
      <c r="L18" s="184"/>
      <c r="M18" s="342" t="s">
        <v>262</v>
      </c>
      <c r="N18" s="343">
        <v>198</v>
      </c>
      <c r="O18" s="343">
        <v>167</v>
      </c>
      <c r="P18" s="343">
        <f>N18-O18+1</f>
        <v>32</v>
      </c>
      <c r="Q18" s="342" t="s">
        <v>462</v>
      </c>
      <c r="R18" s="343" t="s">
        <v>263</v>
      </c>
      <c r="S18" s="342" t="s">
        <v>269</v>
      </c>
      <c r="T18" s="343">
        <v>182</v>
      </c>
      <c r="U18" s="343">
        <v>167</v>
      </c>
      <c r="V18" s="343">
        <f>T18-U18+1</f>
        <v>16</v>
      </c>
      <c r="W18" s="342" t="s">
        <v>463</v>
      </c>
      <c r="X18" s="343" t="s">
        <v>270</v>
      </c>
      <c r="Y18" s="184"/>
    </row>
    <row r="19" spans="1:25" ht="18" customHeight="1" outlineLevel="1">
      <c r="A19" s="184" t="s">
        <v>234</v>
      </c>
      <c r="B19" s="185">
        <v>174</v>
      </c>
      <c r="C19" s="185">
        <v>171</v>
      </c>
      <c r="D19" s="185">
        <f t="shared" si="0"/>
        <v>4</v>
      </c>
      <c r="E19" s="184" t="s">
        <v>235</v>
      </c>
      <c r="F19" s="184"/>
      <c r="G19" s="184"/>
      <c r="H19" s="184"/>
      <c r="I19" s="184"/>
      <c r="J19" s="184"/>
      <c r="K19" s="184"/>
      <c r="L19" s="184"/>
      <c r="M19" s="342"/>
      <c r="N19" s="344"/>
      <c r="O19" s="344"/>
      <c r="P19" s="344"/>
      <c r="Q19" s="342"/>
      <c r="R19" s="344"/>
      <c r="S19" s="342"/>
      <c r="T19" s="344"/>
      <c r="U19" s="344"/>
      <c r="V19" s="344"/>
      <c r="W19" s="342"/>
      <c r="X19" s="344"/>
      <c r="Y19" s="184"/>
    </row>
    <row r="20" spans="1:25" ht="18" customHeight="1" outlineLevel="1">
      <c r="A20" s="184" t="s">
        <v>236</v>
      </c>
      <c r="B20" s="185">
        <v>182</v>
      </c>
      <c r="C20" s="185">
        <v>175</v>
      </c>
      <c r="D20" s="185">
        <f t="shared" si="0"/>
        <v>8</v>
      </c>
      <c r="E20" s="184" t="s">
        <v>237</v>
      </c>
      <c r="F20" s="184"/>
      <c r="G20" s="184"/>
      <c r="H20" s="184"/>
      <c r="I20" s="184"/>
      <c r="J20" s="184"/>
      <c r="K20" s="184"/>
      <c r="L20" s="184"/>
      <c r="M20" s="342"/>
      <c r="N20" s="344"/>
      <c r="O20" s="344"/>
      <c r="P20" s="344"/>
      <c r="Q20" s="342"/>
      <c r="R20" s="344"/>
      <c r="S20" s="342"/>
      <c r="T20" s="345"/>
      <c r="U20" s="345"/>
      <c r="V20" s="345"/>
      <c r="W20" s="342"/>
      <c r="X20" s="345"/>
      <c r="Y20" s="184"/>
    </row>
    <row r="21" spans="1:25" ht="18" customHeight="1" outlineLevel="1">
      <c r="A21" s="184" t="s">
        <v>238</v>
      </c>
      <c r="B21" s="185">
        <v>198</v>
      </c>
      <c r="C21" s="185">
        <v>183</v>
      </c>
      <c r="D21" s="185">
        <f t="shared" si="0"/>
        <v>16</v>
      </c>
      <c r="E21" s="184" t="s">
        <v>464</v>
      </c>
      <c r="F21" s="184"/>
      <c r="G21" s="184"/>
      <c r="H21" s="184"/>
      <c r="I21" s="184"/>
      <c r="J21" s="184"/>
      <c r="K21" s="184"/>
      <c r="L21" s="184"/>
      <c r="M21" s="342"/>
      <c r="N21" s="345"/>
      <c r="O21" s="345"/>
      <c r="P21" s="345"/>
      <c r="Q21" s="342"/>
      <c r="R21" s="345"/>
      <c r="S21" s="184" t="s">
        <v>271</v>
      </c>
      <c r="T21" s="184">
        <v>198</v>
      </c>
      <c r="U21" s="184">
        <v>183</v>
      </c>
      <c r="V21" s="184">
        <f>T21-U21+1</f>
        <v>16</v>
      </c>
      <c r="W21" s="184" t="s">
        <v>465</v>
      </c>
      <c r="X21" s="184" t="s">
        <v>272</v>
      </c>
      <c r="Y21" s="184"/>
    </row>
    <row r="22" spans="1:25" s="181" customFormat="1" ht="18.75" customHeight="1" outlineLevel="1">
      <c r="A22" s="185" t="s">
        <v>240</v>
      </c>
      <c r="B22" s="185">
        <v>206</v>
      </c>
      <c r="C22" s="185">
        <v>199</v>
      </c>
      <c r="D22" s="185">
        <f t="shared" si="0"/>
        <v>8</v>
      </c>
      <c r="E22" s="185" t="s">
        <v>241</v>
      </c>
      <c r="F22" s="185"/>
      <c r="G22" s="185"/>
      <c r="H22" s="185"/>
      <c r="I22" s="185"/>
      <c r="J22" s="185"/>
      <c r="K22" s="185"/>
      <c r="L22" s="185"/>
      <c r="M22" s="342" t="s">
        <v>264</v>
      </c>
      <c r="N22" s="343">
        <v>230</v>
      </c>
      <c r="O22" s="343">
        <v>199</v>
      </c>
      <c r="P22" s="343">
        <f>N22-O22+1</f>
        <v>32</v>
      </c>
      <c r="Q22" s="342" t="s">
        <v>466</v>
      </c>
      <c r="R22" s="342" t="s">
        <v>265</v>
      </c>
      <c r="S22" s="199" t="s">
        <v>273</v>
      </c>
      <c r="T22" s="184">
        <v>199</v>
      </c>
      <c r="U22" s="184">
        <v>199</v>
      </c>
      <c r="V22" s="184">
        <f t="shared" ref="V22:V24" si="1">T22-U22+1</f>
        <v>1</v>
      </c>
      <c r="W22" s="199" t="s">
        <v>467</v>
      </c>
      <c r="X22" s="200" t="s">
        <v>274</v>
      </c>
      <c r="Y22" s="185"/>
    </row>
    <row r="23" spans="1:25" s="181" customFormat="1" ht="18.75" customHeight="1" outlineLevel="1">
      <c r="A23" s="185" t="s">
        <v>242</v>
      </c>
      <c r="B23" s="185">
        <v>206</v>
      </c>
      <c r="C23" s="185">
        <v>199</v>
      </c>
      <c r="D23" s="185">
        <f t="shared" si="0"/>
        <v>8</v>
      </c>
      <c r="E23" s="185" t="s">
        <v>243</v>
      </c>
      <c r="F23" s="185"/>
      <c r="G23" s="185"/>
      <c r="H23" s="185"/>
      <c r="I23" s="185"/>
      <c r="J23" s="185"/>
      <c r="K23" s="185"/>
      <c r="L23" s="185"/>
      <c r="M23" s="342"/>
      <c r="N23" s="344"/>
      <c r="O23" s="344"/>
      <c r="P23" s="344"/>
      <c r="Q23" s="342"/>
      <c r="R23" s="342"/>
      <c r="S23" s="199" t="s">
        <v>275</v>
      </c>
      <c r="T23" s="184">
        <v>205</v>
      </c>
      <c r="U23" s="184">
        <v>200</v>
      </c>
      <c r="V23" s="184">
        <f t="shared" si="1"/>
        <v>6</v>
      </c>
      <c r="W23" s="199" t="s">
        <v>468</v>
      </c>
      <c r="X23" s="201" t="s">
        <v>276</v>
      </c>
      <c r="Y23" s="185"/>
    </row>
    <row r="24" spans="1:25" s="181" customFormat="1" ht="18.75" customHeight="1" outlineLevel="1">
      <c r="A24" s="185" t="s">
        <v>244</v>
      </c>
      <c r="B24" s="185">
        <v>214</v>
      </c>
      <c r="C24" s="185">
        <v>207</v>
      </c>
      <c r="D24" s="185">
        <f t="shared" si="0"/>
        <v>8</v>
      </c>
      <c r="E24" s="185" t="s">
        <v>245</v>
      </c>
      <c r="F24" s="185"/>
      <c r="G24" s="185"/>
      <c r="H24" s="185"/>
      <c r="I24" s="185"/>
      <c r="J24" s="185"/>
      <c r="K24" s="185"/>
      <c r="L24" s="185"/>
      <c r="M24" s="342"/>
      <c r="N24" s="344"/>
      <c r="O24" s="344"/>
      <c r="P24" s="344"/>
      <c r="Q24" s="342"/>
      <c r="R24" s="342"/>
      <c r="S24" s="199" t="s">
        <v>277</v>
      </c>
      <c r="T24" s="184">
        <v>207</v>
      </c>
      <c r="U24" s="184">
        <v>206</v>
      </c>
      <c r="V24" s="184">
        <f t="shared" si="1"/>
        <v>2</v>
      </c>
      <c r="W24" s="198" t="s">
        <v>469</v>
      </c>
      <c r="X24" s="201" t="s">
        <v>278</v>
      </c>
      <c r="Y24" s="185"/>
    </row>
    <row r="25" spans="1:25" outlineLevel="1">
      <c r="A25" s="184" t="s">
        <v>246</v>
      </c>
      <c r="B25" s="185">
        <v>214</v>
      </c>
      <c r="C25" s="185">
        <v>207</v>
      </c>
      <c r="D25" s="185">
        <f t="shared" si="0"/>
        <v>8</v>
      </c>
      <c r="E25" s="184" t="s">
        <v>247</v>
      </c>
      <c r="F25" s="184"/>
      <c r="G25" s="184"/>
      <c r="H25" s="184"/>
      <c r="I25" s="184"/>
      <c r="J25" s="184"/>
      <c r="K25" s="184"/>
      <c r="L25" s="184"/>
      <c r="M25" s="342"/>
      <c r="N25" s="344"/>
      <c r="O25" s="344"/>
      <c r="P25" s="344"/>
      <c r="Q25" s="342"/>
      <c r="R25" s="342"/>
      <c r="S25" s="353"/>
      <c r="T25" s="354"/>
      <c r="U25" s="354"/>
      <c r="V25" s="354"/>
      <c r="W25" s="355"/>
      <c r="X25" s="344"/>
      <c r="Y25" s="184"/>
    </row>
    <row r="26" spans="1:25" s="182" customFormat="1" outlineLevel="1">
      <c r="A26" s="190" t="s">
        <v>248</v>
      </c>
      <c r="B26" s="185">
        <v>215</v>
      </c>
      <c r="C26" s="185">
        <v>215</v>
      </c>
      <c r="D26" s="185">
        <f t="shared" si="0"/>
        <v>1</v>
      </c>
      <c r="E26" s="191" t="s">
        <v>470</v>
      </c>
      <c r="F26" s="191"/>
      <c r="G26" s="191"/>
      <c r="H26" s="191"/>
      <c r="I26" s="191"/>
      <c r="J26" s="191"/>
      <c r="K26" s="191"/>
      <c r="L26" s="191"/>
      <c r="M26" s="342"/>
      <c r="N26" s="344"/>
      <c r="O26" s="344"/>
      <c r="P26" s="344"/>
      <c r="Q26" s="342"/>
      <c r="R26" s="342"/>
      <c r="S26" s="356"/>
      <c r="T26" s="357"/>
      <c r="U26" s="357"/>
      <c r="V26" s="357"/>
      <c r="W26" s="358"/>
      <c r="X26" s="344"/>
      <c r="Y26" s="186"/>
    </row>
    <row r="27" spans="1:25" ht="27.75" customHeight="1" outlineLevel="1">
      <c r="A27" s="342" t="s">
        <v>250</v>
      </c>
      <c r="B27" s="343">
        <v>343</v>
      </c>
      <c r="C27" s="343">
        <v>216</v>
      </c>
      <c r="D27" s="343">
        <f t="shared" si="0"/>
        <v>128</v>
      </c>
      <c r="E27" s="342" t="s">
        <v>471</v>
      </c>
      <c r="F27" s="342" t="s">
        <v>472</v>
      </c>
      <c r="G27" s="184"/>
      <c r="H27" s="184">
        <v>247</v>
      </c>
      <c r="I27" s="184">
        <v>216</v>
      </c>
      <c r="J27" s="184">
        <f t="shared" ref="J27:J29" si="2">H27-I27+1</f>
        <v>32</v>
      </c>
      <c r="K27" s="184" t="s">
        <v>473</v>
      </c>
      <c r="L27" s="184" t="s">
        <v>474</v>
      </c>
      <c r="M27" s="342"/>
      <c r="N27" s="345"/>
      <c r="O27" s="345"/>
      <c r="P27" s="345"/>
      <c r="Q27" s="342"/>
      <c r="R27" s="342"/>
      <c r="S27" s="356"/>
      <c r="T27" s="357"/>
      <c r="U27" s="357"/>
      <c r="V27" s="357"/>
      <c r="W27" s="358"/>
      <c r="X27" s="344"/>
      <c r="Y27" s="350" t="s">
        <v>475</v>
      </c>
    </row>
    <row r="28" spans="1:25" ht="17.25" customHeight="1" outlineLevel="1">
      <c r="A28" s="342"/>
      <c r="B28" s="344"/>
      <c r="C28" s="344"/>
      <c r="D28" s="344"/>
      <c r="E28" s="342"/>
      <c r="F28" s="342"/>
      <c r="G28" s="190" t="s">
        <v>254</v>
      </c>
      <c r="H28" s="184">
        <v>248</v>
      </c>
      <c r="I28" s="184">
        <v>248</v>
      </c>
      <c r="J28" s="184">
        <f t="shared" si="2"/>
        <v>1</v>
      </c>
      <c r="K28" s="197" t="s">
        <v>476</v>
      </c>
      <c r="L28" s="191" t="s">
        <v>477</v>
      </c>
      <c r="M28" s="183" t="s">
        <v>266</v>
      </c>
      <c r="N28" s="183">
        <v>262</v>
      </c>
      <c r="O28" s="183">
        <v>231</v>
      </c>
      <c r="P28" s="183">
        <f>N28-O28+1</f>
        <v>32</v>
      </c>
      <c r="Q28" s="183" t="s">
        <v>478</v>
      </c>
      <c r="R28" s="195" t="s">
        <v>265</v>
      </c>
      <c r="S28" s="356"/>
      <c r="T28" s="357"/>
      <c r="U28" s="357"/>
      <c r="V28" s="357"/>
      <c r="W28" s="358"/>
      <c r="X28" s="344"/>
      <c r="Y28" s="350"/>
    </row>
    <row r="29" spans="1:25" outlineLevel="1">
      <c r="A29" s="342"/>
      <c r="B29" s="344"/>
      <c r="C29" s="344"/>
      <c r="D29" s="344"/>
      <c r="E29" s="342"/>
      <c r="F29" s="342"/>
      <c r="G29" s="349" t="s">
        <v>257</v>
      </c>
      <c r="H29" s="346">
        <v>272</v>
      </c>
      <c r="I29" s="346">
        <v>249</v>
      </c>
      <c r="J29" s="346">
        <f t="shared" si="2"/>
        <v>24</v>
      </c>
      <c r="K29" s="348" t="s">
        <v>479</v>
      </c>
      <c r="L29" s="349" t="s">
        <v>258</v>
      </c>
      <c r="M29" s="342" t="s">
        <v>267</v>
      </c>
      <c r="N29" s="343">
        <v>265</v>
      </c>
      <c r="O29" s="343">
        <v>263</v>
      </c>
      <c r="P29" s="343">
        <f>N29-O29+1</f>
        <v>3</v>
      </c>
      <c r="Q29" s="352" t="s">
        <v>480</v>
      </c>
      <c r="R29" s="342" t="s">
        <v>481</v>
      </c>
      <c r="S29" s="356"/>
      <c r="T29" s="357"/>
      <c r="U29" s="357"/>
      <c r="V29" s="357"/>
      <c r="W29" s="358"/>
      <c r="X29" s="344"/>
      <c r="Y29" s="350"/>
    </row>
    <row r="30" spans="1:25" outlineLevel="1">
      <c r="A30" s="342"/>
      <c r="B30" s="344"/>
      <c r="C30" s="344"/>
      <c r="D30" s="344"/>
      <c r="E30" s="342"/>
      <c r="F30" s="342"/>
      <c r="G30" s="349"/>
      <c r="H30" s="347"/>
      <c r="I30" s="347"/>
      <c r="J30" s="347"/>
      <c r="K30" s="348"/>
      <c r="L30" s="349"/>
      <c r="M30" s="342"/>
      <c r="N30" s="345"/>
      <c r="O30" s="345"/>
      <c r="P30" s="345"/>
      <c r="Q30" s="352"/>
      <c r="R30" s="342"/>
      <c r="S30" s="359"/>
      <c r="T30" s="360"/>
      <c r="U30" s="360"/>
      <c r="V30" s="360"/>
      <c r="W30" s="361"/>
      <c r="X30" s="345"/>
      <c r="Y30" s="350"/>
    </row>
    <row r="31" spans="1:25" ht="18.75" customHeight="1" outlineLevel="1">
      <c r="A31" s="342"/>
      <c r="B31" s="345"/>
      <c r="C31" s="345"/>
      <c r="D31" s="345"/>
      <c r="E31" s="342"/>
      <c r="F31" s="342"/>
      <c r="G31" s="184" t="s">
        <v>285</v>
      </c>
      <c r="H31" s="184">
        <v>343</v>
      </c>
      <c r="I31" s="184">
        <v>296</v>
      </c>
      <c r="J31" s="184">
        <f>H31-I31+1</f>
        <v>48</v>
      </c>
      <c r="K31" s="198" t="s">
        <v>482</v>
      </c>
      <c r="L31" s="184" t="s">
        <v>286</v>
      </c>
      <c r="M31" s="343" t="s">
        <v>483</v>
      </c>
      <c r="N31" s="343">
        <v>921</v>
      </c>
      <c r="O31" s="343">
        <v>266</v>
      </c>
      <c r="P31" s="343">
        <v>656</v>
      </c>
      <c r="Q31" s="352" t="s">
        <v>484</v>
      </c>
      <c r="R31" s="342" t="s">
        <v>485</v>
      </c>
      <c r="S31" s="184" t="s">
        <v>285</v>
      </c>
      <c r="T31" s="184">
        <v>343</v>
      </c>
      <c r="U31" s="184">
        <v>296</v>
      </c>
      <c r="V31" s="184">
        <f>T31-U31+1</f>
        <v>48</v>
      </c>
      <c r="W31" s="198" t="s">
        <v>482</v>
      </c>
      <c r="X31" s="184" t="s">
        <v>286</v>
      </c>
      <c r="Y31" s="350"/>
    </row>
    <row r="32" spans="1:25" outlineLevel="1">
      <c r="A32" s="342" t="s">
        <v>253</v>
      </c>
      <c r="B32" s="343">
        <v>471</v>
      </c>
      <c r="C32" s="343">
        <v>344</v>
      </c>
      <c r="D32" s="343">
        <f>B32-C32+1</f>
        <v>128</v>
      </c>
      <c r="E32" s="342" t="s">
        <v>471</v>
      </c>
      <c r="F32" s="342" t="s">
        <v>486</v>
      </c>
      <c r="G32" s="184"/>
      <c r="H32" s="184">
        <v>375</v>
      </c>
      <c r="I32" s="184">
        <v>344</v>
      </c>
      <c r="J32" s="184">
        <f t="shared" ref="J32:J41" si="3">H32-I32+1</f>
        <v>32</v>
      </c>
      <c r="K32" s="184" t="s">
        <v>487</v>
      </c>
      <c r="L32" s="184" t="s">
        <v>488</v>
      </c>
      <c r="M32" s="344"/>
      <c r="N32" s="344"/>
      <c r="O32" s="344"/>
      <c r="P32" s="344"/>
      <c r="Q32" s="352"/>
      <c r="R32" s="342"/>
      <c r="S32" s="184"/>
      <c r="T32" s="184">
        <v>375</v>
      </c>
      <c r="U32" s="184">
        <v>344</v>
      </c>
      <c r="V32" s="184">
        <f t="shared" ref="V32:V41" si="4">T32-U32+1</f>
        <v>32</v>
      </c>
      <c r="W32" s="184" t="s">
        <v>487</v>
      </c>
      <c r="X32" s="184" t="s">
        <v>488</v>
      </c>
      <c r="Y32" s="350"/>
    </row>
    <row r="33" spans="1:25" ht="18" customHeight="1" outlineLevel="1">
      <c r="A33" s="342"/>
      <c r="B33" s="344"/>
      <c r="C33" s="344"/>
      <c r="D33" s="344"/>
      <c r="E33" s="342"/>
      <c r="F33" s="342"/>
      <c r="G33" s="184" t="s">
        <v>289</v>
      </c>
      <c r="H33" s="184">
        <v>423</v>
      </c>
      <c r="I33" s="184">
        <v>376</v>
      </c>
      <c r="J33" s="184">
        <f t="shared" si="3"/>
        <v>48</v>
      </c>
      <c r="K33" s="198" t="s">
        <v>489</v>
      </c>
      <c r="L33" s="184" t="s">
        <v>290</v>
      </c>
      <c r="M33" s="344"/>
      <c r="N33" s="344"/>
      <c r="O33" s="344"/>
      <c r="P33" s="344"/>
      <c r="Q33" s="352"/>
      <c r="R33" s="342"/>
      <c r="S33" s="184" t="s">
        <v>289</v>
      </c>
      <c r="T33" s="184">
        <v>423</v>
      </c>
      <c r="U33" s="184">
        <v>376</v>
      </c>
      <c r="V33" s="184">
        <f t="shared" si="4"/>
        <v>48</v>
      </c>
      <c r="W33" s="198" t="s">
        <v>489</v>
      </c>
      <c r="X33" s="184" t="s">
        <v>290</v>
      </c>
      <c r="Y33" s="350"/>
    </row>
    <row r="34" spans="1:25" ht="18" customHeight="1" outlineLevel="1">
      <c r="A34" s="342"/>
      <c r="B34" s="344"/>
      <c r="C34" s="344"/>
      <c r="D34" s="344"/>
      <c r="E34" s="342"/>
      <c r="F34" s="342"/>
      <c r="G34" s="184" t="s">
        <v>291</v>
      </c>
      <c r="H34" s="184">
        <v>435</v>
      </c>
      <c r="I34" s="184">
        <v>424</v>
      </c>
      <c r="J34" s="184">
        <f t="shared" si="3"/>
        <v>12</v>
      </c>
      <c r="K34" s="198" t="s">
        <v>490</v>
      </c>
      <c r="L34" s="350" t="s">
        <v>491</v>
      </c>
      <c r="M34" s="344"/>
      <c r="N34" s="344"/>
      <c r="O34" s="344"/>
      <c r="P34" s="344"/>
      <c r="Q34" s="352"/>
      <c r="R34" s="342"/>
      <c r="S34" s="184" t="s">
        <v>291</v>
      </c>
      <c r="T34" s="184">
        <v>435</v>
      </c>
      <c r="U34" s="184">
        <v>424</v>
      </c>
      <c r="V34" s="184">
        <f t="shared" si="4"/>
        <v>12</v>
      </c>
      <c r="W34" s="198" t="s">
        <v>490</v>
      </c>
      <c r="X34" s="342" t="s">
        <v>491</v>
      </c>
      <c r="Y34" s="350"/>
    </row>
    <row r="35" spans="1:25" ht="18" customHeight="1" outlineLevel="1">
      <c r="A35" s="342"/>
      <c r="B35" s="344"/>
      <c r="C35" s="344"/>
      <c r="D35" s="344"/>
      <c r="E35" s="342"/>
      <c r="F35" s="342"/>
      <c r="G35" s="184" t="s">
        <v>293</v>
      </c>
      <c r="H35" s="184">
        <v>438</v>
      </c>
      <c r="I35" s="184">
        <v>436</v>
      </c>
      <c r="J35" s="184">
        <f t="shared" si="3"/>
        <v>3</v>
      </c>
      <c r="K35" s="198" t="s">
        <v>492</v>
      </c>
      <c r="L35" s="350"/>
      <c r="M35" s="344"/>
      <c r="N35" s="344"/>
      <c r="O35" s="344"/>
      <c r="P35" s="344"/>
      <c r="Q35" s="352"/>
      <c r="R35" s="342"/>
      <c r="S35" s="184" t="s">
        <v>293</v>
      </c>
      <c r="T35" s="184">
        <v>438</v>
      </c>
      <c r="U35" s="184">
        <v>436</v>
      </c>
      <c r="V35" s="184">
        <f t="shared" si="4"/>
        <v>3</v>
      </c>
      <c r="W35" s="198" t="s">
        <v>492</v>
      </c>
      <c r="X35" s="342"/>
      <c r="Y35" s="350"/>
    </row>
    <row r="36" spans="1:25" ht="18" customHeight="1" outlineLevel="1">
      <c r="A36" s="342"/>
      <c r="B36" s="344"/>
      <c r="C36" s="344"/>
      <c r="D36" s="344"/>
      <c r="E36" s="342"/>
      <c r="F36" s="342"/>
      <c r="G36" s="184" t="s">
        <v>294</v>
      </c>
      <c r="H36" s="184">
        <v>450</v>
      </c>
      <c r="I36" s="184">
        <v>439</v>
      </c>
      <c r="J36" s="184">
        <f t="shared" si="3"/>
        <v>12</v>
      </c>
      <c r="K36" s="198" t="s">
        <v>493</v>
      </c>
      <c r="L36" s="350"/>
      <c r="M36" s="344"/>
      <c r="N36" s="344"/>
      <c r="O36" s="344"/>
      <c r="P36" s="344"/>
      <c r="Q36" s="352"/>
      <c r="R36" s="342"/>
      <c r="S36" s="184" t="s">
        <v>294</v>
      </c>
      <c r="T36" s="184">
        <v>450</v>
      </c>
      <c r="U36" s="184">
        <v>439</v>
      </c>
      <c r="V36" s="184">
        <f t="shared" si="4"/>
        <v>12</v>
      </c>
      <c r="W36" s="198" t="s">
        <v>493</v>
      </c>
      <c r="X36" s="342"/>
      <c r="Y36" s="350"/>
    </row>
    <row r="37" spans="1:25" ht="18" customHeight="1" outlineLevel="1">
      <c r="A37" s="342"/>
      <c r="B37" s="344"/>
      <c r="C37" s="344"/>
      <c r="D37" s="344"/>
      <c r="E37" s="342"/>
      <c r="F37" s="342"/>
      <c r="G37" s="184" t="s">
        <v>295</v>
      </c>
      <c r="H37" s="184">
        <v>453</v>
      </c>
      <c r="I37" s="184">
        <v>451</v>
      </c>
      <c r="J37" s="184">
        <f t="shared" si="3"/>
        <v>3</v>
      </c>
      <c r="K37" s="198" t="s">
        <v>494</v>
      </c>
      <c r="L37" s="350"/>
      <c r="M37" s="344"/>
      <c r="N37" s="344"/>
      <c r="O37" s="344"/>
      <c r="P37" s="344"/>
      <c r="Q37" s="352"/>
      <c r="R37" s="342"/>
      <c r="S37" s="184" t="s">
        <v>295</v>
      </c>
      <c r="T37" s="184">
        <v>453</v>
      </c>
      <c r="U37" s="184">
        <v>451</v>
      </c>
      <c r="V37" s="184">
        <f t="shared" si="4"/>
        <v>3</v>
      </c>
      <c r="W37" s="198" t="s">
        <v>494</v>
      </c>
      <c r="X37" s="342"/>
      <c r="Y37" s="350"/>
    </row>
    <row r="38" spans="1:25" ht="18" customHeight="1" outlineLevel="1">
      <c r="A38" s="342"/>
      <c r="B38" s="344"/>
      <c r="C38" s="344"/>
      <c r="D38" s="344"/>
      <c r="E38" s="342"/>
      <c r="F38" s="342"/>
      <c r="G38" s="184" t="s">
        <v>296</v>
      </c>
      <c r="H38" s="184">
        <v>455</v>
      </c>
      <c r="I38" s="184">
        <v>454</v>
      </c>
      <c r="J38" s="184">
        <f t="shared" si="3"/>
        <v>2</v>
      </c>
      <c r="K38" s="198" t="s">
        <v>495</v>
      </c>
      <c r="L38" s="184" t="s">
        <v>297</v>
      </c>
      <c r="M38" s="344"/>
      <c r="N38" s="344"/>
      <c r="O38" s="344"/>
      <c r="P38" s="344"/>
      <c r="Q38" s="352"/>
      <c r="R38" s="342"/>
      <c r="S38" s="184" t="s">
        <v>296</v>
      </c>
      <c r="T38" s="184">
        <v>455</v>
      </c>
      <c r="U38" s="184">
        <v>454</v>
      </c>
      <c r="V38" s="184">
        <f t="shared" si="4"/>
        <v>2</v>
      </c>
      <c r="W38" s="198" t="s">
        <v>495</v>
      </c>
      <c r="X38" s="184" t="s">
        <v>297</v>
      </c>
      <c r="Y38" s="350"/>
    </row>
    <row r="39" spans="1:25" ht="18" customHeight="1" outlineLevel="1">
      <c r="A39" s="342"/>
      <c r="B39" s="344"/>
      <c r="C39" s="344"/>
      <c r="D39" s="344"/>
      <c r="E39" s="342"/>
      <c r="F39" s="342"/>
      <c r="G39" s="184" t="s">
        <v>298</v>
      </c>
      <c r="H39" s="184">
        <v>457</v>
      </c>
      <c r="I39" s="184">
        <v>456</v>
      </c>
      <c r="J39" s="184">
        <f t="shared" si="3"/>
        <v>2</v>
      </c>
      <c r="K39" s="198" t="s">
        <v>496</v>
      </c>
      <c r="L39" s="184" t="s">
        <v>460</v>
      </c>
      <c r="M39" s="344"/>
      <c r="N39" s="344"/>
      <c r="O39" s="344"/>
      <c r="P39" s="344"/>
      <c r="Q39" s="352"/>
      <c r="R39" s="342"/>
      <c r="S39" s="184" t="s">
        <v>298</v>
      </c>
      <c r="T39" s="184">
        <v>457</v>
      </c>
      <c r="U39" s="184">
        <v>456</v>
      </c>
      <c r="V39" s="184">
        <f t="shared" si="4"/>
        <v>2</v>
      </c>
      <c r="W39" s="198" t="s">
        <v>496</v>
      </c>
      <c r="X39" s="184" t="s">
        <v>460</v>
      </c>
      <c r="Y39" s="350"/>
    </row>
    <row r="40" spans="1:25" ht="18" customHeight="1" outlineLevel="1">
      <c r="A40" s="342"/>
      <c r="B40" s="344"/>
      <c r="C40" s="344"/>
      <c r="D40" s="344"/>
      <c r="E40" s="342"/>
      <c r="F40" s="342"/>
      <c r="G40" s="184" t="s">
        <v>299</v>
      </c>
      <c r="H40" s="184">
        <v>459</v>
      </c>
      <c r="I40" s="184">
        <v>458</v>
      </c>
      <c r="J40" s="184">
        <f t="shared" si="3"/>
        <v>2</v>
      </c>
      <c r="K40" s="198" t="s">
        <v>497</v>
      </c>
      <c r="L40" s="184" t="s">
        <v>223</v>
      </c>
      <c r="M40" s="344"/>
      <c r="N40" s="344"/>
      <c r="O40" s="344"/>
      <c r="P40" s="344"/>
      <c r="Q40" s="352"/>
      <c r="R40" s="342"/>
      <c r="S40" s="184" t="s">
        <v>299</v>
      </c>
      <c r="T40" s="184">
        <v>459</v>
      </c>
      <c r="U40" s="184">
        <v>458</v>
      </c>
      <c r="V40" s="184">
        <f t="shared" si="4"/>
        <v>2</v>
      </c>
      <c r="W40" s="198" t="s">
        <v>497</v>
      </c>
      <c r="X40" s="184" t="s">
        <v>223</v>
      </c>
      <c r="Y40" s="350"/>
    </row>
    <row r="41" spans="1:25" ht="23.25" customHeight="1" outlineLevel="1">
      <c r="A41" s="342"/>
      <c r="B41" s="345"/>
      <c r="C41" s="345"/>
      <c r="D41" s="345"/>
      <c r="E41" s="342"/>
      <c r="F41" s="342"/>
      <c r="G41" s="184" t="s">
        <v>300</v>
      </c>
      <c r="H41" s="184">
        <v>461</v>
      </c>
      <c r="I41" s="184">
        <v>460</v>
      </c>
      <c r="J41" s="184">
        <f t="shared" si="3"/>
        <v>2</v>
      </c>
      <c r="K41" s="198" t="s">
        <v>498</v>
      </c>
      <c r="L41" s="184" t="s">
        <v>225</v>
      </c>
      <c r="M41" s="344"/>
      <c r="N41" s="344"/>
      <c r="O41" s="344"/>
      <c r="P41" s="344"/>
      <c r="Q41" s="352"/>
      <c r="R41" s="342"/>
      <c r="S41" s="184" t="s">
        <v>300</v>
      </c>
      <c r="T41" s="184">
        <v>461</v>
      </c>
      <c r="U41" s="184">
        <v>460</v>
      </c>
      <c r="V41" s="184">
        <f t="shared" si="4"/>
        <v>2</v>
      </c>
      <c r="W41" s="198" t="s">
        <v>498</v>
      </c>
      <c r="X41" s="184" t="s">
        <v>225</v>
      </c>
      <c r="Y41" s="350"/>
    </row>
    <row r="42" spans="1:25" s="182" customFormat="1" outlineLevel="1">
      <c r="A42" s="190" t="s">
        <v>259</v>
      </c>
      <c r="B42" s="185">
        <v>487</v>
      </c>
      <c r="C42" s="185">
        <v>472</v>
      </c>
      <c r="D42" s="185">
        <f>B42-C42+1</f>
        <v>16</v>
      </c>
      <c r="E42" s="191" t="s">
        <v>260</v>
      </c>
      <c r="F42" s="191"/>
      <c r="G42" s="191"/>
      <c r="H42" s="191"/>
      <c r="I42" s="191"/>
      <c r="J42" s="191"/>
      <c r="K42" s="191"/>
      <c r="L42" s="191"/>
      <c r="M42" s="344"/>
      <c r="N42" s="344"/>
      <c r="O42" s="344"/>
      <c r="P42" s="344"/>
      <c r="Q42" s="352"/>
      <c r="R42" s="342"/>
      <c r="S42" s="191"/>
      <c r="T42" s="191"/>
      <c r="U42" s="191"/>
      <c r="V42" s="191"/>
      <c r="W42" s="191"/>
      <c r="X42" s="191"/>
      <c r="Y42" s="350"/>
    </row>
    <row r="43" spans="1:25" outlineLevel="1">
      <c r="A43" s="184" t="s">
        <v>279</v>
      </c>
      <c r="B43" s="185">
        <v>507</v>
      </c>
      <c r="C43" s="185">
        <v>488</v>
      </c>
      <c r="D43" s="185">
        <f t="shared" ref="D43:D44" si="5">B43-C43+1</f>
        <v>20</v>
      </c>
      <c r="E43" s="184" t="s">
        <v>499</v>
      </c>
      <c r="F43" s="184"/>
      <c r="G43" s="184"/>
      <c r="H43" s="184"/>
      <c r="I43" s="184"/>
      <c r="J43" s="184"/>
      <c r="K43" s="184"/>
      <c r="L43" s="184"/>
      <c r="M43" s="344"/>
      <c r="N43" s="344"/>
      <c r="O43" s="344"/>
      <c r="P43" s="344"/>
      <c r="Q43" s="352"/>
      <c r="R43" s="342"/>
      <c r="S43" s="184"/>
      <c r="T43" s="184"/>
      <c r="U43" s="184"/>
      <c r="V43" s="184"/>
      <c r="W43" s="184"/>
      <c r="X43" s="184"/>
      <c r="Y43" s="350"/>
    </row>
    <row r="44" spans="1:25" s="182" customFormat="1" outlineLevel="1">
      <c r="A44" s="190" t="s">
        <v>282</v>
      </c>
      <c r="B44" s="185">
        <v>508</v>
      </c>
      <c r="C44" s="185">
        <v>508</v>
      </c>
      <c r="D44" s="185">
        <f t="shared" si="5"/>
        <v>1</v>
      </c>
      <c r="E44" s="191" t="s">
        <v>500</v>
      </c>
      <c r="F44" s="191"/>
      <c r="G44" s="191"/>
      <c r="H44" s="191"/>
      <c r="I44" s="191"/>
      <c r="J44" s="191"/>
      <c r="K44" s="191"/>
      <c r="L44" s="191"/>
      <c r="M44" s="344"/>
      <c r="N44" s="344"/>
      <c r="O44" s="344"/>
      <c r="P44" s="344"/>
      <c r="Q44" s="352"/>
      <c r="R44" s="342"/>
      <c r="S44" s="191"/>
      <c r="T44" s="191"/>
      <c r="U44" s="191"/>
      <c r="V44" s="191"/>
      <c r="W44" s="191"/>
      <c r="X44" s="191"/>
      <c r="Y44" s="350"/>
    </row>
    <row r="45" spans="1:25">
      <c r="A45" s="188" t="s">
        <v>284</v>
      </c>
      <c r="B45" s="192"/>
      <c r="C45" s="192"/>
      <c r="D45" s="192"/>
      <c r="E45" s="184"/>
      <c r="F45" s="184"/>
      <c r="G45" s="184"/>
      <c r="H45" s="184"/>
      <c r="I45" s="184"/>
      <c r="J45" s="184"/>
      <c r="K45" s="184"/>
      <c r="L45" s="184"/>
      <c r="M45" s="344"/>
      <c r="N45" s="344"/>
      <c r="O45" s="344"/>
      <c r="P45" s="344"/>
      <c r="Q45" s="352"/>
      <c r="R45" s="342"/>
      <c r="S45" s="184"/>
      <c r="T45" s="184"/>
      <c r="U45" s="184"/>
      <c r="V45" s="184"/>
      <c r="W45" s="184"/>
      <c r="X45" s="184"/>
      <c r="Y45" s="186"/>
    </row>
    <row r="46" spans="1:25" ht="21.75" customHeight="1" outlineLevel="1">
      <c r="A46" s="184" t="s">
        <v>301</v>
      </c>
      <c r="B46" s="185">
        <v>509</v>
      </c>
      <c r="C46" s="185">
        <v>509</v>
      </c>
      <c r="D46" s="185">
        <f>B46-C46+1</f>
        <v>1</v>
      </c>
      <c r="E46" s="184" t="s">
        <v>501</v>
      </c>
      <c r="F46" s="184"/>
      <c r="G46" s="184"/>
      <c r="H46" s="184"/>
      <c r="I46" s="184"/>
      <c r="J46" s="184"/>
      <c r="K46" s="184"/>
      <c r="L46" s="184"/>
      <c r="M46" s="344"/>
      <c r="N46" s="344"/>
      <c r="O46" s="344"/>
      <c r="P46" s="344"/>
      <c r="Q46" s="352"/>
      <c r="R46" s="342"/>
      <c r="S46" s="184"/>
      <c r="T46" s="184"/>
      <c r="U46" s="184"/>
      <c r="V46" s="184"/>
      <c r="W46" s="184"/>
      <c r="X46" s="184"/>
      <c r="Y46" s="184"/>
    </row>
    <row r="47" spans="1:25" ht="21.75" customHeight="1" outlineLevel="1">
      <c r="A47" s="184" t="s">
        <v>304</v>
      </c>
      <c r="B47" s="185">
        <v>510</v>
      </c>
      <c r="C47" s="185">
        <v>510</v>
      </c>
      <c r="D47" s="185">
        <f t="shared" ref="D47:D58" si="6">B47-C47+1</f>
        <v>1</v>
      </c>
      <c r="E47" s="184" t="s">
        <v>461</v>
      </c>
      <c r="F47" s="184"/>
      <c r="G47" s="184"/>
      <c r="H47" s="184"/>
      <c r="I47" s="184"/>
      <c r="J47" s="184"/>
      <c r="K47" s="184"/>
      <c r="L47" s="184"/>
      <c r="M47" s="344"/>
      <c r="N47" s="344"/>
      <c r="O47" s="344"/>
      <c r="P47" s="344"/>
      <c r="Q47" s="352"/>
      <c r="R47" s="342"/>
      <c r="S47" s="184"/>
      <c r="T47" s="184"/>
      <c r="U47" s="184"/>
      <c r="V47" s="184"/>
      <c r="W47" s="184"/>
      <c r="X47" s="184"/>
      <c r="Y47" s="184"/>
    </row>
    <row r="48" spans="1:25" outlineLevel="1">
      <c r="A48" s="184" t="s">
        <v>306</v>
      </c>
      <c r="B48" s="185">
        <v>526</v>
      </c>
      <c r="C48" s="185">
        <v>511</v>
      </c>
      <c r="D48" s="185">
        <f t="shared" si="6"/>
        <v>16</v>
      </c>
      <c r="E48" s="184" t="s">
        <v>307</v>
      </c>
      <c r="F48" s="184"/>
      <c r="G48" s="184"/>
      <c r="H48" s="184"/>
      <c r="I48" s="184"/>
      <c r="J48" s="184"/>
      <c r="K48" s="184"/>
      <c r="L48" s="184"/>
      <c r="M48" s="344"/>
      <c r="N48" s="344"/>
      <c r="O48" s="344"/>
      <c r="P48" s="344"/>
      <c r="Q48" s="352"/>
      <c r="R48" s="342"/>
      <c r="S48" s="184"/>
      <c r="T48" s="184"/>
      <c r="U48" s="184"/>
      <c r="V48" s="184"/>
      <c r="W48" s="184"/>
      <c r="X48" s="184"/>
      <c r="Y48" s="184"/>
    </row>
    <row r="49" spans="1:25" ht="19.5" customHeight="1" outlineLevel="1">
      <c r="A49" s="184" t="s">
        <v>308</v>
      </c>
      <c r="B49" s="185">
        <v>530</v>
      </c>
      <c r="C49" s="185">
        <v>527</v>
      </c>
      <c r="D49" s="185">
        <f t="shared" si="6"/>
        <v>4</v>
      </c>
      <c r="E49" s="184" t="s">
        <v>309</v>
      </c>
      <c r="F49" s="184"/>
      <c r="G49" s="184"/>
      <c r="H49" s="184"/>
      <c r="I49" s="184"/>
      <c r="J49" s="184"/>
      <c r="K49" s="184"/>
      <c r="L49" s="184"/>
      <c r="M49" s="344"/>
      <c r="N49" s="344"/>
      <c r="O49" s="344"/>
      <c r="P49" s="344"/>
      <c r="Q49" s="352"/>
      <c r="R49" s="342"/>
      <c r="S49" s="184"/>
      <c r="T49" s="184"/>
      <c r="U49" s="184"/>
      <c r="V49" s="184"/>
      <c r="W49" s="184"/>
      <c r="X49" s="184"/>
      <c r="Y49" s="184"/>
    </row>
    <row r="50" spans="1:25" ht="21" customHeight="1" outlineLevel="1">
      <c r="A50" s="184" t="s">
        <v>310</v>
      </c>
      <c r="B50" s="185">
        <v>534</v>
      </c>
      <c r="C50" s="185">
        <v>531</v>
      </c>
      <c r="D50" s="185">
        <f t="shared" si="6"/>
        <v>4</v>
      </c>
      <c r="E50" s="184" t="s">
        <v>311</v>
      </c>
      <c r="F50" s="184"/>
      <c r="G50" s="184"/>
      <c r="H50" s="184"/>
      <c r="I50" s="184"/>
      <c r="J50" s="184"/>
      <c r="K50" s="184"/>
      <c r="L50" s="184"/>
      <c r="M50" s="344"/>
      <c r="N50" s="344"/>
      <c r="O50" s="344"/>
      <c r="P50" s="344"/>
      <c r="Q50" s="352"/>
      <c r="R50" s="342"/>
      <c r="S50" s="184"/>
      <c r="T50" s="184"/>
      <c r="U50" s="184"/>
      <c r="V50" s="184"/>
      <c r="W50" s="184"/>
      <c r="X50" s="184"/>
      <c r="Y50" s="184"/>
    </row>
    <row r="51" spans="1:25" outlineLevel="1">
      <c r="A51" s="184" t="s">
        <v>312</v>
      </c>
      <c r="B51" s="185">
        <v>542</v>
      </c>
      <c r="C51" s="185">
        <v>535</v>
      </c>
      <c r="D51" s="185">
        <f t="shared" si="6"/>
        <v>8</v>
      </c>
      <c r="E51" s="184" t="s">
        <v>313</v>
      </c>
      <c r="F51" s="184"/>
      <c r="G51" s="184"/>
      <c r="H51" s="184"/>
      <c r="I51" s="184"/>
      <c r="J51" s="184"/>
      <c r="K51" s="184"/>
      <c r="L51" s="184"/>
      <c r="M51" s="344"/>
      <c r="N51" s="344"/>
      <c r="O51" s="344"/>
      <c r="P51" s="344"/>
      <c r="Q51" s="352"/>
      <c r="R51" s="342"/>
      <c r="S51" s="184"/>
      <c r="T51" s="184"/>
      <c r="U51" s="184"/>
      <c r="V51" s="184"/>
      <c r="W51" s="184"/>
      <c r="X51" s="184"/>
      <c r="Y51" s="184"/>
    </row>
    <row r="52" spans="1:25" outlineLevel="1">
      <c r="A52" s="184" t="s">
        <v>314</v>
      </c>
      <c r="B52" s="185">
        <v>558</v>
      </c>
      <c r="C52" s="185">
        <v>543</v>
      </c>
      <c r="D52" s="185">
        <f t="shared" si="6"/>
        <v>16</v>
      </c>
      <c r="E52" s="184" t="s">
        <v>502</v>
      </c>
      <c r="F52" s="184"/>
      <c r="G52" s="184"/>
      <c r="H52" s="184"/>
      <c r="I52" s="184"/>
      <c r="J52" s="184"/>
      <c r="K52" s="184"/>
      <c r="L52" s="184"/>
      <c r="M52" s="344"/>
      <c r="N52" s="344"/>
      <c r="O52" s="344"/>
      <c r="P52" s="344"/>
      <c r="Q52" s="352"/>
      <c r="R52" s="342"/>
      <c r="S52" s="184"/>
      <c r="T52" s="184"/>
      <c r="U52" s="184"/>
      <c r="V52" s="184"/>
      <c r="W52" s="184"/>
      <c r="X52" s="184"/>
      <c r="Y52" s="184"/>
    </row>
    <row r="53" spans="1:25" outlineLevel="1">
      <c r="A53" s="185" t="s">
        <v>316</v>
      </c>
      <c r="B53" s="185">
        <v>566</v>
      </c>
      <c r="C53" s="185">
        <v>559</v>
      </c>
      <c r="D53" s="185">
        <f t="shared" si="6"/>
        <v>8</v>
      </c>
      <c r="E53" s="185" t="s">
        <v>317</v>
      </c>
      <c r="F53" s="185"/>
      <c r="G53" s="185"/>
      <c r="H53" s="185"/>
      <c r="I53" s="185"/>
      <c r="J53" s="185"/>
      <c r="K53" s="185"/>
      <c r="L53" s="185"/>
      <c r="M53" s="344"/>
      <c r="N53" s="344"/>
      <c r="O53" s="344"/>
      <c r="P53" s="344"/>
      <c r="Q53" s="352"/>
      <c r="R53" s="342"/>
      <c r="S53" s="185"/>
      <c r="T53" s="185"/>
      <c r="U53" s="185"/>
      <c r="V53" s="185"/>
      <c r="W53" s="185"/>
      <c r="X53" s="185"/>
      <c r="Y53" s="184"/>
    </row>
    <row r="54" spans="1:25" outlineLevel="1">
      <c r="A54" s="185" t="s">
        <v>318</v>
      </c>
      <c r="B54" s="185">
        <v>566</v>
      </c>
      <c r="C54" s="185">
        <v>559</v>
      </c>
      <c r="D54" s="185">
        <f t="shared" si="6"/>
        <v>8</v>
      </c>
      <c r="E54" s="185" t="s">
        <v>319</v>
      </c>
      <c r="F54" s="185"/>
      <c r="G54" s="185"/>
      <c r="H54" s="185"/>
      <c r="I54" s="185"/>
      <c r="J54" s="185"/>
      <c r="K54" s="185"/>
      <c r="L54" s="185"/>
      <c r="M54" s="344"/>
      <c r="N54" s="344"/>
      <c r="O54" s="344"/>
      <c r="P54" s="344"/>
      <c r="Q54" s="352"/>
      <c r="R54" s="342"/>
      <c r="S54" s="185"/>
      <c r="T54" s="185"/>
      <c r="U54" s="185"/>
      <c r="V54" s="185"/>
      <c r="W54" s="185"/>
      <c r="X54" s="185"/>
      <c r="Y54" s="186"/>
    </row>
    <row r="55" spans="1:25" outlineLevel="1">
      <c r="A55" s="185" t="s">
        <v>320</v>
      </c>
      <c r="B55" s="185">
        <v>574</v>
      </c>
      <c r="C55" s="185">
        <v>567</v>
      </c>
      <c r="D55" s="185">
        <f t="shared" si="6"/>
        <v>8</v>
      </c>
      <c r="E55" s="185" t="s">
        <v>321</v>
      </c>
      <c r="F55" s="185"/>
      <c r="G55" s="185"/>
      <c r="H55" s="185"/>
      <c r="I55" s="185"/>
      <c r="J55" s="185"/>
      <c r="K55" s="185"/>
      <c r="L55" s="185"/>
      <c r="M55" s="344"/>
      <c r="N55" s="344"/>
      <c r="O55" s="344"/>
      <c r="P55" s="344"/>
      <c r="Q55" s="352"/>
      <c r="R55" s="342"/>
      <c r="S55" s="185"/>
      <c r="T55" s="185"/>
      <c r="U55" s="185"/>
      <c r="V55" s="185"/>
      <c r="W55" s="185"/>
      <c r="X55" s="185"/>
      <c r="Y55" s="184"/>
    </row>
    <row r="56" spans="1:25" outlineLevel="1">
      <c r="A56" s="184" t="s">
        <v>322</v>
      </c>
      <c r="B56" s="185">
        <v>574</v>
      </c>
      <c r="C56" s="185">
        <v>567</v>
      </c>
      <c r="D56" s="185">
        <f t="shared" si="6"/>
        <v>8</v>
      </c>
      <c r="E56" s="184" t="s">
        <v>323</v>
      </c>
      <c r="F56" s="184"/>
      <c r="G56" s="184"/>
      <c r="H56" s="184"/>
      <c r="I56" s="184"/>
      <c r="J56" s="184"/>
      <c r="K56" s="184"/>
      <c r="L56" s="184"/>
      <c r="M56" s="344"/>
      <c r="N56" s="344"/>
      <c r="O56" s="344"/>
      <c r="P56" s="344"/>
      <c r="Q56" s="352"/>
      <c r="R56" s="342"/>
      <c r="S56" s="184"/>
      <c r="T56" s="184"/>
      <c r="U56" s="184"/>
      <c r="V56" s="184"/>
      <c r="W56" s="184"/>
      <c r="X56" s="184"/>
      <c r="Y56" s="184"/>
    </row>
    <row r="57" spans="1:25" outlineLevel="1">
      <c r="A57" s="184" t="s">
        <v>324</v>
      </c>
      <c r="B57" s="185">
        <v>702</v>
      </c>
      <c r="C57" s="185">
        <v>575</v>
      </c>
      <c r="D57" s="185">
        <f t="shared" si="6"/>
        <v>128</v>
      </c>
      <c r="E57" s="184" t="s">
        <v>325</v>
      </c>
      <c r="F57" s="184"/>
      <c r="G57" s="184"/>
      <c r="H57" s="184"/>
      <c r="I57" s="184"/>
      <c r="J57" s="184"/>
      <c r="K57" s="184"/>
      <c r="L57" s="184"/>
      <c r="M57" s="344"/>
      <c r="N57" s="344"/>
      <c r="O57" s="344"/>
      <c r="P57" s="344"/>
      <c r="Q57" s="352"/>
      <c r="R57" s="342"/>
      <c r="S57" s="184"/>
      <c r="T57" s="184"/>
      <c r="U57" s="184"/>
      <c r="V57" s="184"/>
      <c r="W57" s="184"/>
      <c r="X57" s="184"/>
      <c r="Y57" s="184"/>
    </row>
    <row r="58" spans="1:25" outlineLevel="1">
      <c r="A58" s="184" t="s">
        <v>326</v>
      </c>
      <c r="B58" s="185">
        <v>830</v>
      </c>
      <c r="C58" s="185">
        <v>703</v>
      </c>
      <c r="D58" s="185">
        <f t="shared" si="6"/>
        <v>128</v>
      </c>
      <c r="E58" s="184" t="s">
        <v>325</v>
      </c>
      <c r="F58" s="184"/>
      <c r="G58" s="184"/>
      <c r="H58" s="184"/>
      <c r="I58" s="184"/>
      <c r="J58" s="184"/>
      <c r="K58" s="184"/>
      <c r="L58" s="184"/>
      <c r="M58" s="344"/>
      <c r="N58" s="344"/>
      <c r="O58" s="344"/>
      <c r="P58" s="344"/>
      <c r="Q58" s="352"/>
      <c r="R58" s="342"/>
      <c r="S58" s="184"/>
      <c r="T58" s="184"/>
      <c r="U58" s="184"/>
      <c r="V58" s="184"/>
      <c r="W58" s="184"/>
      <c r="X58" s="184"/>
      <c r="Y58" s="184"/>
    </row>
    <row r="59" spans="1:25">
      <c r="A59" s="188" t="s">
        <v>327</v>
      </c>
      <c r="B59" s="188"/>
      <c r="C59" s="188"/>
      <c r="D59" s="188"/>
      <c r="E59" s="186"/>
      <c r="F59" s="186"/>
      <c r="G59" s="186"/>
      <c r="H59" s="186"/>
      <c r="I59" s="186"/>
      <c r="J59" s="186"/>
      <c r="K59" s="186"/>
      <c r="L59" s="186"/>
      <c r="M59" s="344"/>
      <c r="N59" s="344"/>
      <c r="O59" s="344"/>
      <c r="P59" s="344"/>
      <c r="Q59" s="199"/>
      <c r="R59" s="184"/>
      <c r="S59" s="186"/>
      <c r="T59" s="186"/>
      <c r="U59" s="186"/>
      <c r="V59" s="186"/>
      <c r="W59" s="186"/>
      <c r="X59" s="186"/>
      <c r="Y59" s="184"/>
    </row>
    <row r="60" spans="1:25" ht="28.5" customHeight="1">
      <c r="A60" s="193" t="s">
        <v>328</v>
      </c>
      <c r="B60" s="193">
        <v>846</v>
      </c>
      <c r="C60" s="193">
        <v>831</v>
      </c>
      <c r="D60" s="193">
        <f t="shared" ref="D60" si="7">B60-C60+1</f>
        <v>16</v>
      </c>
      <c r="E60" s="194" t="s">
        <v>503</v>
      </c>
      <c r="F60" s="195"/>
      <c r="G60" s="195"/>
      <c r="H60" s="195"/>
      <c r="I60" s="195"/>
      <c r="J60" s="195"/>
      <c r="K60" s="195"/>
      <c r="L60" s="195"/>
      <c r="M60" s="344"/>
      <c r="N60" s="344"/>
      <c r="O60" s="344"/>
      <c r="P60" s="344"/>
      <c r="Q60" s="199"/>
      <c r="R60" s="184"/>
      <c r="S60" s="195"/>
      <c r="T60" s="195"/>
      <c r="U60" s="195"/>
      <c r="V60" s="195"/>
      <c r="W60" s="195"/>
      <c r="X60" s="195"/>
      <c r="Y60" s="184"/>
    </row>
    <row r="61" spans="1:25" ht="28.5" customHeight="1">
      <c r="A61" s="193" t="s">
        <v>330</v>
      </c>
      <c r="B61" s="193">
        <f>B60+D61</f>
        <v>847</v>
      </c>
      <c r="C61" s="193">
        <f>B60+1</f>
        <v>847</v>
      </c>
      <c r="D61" s="193">
        <v>1</v>
      </c>
      <c r="E61" s="194" t="s">
        <v>331</v>
      </c>
      <c r="F61" s="195"/>
      <c r="G61" s="184"/>
      <c r="H61" s="184"/>
      <c r="I61" s="184"/>
      <c r="J61" s="184"/>
      <c r="K61" s="184"/>
      <c r="L61" s="184"/>
      <c r="M61" s="344"/>
      <c r="N61" s="344"/>
      <c r="O61" s="344"/>
      <c r="P61" s="344"/>
      <c r="Q61" s="199"/>
      <c r="R61" s="184"/>
      <c r="S61" s="184"/>
      <c r="T61" s="184"/>
      <c r="U61" s="184"/>
      <c r="V61" s="184"/>
      <c r="W61" s="184"/>
      <c r="X61" s="184"/>
      <c r="Y61" s="184"/>
    </row>
    <row r="62" spans="1:25" ht="28.5" customHeight="1">
      <c r="A62" s="193" t="s">
        <v>332</v>
      </c>
      <c r="B62" s="193">
        <f>B61+D62</f>
        <v>848</v>
      </c>
      <c r="C62" s="193">
        <f t="shared" ref="C62:C114" si="8">B61+1</f>
        <v>848</v>
      </c>
      <c r="D62" s="193">
        <v>1</v>
      </c>
      <c r="E62" s="196" t="s">
        <v>333</v>
      </c>
      <c r="F62" s="184"/>
      <c r="G62" s="184"/>
      <c r="H62" s="184"/>
      <c r="I62" s="184"/>
      <c r="J62" s="184"/>
      <c r="K62" s="184"/>
      <c r="L62" s="184"/>
      <c r="M62" s="344"/>
      <c r="N62" s="344"/>
      <c r="O62" s="344"/>
      <c r="P62" s="344"/>
      <c r="Q62" s="199"/>
      <c r="R62" s="184"/>
      <c r="S62" s="184"/>
      <c r="T62" s="184"/>
      <c r="U62" s="184"/>
      <c r="V62" s="184"/>
      <c r="W62" s="184"/>
      <c r="X62" s="184"/>
      <c r="Y62" s="184"/>
    </row>
    <row r="63" spans="1:25" ht="28.5" customHeight="1">
      <c r="A63" s="193" t="s">
        <v>334</v>
      </c>
      <c r="B63" s="193">
        <f t="shared" ref="B63:B114" si="9">B62+D63</f>
        <v>849</v>
      </c>
      <c r="C63" s="193">
        <f t="shared" si="8"/>
        <v>849</v>
      </c>
      <c r="D63" s="193">
        <v>1</v>
      </c>
      <c r="E63" s="196" t="s">
        <v>335</v>
      </c>
      <c r="F63" s="184"/>
      <c r="G63" s="184"/>
      <c r="H63" s="184"/>
      <c r="I63" s="184"/>
      <c r="J63" s="184"/>
      <c r="K63" s="184"/>
      <c r="L63" s="184"/>
      <c r="M63" s="344"/>
      <c r="N63" s="344"/>
      <c r="O63" s="344"/>
      <c r="P63" s="344"/>
      <c r="Q63" s="199"/>
      <c r="R63" s="184"/>
      <c r="S63" s="184"/>
      <c r="T63" s="184"/>
      <c r="U63" s="184"/>
      <c r="V63" s="184"/>
      <c r="W63" s="184"/>
      <c r="X63" s="184"/>
      <c r="Y63" s="184"/>
    </row>
    <row r="64" spans="1:25" ht="28.5" customHeight="1">
      <c r="A64" s="193" t="s">
        <v>336</v>
      </c>
      <c r="B64" s="193">
        <f t="shared" si="9"/>
        <v>857</v>
      </c>
      <c r="C64" s="193">
        <f t="shared" si="8"/>
        <v>850</v>
      </c>
      <c r="D64" s="193">
        <v>8</v>
      </c>
      <c r="E64" s="196" t="s">
        <v>337</v>
      </c>
      <c r="F64" s="184"/>
      <c r="G64" s="184"/>
      <c r="H64" s="184"/>
      <c r="I64" s="184"/>
      <c r="J64" s="184"/>
      <c r="K64" s="184"/>
      <c r="L64" s="184"/>
      <c r="M64" s="344"/>
      <c r="N64" s="344"/>
      <c r="O64" s="344"/>
      <c r="P64" s="344"/>
      <c r="Q64" s="199"/>
      <c r="R64" s="184"/>
      <c r="S64" s="184"/>
      <c r="T64" s="184"/>
      <c r="U64" s="184"/>
      <c r="V64" s="184"/>
      <c r="W64" s="184"/>
      <c r="X64" s="184"/>
      <c r="Y64" s="184"/>
    </row>
    <row r="65" spans="1:25" ht="28.5" customHeight="1">
      <c r="A65" s="193" t="s">
        <v>426</v>
      </c>
      <c r="B65" s="193">
        <f t="shared" si="9"/>
        <v>858</v>
      </c>
      <c r="C65" s="193">
        <f t="shared" si="8"/>
        <v>858</v>
      </c>
      <c r="D65" s="193">
        <v>1</v>
      </c>
      <c r="E65" s="196" t="s">
        <v>504</v>
      </c>
      <c r="F65" s="343"/>
      <c r="G65" s="184"/>
      <c r="H65" s="184"/>
      <c r="I65" s="184"/>
      <c r="J65" s="184"/>
      <c r="K65" s="184"/>
      <c r="L65" s="184"/>
      <c r="M65" s="344"/>
      <c r="N65" s="344"/>
      <c r="O65" s="344"/>
      <c r="P65" s="344"/>
      <c r="Q65" s="199"/>
      <c r="R65" s="184"/>
      <c r="S65" s="184"/>
      <c r="T65" s="184"/>
      <c r="U65" s="184"/>
      <c r="V65" s="184"/>
      <c r="W65" s="184"/>
      <c r="X65" s="184"/>
      <c r="Y65" s="184"/>
    </row>
    <row r="66" spans="1:25" ht="28.5" customHeight="1">
      <c r="A66" s="193" t="s">
        <v>341</v>
      </c>
      <c r="B66" s="193">
        <f t="shared" si="9"/>
        <v>859</v>
      </c>
      <c r="C66" s="193">
        <f t="shared" si="8"/>
        <v>859</v>
      </c>
      <c r="D66" s="193">
        <v>1</v>
      </c>
      <c r="E66" s="196" t="s">
        <v>342</v>
      </c>
      <c r="F66" s="345"/>
      <c r="G66" s="184"/>
      <c r="H66" s="184"/>
      <c r="I66" s="184"/>
      <c r="J66" s="184"/>
      <c r="K66" s="184"/>
      <c r="L66" s="184"/>
      <c r="M66" s="344"/>
      <c r="N66" s="344"/>
      <c r="O66" s="344"/>
      <c r="P66" s="344"/>
      <c r="Q66" s="199"/>
      <c r="R66" s="184"/>
      <c r="S66" s="184"/>
      <c r="T66" s="184"/>
      <c r="U66" s="184"/>
      <c r="V66" s="184"/>
      <c r="W66" s="184"/>
      <c r="X66" s="184"/>
      <c r="Y66" s="184"/>
    </row>
    <row r="67" spans="1:25" ht="28.5" customHeight="1">
      <c r="A67" s="193" t="s">
        <v>343</v>
      </c>
      <c r="B67" s="193">
        <f t="shared" si="9"/>
        <v>875</v>
      </c>
      <c r="C67" s="193">
        <f t="shared" si="8"/>
        <v>860</v>
      </c>
      <c r="D67" s="193">
        <v>16</v>
      </c>
      <c r="E67" s="196" t="s">
        <v>505</v>
      </c>
      <c r="F67" s="343"/>
      <c r="G67" s="184"/>
      <c r="H67" s="184"/>
      <c r="I67" s="184"/>
      <c r="J67" s="184"/>
      <c r="K67" s="184"/>
      <c r="L67" s="184"/>
      <c r="M67" s="344"/>
      <c r="N67" s="344"/>
      <c r="O67" s="344"/>
      <c r="P67" s="344"/>
      <c r="Q67" s="199"/>
      <c r="R67" s="184"/>
      <c r="S67" s="184"/>
      <c r="T67" s="184"/>
      <c r="U67" s="184"/>
      <c r="V67" s="184"/>
      <c r="W67" s="184"/>
      <c r="X67" s="184"/>
      <c r="Y67" s="184"/>
    </row>
    <row r="68" spans="1:25" ht="28.5" customHeight="1">
      <c r="A68" s="193" t="s">
        <v>345</v>
      </c>
      <c r="B68" s="193">
        <f t="shared" si="9"/>
        <v>876</v>
      </c>
      <c r="C68" s="193">
        <f t="shared" si="8"/>
        <v>876</v>
      </c>
      <c r="D68" s="193">
        <v>1</v>
      </c>
      <c r="E68" s="196" t="s">
        <v>346</v>
      </c>
      <c r="F68" s="345"/>
      <c r="G68" s="184"/>
      <c r="H68" s="184"/>
      <c r="I68" s="184"/>
      <c r="J68" s="184"/>
      <c r="K68" s="184"/>
      <c r="L68" s="184"/>
      <c r="M68" s="344"/>
      <c r="N68" s="344"/>
      <c r="O68" s="344"/>
      <c r="P68" s="344"/>
      <c r="Q68" s="199"/>
      <c r="R68" s="184"/>
      <c r="S68" s="184"/>
      <c r="T68" s="184"/>
      <c r="U68" s="184"/>
      <c r="V68" s="184"/>
      <c r="W68" s="184"/>
      <c r="X68" s="184"/>
      <c r="Y68" s="184"/>
    </row>
    <row r="69" spans="1:25" ht="28.5" customHeight="1">
      <c r="A69" s="202" t="s">
        <v>347</v>
      </c>
      <c r="B69" s="193">
        <f t="shared" si="9"/>
        <v>878</v>
      </c>
      <c r="C69" s="193">
        <f t="shared" si="8"/>
        <v>877</v>
      </c>
      <c r="D69" s="193">
        <v>2</v>
      </c>
      <c r="E69" s="196" t="s">
        <v>506</v>
      </c>
      <c r="F69" s="184"/>
      <c r="G69" s="184"/>
      <c r="H69" s="184"/>
      <c r="I69" s="184"/>
      <c r="J69" s="184"/>
      <c r="K69" s="184"/>
      <c r="L69" s="184"/>
      <c r="M69" s="344"/>
      <c r="N69" s="344"/>
      <c r="O69" s="344"/>
      <c r="P69" s="344"/>
      <c r="Q69" s="199"/>
      <c r="R69" s="184"/>
      <c r="S69" s="184"/>
      <c r="T69" s="184"/>
      <c r="U69" s="184"/>
      <c r="V69" s="184"/>
      <c r="W69" s="184"/>
      <c r="X69" s="184"/>
      <c r="Y69" s="184"/>
    </row>
    <row r="70" spans="1:25" ht="28.5" customHeight="1">
      <c r="A70" s="202" t="s">
        <v>353</v>
      </c>
      <c r="B70" s="193">
        <f t="shared" si="9"/>
        <v>886</v>
      </c>
      <c r="C70" s="193">
        <f t="shared" si="8"/>
        <v>879</v>
      </c>
      <c r="D70" s="193">
        <v>8</v>
      </c>
      <c r="E70" s="203" t="s">
        <v>354</v>
      </c>
      <c r="F70" s="184"/>
      <c r="G70" s="184"/>
      <c r="H70" s="184"/>
      <c r="I70" s="184"/>
      <c r="J70" s="184"/>
      <c r="K70" s="184"/>
      <c r="L70" s="184"/>
      <c r="M70" s="344"/>
      <c r="N70" s="344"/>
      <c r="O70" s="344"/>
      <c r="P70" s="344"/>
      <c r="Q70" s="199"/>
      <c r="R70" s="184"/>
      <c r="S70" s="184"/>
      <c r="T70" s="184"/>
      <c r="U70" s="184"/>
      <c r="V70" s="184"/>
      <c r="W70" s="184"/>
      <c r="X70" s="184"/>
      <c r="Y70" s="184"/>
    </row>
    <row r="71" spans="1:25" ht="28.5" customHeight="1">
      <c r="A71" s="202" t="s">
        <v>355</v>
      </c>
      <c r="B71" s="193">
        <f t="shared" si="9"/>
        <v>896</v>
      </c>
      <c r="C71" s="193">
        <f t="shared" si="8"/>
        <v>887</v>
      </c>
      <c r="D71" s="193">
        <v>10</v>
      </c>
      <c r="E71" s="196" t="s">
        <v>356</v>
      </c>
      <c r="F71" s="184"/>
      <c r="G71" s="184"/>
      <c r="H71" s="184"/>
      <c r="I71" s="184"/>
      <c r="J71" s="184"/>
      <c r="K71" s="184"/>
      <c r="L71" s="184"/>
      <c r="M71" s="344"/>
      <c r="N71" s="344"/>
      <c r="O71" s="344"/>
      <c r="P71" s="344"/>
      <c r="Q71" s="199"/>
      <c r="R71" s="184"/>
      <c r="S71" s="184"/>
      <c r="T71" s="184"/>
      <c r="U71" s="184"/>
      <c r="V71" s="184"/>
      <c r="W71" s="184"/>
      <c r="X71" s="184"/>
      <c r="Y71" s="184"/>
    </row>
    <row r="72" spans="1:25" ht="28.5" customHeight="1">
      <c r="A72" s="31" t="s">
        <v>357</v>
      </c>
      <c r="B72" s="193">
        <f t="shared" si="9"/>
        <v>897</v>
      </c>
      <c r="C72" s="193">
        <f t="shared" si="8"/>
        <v>897</v>
      </c>
      <c r="D72" s="193">
        <v>1</v>
      </c>
      <c r="E72" s="204" t="s">
        <v>507</v>
      </c>
      <c r="F72" s="184"/>
      <c r="G72" s="184"/>
      <c r="H72" s="184"/>
      <c r="I72" s="184"/>
      <c r="J72" s="184"/>
      <c r="K72" s="184"/>
      <c r="L72" s="184"/>
      <c r="M72" s="195"/>
      <c r="N72" s="195"/>
      <c r="O72" s="195"/>
      <c r="P72" s="195"/>
      <c r="Q72" s="199"/>
      <c r="R72" s="184"/>
      <c r="S72" s="184"/>
      <c r="T72" s="184"/>
      <c r="U72" s="184"/>
      <c r="V72" s="184"/>
      <c r="W72" s="184"/>
      <c r="X72" s="184"/>
      <c r="Y72" s="184"/>
    </row>
    <row r="73" spans="1:25" ht="28.5" customHeight="1">
      <c r="A73" s="31" t="s">
        <v>360</v>
      </c>
      <c r="B73" s="193">
        <f t="shared" si="9"/>
        <v>898</v>
      </c>
      <c r="C73" s="193">
        <f t="shared" si="8"/>
        <v>898</v>
      </c>
      <c r="D73" s="193">
        <v>1</v>
      </c>
      <c r="E73" s="204" t="s">
        <v>361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</row>
    <row r="74" spans="1:25" ht="28.5" customHeight="1">
      <c r="A74" s="31" t="s">
        <v>362</v>
      </c>
      <c r="B74" s="193">
        <f t="shared" si="9"/>
        <v>899</v>
      </c>
      <c r="C74" s="193">
        <f t="shared" si="8"/>
        <v>899</v>
      </c>
      <c r="D74" s="193">
        <v>1</v>
      </c>
      <c r="E74" s="204" t="s">
        <v>363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</row>
    <row r="75" spans="1:25" ht="28.5" customHeight="1">
      <c r="A75" s="123" t="s">
        <v>364</v>
      </c>
      <c r="B75" s="193">
        <f t="shared" si="9"/>
        <v>903</v>
      </c>
      <c r="C75" s="193">
        <f t="shared" si="8"/>
        <v>900</v>
      </c>
      <c r="D75" s="205">
        <v>4</v>
      </c>
      <c r="E75" s="206" t="s">
        <v>365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</row>
    <row r="76" spans="1:25" ht="28.5" customHeight="1">
      <c r="A76" s="123" t="s">
        <v>367</v>
      </c>
      <c r="B76" s="193">
        <f t="shared" si="9"/>
        <v>904</v>
      </c>
      <c r="C76" s="193">
        <f t="shared" si="8"/>
        <v>904</v>
      </c>
      <c r="D76" s="205">
        <v>1</v>
      </c>
      <c r="E76" s="206" t="s">
        <v>368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</row>
    <row r="77" spans="1:25" ht="28.5" customHeight="1">
      <c r="A77" s="123" t="s">
        <v>369</v>
      </c>
      <c r="B77" s="193">
        <f t="shared" si="9"/>
        <v>905</v>
      </c>
      <c r="C77" s="193">
        <f t="shared" si="8"/>
        <v>905</v>
      </c>
      <c r="D77" s="205">
        <v>1</v>
      </c>
      <c r="E77" s="206" t="s">
        <v>370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</row>
    <row r="78" spans="1:25" ht="28.5" customHeight="1">
      <c r="A78" s="123" t="s">
        <v>372</v>
      </c>
      <c r="B78" s="193">
        <f t="shared" si="9"/>
        <v>906</v>
      </c>
      <c r="C78" s="193">
        <f t="shared" si="8"/>
        <v>906</v>
      </c>
      <c r="D78" s="205">
        <v>1</v>
      </c>
      <c r="E78" s="206" t="s">
        <v>373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</row>
    <row r="79" spans="1:25" ht="28.5" customHeight="1">
      <c r="A79" s="207" t="s">
        <v>374</v>
      </c>
      <c r="B79" s="193">
        <f t="shared" si="9"/>
        <v>907</v>
      </c>
      <c r="C79" s="193">
        <f t="shared" si="8"/>
        <v>907</v>
      </c>
      <c r="D79" s="193">
        <v>1</v>
      </c>
      <c r="E79" s="208" t="s">
        <v>508</v>
      </c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</row>
    <row r="80" spans="1:25" ht="28.5" customHeight="1">
      <c r="A80" s="207" t="s">
        <v>376</v>
      </c>
      <c r="B80" s="193">
        <f t="shared" si="9"/>
        <v>909</v>
      </c>
      <c r="C80" s="193">
        <f t="shared" si="8"/>
        <v>908</v>
      </c>
      <c r="D80" s="193">
        <v>2</v>
      </c>
      <c r="E80" s="208" t="s">
        <v>509</v>
      </c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</row>
    <row r="81" spans="1:25" ht="28.5" customHeight="1">
      <c r="A81" s="207" t="s">
        <v>380</v>
      </c>
      <c r="B81" s="193">
        <f t="shared" si="9"/>
        <v>911</v>
      </c>
      <c r="C81" s="193">
        <f t="shared" si="8"/>
        <v>910</v>
      </c>
      <c r="D81" s="193">
        <v>2</v>
      </c>
      <c r="E81" s="208" t="s">
        <v>510</v>
      </c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</row>
    <row r="82" spans="1:25" ht="28.5" customHeight="1">
      <c r="A82" s="207" t="s">
        <v>382</v>
      </c>
      <c r="B82" s="193">
        <f t="shared" si="9"/>
        <v>915</v>
      </c>
      <c r="C82" s="193">
        <f t="shared" si="8"/>
        <v>912</v>
      </c>
      <c r="D82" s="193">
        <v>4</v>
      </c>
      <c r="E82" s="208" t="s">
        <v>511</v>
      </c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</row>
    <row r="83" spans="1:25" ht="28.5" customHeight="1">
      <c r="A83" s="207" t="s">
        <v>384</v>
      </c>
      <c r="B83" s="193">
        <f t="shared" si="9"/>
        <v>918</v>
      </c>
      <c r="C83" s="193">
        <f t="shared" si="8"/>
        <v>916</v>
      </c>
      <c r="D83" s="193">
        <v>3</v>
      </c>
      <c r="E83" s="196" t="s">
        <v>385</v>
      </c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</row>
    <row r="84" spans="1:25" ht="28.5" customHeight="1">
      <c r="A84" s="207" t="s">
        <v>386</v>
      </c>
      <c r="B84" s="193">
        <f t="shared" si="9"/>
        <v>921</v>
      </c>
      <c r="C84" s="193">
        <f t="shared" si="8"/>
        <v>919</v>
      </c>
      <c r="D84" s="193">
        <v>3</v>
      </c>
      <c r="E84" s="196" t="s">
        <v>387</v>
      </c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</row>
    <row r="85" spans="1:25" ht="28.5" customHeight="1">
      <c r="A85" s="207" t="s">
        <v>388</v>
      </c>
      <c r="B85" s="193">
        <f t="shared" si="9"/>
        <v>937</v>
      </c>
      <c r="C85" s="193">
        <f t="shared" si="8"/>
        <v>922</v>
      </c>
      <c r="D85" s="193">
        <v>16</v>
      </c>
      <c r="E85" s="196" t="s">
        <v>389</v>
      </c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</row>
    <row r="86" spans="1:25" ht="28.5" customHeight="1">
      <c r="A86" s="207" t="s">
        <v>391</v>
      </c>
      <c r="B86" s="193">
        <f t="shared" si="9"/>
        <v>953</v>
      </c>
      <c r="C86" s="193">
        <f t="shared" si="8"/>
        <v>938</v>
      </c>
      <c r="D86" s="193">
        <v>16</v>
      </c>
      <c r="E86" s="196" t="s">
        <v>392</v>
      </c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</row>
    <row r="87" spans="1:25" ht="37.5">
      <c r="A87" s="207" t="s">
        <v>393</v>
      </c>
      <c r="B87" s="193">
        <f t="shared" si="9"/>
        <v>969</v>
      </c>
      <c r="C87" s="193">
        <f t="shared" si="8"/>
        <v>954</v>
      </c>
      <c r="D87" s="193">
        <v>16</v>
      </c>
      <c r="E87" s="196" t="s">
        <v>394</v>
      </c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343" t="s">
        <v>512</v>
      </c>
      <c r="R87" s="343" t="s">
        <v>513</v>
      </c>
      <c r="S87" s="184"/>
      <c r="T87" s="184"/>
      <c r="U87" s="184"/>
      <c r="V87" s="184"/>
      <c r="W87" s="184"/>
      <c r="X87" s="184"/>
      <c r="Y87" s="184"/>
    </row>
    <row r="88" spans="1:25" ht="37.5">
      <c r="A88" s="207" t="s">
        <v>396</v>
      </c>
      <c r="B88" s="193">
        <f t="shared" si="9"/>
        <v>985</v>
      </c>
      <c r="C88" s="193">
        <f t="shared" si="8"/>
        <v>970</v>
      </c>
      <c r="D88" s="193">
        <v>16</v>
      </c>
      <c r="E88" s="196" t="s">
        <v>397</v>
      </c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345"/>
      <c r="R88" s="345"/>
      <c r="S88" s="184"/>
      <c r="T88" s="184"/>
      <c r="U88" s="184"/>
      <c r="V88" s="184"/>
      <c r="W88" s="184"/>
      <c r="X88" s="184"/>
      <c r="Y88" s="184"/>
    </row>
    <row r="89" spans="1:25" ht="206.25">
      <c r="A89" s="207" t="s">
        <v>398</v>
      </c>
      <c r="B89" s="193">
        <f t="shared" si="9"/>
        <v>987</v>
      </c>
      <c r="C89" s="193">
        <f t="shared" si="8"/>
        <v>986</v>
      </c>
      <c r="D89" s="193">
        <v>2</v>
      </c>
      <c r="E89" s="196" t="s">
        <v>514</v>
      </c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</row>
    <row r="90" spans="1:25" ht="56.25">
      <c r="A90" s="207" t="s">
        <v>400</v>
      </c>
      <c r="B90" s="193">
        <f t="shared" si="9"/>
        <v>993</v>
      </c>
      <c r="C90" s="193">
        <f t="shared" si="8"/>
        <v>988</v>
      </c>
      <c r="D90" s="193">
        <v>6</v>
      </c>
      <c r="E90" s="196" t="s">
        <v>441</v>
      </c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</row>
    <row r="91" spans="1:25">
      <c r="A91" s="207" t="s">
        <v>402</v>
      </c>
      <c r="B91" s="193">
        <f t="shared" si="9"/>
        <v>1017</v>
      </c>
      <c r="C91" s="193">
        <f t="shared" si="8"/>
        <v>994</v>
      </c>
      <c r="D91" s="193">
        <v>24</v>
      </c>
      <c r="E91" s="196" t="s">
        <v>403</v>
      </c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</row>
    <row r="92" spans="1:25" ht="262.5">
      <c r="A92" s="209" t="s">
        <v>404</v>
      </c>
      <c r="B92" s="193">
        <f t="shared" si="9"/>
        <v>1241</v>
      </c>
      <c r="C92" s="193">
        <f t="shared" si="8"/>
        <v>1018</v>
      </c>
      <c r="D92" s="193">
        <v>224</v>
      </c>
      <c r="E92" s="204" t="s">
        <v>405</v>
      </c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</row>
    <row r="93" spans="1:25" ht="56.25">
      <c r="A93" s="209" t="s">
        <v>406</v>
      </c>
      <c r="B93" s="193">
        <f t="shared" si="9"/>
        <v>1243</v>
      </c>
      <c r="C93" s="193">
        <f t="shared" si="8"/>
        <v>1242</v>
      </c>
      <c r="D93" s="193">
        <v>2</v>
      </c>
      <c r="E93" s="204" t="s">
        <v>515</v>
      </c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</row>
    <row r="94" spans="1:25" ht="21.75" customHeight="1">
      <c r="A94" s="209" t="s">
        <v>409</v>
      </c>
      <c r="B94" s="193">
        <f t="shared" si="9"/>
        <v>1247</v>
      </c>
      <c r="C94" s="193">
        <f t="shared" si="8"/>
        <v>1244</v>
      </c>
      <c r="D94" s="193">
        <v>4</v>
      </c>
      <c r="E94" s="204" t="s">
        <v>516</v>
      </c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</row>
    <row r="95" spans="1:25">
      <c r="A95" s="210" t="s">
        <v>411</v>
      </c>
      <c r="B95" s="193">
        <f t="shared" si="9"/>
        <v>1279</v>
      </c>
      <c r="C95" s="193">
        <f t="shared" si="8"/>
        <v>1248</v>
      </c>
      <c r="D95" s="211">
        <v>32</v>
      </c>
      <c r="E95" s="212" t="s">
        <v>412</v>
      </c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</row>
    <row r="96" spans="1:25">
      <c r="A96" s="213" t="s">
        <v>413</v>
      </c>
      <c r="B96" s="193">
        <f t="shared" si="9"/>
        <v>1284</v>
      </c>
      <c r="C96" s="193">
        <f t="shared" si="8"/>
        <v>1280</v>
      </c>
      <c r="D96" s="211">
        <v>5</v>
      </c>
      <c r="E96" s="214" t="s">
        <v>517</v>
      </c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</row>
    <row r="97" spans="1:25">
      <c r="A97" s="213" t="s">
        <v>415</v>
      </c>
      <c r="B97" s="193">
        <f t="shared" si="9"/>
        <v>1290</v>
      </c>
      <c r="C97" s="193">
        <f t="shared" si="8"/>
        <v>1285</v>
      </c>
      <c r="D97" s="211">
        <v>6</v>
      </c>
      <c r="E97" s="214" t="s">
        <v>518</v>
      </c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</row>
    <row r="98" spans="1:25">
      <c r="A98" s="213" t="s">
        <v>418</v>
      </c>
      <c r="B98" s="193">
        <f t="shared" si="9"/>
        <v>1295</v>
      </c>
      <c r="C98" s="193">
        <f t="shared" si="8"/>
        <v>1291</v>
      </c>
      <c r="D98" s="211">
        <v>5</v>
      </c>
      <c r="E98" s="214" t="s">
        <v>519</v>
      </c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</row>
    <row r="99" spans="1:25">
      <c r="A99" s="213" t="s">
        <v>420</v>
      </c>
      <c r="B99" s="193">
        <f t="shared" si="9"/>
        <v>1301</v>
      </c>
      <c r="C99" s="193">
        <f t="shared" si="8"/>
        <v>1296</v>
      </c>
      <c r="D99" s="211">
        <v>6</v>
      </c>
      <c r="E99" s="214" t="s">
        <v>520</v>
      </c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</row>
    <row r="100" spans="1:25">
      <c r="A100" s="210" t="s">
        <v>422</v>
      </c>
      <c r="B100" s="193">
        <f t="shared" si="9"/>
        <v>1305</v>
      </c>
      <c r="C100" s="193">
        <f t="shared" si="8"/>
        <v>1302</v>
      </c>
      <c r="D100" s="211">
        <v>4</v>
      </c>
      <c r="E100" s="214" t="s">
        <v>423</v>
      </c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</row>
    <row r="101" spans="1:25">
      <c r="A101" s="210" t="s">
        <v>424</v>
      </c>
      <c r="B101" s="193">
        <f t="shared" si="9"/>
        <v>1306</v>
      </c>
      <c r="C101" s="193">
        <f t="shared" si="8"/>
        <v>1306</v>
      </c>
      <c r="D101" s="211">
        <v>1</v>
      </c>
      <c r="E101" s="214" t="s">
        <v>425</v>
      </c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</row>
    <row r="102" spans="1:25">
      <c r="A102" s="210" t="s">
        <v>426</v>
      </c>
      <c r="B102" s="193">
        <f t="shared" si="9"/>
        <v>1307</v>
      </c>
      <c r="C102" s="193">
        <f t="shared" si="8"/>
        <v>1307</v>
      </c>
      <c r="D102" s="211">
        <v>1</v>
      </c>
      <c r="E102" s="214" t="s">
        <v>427</v>
      </c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</row>
    <row r="103" spans="1:25">
      <c r="A103" s="213" t="s">
        <v>428</v>
      </c>
      <c r="B103" s="193">
        <f t="shared" si="9"/>
        <v>1308</v>
      </c>
      <c r="C103" s="193">
        <f t="shared" si="8"/>
        <v>1308</v>
      </c>
      <c r="D103" s="211">
        <v>1</v>
      </c>
      <c r="E103" s="214" t="s">
        <v>521</v>
      </c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</row>
    <row r="104" spans="1:25">
      <c r="A104" s="213" t="s">
        <v>430</v>
      </c>
      <c r="B104" s="193">
        <f t="shared" si="9"/>
        <v>1309</v>
      </c>
      <c r="C104" s="193">
        <f t="shared" si="8"/>
        <v>1309</v>
      </c>
      <c r="D104" s="211">
        <v>1</v>
      </c>
      <c r="E104" s="214" t="s">
        <v>431</v>
      </c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</row>
    <row r="105" spans="1:25">
      <c r="A105" s="213" t="s">
        <v>432</v>
      </c>
      <c r="B105" s="193">
        <f t="shared" si="9"/>
        <v>1310</v>
      </c>
      <c r="C105" s="193">
        <f t="shared" si="8"/>
        <v>1310</v>
      </c>
      <c r="D105" s="211">
        <v>1</v>
      </c>
      <c r="E105" s="214" t="s">
        <v>522</v>
      </c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</row>
    <row r="106" spans="1:25">
      <c r="A106" s="215" t="s">
        <v>434</v>
      </c>
      <c r="B106" s="193">
        <f t="shared" si="9"/>
        <v>1311</v>
      </c>
      <c r="C106" s="193">
        <f t="shared" si="8"/>
        <v>1311</v>
      </c>
      <c r="D106" s="211">
        <v>1</v>
      </c>
      <c r="E106" s="214" t="s">
        <v>523</v>
      </c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</row>
    <row r="107" spans="1:25">
      <c r="A107" s="215" t="s">
        <v>436</v>
      </c>
      <c r="B107" s="193">
        <f t="shared" si="9"/>
        <v>1312</v>
      </c>
      <c r="C107" s="193">
        <f t="shared" si="8"/>
        <v>1312</v>
      </c>
      <c r="D107" s="211">
        <v>1</v>
      </c>
      <c r="E107" s="214" t="s">
        <v>524</v>
      </c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</row>
    <row r="108" spans="1:25" ht="75">
      <c r="A108" s="216" t="s">
        <v>438</v>
      </c>
      <c r="B108" s="193">
        <f t="shared" si="9"/>
        <v>1315</v>
      </c>
      <c r="C108" s="193">
        <f t="shared" si="8"/>
        <v>1313</v>
      </c>
      <c r="D108" s="217">
        <v>3</v>
      </c>
      <c r="E108" s="218" t="s">
        <v>525</v>
      </c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</row>
    <row r="109" spans="1:25" ht="56.25">
      <c r="A109" s="216" t="s">
        <v>440</v>
      </c>
      <c r="B109" s="193">
        <f t="shared" si="9"/>
        <v>1321</v>
      </c>
      <c r="C109" s="193">
        <f t="shared" si="8"/>
        <v>1316</v>
      </c>
      <c r="D109" s="193">
        <v>6</v>
      </c>
      <c r="E109" s="196" t="s">
        <v>441</v>
      </c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</row>
    <row r="110" spans="1:25" ht="75">
      <c r="A110" s="216" t="s">
        <v>443</v>
      </c>
      <c r="B110" s="193">
        <f t="shared" si="9"/>
        <v>1324</v>
      </c>
      <c r="C110" s="193">
        <f t="shared" si="8"/>
        <v>1322</v>
      </c>
      <c r="D110" s="217">
        <v>3</v>
      </c>
      <c r="E110" s="218" t="s">
        <v>525</v>
      </c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</row>
    <row r="111" spans="1:25" ht="37.5">
      <c r="A111" s="219" t="s">
        <v>444</v>
      </c>
      <c r="B111" s="193">
        <f t="shared" si="9"/>
        <v>1344</v>
      </c>
      <c r="C111" s="193">
        <f t="shared" si="8"/>
        <v>1325</v>
      </c>
      <c r="D111" s="219">
        <v>20</v>
      </c>
      <c r="E111" s="220" t="s">
        <v>526</v>
      </c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 t="s">
        <v>527</v>
      </c>
      <c r="R111" s="184" t="s">
        <v>528</v>
      </c>
      <c r="S111" s="184"/>
      <c r="T111" s="184"/>
      <c r="U111" s="184"/>
      <c r="V111" s="184"/>
      <c r="W111" s="184"/>
      <c r="X111" s="184"/>
      <c r="Y111" s="184"/>
    </row>
    <row r="112" spans="1:25" ht="43.5" customHeight="1">
      <c r="A112" s="219" t="s">
        <v>447</v>
      </c>
      <c r="B112" s="193">
        <f t="shared" si="9"/>
        <v>1345</v>
      </c>
      <c r="C112" s="193">
        <f t="shared" si="8"/>
        <v>1345</v>
      </c>
      <c r="D112" s="219">
        <v>1</v>
      </c>
      <c r="E112" s="218" t="s">
        <v>375</v>
      </c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</row>
    <row r="113" spans="1:25" ht="30" customHeight="1">
      <c r="A113" s="219" t="s">
        <v>448</v>
      </c>
      <c r="B113" s="193">
        <f t="shared" si="9"/>
        <v>1347</v>
      </c>
      <c r="C113" s="193">
        <f t="shared" si="8"/>
        <v>1346</v>
      </c>
      <c r="D113" s="219">
        <v>2</v>
      </c>
      <c r="E113" s="220" t="s">
        <v>514</v>
      </c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</row>
    <row r="114" spans="1:25" ht="39.75" customHeight="1">
      <c r="A114" s="219" t="s">
        <v>449</v>
      </c>
      <c r="B114" s="193">
        <f t="shared" si="9"/>
        <v>1351</v>
      </c>
      <c r="C114" s="193">
        <f t="shared" si="8"/>
        <v>1348</v>
      </c>
      <c r="D114" s="219">
        <v>4</v>
      </c>
      <c r="E114" s="218" t="s">
        <v>511</v>
      </c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</row>
  </sheetData>
  <mergeCells count="63">
    <mergeCell ref="X18:X20"/>
    <mergeCell ref="X25:X30"/>
    <mergeCell ref="X34:X37"/>
    <mergeCell ref="Y27:Y44"/>
    <mergeCell ref="S25:W30"/>
    <mergeCell ref="S18:S20"/>
    <mergeCell ref="T18:T20"/>
    <mergeCell ref="U18:U20"/>
    <mergeCell ref="V18:V20"/>
    <mergeCell ref="W18:W20"/>
    <mergeCell ref="R18:R21"/>
    <mergeCell ref="R22:R27"/>
    <mergeCell ref="R29:R30"/>
    <mergeCell ref="R31:R58"/>
    <mergeCell ref="R87:R88"/>
    <mergeCell ref="Q18:Q21"/>
    <mergeCell ref="Q22:Q27"/>
    <mergeCell ref="Q29:Q30"/>
    <mergeCell ref="Q31:Q58"/>
    <mergeCell ref="Q87:Q88"/>
    <mergeCell ref="O22:O27"/>
    <mergeCell ref="O29:O30"/>
    <mergeCell ref="O31:O71"/>
    <mergeCell ref="P18:P21"/>
    <mergeCell ref="P22:P27"/>
    <mergeCell ref="P29:P30"/>
    <mergeCell ref="P31:P71"/>
    <mergeCell ref="L34:L37"/>
    <mergeCell ref="M18:M21"/>
    <mergeCell ref="M22:M27"/>
    <mergeCell ref="M29:M30"/>
    <mergeCell ref="M31:M71"/>
    <mergeCell ref="F32:F41"/>
    <mergeCell ref="F65:F66"/>
    <mergeCell ref="F67:F68"/>
    <mergeCell ref="G29:G30"/>
    <mergeCell ref="H29:H30"/>
    <mergeCell ref="D32:D41"/>
    <mergeCell ref="E8:E9"/>
    <mergeCell ref="E10:E11"/>
    <mergeCell ref="E27:E31"/>
    <mergeCell ref="E32:E41"/>
    <mergeCell ref="A32:A41"/>
    <mergeCell ref="B27:B31"/>
    <mergeCell ref="B32:B41"/>
    <mergeCell ref="C27:C31"/>
    <mergeCell ref="C32:C41"/>
    <mergeCell ref="A1:E1"/>
    <mergeCell ref="G1:L1"/>
    <mergeCell ref="M1:R1"/>
    <mergeCell ref="S1:X1"/>
    <mergeCell ref="A27:A31"/>
    <mergeCell ref="D27:D31"/>
    <mergeCell ref="F27:F31"/>
    <mergeCell ref="I29:I30"/>
    <mergeCell ref="J29:J30"/>
    <mergeCell ref="K29:K30"/>
    <mergeCell ref="L29:L30"/>
    <mergeCell ref="N18:N21"/>
    <mergeCell ref="N22:N27"/>
    <mergeCell ref="N29:N30"/>
    <mergeCell ref="N31:N71"/>
    <mergeCell ref="O18:O21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7"/>
  <sheetViews>
    <sheetView workbookViewId="0">
      <pane ySplit="1" topLeftCell="A2" activePane="bottomLeft" state="frozen"/>
      <selection pane="bottomLeft" sqref="A1:A56"/>
    </sheetView>
  </sheetViews>
  <sheetFormatPr defaultColWidth="9" defaultRowHeight="20.100000000000001" customHeight="1"/>
  <cols>
    <col min="1" max="1" width="50" style="50" customWidth="1"/>
    <col min="2" max="2" width="11" style="3" customWidth="1"/>
    <col min="3" max="3" width="9.375" style="3" customWidth="1"/>
    <col min="4" max="4" width="15.875" style="3" customWidth="1"/>
    <col min="5" max="5" width="70.25" style="43" customWidth="1"/>
    <col min="6" max="6" width="75.375" style="3" customWidth="1"/>
    <col min="7" max="16384" width="9" style="50"/>
  </cols>
  <sheetData>
    <row r="1" spans="1:7" s="43" customFormat="1" ht="20.100000000000001" customHeight="1">
      <c r="A1" s="51" t="s">
        <v>192</v>
      </c>
      <c r="B1" s="4" t="s">
        <v>193</v>
      </c>
      <c r="C1" s="4" t="s">
        <v>194</v>
      </c>
      <c r="D1" s="5" t="s">
        <v>529</v>
      </c>
      <c r="E1" s="51" t="s">
        <v>196</v>
      </c>
      <c r="F1" s="4" t="s">
        <v>456</v>
      </c>
      <c r="G1" s="43">
        <v>1</v>
      </c>
    </row>
    <row r="2" spans="1:7" s="44" customFormat="1" ht="20.100000000000001" customHeight="1">
      <c r="A2" s="44" t="s">
        <v>330</v>
      </c>
      <c r="B2" s="8">
        <v>0</v>
      </c>
      <c r="C2" s="8">
        <v>0</v>
      </c>
      <c r="D2" s="8">
        <v>1</v>
      </c>
      <c r="E2" s="42" t="s">
        <v>530</v>
      </c>
      <c r="F2" s="8"/>
      <c r="G2" s="42">
        <v>1</v>
      </c>
    </row>
    <row r="3" spans="1:7" s="44" customFormat="1" ht="20.100000000000001" customHeight="1">
      <c r="A3" s="44" t="s">
        <v>332</v>
      </c>
      <c r="B3" s="8">
        <f>SUM(B2,D3)</f>
        <v>1</v>
      </c>
      <c r="C3" s="8">
        <f>SUM(B2,G2)</f>
        <v>1</v>
      </c>
      <c r="D3" s="8">
        <v>1</v>
      </c>
      <c r="E3" s="42" t="s">
        <v>531</v>
      </c>
      <c r="F3" s="8"/>
      <c r="G3" s="42">
        <v>1</v>
      </c>
    </row>
    <row r="4" spans="1:7" s="44" customFormat="1" ht="20.100000000000001" customHeight="1">
      <c r="A4" s="44" t="s">
        <v>334</v>
      </c>
      <c r="B4" s="8">
        <f t="shared" ref="B4:B56" si="0">SUM(B3,D4)</f>
        <v>2</v>
      </c>
      <c r="C4" s="8">
        <f t="shared" ref="C4:C56" si="1">SUM(B3,G3)</f>
        <v>2</v>
      </c>
      <c r="D4" s="8">
        <v>1</v>
      </c>
      <c r="E4" s="42" t="s">
        <v>532</v>
      </c>
      <c r="F4" s="8"/>
      <c r="G4" s="42">
        <v>1</v>
      </c>
    </row>
    <row r="5" spans="1:7" s="44" customFormat="1" ht="20.100000000000001" customHeight="1">
      <c r="A5" s="44" t="s">
        <v>336</v>
      </c>
      <c r="B5" s="8">
        <f t="shared" si="0"/>
        <v>10</v>
      </c>
      <c r="C5" s="8">
        <f t="shared" si="1"/>
        <v>3</v>
      </c>
      <c r="D5" s="8">
        <v>8</v>
      </c>
      <c r="E5" s="42" t="s">
        <v>533</v>
      </c>
      <c r="F5" s="8"/>
      <c r="G5" s="42">
        <v>1</v>
      </c>
    </row>
    <row r="6" spans="1:7" s="44" customFormat="1" ht="20.100000000000001" customHeight="1">
      <c r="A6" s="42" t="s">
        <v>199</v>
      </c>
      <c r="B6" s="8">
        <f t="shared" si="0"/>
        <v>17</v>
      </c>
      <c r="C6" s="8">
        <f t="shared" si="1"/>
        <v>11</v>
      </c>
      <c r="D6" s="77">
        <v>7</v>
      </c>
      <c r="E6" s="61" t="s">
        <v>534</v>
      </c>
      <c r="F6" s="8"/>
      <c r="G6" s="42">
        <v>1</v>
      </c>
    </row>
    <row r="7" spans="1:7" s="44" customFormat="1" ht="20.100000000000001" customHeight="1">
      <c r="A7" s="42" t="s">
        <v>201</v>
      </c>
      <c r="B7" s="8">
        <f t="shared" si="0"/>
        <v>25</v>
      </c>
      <c r="C7" s="8">
        <f t="shared" si="1"/>
        <v>18</v>
      </c>
      <c r="D7" s="77">
        <v>8</v>
      </c>
      <c r="E7" s="42" t="s">
        <v>535</v>
      </c>
      <c r="F7" s="8"/>
      <c r="G7" s="42">
        <v>1</v>
      </c>
    </row>
    <row r="8" spans="1:7" s="44" customFormat="1" ht="20.100000000000001" customHeight="1">
      <c r="A8" s="66" t="s">
        <v>536</v>
      </c>
      <c r="B8" s="8">
        <f t="shared" si="0"/>
        <v>26</v>
      </c>
      <c r="C8" s="8">
        <f t="shared" si="1"/>
        <v>26</v>
      </c>
      <c r="D8" s="77">
        <v>1</v>
      </c>
      <c r="E8" s="42" t="s">
        <v>537</v>
      </c>
      <c r="F8" s="8"/>
      <c r="G8" s="42">
        <v>1</v>
      </c>
    </row>
    <row r="9" spans="1:7" s="44" customFormat="1" ht="18.75">
      <c r="A9" s="66" t="s">
        <v>538</v>
      </c>
      <c r="B9" s="8">
        <f t="shared" si="0"/>
        <v>36</v>
      </c>
      <c r="C9" s="8">
        <f t="shared" si="1"/>
        <v>27</v>
      </c>
      <c r="D9" s="8">
        <v>10</v>
      </c>
      <c r="E9" s="42" t="s">
        <v>539</v>
      </c>
      <c r="F9" s="8"/>
      <c r="G9" s="42">
        <v>1</v>
      </c>
    </row>
    <row r="10" spans="1:7" s="44" customFormat="1" ht="20.100000000000001" customHeight="1">
      <c r="A10" s="42" t="s">
        <v>540</v>
      </c>
      <c r="B10" s="8">
        <f t="shared" si="0"/>
        <v>37</v>
      </c>
      <c r="C10" s="8">
        <f t="shared" si="1"/>
        <v>37</v>
      </c>
      <c r="D10" s="77">
        <v>1</v>
      </c>
      <c r="E10" s="42" t="s">
        <v>541</v>
      </c>
      <c r="F10" s="8"/>
      <c r="G10" s="42">
        <v>1</v>
      </c>
    </row>
    <row r="11" spans="1:7" s="44" customFormat="1" ht="20.100000000000001" customHeight="1">
      <c r="A11" s="44" t="s">
        <v>542</v>
      </c>
      <c r="B11" s="8">
        <f t="shared" si="0"/>
        <v>41</v>
      </c>
      <c r="C11" s="8">
        <f t="shared" si="1"/>
        <v>38</v>
      </c>
      <c r="D11" s="8">
        <v>4</v>
      </c>
      <c r="E11" s="52" t="s">
        <v>1320</v>
      </c>
      <c r="F11" s="8"/>
      <c r="G11" s="42">
        <v>1</v>
      </c>
    </row>
    <row r="12" spans="1:7" s="44" customFormat="1" ht="19.5" customHeight="1">
      <c r="A12" s="44" t="s">
        <v>543</v>
      </c>
      <c r="B12" s="8">
        <f t="shared" si="0"/>
        <v>43</v>
      </c>
      <c r="C12" s="8">
        <f t="shared" si="1"/>
        <v>42</v>
      </c>
      <c r="D12" s="8">
        <v>2</v>
      </c>
      <c r="E12" s="52" t="s">
        <v>544</v>
      </c>
      <c r="F12" s="8"/>
      <c r="G12" s="42">
        <v>1</v>
      </c>
    </row>
    <row r="13" spans="1:7" s="44" customFormat="1" ht="20.100000000000001" customHeight="1">
      <c r="A13" s="44" t="s">
        <v>236</v>
      </c>
      <c r="B13" s="8">
        <f t="shared" si="0"/>
        <v>51</v>
      </c>
      <c r="C13" s="8">
        <f t="shared" si="1"/>
        <v>44</v>
      </c>
      <c r="D13" s="8">
        <v>8</v>
      </c>
      <c r="E13" s="52" t="s">
        <v>545</v>
      </c>
      <c r="F13" s="8" t="s">
        <v>546</v>
      </c>
      <c r="G13" s="42">
        <v>1</v>
      </c>
    </row>
    <row r="14" spans="1:7" s="44" customFormat="1" ht="20.100000000000001" customHeight="1">
      <c r="A14" s="44" t="s">
        <v>360</v>
      </c>
      <c r="B14" s="8">
        <f t="shared" si="0"/>
        <v>52</v>
      </c>
      <c r="C14" s="8">
        <f t="shared" si="1"/>
        <v>52</v>
      </c>
      <c r="D14" s="8">
        <v>1</v>
      </c>
      <c r="E14" s="42" t="s">
        <v>547</v>
      </c>
      <c r="F14" s="8"/>
      <c r="G14" s="42">
        <v>1</v>
      </c>
    </row>
    <row r="15" spans="1:7" s="44" customFormat="1" ht="20.100000000000001" customHeight="1">
      <c r="A15" s="174" t="s">
        <v>548</v>
      </c>
      <c r="B15" s="8">
        <f t="shared" si="0"/>
        <v>68</v>
      </c>
      <c r="C15" s="8">
        <f t="shared" si="1"/>
        <v>53</v>
      </c>
      <c r="D15" s="8">
        <v>16</v>
      </c>
      <c r="E15" s="42" t="s">
        <v>549</v>
      </c>
      <c r="F15" s="8" t="s">
        <v>550</v>
      </c>
      <c r="G15" s="42">
        <v>1</v>
      </c>
    </row>
    <row r="16" spans="1:7" s="71" customFormat="1" ht="20.100000000000001" customHeight="1">
      <c r="A16" s="145" t="s">
        <v>551</v>
      </c>
      <c r="B16" s="46">
        <f t="shared" si="0"/>
        <v>116</v>
      </c>
      <c r="C16" s="46">
        <f t="shared" si="1"/>
        <v>69</v>
      </c>
      <c r="D16" s="46">
        <v>48</v>
      </c>
      <c r="E16" s="55" t="s">
        <v>545</v>
      </c>
      <c r="F16" s="138" t="s">
        <v>546</v>
      </c>
      <c r="G16" s="57">
        <v>1</v>
      </c>
    </row>
    <row r="17" spans="1:7" s="71" customFormat="1" ht="20.100000000000001" customHeight="1">
      <c r="A17" s="145" t="s">
        <v>552</v>
      </c>
      <c r="B17" s="46">
        <f t="shared" si="0"/>
        <v>164</v>
      </c>
      <c r="C17" s="46">
        <f t="shared" si="1"/>
        <v>117</v>
      </c>
      <c r="D17" s="46">
        <v>48</v>
      </c>
      <c r="E17" s="55" t="s">
        <v>545</v>
      </c>
      <c r="F17" s="138" t="s">
        <v>546</v>
      </c>
      <c r="G17" s="57">
        <v>1</v>
      </c>
    </row>
    <row r="18" spans="1:7" s="71" customFormat="1" ht="20.100000000000001" customHeight="1">
      <c r="A18" s="71" t="s">
        <v>212</v>
      </c>
      <c r="B18" s="46">
        <f t="shared" si="0"/>
        <v>176</v>
      </c>
      <c r="C18" s="46">
        <f t="shared" si="1"/>
        <v>165</v>
      </c>
      <c r="D18" s="46">
        <v>12</v>
      </c>
      <c r="E18" s="362" t="s">
        <v>553</v>
      </c>
      <c r="F18" s="138" t="s">
        <v>554</v>
      </c>
      <c r="G18" s="57">
        <v>1</v>
      </c>
    </row>
    <row r="19" spans="1:7" s="45" customFormat="1" ht="20.100000000000001" customHeight="1">
      <c r="A19" s="45" t="s">
        <v>214</v>
      </c>
      <c r="B19" s="2">
        <f t="shared" si="0"/>
        <v>179</v>
      </c>
      <c r="C19" s="2">
        <f t="shared" si="1"/>
        <v>177</v>
      </c>
      <c r="D19" s="2">
        <v>3</v>
      </c>
      <c r="E19" s="363"/>
      <c r="F19" s="138" t="s">
        <v>554</v>
      </c>
      <c r="G19" s="54">
        <v>1</v>
      </c>
    </row>
    <row r="20" spans="1:7" s="45" customFormat="1" ht="20.100000000000001" customHeight="1">
      <c r="A20" s="45" t="s">
        <v>555</v>
      </c>
      <c r="B20" s="2">
        <f t="shared" si="0"/>
        <v>180</v>
      </c>
      <c r="C20" s="2">
        <f t="shared" si="1"/>
        <v>180</v>
      </c>
      <c r="D20" s="2">
        <v>1</v>
      </c>
      <c r="E20" s="364"/>
      <c r="F20" s="175" t="s">
        <v>556</v>
      </c>
      <c r="G20" s="54">
        <v>1</v>
      </c>
    </row>
    <row r="21" spans="1:7" s="45" customFormat="1" ht="20.100000000000001" customHeight="1">
      <c r="A21" s="45" t="s">
        <v>215</v>
      </c>
      <c r="B21" s="2">
        <f t="shared" si="0"/>
        <v>192</v>
      </c>
      <c r="C21" s="2">
        <f t="shared" si="1"/>
        <v>181</v>
      </c>
      <c r="D21" s="2">
        <v>12</v>
      </c>
      <c r="E21" s="362" t="s">
        <v>557</v>
      </c>
      <c r="F21" s="138" t="s">
        <v>554</v>
      </c>
      <c r="G21" s="54">
        <v>1</v>
      </c>
    </row>
    <row r="22" spans="1:7" s="45" customFormat="1" ht="20.100000000000001" customHeight="1">
      <c r="A22" s="45" t="s">
        <v>217</v>
      </c>
      <c r="B22" s="2">
        <f t="shared" si="0"/>
        <v>195</v>
      </c>
      <c r="C22" s="2">
        <f t="shared" si="1"/>
        <v>193</v>
      </c>
      <c r="D22" s="2">
        <v>3</v>
      </c>
      <c r="E22" s="363"/>
      <c r="F22" s="138" t="s">
        <v>554</v>
      </c>
      <c r="G22" s="54">
        <v>1</v>
      </c>
    </row>
    <row r="23" spans="1:7" s="45" customFormat="1" ht="20.100000000000001" customHeight="1">
      <c r="A23" s="45" t="s">
        <v>558</v>
      </c>
      <c r="B23" s="2">
        <f t="shared" si="0"/>
        <v>196</v>
      </c>
      <c r="C23" s="2">
        <f t="shared" si="1"/>
        <v>196</v>
      </c>
      <c r="D23" s="2">
        <v>1</v>
      </c>
      <c r="E23" s="364"/>
      <c r="F23" s="175" t="s">
        <v>556</v>
      </c>
      <c r="G23" s="54">
        <v>1</v>
      </c>
    </row>
    <row r="24" spans="1:7" s="45" customFormat="1" ht="20.100000000000001" customHeight="1">
      <c r="A24" s="45" t="s">
        <v>218</v>
      </c>
      <c r="B24" s="2">
        <f t="shared" si="0"/>
        <v>198</v>
      </c>
      <c r="C24" s="2">
        <f t="shared" si="1"/>
        <v>197</v>
      </c>
      <c r="D24" s="2">
        <v>2</v>
      </c>
      <c r="E24" s="54" t="s">
        <v>559</v>
      </c>
      <c r="F24" s="57" t="s">
        <v>560</v>
      </c>
      <c r="G24" s="54">
        <v>1</v>
      </c>
    </row>
    <row r="25" spans="1:7" s="45" customFormat="1" ht="20.100000000000001" customHeight="1">
      <c r="A25" s="67" t="s">
        <v>229</v>
      </c>
      <c r="B25" s="2">
        <f t="shared" si="0"/>
        <v>214</v>
      </c>
      <c r="C25" s="2">
        <f t="shared" si="1"/>
        <v>199</v>
      </c>
      <c r="D25" s="2">
        <v>16</v>
      </c>
      <c r="E25" s="54" t="s">
        <v>561</v>
      </c>
      <c r="F25" s="138" t="s">
        <v>546</v>
      </c>
      <c r="G25" s="54">
        <v>1</v>
      </c>
    </row>
    <row r="26" spans="1:7" s="45" customFormat="1" ht="20.100000000000001" customHeight="1">
      <c r="A26" s="67" t="s">
        <v>224</v>
      </c>
      <c r="B26" s="2">
        <f t="shared" si="0"/>
        <v>216</v>
      </c>
      <c r="C26" s="2">
        <f t="shared" si="1"/>
        <v>215</v>
      </c>
      <c r="D26" s="2">
        <v>2</v>
      </c>
      <c r="E26" s="54" t="s">
        <v>562</v>
      </c>
      <c r="F26" s="138" t="s">
        <v>546</v>
      </c>
      <c r="G26" s="54">
        <v>1</v>
      </c>
    </row>
    <row r="27" spans="1:7" s="45" customFormat="1" ht="20.100000000000001" customHeight="1">
      <c r="A27" s="67" t="s">
        <v>222</v>
      </c>
      <c r="B27" s="2">
        <f t="shared" si="0"/>
        <v>218</v>
      </c>
      <c r="C27" s="2">
        <f t="shared" si="1"/>
        <v>217</v>
      </c>
      <c r="D27" s="2">
        <v>2</v>
      </c>
      <c r="E27" s="54" t="s">
        <v>563</v>
      </c>
      <c r="F27" s="138" t="s">
        <v>546</v>
      </c>
      <c r="G27" s="54">
        <v>1</v>
      </c>
    </row>
    <row r="28" spans="1:7" s="45" customFormat="1" ht="20.100000000000001" customHeight="1">
      <c r="A28" s="67" t="s">
        <v>564</v>
      </c>
      <c r="B28" s="2">
        <f t="shared" si="0"/>
        <v>226</v>
      </c>
      <c r="C28" s="2">
        <f t="shared" si="1"/>
        <v>219</v>
      </c>
      <c r="D28" s="2">
        <v>8</v>
      </c>
      <c r="E28" s="55" t="s">
        <v>545</v>
      </c>
      <c r="F28" s="138" t="s">
        <v>546</v>
      </c>
      <c r="G28" s="54">
        <v>1</v>
      </c>
    </row>
    <row r="29" spans="1:7" s="45" customFormat="1" ht="20.100000000000001" customHeight="1">
      <c r="A29" s="67" t="s">
        <v>240</v>
      </c>
      <c r="B29" s="2">
        <f t="shared" si="0"/>
        <v>234</v>
      </c>
      <c r="C29" s="2">
        <f t="shared" si="1"/>
        <v>227</v>
      </c>
      <c r="D29" s="2">
        <v>8</v>
      </c>
      <c r="E29" s="55" t="s">
        <v>545</v>
      </c>
      <c r="F29" s="138" t="s">
        <v>546</v>
      </c>
      <c r="G29" s="54">
        <v>1</v>
      </c>
    </row>
    <row r="30" spans="1:7" s="45" customFormat="1" ht="20.100000000000001" customHeight="1">
      <c r="A30" s="67" t="s">
        <v>250</v>
      </c>
      <c r="B30" s="2">
        <f t="shared" si="0"/>
        <v>362</v>
      </c>
      <c r="C30" s="2">
        <f t="shared" si="1"/>
        <v>235</v>
      </c>
      <c r="D30" s="2">
        <v>128</v>
      </c>
      <c r="E30" s="55" t="s">
        <v>565</v>
      </c>
      <c r="F30" s="138" t="s">
        <v>546</v>
      </c>
      <c r="G30" s="54">
        <v>1</v>
      </c>
    </row>
    <row r="31" spans="1:7" s="45" customFormat="1" ht="20.100000000000001" customHeight="1">
      <c r="A31" s="67" t="s">
        <v>253</v>
      </c>
      <c r="B31" s="2">
        <f t="shared" si="0"/>
        <v>490</v>
      </c>
      <c r="C31" s="2">
        <f t="shared" si="1"/>
        <v>363</v>
      </c>
      <c r="D31" s="2">
        <v>128</v>
      </c>
      <c r="E31" s="55" t="s">
        <v>565</v>
      </c>
      <c r="F31" s="138" t="s">
        <v>546</v>
      </c>
      <c r="G31" s="54">
        <v>1</v>
      </c>
    </row>
    <row r="32" spans="1:7" s="45" customFormat="1" ht="20.100000000000001" customHeight="1">
      <c r="A32" s="67" t="s">
        <v>382</v>
      </c>
      <c r="B32" s="2">
        <f t="shared" si="0"/>
        <v>494</v>
      </c>
      <c r="C32" s="2">
        <f t="shared" si="1"/>
        <v>491</v>
      </c>
      <c r="D32" s="2">
        <v>4</v>
      </c>
      <c r="E32" s="54" t="s">
        <v>566</v>
      </c>
      <c r="F32" s="82" t="s">
        <v>567</v>
      </c>
      <c r="G32" s="54">
        <v>1</v>
      </c>
    </row>
    <row r="33" spans="1:7" s="57" customFormat="1" ht="20.100000000000001" customHeight="1">
      <c r="A33" s="176" t="s">
        <v>384</v>
      </c>
      <c r="B33" s="2">
        <f t="shared" si="0"/>
        <v>497</v>
      </c>
      <c r="C33" s="2">
        <f t="shared" si="1"/>
        <v>495</v>
      </c>
      <c r="D33" s="56">
        <v>3</v>
      </c>
      <c r="E33" s="57" t="s">
        <v>568</v>
      </c>
      <c r="F33" s="138" t="s">
        <v>546</v>
      </c>
      <c r="G33" s="57">
        <v>1</v>
      </c>
    </row>
    <row r="34" spans="1:7" s="45" customFormat="1" ht="20.100000000000001" customHeight="1">
      <c r="A34" s="67" t="s">
        <v>388</v>
      </c>
      <c r="B34" s="2">
        <f t="shared" si="0"/>
        <v>513</v>
      </c>
      <c r="C34" s="2">
        <f t="shared" si="1"/>
        <v>498</v>
      </c>
      <c r="D34" s="2">
        <v>16</v>
      </c>
      <c r="E34" s="55" t="s">
        <v>545</v>
      </c>
      <c r="F34" s="138" t="s">
        <v>546</v>
      </c>
      <c r="G34" s="54">
        <v>1</v>
      </c>
    </row>
    <row r="35" spans="1:7" s="45" customFormat="1" ht="20.100000000000001" customHeight="1">
      <c r="A35" s="67" t="s">
        <v>391</v>
      </c>
      <c r="B35" s="2">
        <f t="shared" si="0"/>
        <v>529</v>
      </c>
      <c r="C35" s="2">
        <f t="shared" si="1"/>
        <v>514</v>
      </c>
      <c r="D35" s="2">
        <v>16</v>
      </c>
      <c r="E35" s="55" t="s">
        <v>545</v>
      </c>
      <c r="F35" s="138" t="s">
        <v>546</v>
      </c>
      <c r="G35" s="54">
        <v>1</v>
      </c>
    </row>
    <row r="36" spans="1:7" s="35" customFormat="1" ht="20.100000000000001" customHeight="1">
      <c r="A36" s="40" t="s">
        <v>569</v>
      </c>
      <c r="B36" s="9">
        <f t="shared" si="0"/>
        <v>530</v>
      </c>
      <c r="C36" s="9">
        <f t="shared" si="1"/>
        <v>530</v>
      </c>
      <c r="D36" s="9">
        <v>1</v>
      </c>
      <c r="E36" s="41" t="s">
        <v>570</v>
      </c>
      <c r="F36" s="9"/>
      <c r="G36" s="41">
        <v>1</v>
      </c>
    </row>
    <row r="37" spans="1:7" s="35" customFormat="1" ht="20.100000000000001" customHeight="1">
      <c r="A37" s="40" t="s">
        <v>571</v>
      </c>
      <c r="B37" s="9">
        <f t="shared" si="0"/>
        <v>538</v>
      </c>
      <c r="C37" s="9">
        <f t="shared" si="1"/>
        <v>531</v>
      </c>
      <c r="D37" s="9">
        <v>8</v>
      </c>
      <c r="E37" s="39" t="s">
        <v>572</v>
      </c>
      <c r="F37" s="47"/>
      <c r="G37" s="41">
        <v>1</v>
      </c>
    </row>
    <row r="38" spans="1:7" s="35" customFormat="1" ht="20.100000000000001" customHeight="1">
      <c r="A38" s="35" t="s">
        <v>573</v>
      </c>
      <c r="B38" s="9">
        <f t="shared" si="0"/>
        <v>539</v>
      </c>
      <c r="C38" s="9">
        <f t="shared" si="1"/>
        <v>539</v>
      </c>
      <c r="D38" s="9">
        <v>1</v>
      </c>
      <c r="E38" s="41" t="s">
        <v>574</v>
      </c>
      <c r="F38" s="47"/>
      <c r="G38" s="41">
        <v>1</v>
      </c>
    </row>
    <row r="39" spans="1:7" s="35" customFormat="1" ht="20.100000000000001" customHeight="1">
      <c r="A39" s="35" t="s">
        <v>575</v>
      </c>
      <c r="B39" s="9">
        <f t="shared" si="0"/>
        <v>547</v>
      </c>
      <c r="C39" s="9">
        <f t="shared" si="1"/>
        <v>540</v>
      </c>
      <c r="D39" s="9">
        <v>8</v>
      </c>
      <c r="E39" s="41" t="s">
        <v>576</v>
      </c>
      <c r="F39" s="47"/>
      <c r="G39" s="41">
        <v>1</v>
      </c>
    </row>
    <row r="40" spans="1:7" s="35" customFormat="1" ht="20.100000000000001" customHeight="1">
      <c r="A40" s="64" t="s">
        <v>577</v>
      </c>
      <c r="B40" s="9">
        <f t="shared" si="0"/>
        <v>560</v>
      </c>
      <c r="C40" s="9">
        <f t="shared" si="1"/>
        <v>548</v>
      </c>
      <c r="D40" s="9">
        <v>13</v>
      </c>
      <c r="E40" s="41" t="s">
        <v>578</v>
      </c>
      <c r="F40" s="9"/>
      <c r="G40" s="41">
        <v>1</v>
      </c>
    </row>
    <row r="41" spans="1:7" s="35" customFormat="1" ht="20.100000000000001" customHeight="1">
      <c r="A41" s="64" t="s">
        <v>579</v>
      </c>
      <c r="B41" s="9">
        <f t="shared" si="0"/>
        <v>573</v>
      </c>
      <c r="C41" s="9">
        <f t="shared" si="1"/>
        <v>561</v>
      </c>
      <c r="D41" s="9">
        <v>13</v>
      </c>
      <c r="E41" s="39" t="s">
        <v>580</v>
      </c>
      <c r="F41" s="9"/>
      <c r="G41" s="41">
        <v>1</v>
      </c>
    </row>
    <row r="42" spans="1:7" s="35" customFormat="1" ht="20.100000000000001" customHeight="1">
      <c r="A42" s="40" t="s">
        <v>581</v>
      </c>
      <c r="B42" s="9">
        <f t="shared" si="0"/>
        <v>574</v>
      </c>
      <c r="C42" s="9">
        <f t="shared" si="1"/>
        <v>574</v>
      </c>
      <c r="D42" s="9">
        <v>1</v>
      </c>
      <c r="E42" s="39" t="s">
        <v>582</v>
      </c>
      <c r="F42" s="9"/>
      <c r="G42" s="41">
        <v>1</v>
      </c>
    </row>
    <row r="43" spans="1:7" s="163" customFormat="1" ht="20.100000000000001" customHeight="1">
      <c r="A43" s="59" t="s">
        <v>374</v>
      </c>
      <c r="B43" s="9">
        <f t="shared" si="0"/>
        <v>575</v>
      </c>
      <c r="C43" s="9">
        <f t="shared" si="1"/>
        <v>575</v>
      </c>
      <c r="D43" s="177">
        <v>1</v>
      </c>
      <c r="E43" s="58" t="s">
        <v>583</v>
      </c>
      <c r="F43" s="137" t="s">
        <v>584</v>
      </c>
      <c r="G43" s="59">
        <v>1</v>
      </c>
    </row>
    <row r="44" spans="1:7" s="163" customFormat="1" ht="20.100000000000001" customHeight="1">
      <c r="A44" s="59" t="s">
        <v>376</v>
      </c>
      <c r="B44" s="9">
        <f t="shared" si="0"/>
        <v>577</v>
      </c>
      <c r="C44" s="9">
        <f t="shared" si="1"/>
        <v>576</v>
      </c>
      <c r="D44" s="177">
        <v>2</v>
      </c>
      <c r="E44" s="58" t="s">
        <v>585</v>
      </c>
      <c r="F44" s="137" t="s">
        <v>546</v>
      </c>
      <c r="G44" s="59">
        <v>1</v>
      </c>
    </row>
    <row r="45" spans="1:7" s="163" customFormat="1" ht="20.100000000000001" customHeight="1">
      <c r="A45" s="163" t="s">
        <v>586</v>
      </c>
      <c r="B45" s="9">
        <f t="shared" si="0"/>
        <v>585</v>
      </c>
      <c r="C45" s="9">
        <f t="shared" si="1"/>
        <v>578</v>
      </c>
      <c r="D45" s="178">
        <v>8</v>
      </c>
      <c r="E45" s="59" t="s">
        <v>587</v>
      </c>
      <c r="F45" s="137" t="s">
        <v>584</v>
      </c>
      <c r="G45" s="59">
        <v>1</v>
      </c>
    </row>
    <row r="46" spans="1:7" s="163" customFormat="1" ht="20.100000000000001" customHeight="1">
      <c r="A46" s="163" t="s">
        <v>588</v>
      </c>
      <c r="B46" s="9">
        <f t="shared" si="0"/>
        <v>591</v>
      </c>
      <c r="C46" s="9">
        <f t="shared" si="1"/>
        <v>586</v>
      </c>
      <c r="D46" s="178">
        <v>6</v>
      </c>
      <c r="E46" s="59" t="s">
        <v>589</v>
      </c>
      <c r="F46" s="137" t="s">
        <v>546</v>
      </c>
      <c r="G46" s="59">
        <v>1</v>
      </c>
    </row>
    <row r="47" spans="1:7" s="163" customFormat="1" ht="20.100000000000001" customHeight="1">
      <c r="A47" s="163" t="s">
        <v>590</v>
      </c>
      <c r="B47" s="9">
        <f t="shared" si="0"/>
        <v>599</v>
      </c>
      <c r="C47" s="9">
        <f t="shared" si="1"/>
        <v>592</v>
      </c>
      <c r="D47" s="178">
        <v>8</v>
      </c>
      <c r="E47" s="59" t="s">
        <v>591</v>
      </c>
      <c r="F47" s="137" t="s">
        <v>592</v>
      </c>
      <c r="G47" s="59">
        <v>1</v>
      </c>
    </row>
    <row r="48" spans="1:7" s="163" customFormat="1" ht="20.100000000000001" customHeight="1">
      <c r="A48" s="59" t="s">
        <v>398</v>
      </c>
      <c r="B48" s="9">
        <f t="shared" si="0"/>
        <v>601</v>
      </c>
      <c r="C48" s="9">
        <f t="shared" si="1"/>
        <v>600</v>
      </c>
      <c r="D48" s="177">
        <v>2</v>
      </c>
      <c r="E48" s="59" t="s">
        <v>593</v>
      </c>
      <c r="F48" s="137" t="s">
        <v>584</v>
      </c>
      <c r="G48" s="59">
        <v>1</v>
      </c>
    </row>
    <row r="49" spans="1:7" s="163" customFormat="1" ht="20.100000000000001" customHeight="1">
      <c r="A49" s="59" t="s">
        <v>402</v>
      </c>
      <c r="B49" s="9">
        <f t="shared" si="0"/>
        <v>625</v>
      </c>
      <c r="C49" s="9">
        <f t="shared" si="1"/>
        <v>602</v>
      </c>
      <c r="D49" s="177">
        <v>24</v>
      </c>
      <c r="E49" s="59" t="s">
        <v>594</v>
      </c>
      <c r="F49" s="59" t="s">
        <v>595</v>
      </c>
      <c r="G49" s="59">
        <v>1</v>
      </c>
    </row>
    <row r="50" spans="1:7" s="163" customFormat="1" ht="20.100000000000001" customHeight="1">
      <c r="A50" s="59" t="s">
        <v>238</v>
      </c>
      <c r="B50" s="9">
        <f t="shared" si="0"/>
        <v>641</v>
      </c>
      <c r="C50" s="9">
        <f t="shared" si="1"/>
        <v>626</v>
      </c>
      <c r="D50" s="177">
        <v>16</v>
      </c>
      <c r="E50" s="59" t="s">
        <v>596</v>
      </c>
      <c r="F50" s="137" t="s">
        <v>546</v>
      </c>
      <c r="G50" s="59">
        <v>1</v>
      </c>
    </row>
    <row r="51" spans="1:7" s="163" customFormat="1" ht="20.100000000000001" customHeight="1">
      <c r="A51" s="59" t="s">
        <v>362</v>
      </c>
      <c r="B51" s="9">
        <f t="shared" si="0"/>
        <v>642</v>
      </c>
      <c r="C51" s="9">
        <f t="shared" si="1"/>
        <v>642</v>
      </c>
      <c r="D51" s="177">
        <v>1</v>
      </c>
      <c r="E51" s="39" t="s">
        <v>597</v>
      </c>
      <c r="F51" s="137"/>
      <c r="G51" s="59">
        <v>1</v>
      </c>
    </row>
    <row r="52" spans="1:7" s="163" customFormat="1" ht="20.100000000000001" customHeight="1">
      <c r="A52" s="179" t="s">
        <v>598</v>
      </c>
      <c r="B52" s="9">
        <f t="shared" si="0"/>
        <v>646</v>
      </c>
      <c r="C52" s="9">
        <f t="shared" si="1"/>
        <v>643</v>
      </c>
      <c r="D52" s="177">
        <v>4</v>
      </c>
      <c r="E52" s="59"/>
      <c r="F52" s="137" t="s">
        <v>546</v>
      </c>
      <c r="G52" s="59">
        <v>1</v>
      </c>
    </row>
    <row r="53" spans="1:7" s="163" customFormat="1" ht="20.100000000000001" customHeight="1">
      <c r="A53" s="179" t="s">
        <v>364</v>
      </c>
      <c r="B53" s="9">
        <f t="shared" si="0"/>
        <v>650</v>
      </c>
      <c r="C53" s="9">
        <f t="shared" si="1"/>
        <v>647</v>
      </c>
      <c r="D53" s="177">
        <v>4</v>
      </c>
      <c r="E53" s="59" t="s">
        <v>365</v>
      </c>
      <c r="F53" s="137" t="s">
        <v>546</v>
      </c>
      <c r="G53" s="59">
        <v>1</v>
      </c>
    </row>
    <row r="54" spans="1:7" s="163" customFormat="1" ht="20.100000000000001" customHeight="1">
      <c r="A54" s="179" t="s">
        <v>367</v>
      </c>
      <c r="B54" s="9">
        <f t="shared" si="0"/>
        <v>651</v>
      </c>
      <c r="C54" s="9">
        <f t="shared" si="1"/>
        <v>651</v>
      </c>
      <c r="D54" s="177">
        <v>1</v>
      </c>
      <c r="E54" s="59" t="s">
        <v>599</v>
      </c>
      <c r="F54" s="137" t="s">
        <v>546</v>
      </c>
      <c r="G54" s="59">
        <v>1</v>
      </c>
    </row>
    <row r="55" spans="1:7" s="163" customFormat="1" ht="20.100000000000001" customHeight="1">
      <c r="A55" s="59" t="s">
        <v>600</v>
      </c>
      <c r="B55" s="9">
        <f t="shared" si="0"/>
        <v>652</v>
      </c>
      <c r="C55" s="9">
        <f t="shared" si="1"/>
        <v>652</v>
      </c>
      <c r="D55" s="177">
        <v>1</v>
      </c>
      <c r="E55" s="59" t="s">
        <v>601</v>
      </c>
      <c r="F55" s="137" t="s">
        <v>546</v>
      </c>
      <c r="G55" s="59">
        <v>1</v>
      </c>
    </row>
    <row r="56" spans="1:7" s="35" customFormat="1" ht="20.100000000000001" customHeight="1">
      <c r="A56" s="35" t="s">
        <v>602</v>
      </c>
      <c r="B56" s="9">
        <f t="shared" si="0"/>
        <v>657</v>
      </c>
      <c r="C56" s="9">
        <f t="shared" si="1"/>
        <v>653</v>
      </c>
      <c r="D56" s="9">
        <v>5</v>
      </c>
      <c r="E56" s="41"/>
      <c r="F56" s="9"/>
      <c r="G56" s="41">
        <v>1</v>
      </c>
    </row>
    <row r="57" spans="1:7" ht="20.100000000000001" customHeight="1">
      <c r="G57" s="42">
        <v>1</v>
      </c>
    </row>
    <row r="58" spans="1:7" ht="20.100000000000001" customHeight="1">
      <c r="G58" s="42">
        <v>1</v>
      </c>
    </row>
    <row r="59" spans="1:7" ht="20.100000000000001" customHeight="1">
      <c r="G59" s="42">
        <v>1</v>
      </c>
    </row>
    <row r="60" spans="1:7" ht="20.100000000000001" customHeight="1">
      <c r="G60" s="42">
        <v>1</v>
      </c>
    </row>
    <row r="61" spans="1:7" ht="20.100000000000001" customHeight="1">
      <c r="G61" s="42">
        <v>1</v>
      </c>
    </row>
    <row r="62" spans="1:7" ht="20.100000000000001" customHeight="1">
      <c r="G62" s="42">
        <v>1</v>
      </c>
    </row>
    <row r="63" spans="1:7" ht="20.100000000000001" customHeight="1">
      <c r="G63" s="42">
        <v>1</v>
      </c>
    </row>
    <row r="64" spans="1:7" ht="20.100000000000001" customHeight="1">
      <c r="G64" s="42">
        <v>1</v>
      </c>
    </row>
    <row r="65" spans="7:7" ht="20.100000000000001" customHeight="1">
      <c r="G65" s="42">
        <v>1</v>
      </c>
    </row>
    <row r="66" spans="7:7" ht="20.100000000000001" customHeight="1">
      <c r="G66" s="42">
        <v>1</v>
      </c>
    </row>
    <row r="67" spans="7:7" ht="20.100000000000001" customHeight="1">
      <c r="G67" s="42">
        <v>1</v>
      </c>
    </row>
    <row r="68" spans="7:7" ht="20.100000000000001" customHeight="1">
      <c r="G68" s="42">
        <v>1</v>
      </c>
    </row>
    <row r="69" spans="7:7" ht="20.100000000000001" customHeight="1">
      <c r="G69" s="42">
        <v>1</v>
      </c>
    </row>
    <row r="70" spans="7:7" ht="20.100000000000001" customHeight="1">
      <c r="G70" s="42">
        <v>1</v>
      </c>
    </row>
    <row r="71" spans="7:7" ht="20.100000000000001" customHeight="1">
      <c r="G71" s="42">
        <v>1</v>
      </c>
    </row>
    <row r="72" spans="7:7" ht="20.100000000000001" customHeight="1">
      <c r="G72" s="42">
        <v>1</v>
      </c>
    </row>
    <row r="73" spans="7:7" ht="20.100000000000001" customHeight="1">
      <c r="G73" s="42">
        <v>1</v>
      </c>
    </row>
    <row r="74" spans="7:7" ht="20.100000000000001" customHeight="1">
      <c r="G74" s="42">
        <v>1</v>
      </c>
    </row>
    <row r="75" spans="7:7" ht="20.100000000000001" customHeight="1">
      <c r="G75" s="42">
        <v>1</v>
      </c>
    </row>
    <row r="76" spans="7:7" ht="20.100000000000001" customHeight="1">
      <c r="G76" s="42">
        <v>1</v>
      </c>
    </row>
    <row r="77" spans="7:7" ht="20.100000000000001" customHeight="1">
      <c r="G77" s="42">
        <v>1</v>
      </c>
    </row>
    <row r="78" spans="7:7" ht="20.100000000000001" customHeight="1">
      <c r="G78" s="42">
        <v>1</v>
      </c>
    </row>
    <row r="79" spans="7:7" ht="20.100000000000001" customHeight="1">
      <c r="G79" s="42">
        <v>1</v>
      </c>
    </row>
    <row r="80" spans="7:7" ht="20.100000000000001" customHeight="1">
      <c r="G80" s="42">
        <v>1</v>
      </c>
    </row>
    <row r="81" spans="7:7" ht="20.100000000000001" customHeight="1">
      <c r="G81" s="42">
        <v>1</v>
      </c>
    </row>
    <row r="82" spans="7:7" ht="20.100000000000001" customHeight="1">
      <c r="G82" s="42">
        <v>1</v>
      </c>
    </row>
    <row r="83" spans="7:7" ht="20.100000000000001" customHeight="1">
      <c r="G83" s="42">
        <v>1</v>
      </c>
    </row>
    <row r="84" spans="7:7" ht="20.100000000000001" customHeight="1">
      <c r="G84" s="42">
        <v>1</v>
      </c>
    </row>
    <row r="85" spans="7:7" ht="20.100000000000001" customHeight="1">
      <c r="G85" s="42">
        <v>1</v>
      </c>
    </row>
    <row r="86" spans="7:7" ht="20.100000000000001" customHeight="1">
      <c r="G86" s="42">
        <v>1</v>
      </c>
    </row>
    <row r="87" spans="7:7" ht="20.100000000000001" customHeight="1">
      <c r="G87" s="42">
        <v>1</v>
      </c>
    </row>
    <row r="88" spans="7:7" ht="20.100000000000001" customHeight="1">
      <c r="G88" s="42">
        <v>1</v>
      </c>
    </row>
    <row r="89" spans="7:7" ht="20.100000000000001" customHeight="1">
      <c r="G89" s="42">
        <v>1</v>
      </c>
    </row>
    <row r="90" spans="7:7" ht="20.100000000000001" customHeight="1">
      <c r="G90" s="42">
        <v>1</v>
      </c>
    </row>
    <row r="91" spans="7:7" ht="20.100000000000001" customHeight="1">
      <c r="G91" s="42">
        <v>1</v>
      </c>
    </row>
    <row r="92" spans="7:7" ht="20.100000000000001" customHeight="1">
      <c r="G92" s="42">
        <v>1</v>
      </c>
    </row>
    <row r="93" spans="7:7" ht="20.100000000000001" customHeight="1">
      <c r="G93" s="42">
        <v>1</v>
      </c>
    </row>
    <row r="94" spans="7:7" ht="20.100000000000001" customHeight="1">
      <c r="G94" s="42">
        <v>1</v>
      </c>
    </row>
    <row r="95" spans="7:7" ht="20.100000000000001" customHeight="1">
      <c r="G95" s="42">
        <v>1</v>
      </c>
    </row>
    <row r="96" spans="7:7" ht="20.100000000000001" customHeight="1">
      <c r="G96" s="42">
        <v>1</v>
      </c>
    </row>
    <row r="97" spans="7:7" ht="20.100000000000001" customHeight="1">
      <c r="G97" s="42">
        <v>1</v>
      </c>
    </row>
    <row r="98" spans="7:7" ht="20.100000000000001" customHeight="1">
      <c r="G98" s="42">
        <v>1</v>
      </c>
    </row>
    <row r="99" spans="7:7" ht="20.100000000000001" customHeight="1">
      <c r="G99" s="42">
        <v>1</v>
      </c>
    </row>
    <row r="100" spans="7:7" ht="20.100000000000001" customHeight="1">
      <c r="G100" s="42">
        <v>1</v>
      </c>
    </row>
    <row r="101" spans="7:7" ht="20.100000000000001" customHeight="1">
      <c r="G101" s="42">
        <v>1</v>
      </c>
    </row>
    <row r="102" spans="7:7" ht="20.100000000000001" customHeight="1">
      <c r="G102" s="42">
        <v>1</v>
      </c>
    </row>
    <row r="103" spans="7:7" ht="20.100000000000001" customHeight="1">
      <c r="G103" s="42">
        <v>1</v>
      </c>
    </row>
    <row r="104" spans="7:7" ht="20.100000000000001" customHeight="1">
      <c r="G104" s="42">
        <v>1</v>
      </c>
    </row>
    <row r="105" spans="7:7" ht="20.100000000000001" customHeight="1">
      <c r="G105" s="42">
        <v>1</v>
      </c>
    </row>
    <row r="106" spans="7:7" ht="20.100000000000001" customHeight="1">
      <c r="G106" s="42">
        <v>1</v>
      </c>
    </row>
    <row r="107" spans="7:7" ht="20.100000000000001" customHeight="1">
      <c r="G107" s="42">
        <v>1</v>
      </c>
    </row>
    <row r="108" spans="7:7" ht="20.100000000000001" customHeight="1">
      <c r="G108" s="42">
        <v>1</v>
      </c>
    </row>
    <row r="109" spans="7:7" ht="20.100000000000001" customHeight="1">
      <c r="G109" s="42">
        <v>1</v>
      </c>
    </row>
    <row r="110" spans="7:7" ht="20.100000000000001" customHeight="1">
      <c r="G110" s="42">
        <v>1</v>
      </c>
    </row>
    <row r="111" spans="7:7" ht="20.100000000000001" customHeight="1">
      <c r="G111" s="42">
        <v>1</v>
      </c>
    </row>
    <row r="112" spans="7:7" ht="20.100000000000001" customHeight="1">
      <c r="G112" s="43">
        <v>1</v>
      </c>
    </row>
    <row r="113" spans="7:7" ht="20.100000000000001" customHeight="1">
      <c r="G113" s="43">
        <v>1</v>
      </c>
    </row>
    <row r="114" spans="7:7" ht="20.100000000000001" customHeight="1">
      <c r="G114" s="43">
        <v>1</v>
      </c>
    </row>
    <row r="115" spans="7:7" ht="20.100000000000001" customHeight="1">
      <c r="G115" s="43">
        <v>1</v>
      </c>
    </row>
    <row r="116" spans="7:7" ht="20.100000000000001" customHeight="1">
      <c r="G116" s="43">
        <v>1</v>
      </c>
    </row>
    <row r="117" spans="7:7" ht="20.100000000000001" customHeight="1">
      <c r="G117" s="43">
        <v>1</v>
      </c>
    </row>
  </sheetData>
  <mergeCells count="2">
    <mergeCell ref="E18:E20"/>
    <mergeCell ref="E21:E23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1"/>
  <sheetViews>
    <sheetView zoomScale="115" zoomScaleNormal="115" workbookViewId="0">
      <selection sqref="A1:A29"/>
    </sheetView>
  </sheetViews>
  <sheetFormatPr defaultColWidth="9" defaultRowHeight="20.100000000000001" customHeight="1"/>
  <cols>
    <col min="1" max="1" width="36.75" customWidth="1"/>
    <col min="2" max="2" width="12.875" customWidth="1"/>
    <col min="3" max="3" width="11.25" customWidth="1"/>
    <col min="4" max="4" width="13.5" customWidth="1"/>
    <col min="5" max="5" width="95.875" customWidth="1"/>
    <col min="6" max="6" width="36.375" customWidth="1"/>
  </cols>
  <sheetData>
    <row r="1" spans="1:7" s="43" customFormat="1" ht="20.100000000000001" customHeight="1">
      <c r="A1" s="51" t="s">
        <v>192</v>
      </c>
      <c r="B1" s="4" t="s">
        <v>193</v>
      </c>
      <c r="C1" s="4" t="s">
        <v>194</v>
      </c>
      <c r="D1" s="5" t="s">
        <v>529</v>
      </c>
      <c r="E1" s="51" t="s">
        <v>196</v>
      </c>
      <c r="F1" s="4" t="s">
        <v>456</v>
      </c>
    </row>
    <row r="2" spans="1:7" s="44" customFormat="1" ht="20.100000000000001" customHeight="1">
      <c r="A2" s="44" t="s">
        <v>330</v>
      </c>
      <c r="B2" s="8">
        <v>0</v>
      </c>
      <c r="C2" s="8">
        <v>0</v>
      </c>
      <c r="D2" s="8">
        <v>1</v>
      </c>
      <c r="E2" s="42" t="s">
        <v>603</v>
      </c>
      <c r="F2" s="8" t="s">
        <v>604</v>
      </c>
      <c r="G2" s="42">
        <v>1</v>
      </c>
    </row>
    <row r="3" spans="1:7" s="44" customFormat="1" ht="20.100000000000001" customHeight="1">
      <c r="A3" s="44" t="s">
        <v>332</v>
      </c>
      <c r="B3" s="8">
        <f>SUM(B2,D3)</f>
        <v>1</v>
      </c>
      <c r="C3" s="8">
        <f>SUM(B2,G2)</f>
        <v>1</v>
      </c>
      <c r="D3" s="8">
        <v>1</v>
      </c>
      <c r="E3" s="42" t="s">
        <v>605</v>
      </c>
      <c r="F3" s="8" t="s">
        <v>604</v>
      </c>
      <c r="G3" s="42">
        <v>1</v>
      </c>
    </row>
    <row r="4" spans="1:7" s="44" customFormat="1" ht="20.100000000000001" customHeight="1">
      <c r="A4" s="44" t="s">
        <v>334</v>
      </c>
      <c r="B4" s="8">
        <f t="shared" ref="B4:B42" si="0">SUM(B3,D4)</f>
        <v>2</v>
      </c>
      <c r="C4" s="8">
        <f t="shared" ref="C4:C42" si="1">SUM(B3,G3)</f>
        <v>2</v>
      </c>
      <c r="D4" s="8">
        <v>1</v>
      </c>
      <c r="E4" s="42" t="s">
        <v>606</v>
      </c>
      <c r="F4" s="8" t="s">
        <v>604</v>
      </c>
      <c r="G4" s="42">
        <v>1</v>
      </c>
    </row>
    <row r="5" spans="1:7" s="44" customFormat="1" ht="20.100000000000001" customHeight="1">
      <c r="A5" s="44" t="s">
        <v>336</v>
      </c>
      <c r="B5" s="8">
        <f t="shared" si="0"/>
        <v>10</v>
      </c>
      <c r="C5" s="8">
        <f t="shared" si="1"/>
        <v>3</v>
      </c>
      <c r="D5" s="8">
        <v>8</v>
      </c>
      <c r="E5" s="42" t="s">
        <v>607</v>
      </c>
      <c r="F5" s="8" t="s">
        <v>608</v>
      </c>
      <c r="G5" s="42">
        <v>1</v>
      </c>
    </row>
    <row r="6" spans="1:7" s="44" customFormat="1" ht="20.100000000000001" customHeight="1">
      <c r="A6" s="42" t="s">
        <v>199</v>
      </c>
      <c r="B6" s="8">
        <f t="shared" si="0"/>
        <v>17</v>
      </c>
      <c r="C6" s="8">
        <f t="shared" si="1"/>
        <v>11</v>
      </c>
      <c r="D6" s="77">
        <v>7</v>
      </c>
      <c r="E6" s="61" t="s">
        <v>609</v>
      </c>
      <c r="F6" s="8" t="s">
        <v>608</v>
      </c>
      <c r="G6" s="42">
        <v>1</v>
      </c>
    </row>
    <row r="7" spans="1:7" s="44" customFormat="1" ht="20.100000000000001" customHeight="1">
      <c r="A7" s="42" t="s">
        <v>201</v>
      </c>
      <c r="B7" s="8">
        <f t="shared" si="0"/>
        <v>25</v>
      </c>
      <c r="C7" s="8">
        <f t="shared" si="1"/>
        <v>18</v>
      </c>
      <c r="D7" s="77">
        <v>8</v>
      </c>
      <c r="E7" s="61" t="s">
        <v>610</v>
      </c>
      <c r="F7" s="8" t="s">
        <v>608</v>
      </c>
      <c r="G7" s="42">
        <v>1</v>
      </c>
    </row>
    <row r="8" spans="1:7" s="44" customFormat="1" ht="20.100000000000001" customHeight="1">
      <c r="A8" s="66" t="s">
        <v>536</v>
      </c>
      <c r="B8" s="8">
        <f t="shared" si="0"/>
        <v>26</v>
      </c>
      <c r="C8" s="8">
        <f t="shared" si="1"/>
        <v>26</v>
      </c>
      <c r="D8" s="77">
        <v>1</v>
      </c>
      <c r="E8" s="61" t="s">
        <v>611</v>
      </c>
      <c r="F8" s="8"/>
      <c r="G8" s="42">
        <v>1</v>
      </c>
    </row>
    <row r="9" spans="1:7" s="44" customFormat="1" ht="20.100000000000001" customHeight="1">
      <c r="A9" s="66" t="s">
        <v>538</v>
      </c>
      <c r="B9" s="8">
        <f t="shared" si="0"/>
        <v>36</v>
      </c>
      <c r="C9" s="8">
        <f t="shared" si="1"/>
        <v>27</v>
      </c>
      <c r="D9" s="8">
        <v>10</v>
      </c>
      <c r="E9" s="61" t="s">
        <v>612</v>
      </c>
      <c r="F9" s="8" t="s">
        <v>608</v>
      </c>
      <c r="G9" s="42">
        <v>1</v>
      </c>
    </row>
    <row r="10" spans="1:7" s="44" customFormat="1" ht="20.100000000000001" customHeight="1">
      <c r="A10" s="42" t="s">
        <v>540</v>
      </c>
      <c r="B10" s="8">
        <f t="shared" si="0"/>
        <v>37</v>
      </c>
      <c r="C10" s="8">
        <f t="shared" si="1"/>
        <v>37</v>
      </c>
      <c r="D10" s="77">
        <v>1</v>
      </c>
      <c r="E10" s="61" t="s">
        <v>613</v>
      </c>
      <c r="F10" s="8" t="s">
        <v>608</v>
      </c>
      <c r="G10" s="42">
        <v>1</v>
      </c>
    </row>
    <row r="11" spans="1:7" s="44" customFormat="1" ht="20.100000000000001" customHeight="1">
      <c r="A11" s="44" t="s">
        <v>542</v>
      </c>
      <c r="B11" s="8">
        <f t="shared" si="0"/>
        <v>41</v>
      </c>
      <c r="C11" s="8">
        <f t="shared" si="1"/>
        <v>38</v>
      </c>
      <c r="D11" s="8">
        <v>4</v>
      </c>
      <c r="E11" s="52" t="s">
        <v>614</v>
      </c>
      <c r="F11" s="8" t="s">
        <v>604</v>
      </c>
      <c r="G11" s="42">
        <v>1</v>
      </c>
    </row>
    <row r="12" spans="1:7" s="44" customFormat="1" ht="20.100000000000001" customHeight="1">
      <c r="A12" s="44" t="s">
        <v>543</v>
      </c>
      <c r="B12" s="8">
        <f t="shared" si="0"/>
        <v>43</v>
      </c>
      <c r="C12" s="8">
        <f t="shared" si="1"/>
        <v>42</v>
      </c>
      <c r="D12" s="8">
        <v>2</v>
      </c>
      <c r="E12" s="52" t="s">
        <v>614</v>
      </c>
      <c r="F12" s="8" t="s">
        <v>604</v>
      </c>
      <c r="G12" s="42">
        <v>1</v>
      </c>
    </row>
    <row r="13" spans="1:7" s="44" customFormat="1" ht="20.100000000000001" customHeight="1">
      <c r="A13" s="44" t="s">
        <v>236</v>
      </c>
      <c r="B13" s="8">
        <f t="shared" si="0"/>
        <v>51</v>
      </c>
      <c r="C13" s="8">
        <f t="shared" si="1"/>
        <v>44</v>
      </c>
      <c r="D13" s="8">
        <v>8</v>
      </c>
      <c r="E13" s="42" t="s">
        <v>615</v>
      </c>
      <c r="F13" s="8" t="s">
        <v>608</v>
      </c>
      <c r="G13" s="42">
        <v>1</v>
      </c>
    </row>
    <row r="14" spans="1:7" s="44" customFormat="1" ht="20.100000000000001" customHeight="1">
      <c r="A14" s="44" t="s">
        <v>360</v>
      </c>
      <c r="B14" s="8">
        <f t="shared" si="0"/>
        <v>52</v>
      </c>
      <c r="C14" s="8">
        <f t="shared" si="1"/>
        <v>52</v>
      </c>
      <c r="D14" s="8">
        <v>1</v>
      </c>
      <c r="E14" s="42" t="s">
        <v>616</v>
      </c>
      <c r="F14" s="8" t="s">
        <v>608</v>
      </c>
      <c r="G14" s="42">
        <v>1</v>
      </c>
    </row>
    <row r="15" spans="1:7" s="70" customFormat="1" ht="20.100000000000001" customHeight="1">
      <c r="A15" s="42" t="s">
        <v>548</v>
      </c>
      <c r="B15" s="8">
        <f t="shared" si="0"/>
        <v>68</v>
      </c>
      <c r="C15" s="8">
        <f t="shared" si="1"/>
        <v>53</v>
      </c>
      <c r="D15" s="8">
        <v>16</v>
      </c>
      <c r="E15" s="61" t="s">
        <v>617</v>
      </c>
      <c r="F15" s="8" t="s">
        <v>608</v>
      </c>
      <c r="G15" s="42">
        <v>1</v>
      </c>
    </row>
    <row r="16" spans="1:7" s="44" customFormat="1" ht="20.100000000000001" customHeight="1">
      <c r="A16" s="44" t="s">
        <v>618</v>
      </c>
      <c r="B16" s="8">
        <f t="shared" si="0"/>
        <v>74</v>
      </c>
      <c r="C16" s="8">
        <f t="shared" si="1"/>
        <v>69</v>
      </c>
      <c r="D16" s="8">
        <v>6</v>
      </c>
      <c r="E16" s="52" t="s">
        <v>619</v>
      </c>
      <c r="F16" s="8" t="s">
        <v>620</v>
      </c>
      <c r="G16" s="42">
        <v>1</v>
      </c>
    </row>
    <row r="17" spans="1:7" s="70" customFormat="1" ht="20.100000000000001" customHeight="1">
      <c r="A17" s="42" t="s">
        <v>621</v>
      </c>
      <c r="B17" s="8">
        <f t="shared" si="0"/>
        <v>87</v>
      </c>
      <c r="C17" s="8">
        <f t="shared" si="1"/>
        <v>75</v>
      </c>
      <c r="D17" s="8">
        <v>13</v>
      </c>
      <c r="E17" s="52" t="s">
        <v>619</v>
      </c>
      <c r="F17" s="8" t="s">
        <v>620</v>
      </c>
      <c r="G17" s="42">
        <v>1</v>
      </c>
    </row>
    <row r="18" spans="1:7" s="45" customFormat="1" ht="20.100000000000001" customHeight="1">
      <c r="A18" s="67" t="s">
        <v>551</v>
      </c>
      <c r="B18" s="2">
        <f t="shared" si="0"/>
        <v>135</v>
      </c>
      <c r="C18" s="2">
        <f t="shared" si="1"/>
        <v>88</v>
      </c>
      <c r="D18" s="2">
        <v>48</v>
      </c>
      <c r="E18" s="55" t="s">
        <v>615</v>
      </c>
      <c r="F18" s="2" t="s">
        <v>608</v>
      </c>
      <c r="G18" s="54">
        <v>1</v>
      </c>
    </row>
    <row r="19" spans="1:7" s="45" customFormat="1" ht="20.100000000000001" customHeight="1">
      <c r="A19" s="67" t="s">
        <v>552</v>
      </c>
      <c r="B19" s="2">
        <f t="shared" si="0"/>
        <v>183</v>
      </c>
      <c r="C19" s="2">
        <f t="shared" si="1"/>
        <v>136</v>
      </c>
      <c r="D19" s="2">
        <v>48</v>
      </c>
      <c r="E19" s="55" t="s">
        <v>615</v>
      </c>
      <c r="F19" s="2" t="s">
        <v>608</v>
      </c>
      <c r="G19" s="54">
        <v>1</v>
      </c>
    </row>
    <row r="20" spans="1:7" s="45" customFormat="1" ht="20.100000000000001" customHeight="1">
      <c r="A20" s="45" t="s">
        <v>212</v>
      </c>
      <c r="B20" s="2">
        <f t="shared" si="0"/>
        <v>195</v>
      </c>
      <c r="C20" s="2">
        <f t="shared" si="1"/>
        <v>184</v>
      </c>
      <c r="D20" s="2">
        <v>12</v>
      </c>
      <c r="E20" s="362" t="s">
        <v>622</v>
      </c>
      <c r="F20" s="2" t="s">
        <v>604</v>
      </c>
      <c r="G20" s="54">
        <v>1</v>
      </c>
    </row>
    <row r="21" spans="1:7" s="45" customFormat="1" ht="20.100000000000001" customHeight="1">
      <c r="A21" s="45" t="s">
        <v>214</v>
      </c>
      <c r="B21" s="2">
        <f t="shared" si="0"/>
        <v>198</v>
      </c>
      <c r="C21" s="2">
        <f t="shared" si="1"/>
        <v>196</v>
      </c>
      <c r="D21" s="2">
        <v>3</v>
      </c>
      <c r="E21" s="363"/>
      <c r="F21" s="2" t="s">
        <v>604</v>
      </c>
      <c r="G21" s="54">
        <v>1</v>
      </c>
    </row>
    <row r="22" spans="1:7" s="45" customFormat="1" ht="20.100000000000001" customHeight="1">
      <c r="A22" s="45" t="s">
        <v>555</v>
      </c>
      <c r="B22" s="2">
        <f t="shared" si="0"/>
        <v>199</v>
      </c>
      <c r="C22" s="2">
        <f t="shared" si="1"/>
        <v>199</v>
      </c>
      <c r="D22" s="2">
        <v>1</v>
      </c>
      <c r="E22" s="364"/>
      <c r="F22" s="2" t="s">
        <v>604</v>
      </c>
      <c r="G22" s="54">
        <v>1</v>
      </c>
    </row>
    <row r="23" spans="1:7" s="45" customFormat="1" ht="20.100000000000001" customHeight="1">
      <c r="A23" s="45" t="s">
        <v>215</v>
      </c>
      <c r="B23" s="2">
        <f t="shared" si="0"/>
        <v>211</v>
      </c>
      <c r="C23" s="2">
        <f t="shared" si="1"/>
        <v>200</v>
      </c>
      <c r="D23" s="2">
        <v>12</v>
      </c>
      <c r="E23" s="362" t="s">
        <v>623</v>
      </c>
      <c r="F23" s="2" t="s">
        <v>604</v>
      </c>
      <c r="G23" s="54">
        <v>1</v>
      </c>
    </row>
    <row r="24" spans="1:7" s="45" customFormat="1" ht="20.100000000000001" customHeight="1">
      <c r="A24" s="45" t="s">
        <v>217</v>
      </c>
      <c r="B24" s="2">
        <f t="shared" si="0"/>
        <v>214</v>
      </c>
      <c r="C24" s="2">
        <f t="shared" si="1"/>
        <v>212</v>
      </c>
      <c r="D24" s="2">
        <v>3</v>
      </c>
      <c r="E24" s="363"/>
      <c r="F24" s="2" t="s">
        <v>604</v>
      </c>
      <c r="G24" s="54">
        <v>1</v>
      </c>
    </row>
    <row r="25" spans="1:7" s="45" customFormat="1" ht="20.100000000000001" customHeight="1">
      <c r="A25" s="45" t="s">
        <v>558</v>
      </c>
      <c r="B25" s="2">
        <f t="shared" si="0"/>
        <v>215</v>
      </c>
      <c r="C25" s="2">
        <f t="shared" si="1"/>
        <v>215</v>
      </c>
      <c r="D25" s="2">
        <v>1</v>
      </c>
      <c r="E25" s="364"/>
      <c r="F25" s="2" t="s">
        <v>604</v>
      </c>
      <c r="G25" s="54">
        <v>1</v>
      </c>
    </row>
    <row r="26" spans="1:7" s="45" customFormat="1" ht="20.100000000000001" customHeight="1">
      <c r="A26" s="45" t="s">
        <v>218</v>
      </c>
      <c r="B26" s="2">
        <f t="shared" si="0"/>
        <v>217</v>
      </c>
      <c r="C26" s="2">
        <f t="shared" si="1"/>
        <v>216</v>
      </c>
      <c r="D26" s="2">
        <v>2</v>
      </c>
      <c r="E26" s="282" t="s">
        <v>1330</v>
      </c>
      <c r="F26" s="2" t="s">
        <v>604</v>
      </c>
      <c r="G26" s="54">
        <v>1</v>
      </c>
    </row>
    <row r="27" spans="1:7" s="45" customFormat="1" ht="20.100000000000001" customHeight="1">
      <c r="A27" s="67" t="s">
        <v>624</v>
      </c>
      <c r="B27" s="2">
        <f t="shared" si="0"/>
        <v>218</v>
      </c>
      <c r="C27" s="2">
        <f t="shared" si="1"/>
        <v>218</v>
      </c>
      <c r="D27" s="2">
        <v>1</v>
      </c>
      <c r="E27" s="283" t="s">
        <v>1332</v>
      </c>
      <c r="F27" s="2" t="s">
        <v>620</v>
      </c>
      <c r="G27" s="54">
        <v>1</v>
      </c>
    </row>
    <row r="28" spans="1:7" s="45" customFormat="1" ht="20.100000000000001" customHeight="1">
      <c r="A28" s="67" t="s">
        <v>625</v>
      </c>
      <c r="B28" s="2">
        <f t="shared" si="0"/>
        <v>219</v>
      </c>
      <c r="C28" s="2">
        <f t="shared" si="1"/>
        <v>219</v>
      </c>
      <c r="D28" s="2">
        <v>1</v>
      </c>
      <c r="E28" s="6" t="s">
        <v>1331</v>
      </c>
      <c r="F28" s="2" t="s">
        <v>620</v>
      </c>
      <c r="G28" s="54">
        <v>1</v>
      </c>
    </row>
    <row r="29" spans="1:7" s="45" customFormat="1" ht="20.100000000000001" customHeight="1">
      <c r="A29" s="67" t="s">
        <v>229</v>
      </c>
      <c r="B29" s="2">
        <f t="shared" si="0"/>
        <v>235</v>
      </c>
      <c r="C29" s="2">
        <f t="shared" si="1"/>
        <v>220</v>
      </c>
      <c r="D29" s="2">
        <v>16</v>
      </c>
      <c r="E29" s="57" t="s">
        <v>626</v>
      </c>
      <c r="F29" s="2" t="s">
        <v>608</v>
      </c>
      <c r="G29" s="54">
        <v>1</v>
      </c>
    </row>
    <row r="30" spans="1:7" s="35" customFormat="1" ht="20.100000000000001" customHeight="1">
      <c r="A30" s="41" t="s">
        <v>577</v>
      </c>
      <c r="B30" s="9">
        <f t="shared" si="0"/>
        <v>248</v>
      </c>
      <c r="C30" s="9">
        <f t="shared" si="1"/>
        <v>236</v>
      </c>
      <c r="D30" s="9">
        <v>13</v>
      </c>
      <c r="E30" s="39" t="s">
        <v>614</v>
      </c>
      <c r="F30" s="9" t="s">
        <v>604</v>
      </c>
      <c r="G30" s="41">
        <v>1</v>
      </c>
    </row>
    <row r="31" spans="1:7" s="35" customFormat="1" ht="20.100000000000001" customHeight="1">
      <c r="A31" s="41" t="s">
        <v>579</v>
      </c>
      <c r="B31" s="9">
        <f t="shared" si="0"/>
        <v>261</v>
      </c>
      <c r="C31" s="9">
        <f t="shared" si="1"/>
        <v>249</v>
      </c>
      <c r="D31" s="9">
        <v>13</v>
      </c>
      <c r="E31" s="39" t="s">
        <v>614</v>
      </c>
      <c r="F31" s="9" t="s">
        <v>604</v>
      </c>
      <c r="G31" s="41">
        <v>1</v>
      </c>
    </row>
    <row r="32" spans="1:7" s="35" customFormat="1" ht="20.100000000000001" customHeight="1">
      <c r="A32" s="41" t="s">
        <v>581</v>
      </c>
      <c r="B32" s="9">
        <f t="shared" si="0"/>
        <v>262</v>
      </c>
      <c r="C32" s="9">
        <f t="shared" si="1"/>
        <v>262</v>
      </c>
      <c r="D32" s="9">
        <v>1</v>
      </c>
      <c r="E32" s="39" t="s">
        <v>614</v>
      </c>
      <c r="F32" s="9" t="s">
        <v>604</v>
      </c>
      <c r="G32" s="41">
        <v>1</v>
      </c>
    </row>
    <row r="33" spans="1:7" s="163" customFormat="1" ht="20.100000000000001" customHeight="1">
      <c r="A33" s="59" t="s">
        <v>627</v>
      </c>
      <c r="B33" s="9">
        <f t="shared" si="0"/>
        <v>268</v>
      </c>
      <c r="C33" s="9">
        <f t="shared" si="1"/>
        <v>263</v>
      </c>
      <c r="D33" s="48">
        <v>6</v>
      </c>
      <c r="E33" s="39" t="s">
        <v>619</v>
      </c>
      <c r="F33" s="48" t="s">
        <v>620</v>
      </c>
      <c r="G33" s="59">
        <v>1</v>
      </c>
    </row>
    <row r="34" spans="1:7" s="163" customFormat="1" ht="20.100000000000001" customHeight="1">
      <c r="A34" s="64" t="s">
        <v>628</v>
      </c>
      <c r="B34" s="9">
        <f t="shared" si="0"/>
        <v>274</v>
      </c>
      <c r="C34" s="9">
        <f t="shared" si="1"/>
        <v>269</v>
      </c>
      <c r="D34" s="48">
        <v>6</v>
      </c>
      <c r="E34" s="39" t="s">
        <v>619</v>
      </c>
      <c r="F34" s="48" t="s">
        <v>620</v>
      </c>
      <c r="G34" s="59">
        <v>1</v>
      </c>
    </row>
    <row r="35" spans="1:7" s="35" customFormat="1" ht="20.100000000000001" customHeight="1">
      <c r="A35" s="63" t="s">
        <v>629</v>
      </c>
      <c r="B35" s="9">
        <f t="shared" si="0"/>
        <v>284</v>
      </c>
      <c r="C35" s="9">
        <f t="shared" si="1"/>
        <v>275</v>
      </c>
      <c r="D35" s="9">
        <v>10</v>
      </c>
      <c r="E35" s="39" t="s">
        <v>619</v>
      </c>
      <c r="F35" s="9" t="s">
        <v>620</v>
      </c>
      <c r="G35" s="41">
        <v>1</v>
      </c>
    </row>
    <row r="36" spans="1:7" s="164" customFormat="1" ht="20.100000000000001" customHeight="1">
      <c r="A36" s="41" t="s">
        <v>630</v>
      </c>
      <c r="B36" s="9">
        <f t="shared" si="0"/>
        <v>285</v>
      </c>
      <c r="C36" s="9">
        <f t="shared" si="1"/>
        <v>285</v>
      </c>
      <c r="D36" s="9">
        <v>1</v>
      </c>
      <c r="E36" s="39" t="s">
        <v>619</v>
      </c>
      <c r="F36" s="9" t="s">
        <v>620</v>
      </c>
      <c r="G36" s="41">
        <v>1</v>
      </c>
    </row>
    <row r="37" spans="1:7" s="164" customFormat="1" ht="20.100000000000001" customHeight="1">
      <c r="A37" s="41" t="s">
        <v>631</v>
      </c>
      <c r="B37" s="9">
        <f t="shared" si="0"/>
        <v>287</v>
      </c>
      <c r="C37" s="9">
        <f t="shared" si="1"/>
        <v>286</v>
      </c>
      <c r="D37" s="9">
        <v>2</v>
      </c>
      <c r="E37" s="39" t="s">
        <v>619</v>
      </c>
      <c r="F37" s="9" t="s">
        <v>620</v>
      </c>
      <c r="G37" s="41">
        <v>1</v>
      </c>
    </row>
    <row r="38" spans="1:7" s="164" customFormat="1" ht="20.100000000000001" customHeight="1">
      <c r="A38" s="41" t="s">
        <v>362</v>
      </c>
      <c r="B38" s="9">
        <f t="shared" si="0"/>
        <v>288</v>
      </c>
      <c r="C38" s="9">
        <f t="shared" si="1"/>
        <v>288</v>
      </c>
      <c r="D38" s="9">
        <v>1</v>
      </c>
      <c r="E38" s="59" t="s">
        <v>632</v>
      </c>
      <c r="F38" s="9"/>
      <c r="G38" s="41">
        <v>1</v>
      </c>
    </row>
    <row r="39" spans="1:7" s="9" customFormat="1" ht="18.75">
      <c r="A39" s="9" t="s">
        <v>633</v>
      </c>
      <c r="B39" s="9">
        <f t="shared" si="0"/>
        <v>289</v>
      </c>
      <c r="C39" s="9">
        <f t="shared" si="1"/>
        <v>289</v>
      </c>
      <c r="D39" s="9">
        <v>1</v>
      </c>
      <c r="E39" s="59" t="s">
        <v>634</v>
      </c>
      <c r="G39" s="41">
        <v>1</v>
      </c>
    </row>
    <row r="40" spans="1:7" s="9" customFormat="1" ht="18.75">
      <c r="A40" s="11" t="s">
        <v>635</v>
      </c>
      <c r="B40" s="9">
        <f t="shared" si="0"/>
        <v>290</v>
      </c>
      <c r="C40" s="9">
        <f t="shared" si="1"/>
        <v>290</v>
      </c>
      <c r="D40" s="9">
        <v>1</v>
      </c>
      <c r="E40" s="39" t="s">
        <v>1328</v>
      </c>
      <c r="F40" s="9" t="s">
        <v>620</v>
      </c>
      <c r="G40" s="41">
        <v>1</v>
      </c>
    </row>
    <row r="41" spans="1:7" s="9" customFormat="1" ht="18.75">
      <c r="A41" s="11" t="s">
        <v>636</v>
      </c>
      <c r="B41" s="9">
        <f t="shared" si="0"/>
        <v>291</v>
      </c>
      <c r="C41" s="9">
        <f t="shared" si="1"/>
        <v>291</v>
      </c>
      <c r="D41" s="9">
        <v>1</v>
      </c>
      <c r="E41" s="39" t="s">
        <v>619</v>
      </c>
      <c r="G41" s="41">
        <v>1</v>
      </c>
    </row>
    <row r="42" spans="1:7" s="164" customFormat="1" ht="20.100000000000001" customHeight="1">
      <c r="A42" s="41" t="s">
        <v>602</v>
      </c>
      <c r="B42" s="9">
        <f t="shared" si="0"/>
        <v>295</v>
      </c>
      <c r="C42" s="9">
        <f t="shared" si="1"/>
        <v>292</v>
      </c>
      <c r="D42" s="9">
        <v>4</v>
      </c>
      <c r="E42" s="39"/>
      <c r="G42" s="41">
        <v>1</v>
      </c>
    </row>
    <row r="43" spans="1:7" ht="20.100000000000001" customHeight="1">
      <c r="G43" s="42">
        <v>1</v>
      </c>
    </row>
    <row r="44" spans="1:7" ht="20.100000000000001" customHeight="1">
      <c r="G44" s="42">
        <v>1</v>
      </c>
    </row>
    <row r="45" spans="1:7" ht="20.100000000000001" customHeight="1">
      <c r="G45" s="42">
        <v>1</v>
      </c>
    </row>
    <row r="46" spans="1:7" ht="20.100000000000001" customHeight="1">
      <c r="G46" s="42">
        <v>1</v>
      </c>
    </row>
    <row r="47" spans="1:7" ht="20.100000000000001" customHeight="1">
      <c r="G47" s="42">
        <v>1</v>
      </c>
    </row>
    <row r="48" spans="1:7" ht="20.100000000000001" customHeight="1">
      <c r="G48" s="42">
        <v>1</v>
      </c>
    </row>
    <row r="49" spans="7:7" ht="20.100000000000001" customHeight="1">
      <c r="G49" s="42">
        <v>1</v>
      </c>
    </row>
    <row r="50" spans="7:7" ht="20.100000000000001" customHeight="1">
      <c r="G50" s="42">
        <v>1</v>
      </c>
    </row>
    <row r="51" spans="7:7" ht="20.100000000000001" customHeight="1">
      <c r="G51" s="42">
        <v>1</v>
      </c>
    </row>
    <row r="52" spans="7:7" ht="20.100000000000001" customHeight="1">
      <c r="G52" s="42">
        <v>1</v>
      </c>
    </row>
    <row r="53" spans="7:7" ht="20.100000000000001" customHeight="1">
      <c r="G53" s="42">
        <v>1</v>
      </c>
    </row>
    <row r="54" spans="7:7" ht="20.100000000000001" customHeight="1">
      <c r="G54" s="42">
        <v>1</v>
      </c>
    </row>
    <row r="55" spans="7:7" ht="20.100000000000001" customHeight="1">
      <c r="G55" s="42">
        <v>1</v>
      </c>
    </row>
    <row r="56" spans="7:7" ht="20.100000000000001" customHeight="1">
      <c r="G56" s="42">
        <v>1</v>
      </c>
    </row>
    <row r="57" spans="7:7" ht="20.100000000000001" customHeight="1">
      <c r="G57" s="42">
        <v>1</v>
      </c>
    </row>
    <row r="58" spans="7:7" ht="20.100000000000001" customHeight="1">
      <c r="G58" s="42">
        <v>1</v>
      </c>
    </row>
    <row r="59" spans="7:7" ht="20.100000000000001" customHeight="1">
      <c r="G59" s="42">
        <v>1</v>
      </c>
    </row>
    <row r="60" spans="7:7" ht="20.100000000000001" customHeight="1">
      <c r="G60" s="42">
        <v>1</v>
      </c>
    </row>
    <row r="61" spans="7:7" ht="20.100000000000001" customHeight="1">
      <c r="G61" s="42">
        <v>1</v>
      </c>
    </row>
    <row r="62" spans="7:7" ht="20.100000000000001" customHeight="1">
      <c r="G62" s="42">
        <v>1</v>
      </c>
    </row>
    <row r="63" spans="7:7" ht="20.100000000000001" customHeight="1">
      <c r="G63" s="42">
        <v>1</v>
      </c>
    </row>
    <row r="64" spans="7:7" ht="20.100000000000001" customHeight="1">
      <c r="G64" s="42">
        <v>1</v>
      </c>
    </row>
    <row r="65" spans="7:7" ht="20.100000000000001" customHeight="1">
      <c r="G65" s="42">
        <v>1</v>
      </c>
    </row>
    <row r="66" spans="7:7" ht="20.100000000000001" customHeight="1">
      <c r="G66" s="42">
        <v>1</v>
      </c>
    </row>
    <row r="67" spans="7:7" ht="20.100000000000001" customHeight="1">
      <c r="G67" s="42">
        <v>1</v>
      </c>
    </row>
    <row r="68" spans="7:7" ht="20.100000000000001" customHeight="1">
      <c r="G68" s="42">
        <v>1</v>
      </c>
    </row>
    <row r="69" spans="7:7" ht="20.100000000000001" customHeight="1">
      <c r="G69" s="42">
        <v>1</v>
      </c>
    </row>
    <row r="70" spans="7:7" ht="20.100000000000001" customHeight="1">
      <c r="G70" s="42">
        <v>1</v>
      </c>
    </row>
    <row r="71" spans="7:7" ht="20.100000000000001" customHeight="1">
      <c r="G71" s="42">
        <v>1</v>
      </c>
    </row>
    <row r="72" spans="7:7" ht="20.100000000000001" customHeight="1">
      <c r="G72" s="42">
        <v>1</v>
      </c>
    </row>
    <row r="73" spans="7:7" ht="20.100000000000001" customHeight="1">
      <c r="G73" s="42">
        <v>1</v>
      </c>
    </row>
    <row r="74" spans="7:7" ht="20.100000000000001" customHeight="1">
      <c r="G74" s="42">
        <v>1</v>
      </c>
    </row>
    <row r="75" spans="7:7" ht="20.100000000000001" customHeight="1">
      <c r="G75" s="42">
        <v>1</v>
      </c>
    </row>
    <row r="76" spans="7:7" ht="20.100000000000001" customHeight="1">
      <c r="G76" s="42">
        <v>1</v>
      </c>
    </row>
    <row r="77" spans="7:7" ht="20.100000000000001" customHeight="1">
      <c r="G77" s="42">
        <v>1</v>
      </c>
    </row>
    <row r="78" spans="7:7" ht="20.100000000000001" customHeight="1">
      <c r="G78" s="42">
        <v>1</v>
      </c>
    </row>
    <row r="79" spans="7:7" ht="20.100000000000001" customHeight="1">
      <c r="G79" s="42">
        <v>1</v>
      </c>
    </row>
    <row r="80" spans="7:7" ht="20.100000000000001" customHeight="1">
      <c r="G80" s="42">
        <v>1</v>
      </c>
    </row>
    <row r="81" spans="7:7" ht="20.100000000000001" customHeight="1">
      <c r="G81" s="42">
        <v>1</v>
      </c>
    </row>
  </sheetData>
  <mergeCells count="2">
    <mergeCell ref="E20:E22"/>
    <mergeCell ref="E23:E25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6"/>
  <sheetViews>
    <sheetView workbookViewId="0">
      <selection sqref="A1:A28"/>
    </sheetView>
  </sheetViews>
  <sheetFormatPr defaultColWidth="9" defaultRowHeight="18.75"/>
  <cols>
    <col min="1" max="1" width="48.625" style="50" customWidth="1"/>
    <col min="2" max="2" width="12" style="50" customWidth="1"/>
    <col min="3" max="3" width="10.125" style="50" customWidth="1"/>
    <col min="4" max="4" width="12" style="3" customWidth="1"/>
    <col min="5" max="5" width="74.75" style="50" customWidth="1"/>
    <col min="6" max="6" width="58.5" style="50" customWidth="1"/>
    <col min="7" max="16384" width="9" style="50"/>
  </cols>
  <sheetData>
    <row r="1" spans="1:7" s="43" customFormat="1">
      <c r="A1" s="51" t="s">
        <v>192</v>
      </c>
      <c r="B1" s="4" t="s">
        <v>193</v>
      </c>
      <c r="C1" s="4" t="s">
        <v>194</v>
      </c>
      <c r="D1" s="5" t="s">
        <v>529</v>
      </c>
      <c r="E1" s="51" t="s">
        <v>196</v>
      </c>
      <c r="F1" s="4" t="s">
        <v>456</v>
      </c>
    </row>
    <row r="2" spans="1:7" s="44" customFormat="1">
      <c r="A2" s="44" t="s">
        <v>330</v>
      </c>
      <c r="B2" s="8">
        <v>0</v>
      </c>
      <c r="C2" s="8">
        <v>0</v>
      </c>
      <c r="D2" s="8">
        <v>1</v>
      </c>
      <c r="E2" s="42" t="s">
        <v>637</v>
      </c>
      <c r="F2" s="8"/>
      <c r="G2" s="42">
        <v>1</v>
      </c>
    </row>
    <row r="3" spans="1:7" s="44" customFormat="1">
      <c r="A3" s="44" t="s">
        <v>332</v>
      </c>
      <c r="B3" s="8">
        <f t="shared" ref="B3" si="0">SUM(B2,D3)</f>
        <v>1</v>
      </c>
      <c r="C3" s="8">
        <f t="shared" ref="C3" si="1">SUM(B2,G2)</f>
        <v>1</v>
      </c>
      <c r="D3" s="8">
        <v>1</v>
      </c>
      <c r="E3" s="42" t="s">
        <v>638</v>
      </c>
      <c r="F3" s="8"/>
      <c r="G3" s="42">
        <v>1</v>
      </c>
    </row>
    <row r="4" spans="1:7" s="44" customFormat="1">
      <c r="A4" s="44" t="s">
        <v>334</v>
      </c>
      <c r="B4" s="8">
        <f t="shared" ref="B4:B26" si="2">SUM(B3,D4)</f>
        <v>2</v>
      </c>
      <c r="C4" s="8">
        <f t="shared" ref="C4:C26" si="3">SUM(B3,G3)</f>
        <v>2</v>
      </c>
      <c r="D4" s="8">
        <v>1</v>
      </c>
      <c r="E4" s="42" t="s">
        <v>639</v>
      </c>
      <c r="F4" s="8"/>
      <c r="G4" s="42">
        <v>1</v>
      </c>
    </row>
    <row r="5" spans="1:7" s="44" customFormat="1">
      <c r="A5" s="44" t="s">
        <v>336</v>
      </c>
      <c r="B5" s="8">
        <f t="shared" si="2"/>
        <v>10</v>
      </c>
      <c r="C5" s="8">
        <f t="shared" si="3"/>
        <v>3</v>
      </c>
      <c r="D5" s="8">
        <v>8</v>
      </c>
      <c r="E5" s="42" t="s">
        <v>640</v>
      </c>
      <c r="F5" s="8"/>
      <c r="G5" s="42">
        <v>1</v>
      </c>
    </row>
    <row r="6" spans="1:7" s="44" customFormat="1">
      <c r="A6" s="42" t="s">
        <v>199</v>
      </c>
      <c r="B6" s="8">
        <f t="shared" si="2"/>
        <v>17</v>
      </c>
      <c r="C6" s="8">
        <f t="shared" si="3"/>
        <v>11</v>
      </c>
      <c r="D6" s="77">
        <v>7</v>
      </c>
      <c r="E6" s="61" t="s">
        <v>609</v>
      </c>
      <c r="F6" s="8"/>
      <c r="G6" s="42">
        <v>1</v>
      </c>
    </row>
    <row r="7" spans="1:7" s="44" customFormat="1">
      <c r="A7" s="42" t="s">
        <v>201</v>
      </c>
      <c r="B7" s="8">
        <f t="shared" si="2"/>
        <v>25</v>
      </c>
      <c r="C7" s="8">
        <f t="shared" si="3"/>
        <v>18</v>
      </c>
      <c r="D7" s="77">
        <v>8</v>
      </c>
      <c r="E7" s="159" t="s">
        <v>610</v>
      </c>
      <c r="F7" s="8"/>
      <c r="G7" s="42">
        <v>1</v>
      </c>
    </row>
    <row r="8" spans="1:7" s="44" customFormat="1" ht="20.100000000000001" customHeight="1">
      <c r="A8" s="66" t="s">
        <v>536</v>
      </c>
      <c r="B8" s="8">
        <f t="shared" si="2"/>
        <v>26</v>
      </c>
      <c r="C8" s="8">
        <f t="shared" si="3"/>
        <v>26</v>
      </c>
      <c r="D8" s="77">
        <v>1</v>
      </c>
      <c r="E8" s="61" t="s">
        <v>611</v>
      </c>
      <c r="F8" s="8"/>
      <c r="G8" s="42">
        <v>1</v>
      </c>
    </row>
    <row r="9" spans="1:7" s="44" customFormat="1">
      <c r="A9" s="66" t="s">
        <v>538</v>
      </c>
      <c r="B9" s="8">
        <f t="shared" si="2"/>
        <v>36</v>
      </c>
      <c r="C9" s="8">
        <f t="shared" si="3"/>
        <v>27</v>
      </c>
      <c r="D9" s="8">
        <v>10</v>
      </c>
      <c r="E9" s="61" t="s">
        <v>612</v>
      </c>
      <c r="F9" s="8"/>
      <c r="G9" s="42">
        <v>1</v>
      </c>
    </row>
    <row r="10" spans="1:7" s="44" customFormat="1">
      <c r="A10" s="42" t="s">
        <v>540</v>
      </c>
      <c r="B10" s="8">
        <f t="shared" si="2"/>
        <v>37</v>
      </c>
      <c r="C10" s="8">
        <f t="shared" si="3"/>
        <v>37</v>
      </c>
      <c r="D10" s="77">
        <v>1</v>
      </c>
      <c r="E10" s="61" t="s">
        <v>613</v>
      </c>
      <c r="F10" s="8"/>
      <c r="G10" s="42">
        <v>1</v>
      </c>
    </row>
    <row r="11" spans="1:7" s="44" customFormat="1">
      <c r="A11" s="44" t="s">
        <v>542</v>
      </c>
      <c r="B11" s="8">
        <f t="shared" si="2"/>
        <v>41</v>
      </c>
      <c r="C11" s="8">
        <f t="shared" si="3"/>
        <v>38</v>
      </c>
      <c r="D11" s="8">
        <v>4</v>
      </c>
      <c r="E11" s="61" t="s">
        <v>641</v>
      </c>
      <c r="F11" s="8"/>
      <c r="G11" s="42">
        <v>1</v>
      </c>
    </row>
    <row r="12" spans="1:7" s="44" customFormat="1">
      <c r="A12" s="44" t="s">
        <v>543</v>
      </c>
      <c r="B12" s="8">
        <f t="shared" si="2"/>
        <v>43</v>
      </c>
      <c r="C12" s="8">
        <f t="shared" si="3"/>
        <v>42</v>
      </c>
      <c r="D12" s="8">
        <v>2</v>
      </c>
      <c r="E12" s="61" t="s">
        <v>641</v>
      </c>
      <c r="F12" s="8"/>
      <c r="G12" s="42">
        <v>1</v>
      </c>
    </row>
    <row r="13" spans="1:7" s="44" customFormat="1">
      <c r="A13" s="44" t="s">
        <v>236</v>
      </c>
      <c r="B13" s="8">
        <f t="shared" si="2"/>
        <v>51</v>
      </c>
      <c r="C13" s="8">
        <f t="shared" si="3"/>
        <v>44</v>
      </c>
      <c r="D13" s="8">
        <v>8</v>
      </c>
      <c r="E13" s="42" t="s">
        <v>615</v>
      </c>
      <c r="F13" s="8"/>
      <c r="G13" s="42">
        <v>1</v>
      </c>
    </row>
    <row r="14" spans="1:7" s="44" customFormat="1" ht="20.100000000000001" customHeight="1">
      <c r="A14" s="44" t="s">
        <v>360</v>
      </c>
      <c r="B14" s="8">
        <f t="shared" si="2"/>
        <v>52</v>
      </c>
      <c r="C14" s="8">
        <f t="shared" si="3"/>
        <v>52</v>
      </c>
      <c r="D14" s="8">
        <v>1</v>
      </c>
      <c r="E14" s="42" t="s">
        <v>616</v>
      </c>
      <c r="F14" s="8" t="s">
        <v>608</v>
      </c>
      <c r="G14" s="42">
        <v>1</v>
      </c>
    </row>
    <row r="15" spans="1:7" s="44" customFormat="1">
      <c r="A15" s="66" t="s">
        <v>548</v>
      </c>
      <c r="B15" s="8">
        <f t="shared" si="2"/>
        <v>68</v>
      </c>
      <c r="C15" s="8">
        <f t="shared" si="3"/>
        <v>53</v>
      </c>
      <c r="D15" s="8">
        <v>16</v>
      </c>
      <c r="E15" s="159" t="s">
        <v>642</v>
      </c>
      <c r="F15" s="8"/>
      <c r="G15" s="42">
        <v>1</v>
      </c>
    </row>
    <row r="16" spans="1:7" s="44" customFormat="1">
      <c r="A16" s="44" t="s">
        <v>618</v>
      </c>
      <c r="B16" s="8">
        <f t="shared" si="2"/>
        <v>74</v>
      </c>
      <c r="C16" s="8">
        <f t="shared" si="3"/>
        <v>69</v>
      </c>
      <c r="D16" s="8">
        <v>6</v>
      </c>
      <c r="E16" s="42" t="s">
        <v>619</v>
      </c>
      <c r="F16" s="8"/>
      <c r="G16" s="42">
        <v>1</v>
      </c>
    </row>
    <row r="17" spans="1:7" s="70" customFormat="1">
      <c r="A17" s="42" t="s">
        <v>621</v>
      </c>
      <c r="B17" s="8">
        <f t="shared" si="2"/>
        <v>87</v>
      </c>
      <c r="C17" s="8">
        <f t="shared" si="3"/>
        <v>75</v>
      </c>
      <c r="D17" s="8">
        <v>13</v>
      </c>
      <c r="E17" s="42" t="s">
        <v>619</v>
      </c>
      <c r="G17" s="42">
        <v>1</v>
      </c>
    </row>
    <row r="18" spans="1:7" s="45" customFormat="1">
      <c r="A18" s="45" t="s">
        <v>643</v>
      </c>
      <c r="B18" s="2">
        <f t="shared" si="2"/>
        <v>88</v>
      </c>
      <c r="C18" s="2">
        <f t="shared" si="3"/>
        <v>88</v>
      </c>
      <c r="D18" s="2">
        <v>1</v>
      </c>
      <c r="E18" s="2" t="s">
        <v>644</v>
      </c>
      <c r="F18" s="2"/>
      <c r="G18" s="54">
        <v>1</v>
      </c>
    </row>
    <row r="19" spans="1:7" s="45" customFormat="1">
      <c r="A19" s="45" t="s">
        <v>248</v>
      </c>
      <c r="B19" s="2">
        <f t="shared" si="2"/>
        <v>89</v>
      </c>
      <c r="C19" s="2">
        <f t="shared" si="3"/>
        <v>89</v>
      </c>
      <c r="D19" s="2">
        <v>1</v>
      </c>
      <c r="E19" s="2" t="s">
        <v>645</v>
      </c>
      <c r="F19" s="2"/>
      <c r="G19" s="54">
        <v>1</v>
      </c>
    </row>
    <row r="20" spans="1:7" s="45" customFormat="1">
      <c r="A20" s="45" t="s">
        <v>646</v>
      </c>
      <c r="B20" s="2">
        <f t="shared" si="2"/>
        <v>90</v>
      </c>
      <c r="C20" s="2">
        <f t="shared" si="3"/>
        <v>90</v>
      </c>
      <c r="D20" s="2">
        <v>1</v>
      </c>
      <c r="E20" s="2" t="s">
        <v>647</v>
      </c>
      <c r="F20" s="2"/>
      <c r="G20" s="54">
        <v>1</v>
      </c>
    </row>
    <row r="21" spans="1:7" s="45" customFormat="1">
      <c r="A21" s="45" t="s">
        <v>648</v>
      </c>
      <c r="B21" s="2">
        <f t="shared" si="2"/>
        <v>91</v>
      </c>
      <c r="C21" s="2">
        <f t="shared" si="3"/>
        <v>91</v>
      </c>
      <c r="D21" s="2">
        <v>1</v>
      </c>
      <c r="E21" s="2" t="s">
        <v>649</v>
      </c>
      <c r="F21" s="2"/>
      <c r="G21" s="54">
        <v>1</v>
      </c>
    </row>
    <row r="22" spans="1:7" s="45" customFormat="1">
      <c r="A22" s="45" t="s">
        <v>650</v>
      </c>
      <c r="B22" s="2">
        <f t="shared" si="2"/>
        <v>92</v>
      </c>
      <c r="C22" s="2">
        <f t="shared" si="3"/>
        <v>92</v>
      </c>
      <c r="D22" s="2">
        <v>1</v>
      </c>
      <c r="E22" s="2" t="s">
        <v>651</v>
      </c>
      <c r="F22" s="2"/>
      <c r="G22" s="54">
        <v>1</v>
      </c>
    </row>
    <row r="23" spans="1:7" s="45" customFormat="1" ht="37.5">
      <c r="A23" s="45" t="s">
        <v>652</v>
      </c>
      <c r="B23" s="2">
        <f t="shared" si="2"/>
        <v>93</v>
      </c>
      <c r="C23" s="2">
        <f t="shared" si="3"/>
        <v>93</v>
      </c>
      <c r="D23" s="2">
        <v>1</v>
      </c>
      <c r="E23" s="54" t="s">
        <v>653</v>
      </c>
      <c r="F23" s="2"/>
      <c r="G23" s="54">
        <v>1</v>
      </c>
    </row>
    <row r="24" spans="1:7" s="45" customFormat="1">
      <c r="A24" s="45" t="s">
        <v>654</v>
      </c>
      <c r="B24" s="2">
        <f t="shared" si="2"/>
        <v>95</v>
      </c>
      <c r="C24" s="2">
        <f t="shared" si="3"/>
        <v>94</v>
      </c>
      <c r="D24" s="2">
        <v>2</v>
      </c>
      <c r="E24" s="46" t="s">
        <v>655</v>
      </c>
      <c r="F24" s="2"/>
      <c r="G24" s="54">
        <v>1</v>
      </c>
    </row>
    <row r="25" spans="1:7" s="45" customFormat="1">
      <c r="A25" s="45" t="s">
        <v>656</v>
      </c>
      <c r="B25" s="2">
        <f t="shared" si="2"/>
        <v>96</v>
      </c>
      <c r="C25" s="2">
        <f t="shared" si="3"/>
        <v>96</v>
      </c>
      <c r="D25" s="2">
        <v>1</v>
      </c>
      <c r="E25" s="46" t="s">
        <v>657</v>
      </c>
      <c r="F25" s="2"/>
      <c r="G25" s="54">
        <v>1</v>
      </c>
    </row>
    <row r="26" spans="1:7" s="45" customFormat="1" ht="93.75">
      <c r="A26" s="45" t="s">
        <v>658</v>
      </c>
      <c r="B26" s="2">
        <f t="shared" si="2"/>
        <v>98</v>
      </c>
      <c r="C26" s="2">
        <f t="shared" si="3"/>
        <v>97</v>
      </c>
      <c r="D26" s="2">
        <v>2</v>
      </c>
      <c r="E26" s="6" t="s">
        <v>659</v>
      </c>
      <c r="F26" s="2"/>
      <c r="G26" s="54">
        <v>1</v>
      </c>
    </row>
    <row r="27" spans="1:7" s="45" customFormat="1">
      <c r="A27" s="112" t="s">
        <v>351</v>
      </c>
      <c r="B27" s="2">
        <f t="shared" ref="B27:B28" si="4">SUM(B26,D27)</f>
        <v>99</v>
      </c>
      <c r="C27" s="2">
        <f t="shared" ref="C27:C28" si="5">SUM(B26,G26)</f>
        <v>99</v>
      </c>
      <c r="D27" s="2">
        <v>1</v>
      </c>
      <c r="E27" s="2" t="s">
        <v>660</v>
      </c>
      <c r="F27" s="2" t="s">
        <v>661</v>
      </c>
      <c r="G27" s="54">
        <v>1</v>
      </c>
    </row>
    <row r="28" spans="1:7" s="45" customFormat="1">
      <c r="A28" s="45" t="s">
        <v>602</v>
      </c>
      <c r="B28" s="2">
        <f t="shared" si="4"/>
        <v>102</v>
      </c>
      <c r="C28" s="2">
        <f t="shared" si="5"/>
        <v>100</v>
      </c>
      <c r="D28" s="2">
        <v>3</v>
      </c>
      <c r="E28" s="54"/>
      <c r="F28" s="2"/>
      <c r="G28" s="54">
        <v>1</v>
      </c>
    </row>
    <row r="29" spans="1:7" s="35" customFormat="1">
      <c r="A29" s="63" t="s">
        <v>551</v>
      </c>
      <c r="B29" s="9">
        <f t="shared" ref="B29:B92" si="6">SUM(B28,D29)</f>
        <v>150</v>
      </c>
      <c r="C29" s="9">
        <f t="shared" ref="C29:C92" si="7">SUM(B28,G28)</f>
        <v>103</v>
      </c>
      <c r="D29" s="9">
        <v>48</v>
      </c>
      <c r="E29" s="9" t="s">
        <v>615</v>
      </c>
      <c r="F29" s="9"/>
      <c r="G29" s="41">
        <v>1</v>
      </c>
    </row>
    <row r="30" spans="1:7" s="35" customFormat="1">
      <c r="A30" s="63" t="s">
        <v>552</v>
      </c>
      <c r="B30" s="9">
        <f t="shared" si="6"/>
        <v>198</v>
      </c>
      <c r="C30" s="9">
        <f t="shared" si="7"/>
        <v>151</v>
      </c>
      <c r="D30" s="9">
        <v>48</v>
      </c>
      <c r="E30" s="9" t="s">
        <v>615</v>
      </c>
      <c r="F30" s="9"/>
      <c r="G30" s="41">
        <v>1</v>
      </c>
    </row>
    <row r="31" spans="1:7" s="35" customFormat="1" ht="18.75" customHeight="1">
      <c r="A31" s="35" t="s">
        <v>212</v>
      </c>
      <c r="B31" s="9">
        <f t="shared" si="6"/>
        <v>210</v>
      </c>
      <c r="C31" s="9">
        <f t="shared" si="7"/>
        <v>199</v>
      </c>
      <c r="D31" s="9">
        <v>12</v>
      </c>
      <c r="E31" s="170" t="s">
        <v>662</v>
      </c>
      <c r="F31" s="9"/>
      <c r="G31" s="41">
        <v>1</v>
      </c>
    </row>
    <row r="32" spans="1:7" s="35" customFormat="1">
      <c r="A32" s="35" t="s">
        <v>214</v>
      </c>
      <c r="B32" s="9">
        <f t="shared" si="6"/>
        <v>213</v>
      </c>
      <c r="C32" s="9">
        <f t="shared" si="7"/>
        <v>211</v>
      </c>
      <c r="D32" s="9">
        <v>3</v>
      </c>
      <c r="E32" s="171"/>
      <c r="F32" s="9"/>
      <c r="G32" s="41">
        <v>1</v>
      </c>
    </row>
    <row r="33" spans="1:7" s="35" customFormat="1">
      <c r="A33" s="35" t="s">
        <v>555</v>
      </c>
      <c r="B33" s="9">
        <f t="shared" si="6"/>
        <v>214</v>
      </c>
      <c r="C33" s="9">
        <f t="shared" si="7"/>
        <v>214</v>
      </c>
      <c r="D33" s="9">
        <v>1</v>
      </c>
      <c r="E33" s="172"/>
      <c r="F33" s="9"/>
      <c r="G33" s="41">
        <v>1</v>
      </c>
    </row>
    <row r="34" spans="1:7" s="35" customFormat="1" ht="18.75" customHeight="1">
      <c r="A34" s="35" t="s">
        <v>215</v>
      </c>
      <c r="B34" s="9">
        <f t="shared" si="6"/>
        <v>226</v>
      </c>
      <c r="C34" s="9">
        <f t="shared" si="7"/>
        <v>215</v>
      </c>
      <c r="D34" s="9">
        <v>12</v>
      </c>
      <c r="E34" s="170" t="s">
        <v>663</v>
      </c>
      <c r="F34" s="9"/>
      <c r="G34" s="41">
        <v>1</v>
      </c>
    </row>
    <row r="35" spans="1:7" s="35" customFormat="1">
      <c r="A35" s="35" t="s">
        <v>217</v>
      </c>
      <c r="B35" s="9">
        <f t="shared" si="6"/>
        <v>229</v>
      </c>
      <c r="C35" s="9">
        <f t="shared" si="7"/>
        <v>227</v>
      </c>
      <c r="D35" s="9">
        <v>3</v>
      </c>
      <c r="E35" s="171"/>
      <c r="F35" s="9"/>
      <c r="G35" s="41">
        <v>1</v>
      </c>
    </row>
    <row r="36" spans="1:7" s="35" customFormat="1">
      <c r="A36" s="35" t="s">
        <v>558</v>
      </c>
      <c r="B36" s="9">
        <f t="shared" si="6"/>
        <v>230</v>
      </c>
      <c r="C36" s="9">
        <f t="shared" si="7"/>
        <v>230</v>
      </c>
      <c r="D36" s="9">
        <v>1</v>
      </c>
      <c r="E36" s="172"/>
      <c r="F36" s="9"/>
      <c r="G36" s="41">
        <v>1</v>
      </c>
    </row>
    <row r="37" spans="1:7" s="35" customFormat="1" ht="93.75" customHeight="1">
      <c r="A37" s="35" t="s">
        <v>218</v>
      </c>
      <c r="B37" s="9">
        <f t="shared" si="6"/>
        <v>232</v>
      </c>
      <c r="C37" s="9">
        <f t="shared" si="7"/>
        <v>231</v>
      </c>
      <c r="D37" s="9">
        <v>2</v>
      </c>
      <c r="E37" s="172" t="s">
        <v>1330</v>
      </c>
      <c r="F37" s="9"/>
      <c r="G37" s="41">
        <v>1</v>
      </c>
    </row>
    <row r="38" spans="1:7" s="35" customFormat="1">
      <c r="A38" s="63" t="s">
        <v>624</v>
      </c>
      <c r="B38" s="9">
        <f t="shared" si="6"/>
        <v>233</v>
      </c>
      <c r="C38" s="9">
        <f t="shared" si="7"/>
        <v>233</v>
      </c>
      <c r="D38" s="9">
        <v>1</v>
      </c>
      <c r="E38" s="284" t="s">
        <v>1332</v>
      </c>
      <c r="F38" s="9"/>
      <c r="G38" s="41">
        <v>1</v>
      </c>
    </row>
    <row r="39" spans="1:7" s="35" customFormat="1">
      <c r="A39" s="63" t="s">
        <v>229</v>
      </c>
      <c r="B39" s="9">
        <f t="shared" si="6"/>
        <v>249</v>
      </c>
      <c r="C39" s="9">
        <f t="shared" si="7"/>
        <v>234</v>
      </c>
      <c r="D39" s="9">
        <v>16</v>
      </c>
      <c r="E39" s="41" t="s">
        <v>626</v>
      </c>
      <c r="F39" s="9"/>
      <c r="G39" s="41">
        <v>1</v>
      </c>
    </row>
    <row r="40" spans="1:7" s="44" customFormat="1">
      <c r="A40" s="66" t="s">
        <v>664</v>
      </c>
      <c r="B40" s="8">
        <f t="shared" si="6"/>
        <v>250</v>
      </c>
      <c r="C40" s="8">
        <f t="shared" si="7"/>
        <v>250</v>
      </c>
      <c r="D40" s="8">
        <v>1</v>
      </c>
      <c r="E40" s="8" t="s">
        <v>572</v>
      </c>
      <c r="F40" s="8"/>
      <c r="G40" s="42">
        <v>1</v>
      </c>
    </row>
    <row r="41" spans="1:7" s="44" customFormat="1">
      <c r="A41" s="66" t="s">
        <v>665</v>
      </c>
      <c r="B41" s="8">
        <f t="shared" si="6"/>
        <v>252</v>
      </c>
      <c r="C41" s="8">
        <f t="shared" si="7"/>
        <v>251</v>
      </c>
      <c r="D41" s="8">
        <v>2</v>
      </c>
      <c r="E41" s="8" t="s">
        <v>572</v>
      </c>
      <c r="F41" s="8"/>
      <c r="G41" s="42">
        <v>1</v>
      </c>
    </row>
    <row r="42" spans="1:7" s="44" customFormat="1">
      <c r="A42" s="66" t="s">
        <v>666</v>
      </c>
      <c r="B42" s="8">
        <f t="shared" si="6"/>
        <v>253</v>
      </c>
      <c r="C42" s="8">
        <f t="shared" si="7"/>
        <v>253</v>
      </c>
      <c r="D42" s="8">
        <v>1</v>
      </c>
      <c r="E42" s="8" t="s">
        <v>572</v>
      </c>
      <c r="F42" s="8"/>
      <c r="G42" s="42">
        <v>1</v>
      </c>
    </row>
    <row r="43" spans="1:7" s="44" customFormat="1">
      <c r="A43" s="66" t="s">
        <v>667</v>
      </c>
      <c r="B43" s="8">
        <f t="shared" si="6"/>
        <v>254</v>
      </c>
      <c r="C43" s="8">
        <f t="shared" si="7"/>
        <v>254</v>
      </c>
      <c r="D43" s="8">
        <v>1</v>
      </c>
      <c r="E43" s="42" t="s">
        <v>668</v>
      </c>
      <c r="F43" s="8"/>
      <c r="G43" s="42">
        <v>1</v>
      </c>
    </row>
    <row r="44" spans="1:7" s="44" customFormat="1">
      <c r="A44" s="66" t="s">
        <v>669</v>
      </c>
      <c r="B44" s="8">
        <f t="shared" si="6"/>
        <v>255</v>
      </c>
      <c r="C44" s="8">
        <f t="shared" si="7"/>
        <v>255</v>
      </c>
      <c r="D44" s="8">
        <v>1</v>
      </c>
      <c r="E44" s="8" t="s">
        <v>572</v>
      </c>
      <c r="F44" s="8"/>
      <c r="G44" s="42">
        <v>1</v>
      </c>
    </row>
    <row r="45" spans="1:7" s="44" customFormat="1">
      <c r="A45" s="66" t="s">
        <v>670</v>
      </c>
      <c r="B45" s="8">
        <f t="shared" si="6"/>
        <v>256</v>
      </c>
      <c r="C45" s="8">
        <f t="shared" si="7"/>
        <v>256</v>
      </c>
      <c r="D45" s="8">
        <v>1</v>
      </c>
      <c r="E45" s="8" t="s">
        <v>572</v>
      </c>
      <c r="F45" s="8"/>
      <c r="G45" s="42">
        <v>1</v>
      </c>
    </row>
    <row r="46" spans="1:7" s="44" customFormat="1">
      <c r="A46" s="66" t="s">
        <v>671</v>
      </c>
      <c r="B46" s="8">
        <f t="shared" si="6"/>
        <v>257</v>
      </c>
      <c r="C46" s="8">
        <f t="shared" si="7"/>
        <v>257</v>
      </c>
      <c r="D46" s="8">
        <v>1</v>
      </c>
      <c r="E46" s="8" t="s">
        <v>572</v>
      </c>
      <c r="F46" s="8"/>
      <c r="G46" s="42">
        <v>1</v>
      </c>
    </row>
    <row r="47" spans="1:7" s="44" customFormat="1">
      <c r="A47" s="66" t="s">
        <v>672</v>
      </c>
      <c r="B47" s="8">
        <f t="shared" si="6"/>
        <v>258</v>
      </c>
      <c r="C47" s="8">
        <f t="shared" si="7"/>
        <v>258</v>
      </c>
      <c r="D47" s="8">
        <v>1</v>
      </c>
      <c r="E47" s="8" t="s">
        <v>572</v>
      </c>
      <c r="F47" s="8"/>
      <c r="G47" s="42">
        <v>1</v>
      </c>
    </row>
    <row r="48" spans="1:7" s="44" customFormat="1">
      <c r="A48" s="66" t="s">
        <v>673</v>
      </c>
      <c r="B48" s="8">
        <f t="shared" si="6"/>
        <v>266</v>
      </c>
      <c r="C48" s="8">
        <f t="shared" si="7"/>
        <v>259</v>
      </c>
      <c r="D48" s="8">
        <v>8</v>
      </c>
      <c r="E48" s="42" t="s">
        <v>572</v>
      </c>
      <c r="F48" s="8"/>
      <c r="G48" s="42">
        <v>1</v>
      </c>
    </row>
    <row r="49" spans="1:7" s="44" customFormat="1">
      <c r="A49" s="66" t="s">
        <v>674</v>
      </c>
      <c r="B49" s="8">
        <f t="shared" si="6"/>
        <v>267</v>
      </c>
      <c r="C49" s="8">
        <f t="shared" si="7"/>
        <v>267</v>
      </c>
      <c r="D49" s="8">
        <v>1</v>
      </c>
      <c r="E49" s="42" t="s">
        <v>572</v>
      </c>
      <c r="F49" s="8"/>
      <c r="G49" s="42">
        <v>1</v>
      </c>
    </row>
    <row r="50" spans="1:7" s="44" customFormat="1">
      <c r="A50" s="66" t="s">
        <v>675</v>
      </c>
      <c r="B50" s="8">
        <f t="shared" si="6"/>
        <v>268</v>
      </c>
      <c r="C50" s="8">
        <f t="shared" si="7"/>
        <v>268</v>
      </c>
      <c r="D50" s="8">
        <v>1</v>
      </c>
      <c r="E50" s="42" t="s">
        <v>572</v>
      </c>
      <c r="F50" s="8"/>
      <c r="G50" s="42">
        <v>1</v>
      </c>
    </row>
    <row r="51" spans="1:7" s="44" customFormat="1">
      <c r="A51" s="66" t="s">
        <v>676</v>
      </c>
      <c r="B51" s="8">
        <f t="shared" si="6"/>
        <v>270</v>
      </c>
      <c r="C51" s="8">
        <f t="shared" si="7"/>
        <v>269</v>
      </c>
      <c r="D51" s="8">
        <v>2</v>
      </c>
      <c r="E51" s="42" t="s">
        <v>572</v>
      </c>
      <c r="F51" s="8"/>
      <c r="G51" s="42">
        <v>1</v>
      </c>
    </row>
    <row r="52" spans="1:7" s="44" customFormat="1">
      <c r="A52" s="66" t="s">
        <v>677</v>
      </c>
      <c r="B52" s="8">
        <f t="shared" si="6"/>
        <v>271</v>
      </c>
      <c r="C52" s="8">
        <f t="shared" si="7"/>
        <v>271</v>
      </c>
      <c r="D52" s="8">
        <v>1</v>
      </c>
      <c r="E52" s="42" t="s">
        <v>572</v>
      </c>
      <c r="F52" s="8"/>
      <c r="G52" s="42">
        <v>1</v>
      </c>
    </row>
    <row r="53" spans="1:7" s="44" customFormat="1">
      <c r="A53" s="66" t="s">
        <v>678</v>
      </c>
      <c r="B53" s="8">
        <f t="shared" si="6"/>
        <v>274</v>
      </c>
      <c r="C53" s="8">
        <f t="shared" si="7"/>
        <v>272</v>
      </c>
      <c r="D53" s="8">
        <v>3</v>
      </c>
      <c r="E53" s="42" t="s">
        <v>679</v>
      </c>
      <c r="F53" s="8"/>
      <c r="G53" s="42">
        <v>1</v>
      </c>
    </row>
    <row r="54" spans="1:7" s="44" customFormat="1">
      <c r="A54" s="66" t="s">
        <v>680</v>
      </c>
      <c r="B54" s="8">
        <f t="shared" si="6"/>
        <v>277</v>
      </c>
      <c r="C54" s="8">
        <f t="shared" si="7"/>
        <v>275</v>
      </c>
      <c r="D54" s="8">
        <v>3</v>
      </c>
      <c r="E54" s="42" t="s">
        <v>679</v>
      </c>
      <c r="F54" s="8"/>
      <c r="G54" s="42">
        <v>1</v>
      </c>
    </row>
    <row r="55" spans="1:7" s="44" customFormat="1">
      <c r="A55" s="66" t="s">
        <v>681</v>
      </c>
      <c r="B55" s="8">
        <f t="shared" si="6"/>
        <v>280</v>
      </c>
      <c r="C55" s="8">
        <f t="shared" si="7"/>
        <v>278</v>
      </c>
      <c r="D55" s="8">
        <v>3</v>
      </c>
      <c r="E55" s="42" t="s">
        <v>572</v>
      </c>
      <c r="F55" s="8"/>
      <c r="G55" s="42">
        <v>1</v>
      </c>
    </row>
    <row r="56" spans="1:7" s="44" customFormat="1">
      <c r="A56" s="66" t="s">
        <v>682</v>
      </c>
      <c r="B56" s="8">
        <f t="shared" si="6"/>
        <v>281</v>
      </c>
      <c r="C56" s="8">
        <f t="shared" si="7"/>
        <v>281</v>
      </c>
      <c r="D56" s="8">
        <v>1</v>
      </c>
      <c r="E56" s="42" t="s">
        <v>572</v>
      </c>
      <c r="F56" s="8"/>
      <c r="G56" s="42">
        <v>1</v>
      </c>
    </row>
    <row r="57" spans="1:7" s="44" customFormat="1">
      <c r="A57" s="66" t="s">
        <v>683</v>
      </c>
      <c r="B57" s="8">
        <f t="shared" si="6"/>
        <v>282</v>
      </c>
      <c r="C57" s="8">
        <f t="shared" si="7"/>
        <v>282</v>
      </c>
      <c r="D57" s="8">
        <v>1</v>
      </c>
      <c r="E57" s="42" t="s">
        <v>572</v>
      </c>
      <c r="F57" s="8"/>
      <c r="G57" s="42">
        <v>1</v>
      </c>
    </row>
    <row r="58" spans="1:7" s="44" customFormat="1">
      <c r="A58" s="66" t="s">
        <v>684</v>
      </c>
      <c r="B58" s="8">
        <f t="shared" si="6"/>
        <v>283</v>
      </c>
      <c r="C58" s="8">
        <f t="shared" si="7"/>
        <v>283</v>
      </c>
      <c r="D58" s="8">
        <v>1</v>
      </c>
      <c r="E58" s="42" t="s">
        <v>572</v>
      </c>
      <c r="F58" s="8"/>
      <c r="G58" s="42">
        <v>1</v>
      </c>
    </row>
    <row r="59" spans="1:7" s="44" customFormat="1">
      <c r="A59" s="66" t="s">
        <v>685</v>
      </c>
      <c r="B59" s="8">
        <f t="shared" si="6"/>
        <v>284</v>
      </c>
      <c r="C59" s="8">
        <f t="shared" si="7"/>
        <v>284</v>
      </c>
      <c r="D59" s="8">
        <v>1</v>
      </c>
      <c r="E59" s="42" t="s">
        <v>572</v>
      </c>
      <c r="F59" s="8"/>
      <c r="G59" s="42">
        <v>1</v>
      </c>
    </row>
    <row r="60" spans="1:7" s="44" customFormat="1">
      <c r="A60" s="66" t="s">
        <v>602</v>
      </c>
      <c r="B60" s="8">
        <f t="shared" si="6"/>
        <v>289</v>
      </c>
      <c r="C60" s="8">
        <f t="shared" si="7"/>
        <v>285</v>
      </c>
      <c r="D60" s="8">
        <v>5</v>
      </c>
      <c r="E60" s="42"/>
      <c r="F60" s="8"/>
      <c r="G60" s="42">
        <v>1</v>
      </c>
    </row>
    <row r="61" spans="1:7" s="44" customFormat="1" ht="37.5">
      <c r="A61" s="66" t="s">
        <v>686</v>
      </c>
      <c r="B61" s="8">
        <f t="shared" si="6"/>
        <v>297</v>
      </c>
      <c r="C61" s="8">
        <f t="shared" si="7"/>
        <v>290</v>
      </c>
      <c r="D61" s="8">
        <v>8</v>
      </c>
      <c r="E61" s="42" t="s">
        <v>687</v>
      </c>
      <c r="F61" s="8"/>
      <c r="G61" s="42">
        <v>1</v>
      </c>
    </row>
    <row r="62" spans="1:7" s="35" customFormat="1" ht="20.100000000000001" customHeight="1">
      <c r="A62" s="41" t="s">
        <v>577</v>
      </c>
      <c r="B62" s="9">
        <f t="shared" si="6"/>
        <v>310</v>
      </c>
      <c r="C62" s="9">
        <f t="shared" si="7"/>
        <v>298</v>
      </c>
      <c r="D62" s="9">
        <v>13</v>
      </c>
      <c r="E62" s="41" t="s">
        <v>641</v>
      </c>
      <c r="F62" s="9"/>
      <c r="G62" s="41">
        <v>1</v>
      </c>
    </row>
    <row r="63" spans="1:7" s="35" customFormat="1" ht="20.100000000000001" customHeight="1">
      <c r="A63" s="41" t="s">
        <v>579</v>
      </c>
      <c r="B63" s="9">
        <f t="shared" si="6"/>
        <v>323</v>
      </c>
      <c r="C63" s="9">
        <f t="shared" si="7"/>
        <v>311</v>
      </c>
      <c r="D63" s="9">
        <v>13</v>
      </c>
      <c r="E63" s="41" t="s">
        <v>641</v>
      </c>
      <c r="F63" s="9"/>
      <c r="G63" s="41">
        <v>1</v>
      </c>
    </row>
    <row r="64" spans="1:7" s="163" customFormat="1" ht="20.100000000000001" customHeight="1">
      <c r="A64" s="59" t="s">
        <v>627</v>
      </c>
      <c r="B64" s="9">
        <f t="shared" si="6"/>
        <v>329</v>
      </c>
      <c r="C64" s="9">
        <f t="shared" si="7"/>
        <v>324</v>
      </c>
      <c r="D64" s="48">
        <v>6</v>
      </c>
      <c r="E64" s="59" t="s">
        <v>619</v>
      </c>
      <c r="F64" s="48"/>
      <c r="G64" s="41">
        <v>1</v>
      </c>
    </row>
    <row r="65" spans="1:7" s="163" customFormat="1" ht="20.100000000000001" customHeight="1">
      <c r="A65" s="64" t="s">
        <v>628</v>
      </c>
      <c r="B65" s="9">
        <f t="shared" si="6"/>
        <v>335</v>
      </c>
      <c r="C65" s="9">
        <f t="shared" si="7"/>
        <v>330</v>
      </c>
      <c r="D65" s="48">
        <v>6</v>
      </c>
      <c r="E65" s="59" t="s">
        <v>619</v>
      </c>
      <c r="F65" s="48"/>
      <c r="G65" s="41">
        <v>1</v>
      </c>
    </row>
    <row r="66" spans="1:7" s="35" customFormat="1" ht="20.100000000000001" customHeight="1">
      <c r="A66" s="63" t="s">
        <v>629</v>
      </c>
      <c r="B66" s="9">
        <f t="shared" si="6"/>
        <v>345</v>
      </c>
      <c r="C66" s="9">
        <f t="shared" si="7"/>
        <v>336</v>
      </c>
      <c r="D66" s="9">
        <v>10</v>
      </c>
      <c r="E66" s="59" t="s">
        <v>619</v>
      </c>
      <c r="F66" s="9"/>
      <c r="G66" s="41">
        <v>1</v>
      </c>
    </row>
    <row r="67" spans="1:7" s="164" customFormat="1" ht="20.100000000000001" customHeight="1">
      <c r="A67" s="41" t="s">
        <v>630</v>
      </c>
      <c r="B67" s="9">
        <f t="shared" si="6"/>
        <v>346</v>
      </c>
      <c r="C67" s="9">
        <f t="shared" si="7"/>
        <v>346</v>
      </c>
      <c r="D67" s="9">
        <v>1</v>
      </c>
      <c r="E67" s="39" t="s">
        <v>688</v>
      </c>
      <c r="F67" s="9"/>
      <c r="G67" s="41">
        <v>1</v>
      </c>
    </row>
    <row r="68" spans="1:7" s="164" customFormat="1" ht="20.100000000000001" customHeight="1">
      <c r="A68" s="41" t="s">
        <v>631</v>
      </c>
      <c r="B68" s="9">
        <f t="shared" si="6"/>
        <v>348</v>
      </c>
      <c r="C68" s="9">
        <f t="shared" si="7"/>
        <v>347</v>
      </c>
      <c r="D68" s="9">
        <v>2</v>
      </c>
      <c r="E68" s="59" t="s">
        <v>619</v>
      </c>
      <c r="F68" s="9"/>
      <c r="G68" s="41">
        <v>1</v>
      </c>
    </row>
    <row r="69" spans="1:7" s="35" customFormat="1">
      <c r="A69" s="40" t="s">
        <v>689</v>
      </c>
      <c r="B69" s="9">
        <f t="shared" si="6"/>
        <v>352</v>
      </c>
      <c r="C69" s="9">
        <f t="shared" si="7"/>
        <v>349</v>
      </c>
      <c r="D69" s="9">
        <v>4</v>
      </c>
      <c r="E69" s="41" t="s">
        <v>572</v>
      </c>
      <c r="F69" s="9"/>
      <c r="G69" s="42">
        <v>1</v>
      </c>
    </row>
    <row r="70" spans="1:7" s="35" customFormat="1">
      <c r="A70" s="40" t="s">
        <v>690</v>
      </c>
      <c r="B70" s="9">
        <f t="shared" si="6"/>
        <v>353</v>
      </c>
      <c r="C70" s="9">
        <f t="shared" si="7"/>
        <v>353</v>
      </c>
      <c r="D70" s="9">
        <v>1</v>
      </c>
      <c r="E70" s="41" t="s">
        <v>572</v>
      </c>
      <c r="F70" s="9"/>
      <c r="G70" s="42">
        <v>1</v>
      </c>
    </row>
    <row r="71" spans="1:7" s="35" customFormat="1">
      <c r="A71" s="40" t="s">
        <v>691</v>
      </c>
      <c r="B71" s="9">
        <f t="shared" si="6"/>
        <v>354</v>
      </c>
      <c r="C71" s="9">
        <f t="shared" si="7"/>
        <v>354</v>
      </c>
      <c r="D71" s="9">
        <v>1</v>
      </c>
      <c r="E71" s="41" t="s">
        <v>572</v>
      </c>
      <c r="F71" s="9"/>
      <c r="G71" s="42">
        <v>1</v>
      </c>
    </row>
    <row r="72" spans="1:7" s="35" customFormat="1">
      <c r="A72" s="40" t="s">
        <v>692</v>
      </c>
      <c r="B72" s="9">
        <f t="shared" si="6"/>
        <v>355</v>
      </c>
      <c r="C72" s="9">
        <f t="shared" si="7"/>
        <v>355</v>
      </c>
      <c r="D72" s="9">
        <v>1</v>
      </c>
      <c r="E72" s="41" t="s">
        <v>572</v>
      </c>
      <c r="F72" s="9"/>
      <c r="G72" s="42">
        <v>1</v>
      </c>
    </row>
    <row r="73" spans="1:7" s="35" customFormat="1">
      <c r="A73" s="40" t="s">
        <v>693</v>
      </c>
      <c r="B73" s="9">
        <f t="shared" si="6"/>
        <v>361</v>
      </c>
      <c r="C73" s="9">
        <f t="shared" si="7"/>
        <v>356</v>
      </c>
      <c r="D73" s="9">
        <v>6</v>
      </c>
      <c r="E73" s="39" t="s">
        <v>694</v>
      </c>
      <c r="F73" s="9"/>
      <c r="G73" s="42">
        <v>1</v>
      </c>
    </row>
    <row r="74" spans="1:7" s="35" customFormat="1">
      <c r="A74" s="40" t="s">
        <v>695</v>
      </c>
      <c r="B74" s="9">
        <f t="shared" si="6"/>
        <v>362</v>
      </c>
      <c r="C74" s="9">
        <f t="shared" si="7"/>
        <v>362</v>
      </c>
      <c r="D74" s="9">
        <v>1</v>
      </c>
      <c r="E74" s="39" t="s">
        <v>694</v>
      </c>
      <c r="F74" s="9"/>
      <c r="G74" s="42">
        <v>1</v>
      </c>
    </row>
    <row r="75" spans="1:7" s="164" customFormat="1" ht="20.100000000000001" customHeight="1">
      <c r="A75" s="8" t="s">
        <v>696</v>
      </c>
      <c r="B75" s="8">
        <f t="shared" si="6"/>
        <v>364</v>
      </c>
      <c r="C75" s="8">
        <f t="shared" si="7"/>
        <v>363</v>
      </c>
      <c r="D75" s="8">
        <v>2</v>
      </c>
      <c r="E75" s="157" t="s">
        <v>697</v>
      </c>
      <c r="F75" s="8"/>
      <c r="G75" s="41">
        <v>1</v>
      </c>
    </row>
    <row r="76" spans="1:7" s="44" customFormat="1">
      <c r="A76" s="44" t="s">
        <v>698</v>
      </c>
      <c r="B76" s="8">
        <f t="shared" si="6"/>
        <v>365</v>
      </c>
      <c r="C76" s="8">
        <f t="shared" si="7"/>
        <v>365</v>
      </c>
      <c r="D76" s="8">
        <v>1</v>
      </c>
      <c r="E76" s="157" t="s">
        <v>697</v>
      </c>
      <c r="G76" s="42">
        <v>1</v>
      </c>
    </row>
    <row r="77" spans="1:7" s="44" customFormat="1">
      <c r="A77" s="44" t="s">
        <v>699</v>
      </c>
      <c r="B77" s="8">
        <f t="shared" si="6"/>
        <v>366</v>
      </c>
      <c r="C77" s="8">
        <f t="shared" si="7"/>
        <v>366</v>
      </c>
      <c r="D77" s="8">
        <v>1</v>
      </c>
      <c r="E77" s="150" t="s">
        <v>700</v>
      </c>
      <c r="G77" s="42">
        <v>1</v>
      </c>
    </row>
    <row r="78" spans="1:7" s="44" customFormat="1">
      <c r="A78" s="44" t="s">
        <v>701</v>
      </c>
      <c r="B78" s="8">
        <f t="shared" si="6"/>
        <v>368</v>
      </c>
      <c r="C78" s="8">
        <f t="shared" si="7"/>
        <v>367</v>
      </c>
      <c r="D78" s="8">
        <v>2</v>
      </c>
      <c r="E78" s="150" t="s">
        <v>700</v>
      </c>
      <c r="G78" s="42">
        <v>1</v>
      </c>
    </row>
    <row r="79" spans="1:7" s="44" customFormat="1">
      <c r="A79" s="53" t="s">
        <v>702</v>
      </c>
      <c r="B79" s="49">
        <f t="shared" si="6"/>
        <v>369</v>
      </c>
      <c r="C79" s="49">
        <f t="shared" si="7"/>
        <v>369</v>
      </c>
      <c r="D79" s="49">
        <v>1</v>
      </c>
      <c r="E79" s="53" t="s">
        <v>668</v>
      </c>
      <c r="G79" s="42">
        <v>1</v>
      </c>
    </row>
    <row r="80" spans="1:7" s="44" customFormat="1">
      <c r="A80" s="53" t="s">
        <v>703</v>
      </c>
      <c r="B80" s="49">
        <f t="shared" si="6"/>
        <v>370</v>
      </c>
      <c r="C80" s="49">
        <f t="shared" si="7"/>
        <v>370</v>
      </c>
      <c r="D80" s="49">
        <v>1</v>
      </c>
      <c r="E80" s="53" t="s">
        <v>668</v>
      </c>
      <c r="G80" s="42">
        <v>1</v>
      </c>
    </row>
    <row r="81" spans="1:7" s="44" customFormat="1">
      <c r="A81" s="44" t="s">
        <v>704</v>
      </c>
      <c r="B81" s="8">
        <f t="shared" si="6"/>
        <v>382</v>
      </c>
      <c r="C81" s="8">
        <f t="shared" si="7"/>
        <v>371</v>
      </c>
      <c r="D81" s="8">
        <v>12</v>
      </c>
      <c r="E81" s="150" t="s">
        <v>700</v>
      </c>
      <c r="G81" s="42">
        <v>1</v>
      </c>
    </row>
    <row r="82" spans="1:7" s="44" customFormat="1">
      <c r="A82" s="44" t="s">
        <v>705</v>
      </c>
      <c r="B82" s="8">
        <f t="shared" si="6"/>
        <v>390</v>
      </c>
      <c r="C82" s="8">
        <f t="shared" si="7"/>
        <v>383</v>
      </c>
      <c r="D82" s="8">
        <v>8</v>
      </c>
      <c r="E82" s="150" t="s">
        <v>700</v>
      </c>
      <c r="G82" s="42">
        <v>1</v>
      </c>
    </row>
    <row r="83" spans="1:7" s="44" customFormat="1">
      <c r="A83" s="44" t="s">
        <v>706</v>
      </c>
      <c r="B83" s="8">
        <f t="shared" si="6"/>
        <v>402</v>
      </c>
      <c r="C83" s="8">
        <f t="shared" si="7"/>
        <v>391</v>
      </c>
      <c r="D83" s="8">
        <v>12</v>
      </c>
      <c r="E83" s="150" t="s">
        <v>707</v>
      </c>
      <c r="G83" s="42">
        <v>1</v>
      </c>
    </row>
    <row r="84" spans="1:7" s="44" customFormat="1">
      <c r="A84" s="44" t="s">
        <v>602</v>
      </c>
      <c r="B84" s="8">
        <f t="shared" si="6"/>
        <v>403</v>
      </c>
      <c r="C84" s="8">
        <f t="shared" si="7"/>
        <v>403</v>
      </c>
      <c r="D84" s="8">
        <v>1</v>
      </c>
      <c r="E84" s="150"/>
      <c r="G84" s="42">
        <v>1</v>
      </c>
    </row>
    <row r="85" spans="1:7" s="44" customFormat="1">
      <c r="A85" s="44" t="s">
        <v>708</v>
      </c>
      <c r="B85" s="8">
        <f t="shared" si="6"/>
        <v>404</v>
      </c>
      <c r="C85" s="8">
        <f t="shared" si="7"/>
        <v>404</v>
      </c>
      <c r="D85" s="8">
        <v>1</v>
      </c>
      <c r="E85" s="150" t="s">
        <v>700</v>
      </c>
      <c r="G85" s="42">
        <v>1</v>
      </c>
    </row>
    <row r="86" spans="1:7" s="44" customFormat="1">
      <c r="A86" s="44" t="s">
        <v>709</v>
      </c>
      <c r="B86" s="8">
        <f t="shared" si="6"/>
        <v>405</v>
      </c>
      <c r="C86" s="8">
        <f t="shared" si="7"/>
        <v>405</v>
      </c>
      <c r="D86" s="8">
        <v>1</v>
      </c>
      <c r="E86" s="150" t="s">
        <v>700</v>
      </c>
      <c r="G86" s="42">
        <v>1</v>
      </c>
    </row>
    <row r="87" spans="1:7" s="44" customFormat="1">
      <c r="A87" s="44" t="s">
        <v>710</v>
      </c>
      <c r="B87" s="8">
        <f t="shared" si="6"/>
        <v>406</v>
      </c>
      <c r="C87" s="8">
        <f t="shared" si="7"/>
        <v>406</v>
      </c>
      <c r="D87" s="8">
        <v>1</v>
      </c>
      <c r="E87" s="150" t="s">
        <v>700</v>
      </c>
      <c r="G87" s="42">
        <v>1</v>
      </c>
    </row>
    <row r="88" spans="1:7" s="44" customFormat="1">
      <c r="A88" s="44" t="s">
        <v>711</v>
      </c>
      <c r="B88" s="8">
        <f t="shared" si="6"/>
        <v>407</v>
      </c>
      <c r="C88" s="8">
        <f t="shared" si="7"/>
        <v>407</v>
      </c>
      <c r="D88" s="8">
        <v>1</v>
      </c>
      <c r="E88" s="150" t="s">
        <v>700</v>
      </c>
      <c r="G88" s="42">
        <v>1</v>
      </c>
    </row>
    <row r="89" spans="1:7" s="44" customFormat="1">
      <c r="A89" s="44" t="s">
        <v>712</v>
      </c>
      <c r="B89" s="8">
        <f t="shared" si="6"/>
        <v>419</v>
      </c>
      <c r="C89" s="8">
        <f t="shared" si="7"/>
        <v>408</v>
      </c>
      <c r="D89" s="8">
        <v>12</v>
      </c>
      <c r="E89" s="150" t="s">
        <v>713</v>
      </c>
      <c r="G89" s="42">
        <v>1</v>
      </c>
    </row>
    <row r="90" spans="1:7" s="44" customFormat="1">
      <c r="A90" s="44" t="s">
        <v>714</v>
      </c>
      <c r="B90" s="8">
        <f t="shared" si="6"/>
        <v>420</v>
      </c>
      <c r="C90" s="8">
        <f t="shared" si="7"/>
        <v>420</v>
      </c>
      <c r="D90" s="8">
        <v>1</v>
      </c>
      <c r="E90" s="150" t="s">
        <v>700</v>
      </c>
      <c r="G90" s="42">
        <v>1</v>
      </c>
    </row>
    <row r="91" spans="1:7" s="44" customFormat="1">
      <c r="A91" s="44" t="s">
        <v>715</v>
      </c>
      <c r="B91" s="8">
        <f t="shared" si="6"/>
        <v>422</v>
      </c>
      <c r="C91" s="8">
        <f t="shared" si="7"/>
        <v>421</v>
      </c>
      <c r="D91" s="8">
        <v>2</v>
      </c>
      <c r="E91" s="150" t="s">
        <v>716</v>
      </c>
      <c r="G91" s="42">
        <v>1</v>
      </c>
    </row>
    <row r="92" spans="1:7" s="44" customFormat="1">
      <c r="A92" s="44" t="s">
        <v>717</v>
      </c>
      <c r="B92" s="8">
        <f t="shared" si="6"/>
        <v>424</v>
      </c>
      <c r="C92" s="8">
        <f t="shared" si="7"/>
        <v>423</v>
      </c>
      <c r="D92" s="8">
        <v>2</v>
      </c>
      <c r="E92" s="150" t="s">
        <v>716</v>
      </c>
      <c r="G92" s="42">
        <v>1</v>
      </c>
    </row>
    <row r="93" spans="1:7" s="44" customFormat="1">
      <c r="A93" s="44" t="s">
        <v>718</v>
      </c>
      <c r="B93" s="8">
        <f t="shared" ref="B93:B109" si="8">SUM(B92,D93)</f>
        <v>426</v>
      </c>
      <c r="C93" s="8">
        <f t="shared" ref="C93:C109" si="9">SUM(B92,G92)</f>
        <v>425</v>
      </c>
      <c r="D93" s="8">
        <v>2</v>
      </c>
      <c r="E93" s="150" t="s">
        <v>716</v>
      </c>
      <c r="G93" s="42">
        <v>1</v>
      </c>
    </row>
    <row r="94" spans="1:7" s="44" customFormat="1">
      <c r="A94" s="44" t="s">
        <v>719</v>
      </c>
      <c r="B94" s="8">
        <f t="shared" si="8"/>
        <v>427</v>
      </c>
      <c r="C94" s="8">
        <f t="shared" si="9"/>
        <v>427</v>
      </c>
      <c r="D94" s="8">
        <v>1</v>
      </c>
      <c r="E94" s="150" t="s">
        <v>716</v>
      </c>
      <c r="G94" s="42">
        <v>1</v>
      </c>
    </row>
    <row r="95" spans="1:7" s="44" customFormat="1">
      <c r="A95" s="44" t="s">
        <v>720</v>
      </c>
      <c r="B95" s="8">
        <f t="shared" si="8"/>
        <v>428</v>
      </c>
      <c r="C95" s="8">
        <f t="shared" si="9"/>
        <v>428</v>
      </c>
      <c r="D95" s="8">
        <v>1</v>
      </c>
      <c r="E95" s="150" t="s">
        <v>716</v>
      </c>
      <c r="G95" s="42">
        <v>1</v>
      </c>
    </row>
    <row r="96" spans="1:7" s="44" customFormat="1">
      <c r="A96" s="44" t="s">
        <v>721</v>
      </c>
      <c r="B96" s="8">
        <f t="shared" si="8"/>
        <v>429</v>
      </c>
      <c r="C96" s="8">
        <f t="shared" si="9"/>
        <v>429</v>
      </c>
      <c r="D96" s="8">
        <v>1</v>
      </c>
      <c r="E96" s="150" t="s">
        <v>716</v>
      </c>
      <c r="G96" s="42">
        <v>1</v>
      </c>
    </row>
    <row r="97" spans="1:7" s="44" customFormat="1">
      <c r="A97" s="44" t="s">
        <v>722</v>
      </c>
      <c r="B97" s="8">
        <f t="shared" si="8"/>
        <v>430</v>
      </c>
      <c r="C97" s="8">
        <f t="shared" si="9"/>
        <v>430</v>
      </c>
      <c r="D97" s="8">
        <v>1</v>
      </c>
      <c r="E97" s="150" t="s">
        <v>716</v>
      </c>
      <c r="G97" s="42">
        <v>1</v>
      </c>
    </row>
    <row r="98" spans="1:7" s="44" customFormat="1">
      <c r="A98" s="44" t="s">
        <v>723</v>
      </c>
      <c r="B98" s="8">
        <f t="shared" si="8"/>
        <v>431</v>
      </c>
      <c r="C98" s="8">
        <f t="shared" si="9"/>
        <v>431</v>
      </c>
      <c r="D98" s="8">
        <v>1</v>
      </c>
      <c r="E98" s="150" t="s">
        <v>716</v>
      </c>
      <c r="G98" s="42">
        <v>1</v>
      </c>
    </row>
    <row r="99" spans="1:7" s="44" customFormat="1">
      <c r="A99" s="44" t="s">
        <v>724</v>
      </c>
      <c r="B99" s="8">
        <f t="shared" si="8"/>
        <v>432</v>
      </c>
      <c r="C99" s="8">
        <f t="shared" si="9"/>
        <v>432</v>
      </c>
      <c r="D99" s="8">
        <v>1</v>
      </c>
      <c r="E99" s="150" t="s">
        <v>716</v>
      </c>
      <c r="G99" s="42">
        <v>1</v>
      </c>
    </row>
    <row r="100" spans="1:7" s="44" customFormat="1">
      <c r="A100" s="53" t="s">
        <v>725</v>
      </c>
      <c r="B100" s="49">
        <f t="shared" si="8"/>
        <v>434</v>
      </c>
      <c r="C100" s="49">
        <f t="shared" si="9"/>
        <v>433</v>
      </c>
      <c r="D100" s="49">
        <v>2</v>
      </c>
      <c r="E100" s="150" t="s">
        <v>726</v>
      </c>
      <c r="G100" s="42">
        <v>1</v>
      </c>
    </row>
    <row r="101" spans="1:7" s="44" customFormat="1">
      <c r="A101" s="44" t="s">
        <v>362</v>
      </c>
      <c r="B101" s="8">
        <f t="shared" si="8"/>
        <v>435</v>
      </c>
      <c r="C101" s="8">
        <f t="shared" si="9"/>
        <v>435</v>
      </c>
      <c r="D101" s="8">
        <v>1</v>
      </c>
      <c r="E101" s="53" t="s">
        <v>632</v>
      </c>
      <c r="G101" s="42">
        <v>1</v>
      </c>
    </row>
    <row r="102" spans="1:7" s="8" customFormat="1">
      <c r="A102" s="8" t="s">
        <v>633</v>
      </c>
      <c r="B102" s="8">
        <f t="shared" si="8"/>
        <v>436</v>
      </c>
      <c r="C102" s="8">
        <f t="shared" si="9"/>
        <v>436</v>
      </c>
      <c r="D102" s="8">
        <v>1</v>
      </c>
      <c r="E102" s="8" t="s">
        <v>727</v>
      </c>
      <c r="G102" s="42">
        <v>1</v>
      </c>
    </row>
    <row r="103" spans="1:7" s="8" customFormat="1">
      <c r="A103" s="7" t="s">
        <v>635</v>
      </c>
      <c r="B103" s="8">
        <f t="shared" si="8"/>
        <v>437</v>
      </c>
      <c r="C103" s="8">
        <f t="shared" si="9"/>
        <v>437</v>
      </c>
      <c r="D103" s="8">
        <v>1</v>
      </c>
      <c r="E103" s="53" t="s">
        <v>1328</v>
      </c>
      <c r="F103" s="8" t="s">
        <v>620</v>
      </c>
      <c r="G103" s="42">
        <v>1</v>
      </c>
    </row>
    <row r="104" spans="1:7" s="8" customFormat="1">
      <c r="A104" s="7" t="s">
        <v>636</v>
      </c>
      <c r="B104" s="8">
        <f t="shared" si="8"/>
        <v>438</v>
      </c>
      <c r="C104" s="8">
        <f t="shared" si="9"/>
        <v>438</v>
      </c>
      <c r="D104" s="8">
        <v>1</v>
      </c>
      <c r="E104" s="53" t="s">
        <v>619</v>
      </c>
      <c r="G104" s="42">
        <v>1</v>
      </c>
    </row>
    <row r="105" spans="1:7" s="2" customFormat="1">
      <c r="A105" s="2" t="s">
        <v>728</v>
      </c>
      <c r="B105" s="2">
        <f t="shared" si="8"/>
        <v>439</v>
      </c>
      <c r="C105" s="2">
        <f t="shared" si="9"/>
        <v>439</v>
      </c>
      <c r="D105" s="2">
        <v>1</v>
      </c>
      <c r="E105" s="139" t="s">
        <v>729</v>
      </c>
      <c r="G105" s="54">
        <v>1</v>
      </c>
    </row>
    <row r="106" spans="1:7" s="2" customFormat="1">
      <c r="A106" s="2" t="s">
        <v>434</v>
      </c>
      <c r="B106" s="2">
        <f t="shared" si="8"/>
        <v>440</v>
      </c>
      <c r="C106" s="2">
        <f t="shared" si="9"/>
        <v>440</v>
      </c>
      <c r="D106" s="2">
        <v>1</v>
      </c>
      <c r="E106" s="2" t="s">
        <v>615</v>
      </c>
      <c r="G106" s="54">
        <v>1</v>
      </c>
    </row>
    <row r="107" spans="1:7" s="2" customFormat="1">
      <c r="A107" s="2" t="s">
        <v>436</v>
      </c>
      <c r="B107" s="2">
        <f t="shared" si="8"/>
        <v>441</v>
      </c>
      <c r="C107" s="2">
        <f t="shared" si="9"/>
        <v>441</v>
      </c>
      <c r="D107" s="2">
        <v>1</v>
      </c>
      <c r="E107" s="2" t="s">
        <v>615</v>
      </c>
      <c r="G107" s="54">
        <v>1</v>
      </c>
    </row>
    <row r="108" spans="1:7" s="44" customFormat="1">
      <c r="A108" s="44" t="s">
        <v>730</v>
      </c>
      <c r="B108" s="8">
        <f t="shared" si="8"/>
        <v>442</v>
      </c>
      <c r="C108" s="8">
        <f t="shared" si="9"/>
        <v>442</v>
      </c>
      <c r="D108" s="8">
        <v>1</v>
      </c>
      <c r="E108" s="44" t="s">
        <v>731</v>
      </c>
      <c r="G108" s="42">
        <v>1</v>
      </c>
    </row>
    <row r="109" spans="1:7">
      <c r="A109" s="50" t="s">
        <v>732</v>
      </c>
      <c r="B109" s="173">
        <f t="shared" si="8"/>
        <v>445</v>
      </c>
      <c r="C109" s="173">
        <f t="shared" si="9"/>
        <v>443</v>
      </c>
      <c r="D109" s="173">
        <v>3</v>
      </c>
      <c r="E109" s="50" t="s">
        <v>733</v>
      </c>
      <c r="F109" s="50" t="s">
        <v>734</v>
      </c>
      <c r="G109" s="42">
        <v>1</v>
      </c>
    </row>
    <row r="110" spans="1:7">
      <c r="G110" s="42">
        <v>1</v>
      </c>
    </row>
    <row r="111" spans="1:7">
      <c r="G111" s="42">
        <v>1</v>
      </c>
    </row>
    <row r="112" spans="1:7">
      <c r="G112" s="42">
        <v>1</v>
      </c>
    </row>
    <row r="113" spans="7:7">
      <c r="G113" s="42">
        <v>1</v>
      </c>
    </row>
    <row r="114" spans="7:7">
      <c r="G114" s="42">
        <v>1</v>
      </c>
    </row>
    <row r="115" spans="7:7">
      <c r="G115" s="42">
        <v>1</v>
      </c>
    </row>
    <row r="116" spans="7:7">
      <c r="G116" s="42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8"/>
  <sheetViews>
    <sheetView workbookViewId="0">
      <selection sqref="A1:A30"/>
    </sheetView>
  </sheetViews>
  <sheetFormatPr defaultColWidth="9" defaultRowHeight="18.75"/>
  <cols>
    <col min="1" max="1" width="48.625" style="50" customWidth="1"/>
    <col min="2" max="2" width="12" style="50" customWidth="1"/>
    <col min="3" max="3" width="10.125" style="50" customWidth="1"/>
    <col min="4" max="4" width="12" style="3" customWidth="1"/>
    <col min="5" max="5" width="66.25" style="50" customWidth="1"/>
    <col min="6" max="6" width="58.5" style="50" customWidth="1"/>
    <col min="7" max="16384" width="9" style="50"/>
  </cols>
  <sheetData>
    <row r="1" spans="1:7" s="43" customFormat="1">
      <c r="A1" s="51" t="s">
        <v>192</v>
      </c>
      <c r="B1" s="4" t="s">
        <v>193</v>
      </c>
      <c r="C1" s="4" t="s">
        <v>194</v>
      </c>
      <c r="D1" s="5" t="s">
        <v>529</v>
      </c>
      <c r="E1" s="51" t="s">
        <v>196</v>
      </c>
      <c r="F1" s="4" t="s">
        <v>456</v>
      </c>
    </row>
    <row r="2" spans="1:7" s="44" customFormat="1">
      <c r="A2" s="44" t="s">
        <v>330</v>
      </c>
      <c r="B2" s="8">
        <v>0</v>
      </c>
      <c r="C2" s="8">
        <v>0</v>
      </c>
      <c r="D2" s="8">
        <v>1</v>
      </c>
      <c r="E2" s="42" t="s">
        <v>735</v>
      </c>
      <c r="F2" s="8"/>
      <c r="G2" s="42">
        <v>1</v>
      </c>
    </row>
    <row r="3" spans="1:7" s="44" customFormat="1">
      <c r="A3" s="44" t="s">
        <v>332</v>
      </c>
      <c r="B3" s="8">
        <f t="shared" ref="B3:B67" si="0">SUM(B2,D3)</f>
        <v>1</v>
      </c>
      <c r="C3" s="8">
        <f t="shared" ref="C3:C67" si="1">SUM(B2,G2)</f>
        <v>1</v>
      </c>
      <c r="D3" s="8">
        <v>1</v>
      </c>
      <c r="E3" s="42" t="s">
        <v>736</v>
      </c>
      <c r="F3" s="8"/>
      <c r="G3" s="42">
        <v>1</v>
      </c>
    </row>
    <row r="4" spans="1:7" s="44" customFormat="1">
      <c r="A4" s="44" t="s">
        <v>334</v>
      </c>
      <c r="B4" s="8">
        <f t="shared" si="0"/>
        <v>2</v>
      </c>
      <c r="C4" s="8">
        <f t="shared" si="1"/>
        <v>2</v>
      </c>
      <c r="D4" s="8">
        <v>1</v>
      </c>
      <c r="E4" s="42" t="s">
        <v>737</v>
      </c>
      <c r="F4" s="8"/>
      <c r="G4" s="42">
        <v>1</v>
      </c>
    </row>
    <row r="5" spans="1:7" s="44" customFormat="1">
      <c r="A5" s="44" t="s">
        <v>336</v>
      </c>
      <c r="B5" s="8">
        <f t="shared" si="0"/>
        <v>10</v>
      </c>
      <c r="C5" s="8">
        <f t="shared" si="1"/>
        <v>3</v>
      </c>
      <c r="D5" s="8">
        <v>8</v>
      </c>
      <c r="E5" s="42" t="s">
        <v>738</v>
      </c>
      <c r="F5" s="8"/>
      <c r="G5" s="42">
        <v>1</v>
      </c>
    </row>
    <row r="6" spans="1:7" s="44" customFormat="1">
      <c r="A6" s="42" t="s">
        <v>199</v>
      </c>
      <c r="B6" s="8">
        <f t="shared" si="0"/>
        <v>17</v>
      </c>
      <c r="C6" s="8">
        <f t="shared" si="1"/>
        <v>11</v>
      </c>
      <c r="D6" s="77">
        <v>7</v>
      </c>
      <c r="E6" s="61" t="s">
        <v>609</v>
      </c>
      <c r="F6" s="8"/>
      <c r="G6" s="42">
        <v>1</v>
      </c>
    </row>
    <row r="7" spans="1:7" s="44" customFormat="1">
      <c r="A7" s="42" t="s">
        <v>201</v>
      </c>
      <c r="B7" s="8">
        <f t="shared" si="0"/>
        <v>25</v>
      </c>
      <c r="C7" s="8">
        <f t="shared" si="1"/>
        <v>18</v>
      </c>
      <c r="D7" s="77">
        <v>8</v>
      </c>
      <c r="E7" s="159" t="s">
        <v>610</v>
      </c>
      <c r="F7" s="8"/>
      <c r="G7" s="42">
        <v>1</v>
      </c>
    </row>
    <row r="8" spans="1:7" s="44" customFormat="1" ht="20.100000000000001" customHeight="1">
      <c r="A8" s="66" t="s">
        <v>536</v>
      </c>
      <c r="B8" s="8">
        <f t="shared" si="0"/>
        <v>26</v>
      </c>
      <c r="C8" s="8">
        <f t="shared" si="1"/>
        <v>26</v>
      </c>
      <c r="D8" s="77">
        <v>1</v>
      </c>
      <c r="E8" s="61" t="s">
        <v>611</v>
      </c>
      <c r="F8" s="8"/>
      <c r="G8" s="42">
        <v>1</v>
      </c>
    </row>
    <row r="9" spans="1:7" s="44" customFormat="1">
      <c r="A9" s="66" t="s">
        <v>538</v>
      </c>
      <c r="B9" s="8">
        <f t="shared" si="0"/>
        <v>36</v>
      </c>
      <c r="C9" s="8">
        <f t="shared" si="1"/>
        <v>27</v>
      </c>
      <c r="D9" s="8">
        <v>10</v>
      </c>
      <c r="E9" s="61" t="s">
        <v>612</v>
      </c>
      <c r="F9" s="8"/>
      <c r="G9" s="42">
        <v>1</v>
      </c>
    </row>
    <row r="10" spans="1:7" s="44" customFormat="1">
      <c r="A10" s="42" t="s">
        <v>540</v>
      </c>
      <c r="B10" s="8">
        <f t="shared" si="0"/>
        <v>37</v>
      </c>
      <c r="C10" s="8">
        <f t="shared" si="1"/>
        <v>37</v>
      </c>
      <c r="D10" s="77">
        <v>1</v>
      </c>
      <c r="E10" s="61" t="s">
        <v>613</v>
      </c>
      <c r="F10" s="8"/>
      <c r="G10" s="42">
        <v>1</v>
      </c>
    </row>
    <row r="11" spans="1:7" s="44" customFormat="1">
      <c r="A11" s="44" t="s">
        <v>542</v>
      </c>
      <c r="B11" s="8">
        <f t="shared" si="0"/>
        <v>41</v>
      </c>
      <c r="C11" s="8">
        <f t="shared" si="1"/>
        <v>38</v>
      </c>
      <c r="D11" s="8">
        <v>4</v>
      </c>
      <c r="E11" s="61" t="s">
        <v>641</v>
      </c>
      <c r="F11" s="8"/>
      <c r="G11" s="42">
        <v>1</v>
      </c>
    </row>
    <row r="12" spans="1:7" s="44" customFormat="1">
      <c r="A12" s="44" t="s">
        <v>543</v>
      </c>
      <c r="B12" s="8">
        <f t="shared" si="0"/>
        <v>43</v>
      </c>
      <c r="C12" s="8">
        <f t="shared" si="1"/>
        <v>42</v>
      </c>
      <c r="D12" s="8">
        <v>2</v>
      </c>
      <c r="E12" s="61" t="s">
        <v>641</v>
      </c>
      <c r="F12" s="8"/>
      <c r="G12" s="42">
        <v>1</v>
      </c>
    </row>
    <row r="13" spans="1:7" s="44" customFormat="1">
      <c r="A13" s="44" t="s">
        <v>236</v>
      </c>
      <c r="B13" s="8">
        <f t="shared" si="0"/>
        <v>51</v>
      </c>
      <c r="C13" s="8">
        <f t="shared" si="1"/>
        <v>44</v>
      </c>
      <c r="D13" s="8">
        <v>8</v>
      </c>
      <c r="E13" s="42" t="s">
        <v>615</v>
      </c>
      <c r="F13" s="8"/>
      <c r="G13" s="42">
        <v>1</v>
      </c>
    </row>
    <row r="14" spans="1:7" s="44" customFormat="1" ht="20.100000000000001" customHeight="1">
      <c r="A14" s="44" t="s">
        <v>360</v>
      </c>
      <c r="B14" s="8">
        <f t="shared" si="0"/>
        <v>52</v>
      </c>
      <c r="C14" s="8">
        <f t="shared" si="1"/>
        <v>52</v>
      </c>
      <c r="D14" s="8">
        <v>1</v>
      </c>
      <c r="E14" s="42" t="s">
        <v>616</v>
      </c>
      <c r="F14" s="8"/>
      <c r="G14" s="42">
        <v>1</v>
      </c>
    </row>
    <row r="15" spans="1:7" s="44" customFormat="1">
      <c r="A15" s="66" t="s">
        <v>548</v>
      </c>
      <c r="B15" s="8">
        <f t="shared" si="0"/>
        <v>68</v>
      </c>
      <c r="C15" s="8">
        <f t="shared" si="1"/>
        <v>53</v>
      </c>
      <c r="D15" s="8">
        <v>16</v>
      </c>
      <c r="E15" s="159" t="s">
        <v>642</v>
      </c>
      <c r="F15" s="8"/>
      <c r="G15" s="42">
        <v>1</v>
      </c>
    </row>
    <row r="16" spans="1:7" s="44" customFormat="1">
      <c r="A16" s="44" t="s">
        <v>618</v>
      </c>
      <c r="B16" s="8">
        <f t="shared" si="0"/>
        <v>74</v>
      </c>
      <c r="C16" s="8">
        <f t="shared" si="1"/>
        <v>69</v>
      </c>
      <c r="D16" s="8">
        <v>6</v>
      </c>
      <c r="E16" s="42" t="s">
        <v>619</v>
      </c>
      <c r="F16" s="8"/>
      <c r="G16" s="42">
        <v>1</v>
      </c>
    </row>
    <row r="17" spans="1:7" s="70" customFormat="1">
      <c r="A17" s="42" t="s">
        <v>621</v>
      </c>
      <c r="B17" s="8">
        <f t="shared" si="0"/>
        <v>87</v>
      </c>
      <c r="C17" s="8">
        <f t="shared" si="1"/>
        <v>75</v>
      </c>
      <c r="D17" s="8">
        <v>13</v>
      </c>
      <c r="E17" s="42" t="s">
        <v>619</v>
      </c>
      <c r="G17" s="42">
        <v>1</v>
      </c>
    </row>
    <row r="18" spans="1:7" s="45" customFormat="1">
      <c r="A18" s="45" t="s">
        <v>643</v>
      </c>
      <c r="B18" s="2">
        <f t="shared" si="0"/>
        <v>88</v>
      </c>
      <c r="C18" s="2">
        <f t="shared" si="1"/>
        <v>88</v>
      </c>
      <c r="D18" s="2">
        <v>1</v>
      </c>
      <c r="E18" s="2" t="s">
        <v>644</v>
      </c>
      <c r="F18" s="2"/>
      <c r="G18" s="54">
        <v>1</v>
      </c>
    </row>
    <row r="19" spans="1:7" s="45" customFormat="1">
      <c r="A19" s="45" t="s">
        <v>248</v>
      </c>
      <c r="B19" s="2">
        <f t="shared" si="0"/>
        <v>89</v>
      </c>
      <c r="C19" s="2">
        <f t="shared" si="1"/>
        <v>89</v>
      </c>
      <c r="D19" s="2">
        <v>1</v>
      </c>
      <c r="E19" s="2" t="s">
        <v>645</v>
      </c>
      <c r="F19" s="2"/>
      <c r="G19" s="54">
        <v>1</v>
      </c>
    </row>
    <row r="20" spans="1:7" s="45" customFormat="1">
      <c r="A20" s="45" t="s">
        <v>646</v>
      </c>
      <c r="B20" s="2">
        <f t="shared" si="0"/>
        <v>90</v>
      </c>
      <c r="C20" s="2">
        <f t="shared" si="1"/>
        <v>90</v>
      </c>
      <c r="D20" s="2">
        <v>1</v>
      </c>
      <c r="E20" s="2" t="s">
        <v>647</v>
      </c>
      <c r="F20" s="2"/>
      <c r="G20" s="54">
        <v>1</v>
      </c>
    </row>
    <row r="21" spans="1:7" s="45" customFormat="1">
      <c r="A21" s="45" t="s">
        <v>648</v>
      </c>
      <c r="B21" s="2">
        <f t="shared" si="0"/>
        <v>91</v>
      </c>
      <c r="C21" s="2">
        <f t="shared" si="1"/>
        <v>91</v>
      </c>
      <c r="D21" s="2">
        <v>1</v>
      </c>
      <c r="E21" s="2" t="s">
        <v>649</v>
      </c>
      <c r="F21" s="2"/>
      <c r="G21" s="54">
        <v>1</v>
      </c>
    </row>
    <row r="22" spans="1:7" s="45" customFormat="1">
      <c r="A22" s="45" t="s">
        <v>650</v>
      </c>
      <c r="B22" s="2">
        <f t="shared" si="0"/>
        <v>92</v>
      </c>
      <c r="C22" s="2">
        <f t="shared" si="1"/>
        <v>92</v>
      </c>
      <c r="D22" s="2">
        <v>1</v>
      </c>
      <c r="E22" s="2" t="s">
        <v>651</v>
      </c>
      <c r="F22" s="2"/>
      <c r="G22" s="54">
        <v>1</v>
      </c>
    </row>
    <row r="23" spans="1:7" s="45" customFormat="1" ht="37.5">
      <c r="A23" s="45" t="s">
        <v>652</v>
      </c>
      <c r="B23" s="2">
        <f t="shared" si="0"/>
        <v>93</v>
      </c>
      <c r="C23" s="2">
        <f t="shared" si="1"/>
        <v>93</v>
      </c>
      <c r="D23" s="2">
        <v>1</v>
      </c>
      <c r="E23" s="54" t="s">
        <v>653</v>
      </c>
      <c r="F23" s="2"/>
      <c r="G23" s="54">
        <v>1</v>
      </c>
    </row>
    <row r="24" spans="1:7" s="45" customFormat="1">
      <c r="A24" s="45" t="s">
        <v>654</v>
      </c>
      <c r="B24" s="2">
        <f t="shared" si="0"/>
        <v>95</v>
      </c>
      <c r="C24" s="2">
        <f t="shared" si="1"/>
        <v>94</v>
      </c>
      <c r="D24" s="2">
        <v>2</v>
      </c>
      <c r="E24" s="46" t="s">
        <v>655</v>
      </c>
      <c r="F24" s="2"/>
      <c r="G24" s="54">
        <v>1</v>
      </c>
    </row>
    <row r="25" spans="1:7" s="45" customFormat="1">
      <c r="A25" s="45" t="s">
        <v>656</v>
      </c>
      <c r="B25" s="2">
        <f t="shared" si="0"/>
        <v>96</v>
      </c>
      <c r="C25" s="2">
        <f t="shared" si="1"/>
        <v>96</v>
      </c>
      <c r="D25" s="2">
        <v>1</v>
      </c>
      <c r="E25" s="46" t="s">
        <v>657</v>
      </c>
      <c r="F25" s="2"/>
      <c r="G25" s="54">
        <v>1</v>
      </c>
    </row>
    <row r="26" spans="1:7" s="45" customFormat="1" ht="93.75">
      <c r="A26" s="45" t="s">
        <v>658</v>
      </c>
      <c r="B26" s="2">
        <f t="shared" si="0"/>
        <v>98</v>
      </c>
      <c r="C26" s="2">
        <f t="shared" si="1"/>
        <v>97</v>
      </c>
      <c r="D26" s="2">
        <v>2</v>
      </c>
      <c r="E26" s="57" t="s">
        <v>739</v>
      </c>
      <c r="F26" s="2"/>
      <c r="G26" s="54">
        <v>1</v>
      </c>
    </row>
    <row r="27" spans="1:7" s="45" customFormat="1">
      <c r="A27" s="45" t="s">
        <v>740</v>
      </c>
      <c r="B27" s="2">
        <f t="shared" si="0"/>
        <v>99</v>
      </c>
      <c r="C27" s="2">
        <f t="shared" si="1"/>
        <v>99</v>
      </c>
      <c r="D27" s="2">
        <v>1</v>
      </c>
      <c r="E27" s="54" t="s">
        <v>741</v>
      </c>
      <c r="F27" s="2"/>
      <c r="G27" s="54">
        <v>1</v>
      </c>
    </row>
    <row r="28" spans="1:7" s="45" customFormat="1" ht="37.5">
      <c r="A28" s="45" t="s">
        <v>742</v>
      </c>
      <c r="B28" s="2">
        <f t="shared" si="0"/>
        <v>100</v>
      </c>
      <c r="C28" s="2">
        <f t="shared" si="1"/>
        <v>100</v>
      </c>
      <c r="D28" s="2">
        <v>1</v>
      </c>
      <c r="E28" s="54" t="s">
        <v>743</v>
      </c>
      <c r="F28" s="2"/>
      <c r="G28" s="54">
        <v>1</v>
      </c>
    </row>
    <row r="29" spans="1:7" s="45" customFormat="1">
      <c r="A29" s="112" t="s">
        <v>351</v>
      </c>
      <c r="B29" s="2">
        <f t="shared" ref="B29:B30" si="2">SUM(B28,D29)</f>
        <v>101</v>
      </c>
      <c r="C29" s="2">
        <f t="shared" ref="C29:C30" si="3">SUM(B28,G28)</f>
        <v>101</v>
      </c>
      <c r="D29" s="2">
        <v>1</v>
      </c>
      <c r="E29" s="2" t="s">
        <v>660</v>
      </c>
      <c r="F29" s="2" t="s">
        <v>661</v>
      </c>
      <c r="G29" s="54">
        <v>1</v>
      </c>
    </row>
    <row r="30" spans="1:7" s="45" customFormat="1">
      <c r="A30" s="45" t="s">
        <v>602</v>
      </c>
      <c r="B30" s="2">
        <f t="shared" si="2"/>
        <v>102</v>
      </c>
      <c r="C30" s="2">
        <f t="shared" si="3"/>
        <v>102</v>
      </c>
      <c r="D30" s="2">
        <v>1</v>
      </c>
      <c r="E30" s="54"/>
      <c r="F30" s="2"/>
      <c r="G30" s="54">
        <v>1</v>
      </c>
    </row>
    <row r="31" spans="1:7" s="35" customFormat="1">
      <c r="A31" s="63" t="s">
        <v>551</v>
      </c>
      <c r="B31" s="141">
        <f t="shared" si="0"/>
        <v>150</v>
      </c>
      <c r="C31" s="141">
        <f t="shared" si="1"/>
        <v>103</v>
      </c>
      <c r="D31" s="9">
        <v>48</v>
      </c>
      <c r="E31" s="9" t="s">
        <v>615</v>
      </c>
      <c r="F31" s="9"/>
      <c r="G31" s="41">
        <v>1</v>
      </c>
    </row>
    <row r="32" spans="1:7" s="35" customFormat="1">
      <c r="A32" s="63" t="s">
        <v>552</v>
      </c>
      <c r="B32" s="141">
        <f t="shared" si="0"/>
        <v>198</v>
      </c>
      <c r="C32" s="141">
        <f t="shared" si="1"/>
        <v>151</v>
      </c>
      <c r="D32" s="9">
        <v>48</v>
      </c>
      <c r="E32" s="9" t="s">
        <v>615</v>
      </c>
      <c r="F32" s="9"/>
      <c r="G32" s="41">
        <v>1</v>
      </c>
    </row>
    <row r="33" spans="1:7" s="35" customFormat="1" ht="18.75" customHeight="1">
      <c r="A33" s="35" t="s">
        <v>212</v>
      </c>
      <c r="B33" s="141">
        <f t="shared" si="0"/>
        <v>210</v>
      </c>
      <c r="C33" s="141">
        <f t="shared" si="1"/>
        <v>199</v>
      </c>
      <c r="D33" s="9">
        <v>12</v>
      </c>
      <c r="E33" s="166" t="s">
        <v>744</v>
      </c>
      <c r="F33" s="9"/>
      <c r="G33" s="41">
        <v>1</v>
      </c>
    </row>
    <row r="34" spans="1:7" s="35" customFormat="1">
      <c r="A34" s="35" t="s">
        <v>214</v>
      </c>
      <c r="B34" s="141">
        <f t="shared" si="0"/>
        <v>213</v>
      </c>
      <c r="C34" s="141">
        <f t="shared" si="1"/>
        <v>211</v>
      </c>
      <c r="D34" s="9">
        <v>3</v>
      </c>
      <c r="E34" s="167"/>
      <c r="F34" s="9"/>
      <c r="G34" s="41">
        <v>1</v>
      </c>
    </row>
    <row r="35" spans="1:7" s="35" customFormat="1">
      <c r="A35" s="35" t="s">
        <v>555</v>
      </c>
      <c r="B35" s="141">
        <f t="shared" si="0"/>
        <v>214</v>
      </c>
      <c r="C35" s="141">
        <f t="shared" si="1"/>
        <v>214</v>
      </c>
      <c r="D35" s="9">
        <v>1</v>
      </c>
      <c r="E35" s="168"/>
      <c r="F35" s="9"/>
      <c r="G35" s="41">
        <v>1</v>
      </c>
    </row>
    <row r="36" spans="1:7" s="35" customFormat="1" ht="18.75" customHeight="1">
      <c r="A36" s="35" t="s">
        <v>215</v>
      </c>
      <c r="B36" s="141">
        <f t="shared" si="0"/>
        <v>226</v>
      </c>
      <c r="C36" s="141">
        <f t="shared" si="1"/>
        <v>215</v>
      </c>
      <c r="D36" s="9">
        <v>12</v>
      </c>
      <c r="E36" s="166" t="s">
        <v>745</v>
      </c>
      <c r="F36" s="9"/>
      <c r="G36" s="41">
        <v>1</v>
      </c>
    </row>
    <row r="37" spans="1:7" s="35" customFormat="1">
      <c r="A37" s="35" t="s">
        <v>217</v>
      </c>
      <c r="B37" s="141">
        <f t="shared" si="0"/>
        <v>229</v>
      </c>
      <c r="C37" s="141">
        <f t="shared" si="1"/>
        <v>227</v>
      </c>
      <c r="D37" s="9">
        <v>3</v>
      </c>
      <c r="E37" s="167"/>
      <c r="F37" s="9"/>
      <c r="G37" s="41">
        <v>1</v>
      </c>
    </row>
    <row r="38" spans="1:7" s="35" customFormat="1">
      <c r="A38" s="35" t="s">
        <v>558</v>
      </c>
      <c r="B38" s="141">
        <f t="shared" si="0"/>
        <v>230</v>
      </c>
      <c r="C38" s="141">
        <f t="shared" si="1"/>
        <v>230</v>
      </c>
      <c r="D38" s="9">
        <v>1</v>
      </c>
      <c r="E38" s="168"/>
      <c r="F38" s="9"/>
      <c r="G38" s="41">
        <v>1</v>
      </c>
    </row>
    <row r="39" spans="1:7" s="35" customFormat="1" ht="93.75" customHeight="1">
      <c r="A39" s="35" t="s">
        <v>218</v>
      </c>
      <c r="B39" s="141">
        <f t="shared" si="0"/>
        <v>232</v>
      </c>
      <c r="C39" s="141">
        <f t="shared" si="1"/>
        <v>231</v>
      </c>
      <c r="D39" s="9">
        <v>2</v>
      </c>
      <c r="E39" s="172" t="s">
        <v>1330</v>
      </c>
      <c r="F39" s="9"/>
      <c r="G39" s="41">
        <v>1</v>
      </c>
    </row>
    <row r="40" spans="1:7" s="35" customFormat="1">
      <c r="A40" s="63" t="s">
        <v>624</v>
      </c>
      <c r="B40" s="141">
        <f t="shared" si="0"/>
        <v>233</v>
      </c>
      <c r="C40" s="141">
        <f t="shared" si="1"/>
        <v>233</v>
      </c>
      <c r="D40" s="9">
        <v>1</v>
      </c>
      <c r="E40" s="284" t="s">
        <v>1332</v>
      </c>
      <c r="F40" s="9"/>
      <c r="G40" s="41">
        <v>1</v>
      </c>
    </row>
    <row r="41" spans="1:7" s="35" customFormat="1">
      <c r="A41" s="63" t="s">
        <v>229</v>
      </c>
      <c r="B41" s="141">
        <f t="shared" si="0"/>
        <v>249</v>
      </c>
      <c r="C41" s="141">
        <f t="shared" si="1"/>
        <v>234</v>
      </c>
      <c r="D41" s="9">
        <v>16</v>
      </c>
      <c r="E41" s="41" t="s">
        <v>626</v>
      </c>
      <c r="F41" s="9"/>
      <c r="G41" s="41">
        <v>1</v>
      </c>
    </row>
    <row r="42" spans="1:7" s="44" customFormat="1">
      <c r="A42" s="66" t="s">
        <v>664</v>
      </c>
      <c r="B42" s="8">
        <f t="shared" si="0"/>
        <v>250</v>
      </c>
      <c r="C42" s="8">
        <f t="shared" si="1"/>
        <v>250</v>
      </c>
      <c r="D42" s="8">
        <v>1</v>
      </c>
      <c r="E42" s="8" t="s">
        <v>572</v>
      </c>
      <c r="F42" s="8"/>
      <c r="G42" s="42">
        <v>1</v>
      </c>
    </row>
    <row r="43" spans="1:7" s="44" customFormat="1">
      <c r="A43" s="66" t="s">
        <v>665</v>
      </c>
      <c r="B43" s="8">
        <f t="shared" si="0"/>
        <v>252</v>
      </c>
      <c r="C43" s="8">
        <f t="shared" si="1"/>
        <v>251</v>
      </c>
      <c r="D43" s="8">
        <v>2</v>
      </c>
      <c r="E43" s="8" t="s">
        <v>572</v>
      </c>
      <c r="F43" s="8"/>
      <c r="G43" s="42">
        <v>1</v>
      </c>
    </row>
    <row r="44" spans="1:7" s="44" customFormat="1">
      <c r="A44" s="66" t="s">
        <v>666</v>
      </c>
      <c r="B44" s="8">
        <f t="shared" si="0"/>
        <v>253</v>
      </c>
      <c r="C44" s="8">
        <f t="shared" si="1"/>
        <v>253</v>
      </c>
      <c r="D44" s="8">
        <v>1</v>
      </c>
      <c r="E44" s="8" t="s">
        <v>572</v>
      </c>
      <c r="F44" s="8"/>
      <c r="G44" s="42">
        <v>1</v>
      </c>
    </row>
    <row r="45" spans="1:7" s="44" customFormat="1">
      <c r="A45" s="66" t="s">
        <v>667</v>
      </c>
      <c r="B45" s="8">
        <f t="shared" si="0"/>
        <v>254</v>
      </c>
      <c r="C45" s="8">
        <f t="shared" si="1"/>
        <v>254</v>
      </c>
      <c r="D45" s="8">
        <v>1</v>
      </c>
      <c r="E45" s="42" t="s">
        <v>668</v>
      </c>
      <c r="F45" s="8"/>
      <c r="G45" s="42">
        <v>1</v>
      </c>
    </row>
    <row r="46" spans="1:7" s="44" customFormat="1">
      <c r="A46" s="66" t="s">
        <v>669</v>
      </c>
      <c r="B46" s="8">
        <f t="shared" si="0"/>
        <v>255</v>
      </c>
      <c r="C46" s="8">
        <f t="shared" si="1"/>
        <v>255</v>
      </c>
      <c r="D46" s="8">
        <v>1</v>
      </c>
      <c r="E46" s="8" t="s">
        <v>572</v>
      </c>
      <c r="F46" s="8"/>
      <c r="G46" s="42">
        <v>1</v>
      </c>
    </row>
    <row r="47" spans="1:7" s="44" customFormat="1">
      <c r="A47" s="66" t="s">
        <v>670</v>
      </c>
      <c r="B47" s="8">
        <f t="shared" si="0"/>
        <v>256</v>
      </c>
      <c r="C47" s="8">
        <f t="shared" si="1"/>
        <v>256</v>
      </c>
      <c r="D47" s="8">
        <v>1</v>
      </c>
      <c r="E47" s="8" t="s">
        <v>572</v>
      </c>
      <c r="F47" s="8"/>
      <c r="G47" s="42">
        <v>1</v>
      </c>
    </row>
    <row r="48" spans="1:7" s="44" customFormat="1">
      <c r="A48" s="66" t="s">
        <v>671</v>
      </c>
      <c r="B48" s="8">
        <f t="shared" si="0"/>
        <v>257</v>
      </c>
      <c r="C48" s="8">
        <f t="shared" si="1"/>
        <v>257</v>
      </c>
      <c r="D48" s="8">
        <v>1</v>
      </c>
      <c r="E48" s="8" t="s">
        <v>572</v>
      </c>
      <c r="F48" s="8"/>
      <c r="G48" s="42">
        <v>1</v>
      </c>
    </row>
    <row r="49" spans="1:7" s="44" customFormat="1">
      <c r="A49" s="66" t="s">
        <v>672</v>
      </c>
      <c r="B49" s="8">
        <f t="shared" si="0"/>
        <v>258</v>
      </c>
      <c r="C49" s="8">
        <f t="shared" si="1"/>
        <v>258</v>
      </c>
      <c r="D49" s="8">
        <v>1</v>
      </c>
      <c r="E49" s="8" t="s">
        <v>572</v>
      </c>
      <c r="F49" s="8"/>
      <c r="G49" s="42">
        <v>1</v>
      </c>
    </row>
    <row r="50" spans="1:7" s="44" customFormat="1">
      <c r="A50" s="66" t="s">
        <v>673</v>
      </c>
      <c r="B50" s="8">
        <f t="shared" si="0"/>
        <v>266</v>
      </c>
      <c r="C50" s="8">
        <f t="shared" si="1"/>
        <v>259</v>
      </c>
      <c r="D50" s="8">
        <v>8</v>
      </c>
      <c r="E50" s="42" t="s">
        <v>572</v>
      </c>
      <c r="F50" s="8"/>
      <c r="G50" s="42">
        <v>1</v>
      </c>
    </row>
    <row r="51" spans="1:7" s="44" customFormat="1">
      <c r="A51" s="66" t="s">
        <v>674</v>
      </c>
      <c r="B51" s="8">
        <f t="shared" si="0"/>
        <v>267</v>
      </c>
      <c r="C51" s="8">
        <f t="shared" si="1"/>
        <v>267</v>
      </c>
      <c r="D51" s="8">
        <v>1</v>
      </c>
      <c r="E51" s="42" t="s">
        <v>572</v>
      </c>
      <c r="F51" s="8"/>
      <c r="G51" s="42">
        <v>1</v>
      </c>
    </row>
    <row r="52" spans="1:7" s="44" customFormat="1">
      <c r="A52" s="66" t="s">
        <v>675</v>
      </c>
      <c r="B52" s="8">
        <f t="shared" si="0"/>
        <v>268</v>
      </c>
      <c r="C52" s="8">
        <f t="shared" si="1"/>
        <v>268</v>
      </c>
      <c r="D52" s="8">
        <v>1</v>
      </c>
      <c r="E52" s="42" t="s">
        <v>572</v>
      </c>
      <c r="F52" s="8"/>
      <c r="G52" s="42">
        <v>1</v>
      </c>
    </row>
    <row r="53" spans="1:7" s="44" customFormat="1">
      <c r="A53" s="66" t="s">
        <v>676</v>
      </c>
      <c r="B53" s="8">
        <f t="shared" si="0"/>
        <v>270</v>
      </c>
      <c r="C53" s="8">
        <f t="shared" si="1"/>
        <v>269</v>
      </c>
      <c r="D53" s="8">
        <v>2</v>
      </c>
      <c r="E53" s="42" t="s">
        <v>572</v>
      </c>
      <c r="F53" s="8"/>
      <c r="G53" s="42">
        <v>1</v>
      </c>
    </row>
    <row r="54" spans="1:7" s="44" customFormat="1">
      <c r="A54" s="66" t="s">
        <v>677</v>
      </c>
      <c r="B54" s="8">
        <f t="shared" si="0"/>
        <v>271</v>
      </c>
      <c r="C54" s="8">
        <f t="shared" si="1"/>
        <v>271</v>
      </c>
      <c r="D54" s="8">
        <v>1</v>
      </c>
      <c r="E54" s="42" t="s">
        <v>572</v>
      </c>
      <c r="F54" s="8"/>
      <c r="G54" s="42">
        <v>1</v>
      </c>
    </row>
    <row r="55" spans="1:7" s="44" customFormat="1">
      <c r="A55" s="66" t="s">
        <v>678</v>
      </c>
      <c r="B55" s="8">
        <f t="shared" si="0"/>
        <v>274</v>
      </c>
      <c r="C55" s="8">
        <f t="shared" si="1"/>
        <v>272</v>
      </c>
      <c r="D55" s="8">
        <v>3</v>
      </c>
      <c r="E55" s="42" t="s">
        <v>679</v>
      </c>
      <c r="F55" s="8"/>
      <c r="G55" s="42">
        <v>1</v>
      </c>
    </row>
    <row r="56" spans="1:7" s="44" customFormat="1">
      <c r="A56" s="66" t="s">
        <v>680</v>
      </c>
      <c r="B56" s="8">
        <f t="shared" si="0"/>
        <v>277</v>
      </c>
      <c r="C56" s="8">
        <f t="shared" si="1"/>
        <v>275</v>
      </c>
      <c r="D56" s="8">
        <v>3</v>
      </c>
      <c r="E56" s="42" t="s">
        <v>679</v>
      </c>
      <c r="F56" s="8"/>
      <c r="G56" s="42">
        <v>1</v>
      </c>
    </row>
    <row r="57" spans="1:7" s="44" customFormat="1">
      <c r="A57" s="66" t="s">
        <v>681</v>
      </c>
      <c r="B57" s="8">
        <f t="shared" si="0"/>
        <v>280</v>
      </c>
      <c r="C57" s="8">
        <f t="shared" si="1"/>
        <v>278</v>
      </c>
      <c r="D57" s="8">
        <v>3</v>
      </c>
      <c r="E57" s="42" t="s">
        <v>572</v>
      </c>
      <c r="F57" s="8"/>
      <c r="G57" s="42">
        <v>1</v>
      </c>
    </row>
    <row r="58" spans="1:7" s="44" customFormat="1">
      <c r="A58" s="66" t="s">
        <v>682</v>
      </c>
      <c r="B58" s="8">
        <f t="shared" si="0"/>
        <v>281</v>
      </c>
      <c r="C58" s="8">
        <f t="shared" si="1"/>
        <v>281</v>
      </c>
      <c r="D58" s="8">
        <v>1</v>
      </c>
      <c r="E58" s="42" t="s">
        <v>572</v>
      </c>
      <c r="F58" s="8"/>
      <c r="G58" s="42">
        <v>1</v>
      </c>
    </row>
    <row r="59" spans="1:7" s="44" customFormat="1">
      <c r="A59" s="66" t="s">
        <v>683</v>
      </c>
      <c r="B59" s="8">
        <f t="shared" si="0"/>
        <v>282</v>
      </c>
      <c r="C59" s="8">
        <f t="shared" si="1"/>
        <v>282</v>
      </c>
      <c r="D59" s="8">
        <v>1</v>
      </c>
      <c r="E59" s="42" t="s">
        <v>572</v>
      </c>
      <c r="F59" s="8"/>
      <c r="G59" s="42">
        <v>1</v>
      </c>
    </row>
    <row r="60" spans="1:7" s="44" customFormat="1">
      <c r="A60" s="66" t="s">
        <v>684</v>
      </c>
      <c r="B60" s="8">
        <f t="shared" si="0"/>
        <v>283</v>
      </c>
      <c r="C60" s="8">
        <f t="shared" si="1"/>
        <v>283</v>
      </c>
      <c r="D60" s="8">
        <v>1</v>
      </c>
      <c r="E60" s="42" t="s">
        <v>572</v>
      </c>
      <c r="F60" s="8"/>
      <c r="G60" s="42">
        <v>1</v>
      </c>
    </row>
    <row r="61" spans="1:7" s="44" customFormat="1">
      <c r="A61" s="66" t="s">
        <v>685</v>
      </c>
      <c r="B61" s="8">
        <f t="shared" si="0"/>
        <v>284</v>
      </c>
      <c r="C61" s="8">
        <f t="shared" si="1"/>
        <v>284</v>
      </c>
      <c r="D61" s="8">
        <v>1</v>
      </c>
      <c r="E61" s="42" t="s">
        <v>572</v>
      </c>
      <c r="F61" s="8"/>
      <c r="G61" s="42">
        <v>1</v>
      </c>
    </row>
    <row r="62" spans="1:7" s="44" customFormat="1">
      <c r="A62" s="66" t="s">
        <v>602</v>
      </c>
      <c r="B62" s="8">
        <f t="shared" si="0"/>
        <v>289</v>
      </c>
      <c r="C62" s="8">
        <f t="shared" si="1"/>
        <v>285</v>
      </c>
      <c r="D62" s="8">
        <v>5</v>
      </c>
      <c r="E62" s="42"/>
      <c r="F62" s="8"/>
      <c r="G62" s="42">
        <v>1</v>
      </c>
    </row>
    <row r="63" spans="1:7" s="44" customFormat="1" ht="37.5">
      <c r="A63" s="66" t="s">
        <v>686</v>
      </c>
      <c r="B63" s="8">
        <f t="shared" si="0"/>
        <v>297</v>
      </c>
      <c r="C63" s="8">
        <f t="shared" si="1"/>
        <v>290</v>
      </c>
      <c r="D63" s="8">
        <v>8</v>
      </c>
      <c r="E63" s="42" t="s">
        <v>687</v>
      </c>
      <c r="F63" s="8"/>
      <c r="G63" s="42">
        <v>1</v>
      </c>
    </row>
    <row r="64" spans="1:7" s="35" customFormat="1" ht="20.100000000000001" customHeight="1">
      <c r="A64" s="41" t="s">
        <v>577</v>
      </c>
      <c r="B64" s="11">
        <f t="shared" si="0"/>
        <v>310</v>
      </c>
      <c r="C64" s="11">
        <f t="shared" si="1"/>
        <v>298</v>
      </c>
      <c r="D64" s="9">
        <v>13</v>
      </c>
      <c r="E64" s="41" t="s">
        <v>641</v>
      </c>
      <c r="F64" s="9"/>
      <c r="G64" s="41">
        <v>1</v>
      </c>
    </row>
    <row r="65" spans="1:7" s="35" customFormat="1" ht="20.100000000000001" customHeight="1">
      <c r="A65" s="41" t="s">
        <v>579</v>
      </c>
      <c r="B65" s="11">
        <f t="shared" si="0"/>
        <v>323</v>
      </c>
      <c r="C65" s="11">
        <f t="shared" si="1"/>
        <v>311</v>
      </c>
      <c r="D65" s="9">
        <v>13</v>
      </c>
      <c r="E65" s="41" t="s">
        <v>641</v>
      </c>
      <c r="F65" s="9"/>
      <c r="G65" s="41">
        <v>1</v>
      </c>
    </row>
    <row r="66" spans="1:7" s="163" customFormat="1" ht="20.100000000000001" customHeight="1">
      <c r="A66" s="59" t="s">
        <v>627</v>
      </c>
      <c r="B66" s="11">
        <f t="shared" si="0"/>
        <v>329</v>
      </c>
      <c r="C66" s="11">
        <f t="shared" si="1"/>
        <v>324</v>
      </c>
      <c r="D66" s="48">
        <v>6</v>
      </c>
      <c r="E66" s="59" t="s">
        <v>619</v>
      </c>
      <c r="F66" s="48"/>
      <c r="G66" s="41">
        <v>1</v>
      </c>
    </row>
    <row r="67" spans="1:7" s="163" customFormat="1" ht="20.100000000000001" customHeight="1">
      <c r="A67" s="64" t="s">
        <v>628</v>
      </c>
      <c r="B67" s="11">
        <f t="shared" si="0"/>
        <v>335</v>
      </c>
      <c r="C67" s="11">
        <f t="shared" si="1"/>
        <v>330</v>
      </c>
      <c r="D67" s="48">
        <v>6</v>
      </c>
      <c r="E67" s="59" t="s">
        <v>619</v>
      </c>
      <c r="F67" s="48"/>
      <c r="G67" s="41">
        <v>1</v>
      </c>
    </row>
    <row r="68" spans="1:7" s="35" customFormat="1" ht="20.100000000000001" customHeight="1">
      <c r="A68" s="63" t="s">
        <v>629</v>
      </c>
      <c r="B68" s="11">
        <f t="shared" ref="B68:B100" si="4">SUM(B67,D68)</f>
        <v>345</v>
      </c>
      <c r="C68" s="11">
        <f t="shared" ref="C68:C100" si="5">SUM(B67,G67)</f>
        <v>336</v>
      </c>
      <c r="D68" s="9">
        <v>10</v>
      </c>
      <c r="E68" s="59" t="s">
        <v>619</v>
      </c>
      <c r="F68" s="9"/>
      <c r="G68" s="41">
        <v>1</v>
      </c>
    </row>
    <row r="69" spans="1:7" s="164" customFormat="1" ht="20.100000000000001" customHeight="1">
      <c r="A69" s="41" t="s">
        <v>630</v>
      </c>
      <c r="B69" s="11">
        <f t="shared" si="4"/>
        <v>346</v>
      </c>
      <c r="C69" s="11">
        <f t="shared" si="5"/>
        <v>346</v>
      </c>
      <c r="D69" s="9">
        <v>1</v>
      </c>
      <c r="E69" s="59" t="s">
        <v>746</v>
      </c>
      <c r="F69" s="9"/>
      <c r="G69" s="41">
        <v>1</v>
      </c>
    </row>
    <row r="70" spans="1:7" s="164" customFormat="1" ht="20.100000000000001" customHeight="1">
      <c r="A70" s="41" t="s">
        <v>631</v>
      </c>
      <c r="B70" s="11">
        <f t="shared" si="4"/>
        <v>348</v>
      </c>
      <c r="C70" s="11">
        <f t="shared" si="5"/>
        <v>347</v>
      </c>
      <c r="D70" s="9">
        <v>2</v>
      </c>
      <c r="E70" s="59" t="s">
        <v>619</v>
      </c>
      <c r="F70" s="9"/>
      <c r="G70" s="41">
        <v>1</v>
      </c>
    </row>
    <row r="71" spans="1:7" s="164" customFormat="1" ht="20.100000000000001" customHeight="1">
      <c r="A71" s="41" t="s">
        <v>602</v>
      </c>
      <c r="B71" s="11">
        <f t="shared" si="4"/>
        <v>354</v>
      </c>
      <c r="C71" s="11">
        <f t="shared" si="5"/>
        <v>349</v>
      </c>
      <c r="D71" s="9">
        <v>6</v>
      </c>
      <c r="G71" s="41">
        <v>1</v>
      </c>
    </row>
    <row r="72" spans="1:7" s="164" customFormat="1" ht="20.100000000000001" customHeight="1">
      <c r="A72" s="8" t="s">
        <v>696</v>
      </c>
      <c r="B72" s="8">
        <f t="shared" si="4"/>
        <v>356</v>
      </c>
      <c r="C72" s="8">
        <f t="shared" si="5"/>
        <v>355</v>
      </c>
      <c r="D72" s="8">
        <v>2</v>
      </c>
      <c r="E72" s="49" t="s">
        <v>697</v>
      </c>
      <c r="F72" s="8"/>
      <c r="G72" s="41">
        <v>1</v>
      </c>
    </row>
    <row r="73" spans="1:7" s="44" customFormat="1">
      <c r="A73" s="44" t="s">
        <v>698</v>
      </c>
      <c r="B73" s="8">
        <f t="shared" si="4"/>
        <v>357</v>
      </c>
      <c r="C73" s="8">
        <f t="shared" si="5"/>
        <v>357</v>
      </c>
      <c r="D73" s="8">
        <v>1</v>
      </c>
      <c r="E73" s="49" t="s">
        <v>697</v>
      </c>
      <c r="G73" s="42">
        <v>1</v>
      </c>
    </row>
    <row r="74" spans="1:7" s="44" customFormat="1">
      <c r="A74" s="44" t="s">
        <v>699</v>
      </c>
      <c r="B74" s="8">
        <f t="shared" si="4"/>
        <v>358</v>
      </c>
      <c r="C74" s="8">
        <f t="shared" si="5"/>
        <v>358</v>
      </c>
      <c r="D74" s="8">
        <v>1</v>
      </c>
      <c r="E74" s="53" t="s">
        <v>700</v>
      </c>
      <c r="G74" s="42">
        <v>1</v>
      </c>
    </row>
    <row r="75" spans="1:7" s="44" customFormat="1">
      <c r="A75" s="44" t="s">
        <v>701</v>
      </c>
      <c r="B75" s="8">
        <f t="shared" si="4"/>
        <v>360</v>
      </c>
      <c r="C75" s="8">
        <f t="shared" si="5"/>
        <v>359</v>
      </c>
      <c r="D75" s="8">
        <v>2</v>
      </c>
      <c r="E75" s="53" t="s">
        <v>700</v>
      </c>
      <c r="G75" s="42">
        <v>1</v>
      </c>
    </row>
    <row r="76" spans="1:7" s="44" customFormat="1">
      <c r="A76" s="44" t="s">
        <v>702</v>
      </c>
      <c r="B76" s="8">
        <f t="shared" si="4"/>
        <v>361</v>
      </c>
      <c r="C76" s="8">
        <f t="shared" si="5"/>
        <v>361</v>
      </c>
      <c r="D76" s="8">
        <v>1</v>
      </c>
      <c r="E76" s="53" t="s">
        <v>668</v>
      </c>
      <c r="G76" s="42">
        <v>1</v>
      </c>
    </row>
    <row r="77" spans="1:7" s="44" customFormat="1">
      <c r="A77" s="44" t="s">
        <v>703</v>
      </c>
      <c r="B77" s="8">
        <f t="shared" si="4"/>
        <v>362</v>
      </c>
      <c r="C77" s="8">
        <f t="shared" si="5"/>
        <v>362</v>
      </c>
      <c r="D77" s="8">
        <v>1</v>
      </c>
      <c r="E77" s="53" t="s">
        <v>668</v>
      </c>
      <c r="G77" s="42">
        <v>1</v>
      </c>
    </row>
    <row r="78" spans="1:7" s="44" customFormat="1">
      <c r="A78" s="44" t="s">
        <v>704</v>
      </c>
      <c r="B78" s="8">
        <f t="shared" si="4"/>
        <v>374</v>
      </c>
      <c r="C78" s="8">
        <f t="shared" si="5"/>
        <v>363</v>
      </c>
      <c r="D78" s="8">
        <v>12</v>
      </c>
      <c r="E78" s="53" t="s">
        <v>700</v>
      </c>
      <c r="G78" s="42">
        <v>1</v>
      </c>
    </row>
    <row r="79" spans="1:7" s="44" customFormat="1">
      <c r="A79" s="44" t="s">
        <v>705</v>
      </c>
      <c r="B79" s="8">
        <f t="shared" si="4"/>
        <v>382</v>
      </c>
      <c r="C79" s="8">
        <f t="shared" si="5"/>
        <v>375</v>
      </c>
      <c r="D79" s="8">
        <v>8</v>
      </c>
      <c r="E79" s="53" t="s">
        <v>700</v>
      </c>
      <c r="G79" s="42">
        <v>1</v>
      </c>
    </row>
    <row r="80" spans="1:7" s="44" customFormat="1">
      <c r="A80" s="44" t="s">
        <v>706</v>
      </c>
      <c r="B80" s="8">
        <f t="shared" si="4"/>
        <v>394</v>
      </c>
      <c r="C80" s="8">
        <f t="shared" si="5"/>
        <v>383</v>
      </c>
      <c r="D80" s="8">
        <v>12</v>
      </c>
      <c r="E80" s="53" t="s">
        <v>707</v>
      </c>
      <c r="G80" s="42">
        <v>1</v>
      </c>
    </row>
    <row r="81" spans="1:7" s="44" customFormat="1">
      <c r="A81" s="44" t="s">
        <v>602</v>
      </c>
      <c r="B81" s="8">
        <f t="shared" si="4"/>
        <v>395</v>
      </c>
      <c r="C81" s="8">
        <f t="shared" si="5"/>
        <v>395</v>
      </c>
      <c r="D81" s="8">
        <v>1</v>
      </c>
      <c r="E81" s="53"/>
      <c r="G81" s="42">
        <v>1</v>
      </c>
    </row>
    <row r="82" spans="1:7" s="44" customFormat="1">
      <c r="A82" s="44" t="s">
        <v>708</v>
      </c>
      <c r="B82" s="8">
        <f t="shared" si="4"/>
        <v>396</v>
      </c>
      <c r="C82" s="8">
        <f t="shared" si="5"/>
        <v>396</v>
      </c>
      <c r="D82" s="8">
        <v>1</v>
      </c>
      <c r="E82" s="53" t="s">
        <v>700</v>
      </c>
      <c r="G82" s="42">
        <v>1</v>
      </c>
    </row>
    <row r="83" spans="1:7" s="44" customFormat="1">
      <c r="A83" s="44" t="s">
        <v>709</v>
      </c>
      <c r="B83" s="8">
        <f t="shared" si="4"/>
        <v>397</v>
      </c>
      <c r="C83" s="8">
        <f t="shared" si="5"/>
        <v>397</v>
      </c>
      <c r="D83" s="8">
        <v>1</v>
      </c>
      <c r="E83" s="53" t="s">
        <v>700</v>
      </c>
      <c r="G83" s="42">
        <v>1</v>
      </c>
    </row>
    <row r="84" spans="1:7" s="44" customFormat="1">
      <c r="A84" s="44" t="s">
        <v>710</v>
      </c>
      <c r="B84" s="8">
        <f t="shared" si="4"/>
        <v>398</v>
      </c>
      <c r="C84" s="8">
        <f t="shared" si="5"/>
        <v>398</v>
      </c>
      <c r="D84" s="8">
        <v>1</v>
      </c>
      <c r="E84" s="53" t="s">
        <v>700</v>
      </c>
      <c r="G84" s="42">
        <v>1</v>
      </c>
    </row>
    <row r="85" spans="1:7" s="44" customFormat="1">
      <c r="A85" s="44" t="s">
        <v>711</v>
      </c>
      <c r="B85" s="8">
        <f t="shared" si="4"/>
        <v>399</v>
      </c>
      <c r="C85" s="8">
        <f t="shared" si="5"/>
        <v>399</v>
      </c>
      <c r="D85" s="8">
        <v>1</v>
      </c>
      <c r="E85" s="53" t="s">
        <v>700</v>
      </c>
      <c r="G85" s="42">
        <v>1</v>
      </c>
    </row>
    <row r="86" spans="1:7" s="44" customFormat="1">
      <c r="A86" s="44" t="s">
        <v>712</v>
      </c>
      <c r="B86" s="8">
        <f t="shared" si="4"/>
        <v>411</v>
      </c>
      <c r="C86" s="8">
        <f t="shared" si="5"/>
        <v>400</v>
      </c>
      <c r="D86" s="8">
        <v>12</v>
      </c>
      <c r="E86" s="53" t="s">
        <v>713</v>
      </c>
      <c r="G86" s="42">
        <v>1</v>
      </c>
    </row>
    <row r="87" spans="1:7" s="44" customFormat="1">
      <c r="A87" s="44" t="s">
        <v>714</v>
      </c>
      <c r="B87" s="8">
        <f t="shared" si="4"/>
        <v>412</v>
      </c>
      <c r="C87" s="8">
        <f t="shared" si="5"/>
        <v>412</v>
      </c>
      <c r="D87" s="8">
        <v>1</v>
      </c>
      <c r="E87" s="53" t="s">
        <v>700</v>
      </c>
      <c r="G87" s="42">
        <v>1</v>
      </c>
    </row>
    <row r="88" spans="1:7" s="44" customFormat="1">
      <c r="A88" s="44" t="s">
        <v>715</v>
      </c>
      <c r="B88" s="8">
        <f t="shared" si="4"/>
        <v>414</v>
      </c>
      <c r="C88" s="8">
        <f t="shared" si="5"/>
        <v>413</v>
      </c>
      <c r="D88" s="8">
        <v>2</v>
      </c>
      <c r="E88" s="53" t="s">
        <v>716</v>
      </c>
      <c r="G88" s="42">
        <v>1</v>
      </c>
    </row>
    <row r="89" spans="1:7" s="44" customFormat="1">
      <c r="A89" s="44" t="s">
        <v>717</v>
      </c>
      <c r="B89" s="8">
        <f t="shared" si="4"/>
        <v>416</v>
      </c>
      <c r="C89" s="8">
        <f t="shared" si="5"/>
        <v>415</v>
      </c>
      <c r="D89" s="8">
        <v>2</v>
      </c>
      <c r="E89" s="53" t="s">
        <v>716</v>
      </c>
      <c r="G89" s="42">
        <v>1</v>
      </c>
    </row>
    <row r="90" spans="1:7" s="44" customFormat="1">
      <c r="A90" s="44" t="s">
        <v>718</v>
      </c>
      <c r="B90" s="8">
        <f t="shared" si="4"/>
        <v>418</v>
      </c>
      <c r="C90" s="8">
        <f t="shared" si="5"/>
        <v>417</v>
      </c>
      <c r="D90" s="8">
        <v>2</v>
      </c>
      <c r="E90" s="53" t="s">
        <v>716</v>
      </c>
      <c r="G90" s="42">
        <v>1</v>
      </c>
    </row>
    <row r="91" spans="1:7" s="44" customFormat="1">
      <c r="A91" s="44" t="s">
        <v>719</v>
      </c>
      <c r="B91" s="8">
        <f t="shared" si="4"/>
        <v>419</v>
      </c>
      <c r="C91" s="8">
        <f t="shared" si="5"/>
        <v>419</v>
      </c>
      <c r="D91" s="8">
        <v>1</v>
      </c>
      <c r="E91" s="53" t="s">
        <v>716</v>
      </c>
      <c r="G91" s="42">
        <v>1</v>
      </c>
    </row>
    <row r="92" spans="1:7" s="44" customFormat="1">
      <c r="A92" s="44" t="s">
        <v>720</v>
      </c>
      <c r="B92" s="8">
        <f t="shared" si="4"/>
        <v>420</v>
      </c>
      <c r="C92" s="8">
        <f t="shared" si="5"/>
        <v>420</v>
      </c>
      <c r="D92" s="8">
        <v>1</v>
      </c>
      <c r="E92" s="53" t="s">
        <v>716</v>
      </c>
      <c r="G92" s="42">
        <v>1</v>
      </c>
    </row>
    <row r="93" spans="1:7" s="44" customFormat="1">
      <c r="A93" s="44" t="s">
        <v>721</v>
      </c>
      <c r="B93" s="8">
        <f t="shared" si="4"/>
        <v>421</v>
      </c>
      <c r="C93" s="8">
        <f t="shared" si="5"/>
        <v>421</v>
      </c>
      <c r="D93" s="8">
        <v>1</v>
      </c>
      <c r="E93" s="53" t="s">
        <v>716</v>
      </c>
      <c r="G93" s="42">
        <v>1</v>
      </c>
    </row>
    <row r="94" spans="1:7" s="44" customFormat="1">
      <c r="A94" s="44" t="s">
        <v>722</v>
      </c>
      <c r="B94" s="8">
        <f t="shared" si="4"/>
        <v>422</v>
      </c>
      <c r="C94" s="8">
        <f t="shared" si="5"/>
        <v>422</v>
      </c>
      <c r="D94" s="8">
        <v>1</v>
      </c>
      <c r="E94" s="53" t="s">
        <v>716</v>
      </c>
      <c r="G94" s="42">
        <v>1</v>
      </c>
    </row>
    <row r="95" spans="1:7" s="44" customFormat="1">
      <c r="A95" s="44" t="s">
        <v>723</v>
      </c>
      <c r="B95" s="8">
        <f t="shared" si="4"/>
        <v>423</v>
      </c>
      <c r="C95" s="8">
        <f t="shared" si="5"/>
        <v>423</v>
      </c>
      <c r="D95" s="8">
        <v>1</v>
      </c>
      <c r="E95" s="53" t="s">
        <v>716</v>
      </c>
      <c r="G95" s="42">
        <v>1</v>
      </c>
    </row>
    <row r="96" spans="1:7" s="44" customFormat="1">
      <c r="A96" s="44" t="s">
        <v>724</v>
      </c>
      <c r="B96" s="8">
        <f t="shared" si="4"/>
        <v>424</v>
      </c>
      <c r="C96" s="8">
        <f t="shared" si="5"/>
        <v>424</v>
      </c>
      <c r="D96" s="8">
        <v>1</v>
      </c>
      <c r="E96" s="53" t="s">
        <v>716</v>
      </c>
      <c r="G96" s="42">
        <v>1</v>
      </c>
    </row>
    <row r="97" spans="1:7" s="165" customFormat="1">
      <c r="A97" s="165" t="s">
        <v>725</v>
      </c>
      <c r="B97" s="8">
        <f t="shared" si="4"/>
        <v>426</v>
      </c>
      <c r="C97" s="8">
        <f t="shared" si="5"/>
        <v>425</v>
      </c>
      <c r="D97" s="12">
        <v>2</v>
      </c>
      <c r="E97" s="53" t="s">
        <v>726</v>
      </c>
      <c r="G97" s="169">
        <v>1</v>
      </c>
    </row>
    <row r="98" spans="1:7" s="44" customFormat="1">
      <c r="A98" s="44" t="s">
        <v>362</v>
      </c>
      <c r="B98" s="8">
        <f t="shared" si="4"/>
        <v>427</v>
      </c>
      <c r="C98" s="8">
        <f t="shared" si="5"/>
        <v>427</v>
      </c>
      <c r="D98" s="8">
        <v>1</v>
      </c>
      <c r="E98" s="44" t="s">
        <v>632</v>
      </c>
      <c r="G98" s="42">
        <v>1</v>
      </c>
    </row>
    <row r="99" spans="1:7" s="8" customFormat="1">
      <c r="A99" s="8" t="s">
        <v>633</v>
      </c>
      <c r="B99" s="8">
        <f t="shared" si="4"/>
        <v>428</v>
      </c>
      <c r="C99" s="8">
        <f t="shared" si="5"/>
        <v>428</v>
      </c>
      <c r="D99" s="8">
        <v>1</v>
      </c>
      <c r="E99" s="8" t="s">
        <v>727</v>
      </c>
      <c r="G99" s="42">
        <v>1</v>
      </c>
    </row>
    <row r="100" spans="1:7" s="8" customFormat="1">
      <c r="A100" s="7" t="s">
        <v>635</v>
      </c>
      <c r="B100" s="8">
        <f t="shared" si="4"/>
        <v>429</v>
      </c>
      <c r="C100" s="8">
        <f t="shared" si="5"/>
        <v>429</v>
      </c>
      <c r="D100" s="8">
        <v>1</v>
      </c>
      <c r="E100" s="53" t="s">
        <v>619</v>
      </c>
      <c r="G100" s="42">
        <v>1</v>
      </c>
    </row>
    <row r="101" spans="1:7" s="8" customFormat="1">
      <c r="A101" s="7" t="s">
        <v>636</v>
      </c>
      <c r="B101" s="8">
        <f t="shared" ref="B101:B109" si="6">SUM(B100,D101)</f>
        <v>430</v>
      </c>
      <c r="C101" s="8">
        <f t="shared" ref="C101:C109" si="7">SUM(B100,G100)</f>
        <v>430</v>
      </c>
      <c r="D101" s="8">
        <v>1</v>
      </c>
      <c r="E101" s="53" t="s">
        <v>619</v>
      </c>
      <c r="G101" s="42">
        <v>1</v>
      </c>
    </row>
    <row r="102" spans="1:7" s="35" customFormat="1">
      <c r="A102" s="40" t="s">
        <v>689</v>
      </c>
      <c r="B102" s="9">
        <f t="shared" si="6"/>
        <v>434</v>
      </c>
      <c r="C102" s="9">
        <f t="shared" si="7"/>
        <v>431</v>
      </c>
      <c r="D102" s="9">
        <v>4</v>
      </c>
      <c r="E102" s="41" t="s">
        <v>572</v>
      </c>
      <c r="F102" s="9"/>
      <c r="G102" s="42">
        <v>1</v>
      </c>
    </row>
    <row r="103" spans="1:7" s="35" customFormat="1">
      <c r="A103" s="40" t="s">
        <v>690</v>
      </c>
      <c r="B103" s="9">
        <f t="shared" si="6"/>
        <v>435</v>
      </c>
      <c r="C103" s="9">
        <f t="shared" si="7"/>
        <v>435</v>
      </c>
      <c r="D103" s="9">
        <v>1</v>
      </c>
      <c r="E103" s="41" t="s">
        <v>572</v>
      </c>
      <c r="F103" s="9"/>
      <c r="G103" s="42">
        <v>1</v>
      </c>
    </row>
    <row r="104" spans="1:7" s="35" customFormat="1">
      <c r="A104" s="40" t="s">
        <v>691</v>
      </c>
      <c r="B104" s="9">
        <f t="shared" si="6"/>
        <v>436</v>
      </c>
      <c r="C104" s="9">
        <f t="shared" si="7"/>
        <v>436</v>
      </c>
      <c r="D104" s="9">
        <v>1</v>
      </c>
      <c r="E104" s="41" t="s">
        <v>572</v>
      </c>
      <c r="F104" s="9"/>
      <c r="G104" s="42">
        <v>1</v>
      </c>
    </row>
    <row r="105" spans="1:7" s="35" customFormat="1">
      <c r="A105" s="40" t="s">
        <v>692</v>
      </c>
      <c r="B105" s="9">
        <f t="shared" si="6"/>
        <v>437</v>
      </c>
      <c r="C105" s="9">
        <f t="shared" si="7"/>
        <v>437</v>
      </c>
      <c r="D105" s="9">
        <v>1</v>
      </c>
      <c r="E105" s="41" t="s">
        <v>572</v>
      </c>
      <c r="F105" s="9"/>
      <c r="G105" s="42">
        <v>1</v>
      </c>
    </row>
    <row r="106" spans="1:7" s="2" customFormat="1">
      <c r="A106" s="2" t="s">
        <v>728</v>
      </c>
      <c r="B106" s="2">
        <f t="shared" si="6"/>
        <v>438</v>
      </c>
      <c r="C106" s="2">
        <f t="shared" si="7"/>
        <v>438</v>
      </c>
      <c r="D106" s="2">
        <v>1</v>
      </c>
      <c r="E106" s="46" t="s">
        <v>729</v>
      </c>
      <c r="G106" s="54">
        <v>1</v>
      </c>
    </row>
    <row r="107" spans="1:7" s="2" customFormat="1">
      <c r="A107" s="2" t="s">
        <v>434</v>
      </c>
      <c r="B107" s="2">
        <f t="shared" si="6"/>
        <v>439</v>
      </c>
      <c r="C107" s="2">
        <f t="shared" si="7"/>
        <v>439</v>
      </c>
      <c r="D107" s="2">
        <v>1</v>
      </c>
      <c r="E107" s="2" t="s">
        <v>615</v>
      </c>
      <c r="G107" s="54">
        <v>1</v>
      </c>
    </row>
    <row r="108" spans="1:7" s="2" customFormat="1">
      <c r="A108" s="2" t="s">
        <v>436</v>
      </c>
      <c r="B108" s="2">
        <f t="shared" si="6"/>
        <v>440</v>
      </c>
      <c r="C108" s="2">
        <f t="shared" si="7"/>
        <v>440</v>
      </c>
      <c r="D108" s="2">
        <v>1</v>
      </c>
      <c r="E108" s="2" t="s">
        <v>615</v>
      </c>
      <c r="G108" s="54">
        <v>1</v>
      </c>
    </row>
    <row r="109" spans="1:7" s="44" customFormat="1">
      <c r="A109" s="44" t="s">
        <v>602</v>
      </c>
      <c r="B109" s="8">
        <f t="shared" si="6"/>
        <v>442</v>
      </c>
      <c r="C109" s="8">
        <f t="shared" si="7"/>
        <v>441</v>
      </c>
      <c r="D109" s="8">
        <v>2</v>
      </c>
      <c r="G109" s="42">
        <v>1</v>
      </c>
    </row>
    <row r="110" spans="1:7">
      <c r="G110" s="42">
        <v>1</v>
      </c>
    </row>
    <row r="111" spans="1:7">
      <c r="G111" s="42">
        <v>1</v>
      </c>
    </row>
    <row r="112" spans="1:7">
      <c r="G112" s="42">
        <v>1</v>
      </c>
    </row>
    <row r="113" spans="7:7">
      <c r="G113" s="42">
        <v>1</v>
      </c>
    </row>
    <row r="114" spans="7:7">
      <c r="G114" s="42">
        <v>1</v>
      </c>
    </row>
    <row r="115" spans="7:7">
      <c r="G115" s="42">
        <v>1</v>
      </c>
    </row>
    <row r="116" spans="7:7">
      <c r="G116" s="42">
        <v>1</v>
      </c>
    </row>
    <row r="117" spans="7:7">
      <c r="G117" s="42">
        <v>1</v>
      </c>
    </row>
    <row r="118" spans="7:7">
      <c r="G118" s="42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16"/>
  <sheetViews>
    <sheetView topLeftCell="A97" workbookViewId="0">
      <selection activeCell="A104" sqref="A104"/>
    </sheetView>
  </sheetViews>
  <sheetFormatPr defaultColWidth="9" defaultRowHeight="18.75"/>
  <cols>
    <col min="1" max="1" width="48.625" style="50" customWidth="1"/>
    <col min="2" max="2" width="12" style="50" customWidth="1"/>
    <col min="3" max="3" width="10.125" style="50" customWidth="1"/>
    <col min="4" max="4" width="12" style="3" customWidth="1"/>
    <col min="5" max="5" width="66.25" style="50" customWidth="1"/>
    <col min="6" max="6" width="58.5" style="50" customWidth="1"/>
    <col min="7" max="16384" width="9" style="50"/>
  </cols>
  <sheetData>
    <row r="1" spans="1:7" s="43" customFormat="1">
      <c r="A1" s="51" t="s">
        <v>192</v>
      </c>
      <c r="B1" s="4" t="s">
        <v>193</v>
      </c>
      <c r="C1" s="4" t="s">
        <v>194</v>
      </c>
      <c r="D1" s="5" t="s">
        <v>529</v>
      </c>
      <c r="E1" s="51" t="s">
        <v>196</v>
      </c>
      <c r="F1" s="4" t="s">
        <v>456</v>
      </c>
    </row>
    <row r="2" spans="1:7" s="44" customFormat="1">
      <c r="A2" s="44" t="s">
        <v>330</v>
      </c>
      <c r="B2" s="8">
        <v>0</v>
      </c>
      <c r="C2" s="8">
        <v>0</v>
      </c>
      <c r="D2" s="8">
        <v>1</v>
      </c>
      <c r="E2" s="42" t="s">
        <v>735</v>
      </c>
      <c r="F2" s="8"/>
      <c r="G2" s="42">
        <v>1</v>
      </c>
    </row>
    <row r="3" spans="1:7" s="44" customFormat="1">
      <c r="A3" s="44" t="s">
        <v>332</v>
      </c>
      <c r="B3" s="8">
        <f t="shared" ref="B3" si="0">SUM(B2,D3)</f>
        <v>1</v>
      </c>
      <c r="C3" s="8">
        <f t="shared" ref="C3" si="1">SUM(B2,G2)</f>
        <v>1</v>
      </c>
      <c r="D3" s="8">
        <v>1</v>
      </c>
      <c r="E3" s="42" t="s">
        <v>736</v>
      </c>
      <c r="F3" s="8"/>
      <c r="G3" s="42">
        <v>1</v>
      </c>
    </row>
    <row r="4" spans="1:7" s="44" customFormat="1">
      <c r="A4" s="44" t="s">
        <v>334</v>
      </c>
      <c r="B4" s="8">
        <f t="shared" ref="B4:B68" si="2">SUM(B3,D4)</f>
        <v>2</v>
      </c>
      <c r="C4" s="8">
        <f t="shared" ref="C4:C68" si="3">SUM(B3,G3)</f>
        <v>2</v>
      </c>
      <c r="D4" s="8">
        <v>1</v>
      </c>
      <c r="E4" s="42" t="s">
        <v>737</v>
      </c>
      <c r="F4" s="8"/>
      <c r="G4" s="42">
        <v>1</v>
      </c>
    </row>
    <row r="5" spans="1:7" s="44" customFormat="1">
      <c r="A5" s="44" t="s">
        <v>336</v>
      </c>
      <c r="B5" s="8">
        <f t="shared" si="2"/>
        <v>10</v>
      </c>
      <c r="C5" s="8">
        <f t="shared" si="3"/>
        <v>3</v>
      </c>
      <c r="D5" s="8">
        <v>8</v>
      </c>
      <c r="E5" s="42" t="s">
        <v>738</v>
      </c>
      <c r="F5" s="8"/>
      <c r="G5" s="42">
        <v>1</v>
      </c>
    </row>
    <row r="6" spans="1:7" s="44" customFormat="1">
      <c r="A6" s="42" t="s">
        <v>199</v>
      </c>
      <c r="B6" s="8">
        <f t="shared" si="2"/>
        <v>17</v>
      </c>
      <c r="C6" s="8">
        <f t="shared" si="3"/>
        <v>11</v>
      </c>
      <c r="D6" s="77">
        <v>7</v>
      </c>
      <c r="E6" s="61" t="s">
        <v>609</v>
      </c>
      <c r="F6" s="8"/>
      <c r="G6" s="42">
        <v>1</v>
      </c>
    </row>
    <row r="7" spans="1:7" s="44" customFormat="1">
      <c r="A7" s="42" t="s">
        <v>201</v>
      </c>
      <c r="B7" s="8">
        <f t="shared" si="2"/>
        <v>25</v>
      </c>
      <c r="C7" s="8">
        <f t="shared" si="3"/>
        <v>18</v>
      </c>
      <c r="D7" s="77">
        <v>8</v>
      </c>
      <c r="E7" s="159" t="s">
        <v>610</v>
      </c>
      <c r="F7" s="8"/>
      <c r="G7" s="42">
        <v>1</v>
      </c>
    </row>
    <row r="8" spans="1:7" s="44" customFormat="1" ht="20.100000000000001" customHeight="1">
      <c r="A8" s="66" t="s">
        <v>536</v>
      </c>
      <c r="B8" s="8">
        <f t="shared" si="2"/>
        <v>26</v>
      </c>
      <c r="C8" s="8">
        <f t="shared" si="3"/>
        <v>26</v>
      </c>
      <c r="D8" s="77">
        <v>1</v>
      </c>
      <c r="E8" s="61" t="s">
        <v>611</v>
      </c>
      <c r="F8" s="8"/>
      <c r="G8" s="42">
        <v>1</v>
      </c>
    </row>
    <row r="9" spans="1:7" s="44" customFormat="1">
      <c r="A9" s="66" t="s">
        <v>538</v>
      </c>
      <c r="B9" s="8">
        <f t="shared" si="2"/>
        <v>36</v>
      </c>
      <c r="C9" s="8">
        <f t="shared" si="3"/>
        <v>27</v>
      </c>
      <c r="D9" s="8">
        <v>10</v>
      </c>
      <c r="E9" s="61" t="s">
        <v>612</v>
      </c>
      <c r="F9" s="8"/>
      <c r="G9" s="42">
        <v>1</v>
      </c>
    </row>
    <row r="10" spans="1:7" s="44" customFormat="1">
      <c r="A10" s="42" t="s">
        <v>540</v>
      </c>
      <c r="B10" s="8">
        <f t="shared" si="2"/>
        <v>37</v>
      </c>
      <c r="C10" s="8">
        <f t="shared" si="3"/>
        <v>37</v>
      </c>
      <c r="D10" s="77">
        <v>1</v>
      </c>
      <c r="E10" s="61" t="s">
        <v>613</v>
      </c>
      <c r="F10" s="8"/>
      <c r="G10" s="42">
        <v>1</v>
      </c>
    </row>
    <row r="11" spans="1:7" s="44" customFormat="1">
      <c r="A11" s="44" t="s">
        <v>542</v>
      </c>
      <c r="B11" s="8">
        <f t="shared" si="2"/>
        <v>41</v>
      </c>
      <c r="C11" s="8">
        <f t="shared" si="3"/>
        <v>38</v>
      </c>
      <c r="D11" s="8">
        <v>4</v>
      </c>
      <c r="E11" s="61" t="s">
        <v>641</v>
      </c>
      <c r="F11" s="8"/>
      <c r="G11" s="42">
        <v>1</v>
      </c>
    </row>
    <row r="12" spans="1:7" s="44" customFormat="1">
      <c r="A12" s="44" t="s">
        <v>543</v>
      </c>
      <c r="B12" s="8">
        <f t="shared" si="2"/>
        <v>43</v>
      </c>
      <c r="C12" s="8">
        <f t="shared" si="3"/>
        <v>42</v>
      </c>
      <c r="D12" s="8">
        <v>2</v>
      </c>
      <c r="E12" s="61" t="s">
        <v>641</v>
      </c>
      <c r="F12" s="8"/>
      <c r="G12" s="42">
        <v>1</v>
      </c>
    </row>
    <row r="13" spans="1:7" s="44" customFormat="1">
      <c r="A13" s="44" t="s">
        <v>236</v>
      </c>
      <c r="B13" s="8">
        <f t="shared" si="2"/>
        <v>51</v>
      </c>
      <c r="C13" s="8">
        <f t="shared" si="3"/>
        <v>44</v>
      </c>
      <c r="D13" s="8">
        <v>8</v>
      </c>
      <c r="E13" s="42" t="s">
        <v>615</v>
      </c>
      <c r="F13" s="8"/>
      <c r="G13" s="42">
        <v>1</v>
      </c>
    </row>
    <row r="14" spans="1:7" s="44" customFormat="1" ht="20.100000000000001" customHeight="1">
      <c r="A14" s="44" t="s">
        <v>360</v>
      </c>
      <c r="B14" s="8">
        <f t="shared" si="2"/>
        <v>52</v>
      </c>
      <c r="C14" s="8">
        <f t="shared" si="3"/>
        <v>52</v>
      </c>
      <c r="D14" s="8">
        <v>1</v>
      </c>
      <c r="E14" s="42" t="s">
        <v>616</v>
      </c>
      <c r="F14" s="8"/>
      <c r="G14" s="42">
        <v>1</v>
      </c>
    </row>
    <row r="15" spans="1:7" s="44" customFormat="1">
      <c r="A15" s="66" t="s">
        <v>548</v>
      </c>
      <c r="B15" s="8">
        <f t="shared" si="2"/>
        <v>68</v>
      </c>
      <c r="C15" s="8">
        <f t="shared" si="3"/>
        <v>53</v>
      </c>
      <c r="D15" s="8">
        <v>16</v>
      </c>
      <c r="E15" s="159" t="s">
        <v>642</v>
      </c>
      <c r="F15" s="8"/>
      <c r="G15" s="42">
        <v>1</v>
      </c>
    </row>
    <row r="16" spans="1:7" s="44" customFormat="1">
      <c r="A16" s="44" t="s">
        <v>618</v>
      </c>
      <c r="B16" s="8">
        <f t="shared" si="2"/>
        <v>74</v>
      </c>
      <c r="C16" s="8">
        <f t="shared" si="3"/>
        <v>69</v>
      </c>
      <c r="D16" s="8">
        <v>6</v>
      </c>
      <c r="E16" s="42" t="s">
        <v>619</v>
      </c>
      <c r="F16" s="8"/>
      <c r="G16" s="42">
        <v>1</v>
      </c>
    </row>
    <row r="17" spans="1:7" s="70" customFormat="1">
      <c r="A17" s="42" t="s">
        <v>621</v>
      </c>
      <c r="B17" s="8">
        <f t="shared" si="2"/>
        <v>87</v>
      </c>
      <c r="C17" s="8">
        <f t="shared" si="3"/>
        <v>75</v>
      </c>
      <c r="D17" s="8">
        <v>13</v>
      </c>
      <c r="E17" s="42" t="s">
        <v>619</v>
      </c>
      <c r="G17" s="42">
        <v>1</v>
      </c>
    </row>
    <row r="18" spans="1:7" s="45" customFormat="1">
      <c r="A18" s="45" t="s">
        <v>643</v>
      </c>
      <c r="B18" s="2">
        <f t="shared" si="2"/>
        <v>88</v>
      </c>
      <c r="C18" s="2">
        <f t="shared" si="3"/>
        <v>88</v>
      </c>
      <c r="D18" s="2">
        <v>1</v>
      </c>
      <c r="E18" s="2" t="s">
        <v>644</v>
      </c>
      <c r="F18" s="2"/>
      <c r="G18" s="54">
        <v>1</v>
      </c>
    </row>
    <row r="19" spans="1:7" s="45" customFormat="1">
      <c r="A19" s="45" t="s">
        <v>248</v>
      </c>
      <c r="B19" s="2">
        <f t="shared" si="2"/>
        <v>89</v>
      </c>
      <c r="C19" s="2">
        <f t="shared" si="3"/>
        <v>89</v>
      </c>
      <c r="D19" s="2">
        <v>1</v>
      </c>
      <c r="E19" s="2" t="s">
        <v>645</v>
      </c>
      <c r="F19" s="2"/>
      <c r="G19" s="54">
        <v>1</v>
      </c>
    </row>
    <row r="20" spans="1:7" s="45" customFormat="1">
      <c r="A20" s="45" t="s">
        <v>646</v>
      </c>
      <c r="B20" s="2">
        <f t="shared" si="2"/>
        <v>90</v>
      </c>
      <c r="C20" s="2">
        <f t="shared" si="3"/>
        <v>90</v>
      </c>
      <c r="D20" s="2">
        <v>1</v>
      </c>
      <c r="E20" s="2" t="s">
        <v>647</v>
      </c>
      <c r="F20" s="2"/>
      <c r="G20" s="54">
        <v>1</v>
      </c>
    </row>
    <row r="21" spans="1:7" s="45" customFormat="1">
      <c r="A21" s="45" t="s">
        <v>648</v>
      </c>
      <c r="B21" s="2">
        <f t="shared" si="2"/>
        <v>91</v>
      </c>
      <c r="C21" s="2">
        <f t="shared" si="3"/>
        <v>91</v>
      </c>
      <c r="D21" s="2">
        <v>1</v>
      </c>
      <c r="E21" s="2" t="s">
        <v>649</v>
      </c>
      <c r="F21" s="2"/>
      <c r="G21" s="54">
        <v>1</v>
      </c>
    </row>
    <row r="22" spans="1:7" s="45" customFormat="1">
      <c r="A22" s="45" t="s">
        <v>650</v>
      </c>
      <c r="B22" s="2">
        <f t="shared" si="2"/>
        <v>92</v>
      </c>
      <c r="C22" s="2">
        <f t="shared" si="3"/>
        <v>92</v>
      </c>
      <c r="D22" s="2">
        <v>1</v>
      </c>
      <c r="E22" s="2" t="s">
        <v>651</v>
      </c>
      <c r="F22" s="2"/>
      <c r="G22" s="54">
        <v>1</v>
      </c>
    </row>
    <row r="23" spans="1:7" s="45" customFormat="1" ht="37.5">
      <c r="A23" s="45" t="s">
        <v>652</v>
      </c>
      <c r="B23" s="2">
        <f t="shared" si="2"/>
        <v>93</v>
      </c>
      <c r="C23" s="2">
        <f t="shared" si="3"/>
        <v>93</v>
      </c>
      <c r="D23" s="2">
        <v>1</v>
      </c>
      <c r="E23" s="54" t="s">
        <v>653</v>
      </c>
      <c r="F23" s="2"/>
      <c r="G23" s="54">
        <v>1</v>
      </c>
    </row>
    <row r="24" spans="1:7" s="45" customFormat="1">
      <c r="A24" s="45" t="s">
        <v>654</v>
      </c>
      <c r="B24" s="2">
        <f t="shared" si="2"/>
        <v>95</v>
      </c>
      <c r="C24" s="2">
        <f t="shared" si="3"/>
        <v>94</v>
      </c>
      <c r="D24" s="2">
        <v>2</v>
      </c>
      <c r="E24" s="46" t="s">
        <v>655</v>
      </c>
      <c r="F24" s="2"/>
      <c r="G24" s="54">
        <v>1</v>
      </c>
    </row>
    <row r="25" spans="1:7" s="45" customFormat="1">
      <c r="A25" s="45" t="s">
        <v>656</v>
      </c>
      <c r="B25" s="2">
        <f t="shared" si="2"/>
        <v>96</v>
      </c>
      <c r="C25" s="2">
        <f t="shared" si="3"/>
        <v>96</v>
      </c>
      <c r="D25" s="2">
        <v>1</v>
      </c>
      <c r="E25" s="46" t="s">
        <v>657</v>
      </c>
      <c r="F25" s="2"/>
      <c r="G25" s="54">
        <v>1</v>
      </c>
    </row>
    <row r="26" spans="1:7" s="45" customFormat="1" ht="93.75">
      <c r="A26" s="45" t="s">
        <v>658</v>
      </c>
      <c r="B26" s="2">
        <f t="shared" si="2"/>
        <v>98</v>
      </c>
      <c r="C26" s="2">
        <f t="shared" si="3"/>
        <v>97</v>
      </c>
      <c r="D26" s="2">
        <v>2</v>
      </c>
      <c r="E26" s="57" t="s">
        <v>739</v>
      </c>
      <c r="F26" s="2"/>
      <c r="G26" s="54">
        <v>1</v>
      </c>
    </row>
    <row r="27" spans="1:7" s="45" customFormat="1">
      <c r="A27" s="45" t="s">
        <v>740</v>
      </c>
      <c r="B27" s="2">
        <f t="shared" si="2"/>
        <v>99</v>
      </c>
      <c r="C27" s="2">
        <f t="shared" si="3"/>
        <v>99</v>
      </c>
      <c r="D27" s="2">
        <v>1</v>
      </c>
      <c r="E27" s="54" t="s">
        <v>741</v>
      </c>
      <c r="F27" s="2"/>
      <c r="G27" s="54">
        <v>1</v>
      </c>
    </row>
    <row r="28" spans="1:7" s="45" customFormat="1" ht="37.5">
      <c r="A28" s="45" t="s">
        <v>742</v>
      </c>
      <c r="B28" s="2">
        <f t="shared" si="2"/>
        <v>100</v>
      </c>
      <c r="C28" s="2">
        <f t="shared" si="3"/>
        <v>100</v>
      </c>
      <c r="D28" s="2">
        <v>1</v>
      </c>
      <c r="E28" s="54" t="s">
        <v>743</v>
      </c>
      <c r="F28" s="2"/>
      <c r="G28" s="54">
        <v>1</v>
      </c>
    </row>
    <row r="29" spans="1:7" s="45" customFormat="1">
      <c r="A29" s="112" t="s">
        <v>351</v>
      </c>
      <c r="B29" s="2">
        <f t="shared" si="2"/>
        <v>101</v>
      </c>
      <c r="C29" s="2">
        <f t="shared" si="3"/>
        <v>101</v>
      </c>
      <c r="D29" s="2">
        <v>1</v>
      </c>
      <c r="E29" s="2" t="s">
        <v>660</v>
      </c>
      <c r="F29" s="2" t="s">
        <v>661</v>
      </c>
      <c r="G29" s="54">
        <v>1</v>
      </c>
    </row>
    <row r="30" spans="1:7" s="45" customFormat="1">
      <c r="A30" s="45" t="s">
        <v>602</v>
      </c>
      <c r="B30" s="2">
        <f t="shared" ref="B30" si="4">SUM(B29,D30)</f>
        <v>102</v>
      </c>
      <c r="C30" s="2">
        <f t="shared" ref="C30" si="5">SUM(B29,G29)</f>
        <v>102</v>
      </c>
      <c r="D30" s="2">
        <v>1</v>
      </c>
      <c r="E30" s="54"/>
      <c r="F30" s="2"/>
      <c r="G30" s="54">
        <v>1</v>
      </c>
    </row>
    <row r="31" spans="1:7" s="35" customFormat="1">
      <c r="A31" s="63" t="s">
        <v>551</v>
      </c>
      <c r="B31" s="141">
        <f t="shared" si="2"/>
        <v>150</v>
      </c>
      <c r="C31" s="141">
        <f t="shared" si="3"/>
        <v>103</v>
      </c>
      <c r="D31" s="9">
        <v>48</v>
      </c>
      <c r="E31" s="9" t="s">
        <v>615</v>
      </c>
      <c r="F31" s="9"/>
      <c r="G31" s="41">
        <v>1</v>
      </c>
    </row>
    <row r="32" spans="1:7" s="35" customFormat="1">
      <c r="A32" s="63" t="s">
        <v>552</v>
      </c>
      <c r="B32" s="141">
        <f t="shared" si="2"/>
        <v>198</v>
      </c>
      <c r="C32" s="141">
        <f t="shared" si="3"/>
        <v>151</v>
      </c>
      <c r="D32" s="9">
        <v>48</v>
      </c>
      <c r="E32" s="9" t="s">
        <v>615</v>
      </c>
      <c r="F32" s="9"/>
      <c r="G32" s="41">
        <v>1</v>
      </c>
    </row>
    <row r="33" spans="1:7" s="35" customFormat="1" ht="18.75" customHeight="1">
      <c r="A33" s="35" t="s">
        <v>212</v>
      </c>
      <c r="B33" s="141">
        <f t="shared" si="2"/>
        <v>210</v>
      </c>
      <c r="C33" s="141">
        <f t="shared" si="3"/>
        <v>199</v>
      </c>
      <c r="D33" s="9">
        <v>12</v>
      </c>
      <c r="E33" s="166" t="s">
        <v>744</v>
      </c>
      <c r="F33" s="9"/>
      <c r="G33" s="41">
        <v>1</v>
      </c>
    </row>
    <row r="34" spans="1:7" s="35" customFormat="1">
      <c r="A34" s="35" t="s">
        <v>214</v>
      </c>
      <c r="B34" s="141">
        <f t="shared" si="2"/>
        <v>213</v>
      </c>
      <c r="C34" s="141">
        <f t="shared" si="3"/>
        <v>211</v>
      </c>
      <c r="D34" s="9">
        <v>3</v>
      </c>
      <c r="E34" s="167"/>
      <c r="F34" s="9"/>
      <c r="G34" s="41">
        <v>1</v>
      </c>
    </row>
    <row r="35" spans="1:7" s="35" customFormat="1">
      <c r="A35" s="35" t="s">
        <v>555</v>
      </c>
      <c r="B35" s="141">
        <f t="shared" si="2"/>
        <v>214</v>
      </c>
      <c r="C35" s="141">
        <f t="shared" si="3"/>
        <v>214</v>
      </c>
      <c r="D35" s="9">
        <v>1</v>
      </c>
      <c r="E35" s="168"/>
      <c r="F35" s="9"/>
      <c r="G35" s="41">
        <v>1</v>
      </c>
    </row>
    <row r="36" spans="1:7" s="35" customFormat="1" ht="18.75" customHeight="1">
      <c r="A36" s="35" t="s">
        <v>215</v>
      </c>
      <c r="B36" s="141">
        <f t="shared" si="2"/>
        <v>226</v>
      </c>
      <c r="C36" s="141">
        <f t="shared" si="3"/>
        <v>215</v>
      </c>
      <c r="D36" s="9">
        <v>12</v>
      </c>
      <c r="E36" s="166" t="s">
        <v>745</v>
      </c>
      <c r="F36" s="9"/>
      <c r="G36" s="41">
        <v>1</v>
      </c>
    </row>
    <row r="37" spans="1:7" s="35" customFormat="1">
      <c r="A37" s="35" t="s">
        <v>217</v>
      </c>
      <c r="B37" s="141">
        <f t="shared" si="2"/>
        <v>229</v>
      </c>
      <c r="C37" s="141">
        <f t="shared" si="3"/>
        <v>227</v>
      </c>
      <c r="D37" s="9">
        <v>3</v>
      </c>
      <c r="E37" s="167"/>
      <c r="F37" s="9"/>
      <c r="G37" s="41">
        <v>1</v>
      </c>
    </row>
    <row r="38" spans="1:7" s="35" customFormat="1">
      <c r="A38" s="35" t="s">
        <v>558</v>
      </c>
      <c r="B38" s="141">
        <f t="shared" si="2"/>
        <v>230</v>
      </c>
      <c r="C38" s="141">
        <f t="shared" si="3"/>
        <v>230</v>
      </c>
      <c r="D38" s="9">
        <v>1</v>
      </c>
      <c r="E38" s="168"/>
      <c r="F38" s="9"/>
      <c r="G38" s="41">
        <v>1</v>
      </c>
    </row>
    <row r="39" spans="1:7" s="35" customFormat="1" ht="93.75" customHeight="1">
      <c r="A39" s="35" t="s">
        <v>218</v>
      </c>
      <c r="B39" s="141">
        <f t="shared" si="2"/>
        <v>232</v>
      </c>
      <c r="C39" s="141">
        <f t="shared" si="3"/>
        <v>231</v>
      </c>
      <c r="D39" s="9">
        <v>2</v>
      </c>
      <c r="E39" s="172" t="s">
        <v>1330</v>
      </c>
      <c r="F39" s="9"/>
      <c r="G39" s="41">
        <v>1</v>
      </c>
    </row>
    <row r="40" spans="1:7" s="35" customFormat="1">
      <c r="A40" s="63" t="s">
        <v>624</v>
      </c>
      <c r="B40" s="141">
        <f t="shared" si="2"/>
        <v>233</v>
      </c>
      <c r="C40" s="141">
        <f t="shared" si="3"/>
        <v>233</v>
      </c>
      <c r="D40" s="9">
        <v>1</v>
      </c>
      <c r="E40" s="284" t="s">
        <v>1332</v>
      </c>
      <c r="F40" s="9"/>
      <c r="G40" s="41">
        <v>1</v>
      </c>
    </row>
    <row r="41" spans="1:7" s="35" customFormat="1">
      <c r="A41" s="63" t="s">
        <v>229</v>
      </c>
      <c r="B41" s="141">
        <f t="shared" si="2"/>
        <v>249</v>
      </c>
      <c r="C41" s="141">
        <f t="shared" si="3"/>
        <v>234</v>
      </c>
      <c r="D41" s="9">
        <v>16</v>
      </c>
      <c r="E41" s="41" t="s">
        <v>626</v>
      </c>
      <c r="F41" s="9"/>
      <c r="G41" s="41">
        <v>1</v>
      </c>
    </row>
    <row r="42" spans="1:7" s="44" customFormat="1">
      <c r="A42" s="66" t="s">
        <v>664</v>
      </c>
      <c r="B42" s="8">
        <f t="shared" si="2"/>
        <v>250</v>
      </c>
      <c r="C42" s="8">
        <f t="shared" si="3"/>
        <v>250</v>
      </c>
      <c r="D42" s="8">
        <v>1</v>
      </c>
      <c r="E42" s="8" t="s">
        <v>572</v>
      </c>
      <c r="F42" s="8"/>
      <c r="G42" s="42">
        <v>1</v>
      </c>
    </row>
    <row r="43" spans="1:7" s="44" customFormat="1">
      <c r="A43" s="66" t="s">
        <v>665</v>
      </c>
      <c r="B43" s="8">
        <f t="shared" si="2"/>
        <v>252</v>
      </c>
      <c r="C43" s="8">
        <f t="shared" si="3"/>
        <v>251</v>
      </c>
      <c r="D43" s="8">
        <v>2</v>
      </c>
      <c r="E43" s="8" t="s">
        <v>572</v>
      </c>
      <c r="F43" s="8"/>
      <c r="G43" s="42">
        <v>1</v>
      </c>
    </row>
    <row r="44" spans="1:7" s="44" customFormat="1">
      <c r="A44" s="66" t="s">
        <v>666</v>
      </c>
      <c r="B44" s="8">
        <f t="shared" si="2"/>
        <v>253</v>
      </c>
      <c r="C44" s="8">
        <f t="shared" si="3"/>
        <v>253</v>
      </c>
      <c r="D44" s="8">
        <v>1</v>
      </c>
      <c r="E44" s="8" t="s">
        <v>572</v>
      </c>
      <c r="F44" s="8"/>
      <c r="G44" s="42">
        <v>1</v>
      </c>
    </row>
    <row r="45" spans="1:7" s="44" customFormat="1">
      <c r="A45" s="66" t="s">
        <v>667</v>
      </c>
      <c r="B45" s="8">
        <f t="shared" si="2"/>
        <v>254</v>
      </c>
      <c r="C45" s="8">
        <f t="shared" si="3"/>
        <v>254</v>
      </c>
      <c r="D45" s="8">
        <v>1</v>
      </c>
      <c r="E45" s="42" t="s">
        <v>668</v>
      </c>
      <c r="F45" s="8"/>
      <c r="G45" s="42">
        <v>1</v>
      </c>
    </row>
    <row r="46" spans="1:7" s="44" customFormat="1">
      <c r="A46" s="66" t="s">
        <v>669</v>
      </c>
      <c r="B46" s="8">
        <f t="shared" si="2"/>
        <v>255</v>
      </c>
      <c r="C46" s="8">
        <f t="shared" si="3"/>
        <v>255</v>
      </c>
      <c r="D46" s="8">
        <v>1</v>
      </c>
      <c r="E46" s="8" t="s">
        <v>572</v>
      </c>
      <c r="F46" s="8"/>
      <c r="G46" s="42">
        <v>1</v>
      </c>
    </row>
    <row r="47" spans="1:7" s="44" customFormat="1">
      <c r="A47" s="66" t="s">
        <v>670</v>
      </c>
      <c r="B47" s="8">
        <f t="shared" si="2"/>
        <v>256</v>
      </c>
      <c r="C47" s="8">
        <f t="shared" si="3"/>
        <v>256</v>
      </c>
      <c r="D47" s="8">
        <v>1</v>
      </c>
      <c r="E47" s="8" t="s">
        <v>572</v>
      </c>
      <c r="F47" s="8"/>
      <c r="G47" s="42">
        <v>1</v>
      </c>
    </row>
    <row r="48" spans="1:7" s="44" customFormat="1">
      <c r="A48" s="66" t="s">
        <v>671</v>
      </c>
      <c r="B48" s="8">
        <f t="shared" si="2"/>
        <v>257</v>
      </c>
      <c r="C48" s="8">
        <f t="shared" si="3"/>
        <v>257</v>
      </c>
      <c r="D48" s="8">
        <v>1</v>
      </c>
      <c r="E48" s="8" t="s">
        <v>572</v>
      </c>
      <c r="F48" s="8"/>
      <c r="G48" s="42">
        <v>1</v>
      </c>
    </row>
    <row r="49" spans="1:7" s="44" customFormat="1">
      <c r="A49" s="66" t="s">
        <v>672</v>
      </c>
      <c r="B49" s="8">
        <f t="shared" si="2"/>
        <v>258</v>
      </c>
      <c r="C49" s="8">
        <f t="shared" si="3"/>
        <v>258</v>
      </c>
      <c r="D49" s="8">
        <v>1</v>
      </c>
      <c r="E49" s="8" t="s">
        <v>572</v>
      </c>
      <c r="F49" s="8"/>
      <c r="G49" s="42">
        <v>1</v>
      </c>
    </row>
    <row r="50" spans="1:7" s="44" customFormat="1">
      <c r="A50" s="66" t="s">
        <v>673</v>
      </c>
      <c r="B50" s="8">
        <f t="shared" si="2"/>
        <v>266</v>
      </c>
      <c r="C50" s="8">
        <f t="shared" si="3"/>
        <v>259</v>
      </c>
      <c r="D50" s="8">
        <v>8</v>
      </c>
      <c r="E50" s="42" t="s">
        <v>572</v>
      </c>
      <c r="F50" s="8"/>
      <c r="G50" s="42">
        <v>1</v>
      </c>
    </row>
    <row r="51" spans="1:7" s="44" customFormat="1">
      <c r="A51" s="66" t="s">
        <v>674</v>
      </c>
      <c r="B51" s="8">
        <f t="shared" si="2"/>
        <v>267</v>
      </c>
      <c r="C51" s="8">
        <f t="shared" si="3"/>
        <v>267</v>
      </c>
      <c r="D51" s="8">
        <v>1</v>
      </c>
      <c r="E51" s="42" t="s">
        <v>572</v>
      </c>
      <c r="F51" s="8"/>
      <c r="G51" s="42">
        <v>1</v>
      </c>
    </row>
    <row r="52" spans="1:7" s="44" customFormat="1">
      <c r="A52" s="66" t="s">
        <v>675</v>
      </c>
      <c r="B52" s="8">
        <f t="shared" si="2"/>
        <v>268</v>
      </c>
      <c r="C52" s="8">
        <f t="shared" si="3"/>
        <v>268</v>
      </c>
      <c r="D52" s="8">
        <v>1</v>
      </c>
      <c r="E52" s="42" t="s">
        <v>572</v>
      </c>
      <c r="F52" s="8"/>
      <c r="G52" s="42">
        <v>1</v>
      </c>
    </row>
    <row r="53" spans="1:7" s="44" customFormat="1">
      <c r="A53" s="66" t="s">
        <v>676</v>
      </c>
      <c r="B53" s="8">
        <f t="shared" si="2"/>
        <v>270</v>
      </c>
      <c r="C53" s="8">
        <f t="shared" si="3"/>
        <v>269</v>
      </c>
      <c r="D53" s="8">
        <v>2</v>
      </c>
      <c r="E53" s="42" t="s">
        <v>572</v>
      </c>
      <c r="F53" s="8"/>
      <c r="G53" s="42">
        <v>1</v>
      </c>
    </row>
    <row r="54" spans="1:7" s="44" customFormat="1">
      <c r="A54" s="66" t="s">
        <v>677</v>
      </c>
      <c r="B54" s="8">
        <f t="shared" si="2"/>
        <v>271</v>
      </c>
      <c r="C54" s="8">
        <f t="shared" si="3"/>
        <v>271</v>
      </c>
      <c r="D54" s="8">
        <v>1</v>
      </c>
      <c r="E54" s="42" t="s">
        <v>572</v>
      </c>
      <c r="F54" s="8"/>
      <c r="G54" s="42">
        <v>1</v>
      </c>
    </row>
    <row r="55" spans="1:7" s="44" customFormat="1">
      <c r="A55" s="66" t="s">
        <v>678</v>
      </c>
      <c r="B55" s="8">
        <f t="shared" si="2"/>
        <v>274</v>
      </c>
      <c r="C55" s="8">
        <f t="shared" si="3"/>
        <v>272</v>
      </c>
      <c r="D55" s="8">
        <v>3</v>
      </c>
      <c r="E55" s="42" t="s">
        <v>679</v>
      </c>
      <c r="F55" s="8"/>
      <c r="G55" s="42">
        <v>1</v>
      </c>
    </row>
    <row r="56" spans="1:7" s="44" customFormat="1">
      <c r="A56" s="66" t="s">
        <v>680</v>
      </c>
      <c r="B56" s="8">
        <f t="shared" si="2"/>
        <v>277</v>
      </c>
      <c r="C56" s="8">
        <f t="shared" si="3"/>
        <v>275</v>
      </c>
      <c r="D56" s="8">
        <v>3</v>
      </c>
      <c r="E56" s="42" t="s">
        <v>679</v>
      </c>
      <c r="F56" s="8"/>
      <c r="G56" s="42">
        <v>1</v>
      </c>
    </row>
    <row r="57" spans="1:7" s="44" customFormat="1">
      <c r="A57" s="66" t="s">
        <v>681</v>
      </c>
      <c r="B57" s="8">
        <f t="shared" si="2"/>
        <v>280</v>
      </c>
      <c r="C57" s="8">
        <f t="shared" si="3"/>
        <v>278</v>
      </c>
      <c r="D57" s="8">
        <v>3</v>
      </c>
      <c r="E57" s="42" t="s">
        <v>572</v>
      </c>
      <c r="F57" s="8"/>
      <c r="G57" s="42">
        <v>1</v>
      </c>
    </row>
    <row r="58" spans="1:7" s="44" customFormat="1">
      <c r="A58" s="66" t="s">
        <v>682</v>
      </c>
      <c r="B58" s="8">
        <f t="shared" si="2"/>
        <v>281</v>
      </c>
      <c r="C58" s="8">
        <f t="shared" si="3"/>
        <v>281</v>
      </c>
      <c r="D58" s="8">
        <v>1</v>
      </c>
      <c r="E58" s="42" t="s">
        <v>572</v>
      </c>
      <c r="F58" s="8"/>
      <c r="G58" s="42">
        <v>1</v>
      </c>
    </row>
    <row r="59" spans="1:7" s="44" customFormat="1">
      <c r="A59" s="66" t="s">
        <v>683</v>
      </c>
      <c r="B59" s="8">
        <f t="shared" si="2"/>
        <v>282</v>
      </c>
      <c r="C59" s="8">
        <f t="shared" si="3"/>
        <v>282</v>
      </c>
      <c r="D59" s="8">
        <v>1</v>
      </c>
      <c r="E59" s="42" t="s">
        <v>572</v>
      </c>
      <c r="F59" s="8"/>
      <c r="G59" s="42">
        <v>1</v>
      </c>
    </row>
    <row r="60" spans="1:7" s="44" customFormat="1">
      <c r="A60" s="66" t="s">
        <v>684</v>
      </c>
      <c r="B60" s="8">
        <f t="shared" si="2"/>
        <v>283</v>
      </c>
      <c r="C60" s="8">
        <f t="shared" si="3"/>
        <v>283</v>
      </c>
      <c r="D60" s="8">
        <v>1</v>
      </c>
      <c r="E60" s="42" t="s">
        <v>572</v>
      </c>
      <c r="F60" s="8"/>
      <c r="G60" s="42">
        <v>1</v>
      </c>
    </row>
    <row r="61" spans="1:7" s="44" customFormat="1">
      <c r="A61" s="66" t="s">
        <v>685</v>
      </c>
      <c r="B61" s="8">
        <f t="shared" si="2"/>
        <v>284</v>
      </c>
      <c r="C61" s="8">
        <f t="shared" si="3"/>
        <v>284</v>
      </c>
      <c r="D61" s="8">
        <v>1</v>
      </c>
      <c r="E61" s="42" t="s">
        <v>572</v>
      </c>
      <c r="F61" s="8"/>
      <c r="G61" s="42">
        <v>1</v>
      </c>
    </row>
    <row r="62" spans="1:7" s="44" customFormat="1">
      <c r="A62" s="66" t="s">
        <v>602</v>
      </c>
      <c r="B62" s="8">
        <f t="shared" si="2"/>
        <v>289</v>
      </c>
      <c r="C62" s="8">
        <f t="shared" si="3"/>
        <v>285</v>
      </c>
      <c r="D62" s="8">
        <v>5</v>
      </c>
      <c r="E62" s="42"/>
      <c r="F62" s="8"/>
      <c r="G62" s="42">
        <v>1</v>
      </c>
    </row>
    <row r="63" spans="1:7" s="44" customFormat="1" ht="37.5">
      <c r="A63" s="66" t="s">
        <v>686</v>
      </c>
      <c r="B63" s="8">
        <f t="shared" si="2"/>
        <v>297</v>
      </c>
      <c r="C63" s="8">
        <f t="shared" si="3"/>
        <v>290</v>
      </c>
      <c r="D63" s="8">
        <v>8</v>
      </c>
      <c r="E63" s="42" t="s">
        <v>687</v>
      </c>
      <c r="F63" s="8"/>
      <c r="G63" s="42">
        <v>1</v>
      </c>
    </row>
    <row r="64" spans="1:7" s="35" customFormat="1" ht="20.100000000000001" customHeight="1">
      <c r="A64" s="41" t="s">
        <v>577</v>
      </c>
      <c r="B64" s="11">
        <f t="shared" si="2"/>
        <v>310</v>
      </c>
      <c r="C64" s="11">
        <f t="shared" si="3"/>
        <v>298</v>
      </c>
      <c r="D64" s="9">
        <v>13</v>
      </c>
      <c r="E64" s="41" t="s">
        <v>641</v>
      </c>
      <c r="F64" s="9"/>
      <c r="G64" s="41">
        <v>1</v>
      </c>
    </row>
    <row r="65" spans="1:7" s="35" customFormat="1" ht="20.100000000000001" customHeight="1">
      <c r="A65" s="41" t="s">
        <v>579</v>
      </c>
      <c r="B65" s="11">
        <f t="shared" si="2"/>
        <v>323</v>
      </c>
      <c r="C65" s="11">
        <f t="shared" si="3"/>
        <v>311</v>
      </c>
      <c r="D65" s="9">
        <v>13</v>
      </c>
      <c r="E65" s="41" t="s">
        <v>641</v>
      </c>
      <c r="F65" s="9"/>
      <c r="G65" s="41">
        <v>1</v>
      </c>
    </row>
    <row r="66" spans="1:7" s="163" customFormat="1" ht="20.100000000000001" customHeight="1">
      <c r="A66" s="59" t="s">
        <v>627</v>
      </c>
      <c r="B66" s="11">
        <f t="shared" si="2"/>
        <v>329</v>
      </c>
      <c r="C66" s="11">
        <f t="shared" si="3"/>
        <v>324</v>
      </c>
      <c r="D66" s="48">
        <v>6</v>
      </c>
      <c r="E66" s="59" t="s">
        <v>619</v>
      </c>
      <c r="F66" s="48"/>
      <c r="G66" s="41">
        <v>1</v>
      </c>
    </row>
    <row r="67" spans="1:7" s="163" customFormat="1" ht="20.100000000000001" customHeight="1">
      <c r="A67" s="64" t="s">
        <v>628</v>
      </c>
      <c r="B67" s="11">
        <f t="shared" si="2"/>
        <v>335</v>
      </c>
      <c r="C67" s="11">
        <f t="shared" si="3"/>
        <v>330</v>
      </c>
      <c r="D67" s="48">
        <v>6</v>
      </c>
      <c r="E67" s="59" t="s">
        <v>619</v>
      </c>
      <c r="F67" s="48"/>
      <c r="G67" s="41">
        <v>1</v>
      </c>
    </row>
    <row r="68" spans="1:7" s="35" customFormat="1" ht="20.100000000000001" customHeight="1">
      <c r="A68" s="63" t="s">
        <v>629</v>
      </c>
      <c r="B68" s="11">
        <f t="shared" si="2"/>
        <v>345</v>
      </c>
      <c r="C68" s="11">
        <f t="shared" si="3"/>
        <v>336</v>
      </c>
      <c r="D68" s="9">
        <v>10</v>
      </c>
      <c r="E68" s="59" t="s">
        <v>619</v>
      </c>
      <c r="F68" s="9"/>
      <c r="G68" s="41">
        <v>1</v>
      </c>
    </row>
    <row r="69" spans="1:7" s="164" customFormat="1" ht="20.100000000000001" customHeight="1">
      <c r="A69" s="41" t="s">
        <v>630</v>
      </c>
      <c r="B69" s="11">
        <f t="shared" ref="B69:B79" si="6">SUM(B68,D69)</f>
        <v>346</v>
      </c>
      <c r="C69" s="11">
        <f t="shared" ref="C69:C79" si="7">SUM(B68,G68)</f>
        <v>346</v>
      </c>
      <c r="D69" s="9">
        <v>1</v>
      </c>
      <c r="E69" s="59" t="s">
        <v>746</v>
      </c>
      <c r="F69" s="9"/>
      <c r="G69" s="41">
        <v>1</v>
      </c>
    </row>
    <row r="70" spans="1:7" s="164" customFormat="1" ht="20.100000000000001" customHeight="1">
      <c r="A70" s="41" t="s">
        <v>631</v>
      </c>
      <c r="B70" s="11">
        <f t="shared" si="6"/>
        <v>348</v>
      </c>
      <c r="C70" s="11">
        <f t="shared" si="7"/>
        <v>347</v>
      </c>
      <c r="D70" s="9">
        <v>2</v>
      </c>
      <c r="E70" s="59" t="s">
        <v>619</v>
      </c>
      <c r="F70" s="9"/>
      <c r="G70" s="41">
        <v>1</v>
      </c>
    </row>
    <row r="71" spans="1:7" s="164" customFormat="1" ht="20.100000000000001" customHeight="1">
      <c r="A71" s="41" t="s">
        <v>602</v>
      </c>
      <c r="B71" s="11">
        <f t="shared" si="6"/>
        <v>354</v>
      </c>
      <c r="C71" s="11">
        <f t="shared" si="7"/>
        <v>349</v>
      </c>
      <c r="D71" s="9">
        <v>6</v>
      </c>
      <c r="G71" s="41">
        <v>1</v>
      </c>
    </row>
    <row r="72" spans="1:7" s="164" customFormat="1" ht="20.100000000000001" customHeight="1">
      <c r="A72" s="8" t="s">
        <v>696</v>
      </c>
      <c r="B72" s="8">
        <f t="shared" si="6"/>
        <v>356</v>
      </c>
      <c r="C72" s="8">
        <f t="shared" si="7"/>
        <v>355</v>
      </c>
      <c r="D72" s="8">
        <v>2</v>
      </c>
      <c r="E72" s="49" t="s">
        <v>697</v>
      </c>
      <c r="F72" s="8"/>
      <c r="G72" s="41">
        <v>1</v>
      </c>
    </row>
    <row r="73" spans="1:7" s="44" customFormat="1">
      <c r="A73" s="44" t="s">
        <v>698</v>
      </c>
      <c r="B73" s="8">
        <f t="shared" si="6"/>
        <v>357</v>
      </c>
      <c r="C73" s="8">
        <f t="shared" si="7"/>
        <v>357</v>
      </c>
      <c r="D73" s="8">
        <v>1</v>
      </c>
      <c r="E73" s="49" t="s">
        <v>697</v>
      </c>
      <c r="G73" s="42">
        <v>1</v>
      </c>
    </row>
    <row r="74" spans="1:7" s="44" customFormat="1">
      <c r="A74" s="44" t="s">
        <v>699</v>
      </c>
      <c r="B74" s="8">
        <f t="shared" si="6"/>
        <v>358</v>
      </c>
      <c r="C74" s="8">
        <f t="shared" si="7"/>
        <v>358</v>
      </c>
      <c r="D74" s="8">
        <v>1</v>
      </c>
      <c r="E74" s="53" t="s">
        <v>700</v>
      </c>
      <c r="G74" s="42">
        <v>1</v>
      </c>
    </row>
    <row r="75" spans="1:7" s="44" customFormat="1">
      <c r="A75" s="44" t="s">
        <v>701</v>
      </c>
      <c r="B75" s="8">
        <f t="shared" si="6"/>
        <v>360</v>
      </c>
      <c r="C75" s="8">
        <f t="shared" si="7"/>
        <v>359</v>
      </c>
      <c r="D75" s="8">
        <v>2</v>
      </c>
      <c r="E75" s="53" t="s">
        <v>700</v>
      </c>
      <c r="G75" s="42">
        <v>1</v>
      </c>
    </row>
    <row r="76" spans="1:7" s="44" customFormat="1">
      <c r="A76" s="44" t="s">
        <v>702</v>
      </c>
      <c r="B76" s="8">
        <f t="shared" si="6"/>
        <v>361</v>
      </c>
      <c r="C76" s="8">
        <f t="shared" si="7"/>
        <v>361</v>
      </c>
      <c r="D76" s="8">
        <v>1</v>
      </c>
      <c r="E76" s="53" t="s">
        <v>668</v>
      </c>
      <c r="G76" s="42">
        <v>1</v>
      </c>
    </row>
    <row r="77" spans="1:7" s="44" customFormat="1">
      <c r="A77" s="44" t="s">
        <v>703</v>
      </c>
      <c r="B77" s="8">
        <f t="shared" si="6"/>
        <v>362</v>
      </c>
      <c r="C77" s="8">
        <f t="shared" si="7"/>
        <v>362</v>
      </c>
      <c r="D77" s="8">
        <v>1</v>
      </c>
      <c r="E77" s="53" t="s">
        <v>668</v>
      </c>
      <c r="G77" s="42">
        <v>1</v>
      </c>
    </row>
    <row r="78" spans="1:7" s="44" customFormat="1">
      <c r="A78" s="44" t="s">
        <v>704</v>
      </c>
      <c r="B78" s="8">
        <f t="shared" si="6"/>
        <v>374</v>
      </c>
      <c r="C78" s="8">
        <f t="shared" si="7"/>
        <v>363</v>
      </c>
      <c r="D78" s="8">
        <v>12</v>
      </c>
      <c r="E78" s="53" t="s">
        <v>700</v>
      </c>
      <c r="G78" s="42">
        <v>1</v>
      </c>
    </row>
    <row r="79" spans="1:7" s="44" customFormat="1">
      <c r="A79" s="44" t="s">
        <v>705</v>
      </c>
      <c r="B79" s="8">
        <f t="shared" si="6"/>
        <v>382</v>
      </c>
      <c r="C79" s="8">
        <f t="shared" si="7"/>
        <v>375</v>
      </c>
      <c r="D79" s="8">
        <v>8</v>
      </c>
      <c r="E79" s="53" t="s">
        <v>700</v>
      </c>
      <c r="G79" s="42">
        <v>1</v>
      </c>
    </row>
    <row r="80" spans="1:7" s="44" customFormat="1">
      <c r="A80" s="44" t="s">
        <v>706</v>
      </c>
      <c r="B80" s="8">
        <f t="shared" ref="B80:B103" si="8">SUM(B79,D80)</f>
        <v>394</v>
      </c>
      <c r="C80" s="8">
        <f t="shared" ref="C80:C103" si="9">SUM(B79,G79)</f>
        <v>383</v>
      </c>
      <c r="D80" s="8">
        <v>12</v>
      </c>
      <c r="E80" s="53" t="s">
        <v>707</v>
      </c>
      <c r="G80" s="42">
        <v>1</v>
      </c>
    </row>
    <row r="81" spans="1:7" s="44" customFormat="1">
      <c r="A81" s="44" t="s">
        <v>602</v>
      </c>
      <c r="B81" s="8">
        <f t="shared" si="8"/>
        <v>395</v>
      </c>
      <c r="C81" s="8">
        <f t="shared" si="9"/>
        <v>395</v>
      </c>
      <c r="D81" s="8">
        <v>1</v>
      </c>
      <c r="G81" s="42">
        <v>1</v>
      </c>
    </row>
    <row r="82" spans="1:7" s="44" customFormat="1">
      <c r="A82" s="44" t="s">
        <v>708</v>
      </c>
      <c r="B82" s="8">
        <f t="shared" si="8"/>
        <v>396</v>
      </c>
      <c r="C82" s="8">
        <f t="shared" si="9"/>
        <v>396</v>
      </c>
      <c r="D82" s="8">
        <v>1</v>
      </c>
      <c r="E82" s="53" t="s">
        <v>700</v>
      </c>
      <c r="G82" s="42">
        <v>1</v>
      </c>
    </row>
    <row r="83" spans="1:7" s="44" customFormat="1">
      <c r="A83" s="44" t="s">
        <v>709</v>
      </c>
      <c r="B83" s="8">
        <f t="shared" si="8"/>
        <v>397</v>
      </c>
      <c r="C83" s="8">
        <f t="shared" si="9"/>
        <v>397</v>
      </c>
      <c r="D83" s="8">
        <v>1</v>
      </c>
      <c r="E83" s="53" t="s">
        <v>700</v>
      </c>
      <c r="G83" s="42">
        <v>1</v>
      </c>
    </row>
    <row r="84" spans="1:7" s="44" customFormat="1">
      <c r="A84" s="44" t="s">
        <v>710</v>
      </c>
      <c r="B84" s="8">
        <f t="shared" si="8"/>
        <v>398</v>
      </c>
      <c r="C84" s="8">
        <f t="shared" si="9"/>
        <v>398</v>
      </c>
      <c r="D84" s="8">
        <v>1</v>
      </c>
      <c r="E84" s="53" t="s">
        <v>700</v>
      </c>
      <c r="G84" s="42">
        <v>1</v>
      </c>
    </row>
    <row r="85" spans="1:7" s="44" customFormat="1">
      <c r="A85" s="44" t="s">
        <v>711</v>
      </c>
      <c r="B85" s="8">
        <f t="shared" si="8"/>
        <v>399</v>
      </c>
      <c r="C85" s="8">
        <f t="shared" si="9"/>
        <v>399</v>
      </c>
      <c r="D85" s="8">
        <v>1</v>
      </c>
      <c r="E85" s="53" t="s">
        <v>700</v>
      </c>
      <c r="G85" s="42">
        <v>1</v>
      </c>
    </row>
    <row r="86" spans="1:7" s="44" customFormat="1">
      <c r="A86" s="44" t="s">
        <v>712</v>
      </c>
      <c r="B86" s="8">
        <f t="shared" si="8"/>
        <v>411</v>
      </c>
      <c r="C86" s="8">
        <f t="shared" si="9"/>
        <v>400</v>
      </c>
      <c r="D86" s="8">
        <v>12</v>
      </c>
      <c r="E86" s="53" t="s">
        <v>713</v>
      </c>
      <c r="G86" s="42">
        <v>1</v>
      </c>
    </row>
    <row r="87" spans="1:7" s="44" customFormat="1">
      <c r="A87" s="44" t="s">
        <v>714</v>
      </c>
      <c r="B87" s="8">
        <f t="shared" si="8"/>
        <v>412</v>
      </c>
      <c r="C87" s="8">
        <f t="shared" si="9"/>
        <v>412</v>
      </c>
      <c r="D87" s="8">
        <v>1</v>
      </c>
      <c r="E87" s="53" t="s">
        <v>700</v>
      </c>
      <c r="G87" s="42">
        <v>1</v>
      </c>
    </row>
    <row r="88" spans="1:7" s="44" customFormat="1">
      <c r="A88" s="44" t="s">
        <v>715</v>
      </c>
      <c r="B88" s="8">
        <f t="shared" si="8"/>
        <v>414</v>
      </c>
      <c r="C88" s="8">
        <f t="shared" si="9"/>
        <v>413</v>
      </c>
      <c r="D88" s="8">
        <v>2</v>
      </c>
      <c r="E88" s="53" t="s">
        <v>716</v>
      </c>
      <c r="G88" s="42">
        <v>1</v>
      </c>
    </row>
    <row r="89" spans="1:7" s="44" customFormat="1">
      <c r="A89" s="44" t="s">
        <v>717</v>
      </c>
      <c r="B89" s="8">
        <f t="shared" si="8"/>
        <v>416</v>
      </c>
      <c r="C89" s="8">
        <f t="shared" si="9"/>
        <v>415</v>
      </c>
      <c r="D89" s="8">
        <v>2</v>
      </c>
      <c r="E89" s="53" t="s">
        <v>716</v>
      </c>
      <c r="G89" s="42">
        <v>1</v>
      </c>
    </row>
    <row r="90" spans="1:7" s="44" customFormat="1">
      <c r="A90" s="44" t="s">
        <v>718</v>
      </c>
      <c r="B90" s="8">
        <f t="shared" si="8"/>
        <v>418</v>
      </c>
      <c r="C90" s="8">
        <f t="shared" si="9"/>
        <v>417</v>
      </c>
      <c r="D90" s="8">
        <v>2</v>
      </c>
      <c r="E90" s="53" t="s">
        <v>716</v>
      </c>
      <c r="G90" s="42">
        <v>1</v>
      </c>
    </row>
    <row r="91" spans="1:7" s="44" customFormat="1">
      <c r="A91" s="44" t="s">
        <v>719</v>
      </c>
      <c r="B91" s="8">
        <f t="shared" si="8"/>
        <v>419</v>
      </c>
      <c r="C91" s="8">
        <f t="shared" si="9"/>
        <v>419</v>
      </c>
      <c r="D91" s="8">
        <v>1</v>
      </c>
      <c r="E91" s="53" t="s">
        <v>716</v>
      </c>
      <c r="G91" s="42">
        <v>1</v>
      </c>
    </row>
    <row r="92" spans="1:7" s="44" customFormat="1">
      <c r="A92" s="44" t="s">
        <v>720</v>
      </c>
      <c r="B92" s="8">
        <f t="shared" si="8"/>
        <v>420</v>
      </c>
      <c r="C92" s="8">
        <f t="shared" si="9"/>
        <v>420</v>
      </c>
      <c r="D92" s="8">
        <v>1</v>
      </c>
      <c r="E92" s="53" t="s">
        <v>716</v>
      </c>
      <c r="G92" s="42">
        <v>1</v>
      </c>
    </row>
    <row r="93" spans="1:7" s="44" customFormat="1">
      <c r="A93" s="44" t="s">
        <v>721</v>
      </c>
      <c r="B93" s="8">
        <f t="shared" si="8"/>
        <v>421</v>
      </c>
      <c r="C93" s="8">
        <f t="shared" si="9"/>
        <v>421</v>
      </c>
      <c r="D93" s="8">
        <v>1</v>
      </c>
      <c r="E93" s="53" t="s">
        <v>716</v>
      </c>
      <c r="G93" s="42">
        <v>1</v>
      </c>
    </row>
    <row r="94" spans="1:7" s="44" customFormat="1">
      <c r="A94" s="44" t="s">
        <v>722</v>
      </c>
      <c r="B94" s="8">
        <f t="shared" si="8"/>
        <v>422</v>
      </c>
      <c r="C94" s="8">
        <f t="shared" si="9"/>
        <v>422</v>
      </c>
      <c r="D94" s="8">
        <v>1</v>
      </c>
      <c r="E94" s="53" t="s">
        <v>716</v>
      </c>
      <c r="G94" s="42">
        <v>1</v>
      </c>
    </row>
    <row r="95" spans="1:7" s="44" customFormat="1">
      <c r="A95" s="44" t="s">
        <v>723</v>
      </c>
      <c r="B95" s="8">
        <f t="shared" si="8"/>
        <v>423</v>
      </c>
      <c r="C95" s="8">
        <f t="shared" si="9"/>
        <v>423</v>
      </c>
      <c r="D95" s="8">
        <v>1</v>
      </c>
      <c r="E95" s="53" t="s">
        <v>716</v>
      </c>
      <c r="G95" s="42">
        <v>1</v>
      </c>
    </row>
    <row r="96" spans="1:7" s="44" customFormat="1">
      <c r="A96" s="44" t="s">
        <v>724</v>
      </c>
      <c r="B96" s="8">
        <f t="shared" si="8"/>
        <v>424</v>
      </c>
      <c r="C96" s="8">
        <f t="shared" si="9"/>
        <v>424</v>
      </c>
      <c r="D96" s="8">
        <v>1</v>
      </c>
      <c r="E96" s="53" t="s">
        <v>716</v>
      </c>
      <c r="G96" s="42">
        <v>1</v>
      </c>
    </row>
    <row r="97" spans="1:7" s="165" customFormat="1">
      <c r="A97" s="165" t="s">
        <v>725</v>
      </c>
      <c r="B97" s="8">
        <f t="shared" si="8"/>
        <v>426</v>
      </c>
      <c r="C97" s="8">
        <f t="shared" si="9"/>
        <v>425</v>
      </c>
      <c r="D97" s="12">
        <v>2</v>
      </c>
      <c r="E97" s="53" t="s">
        <v>726</v>
      </c>
      <c r="G97" s="169">
        <v>1</v>
      </c>
    </row>
    <row r="98" spans="1:7" s="44" customFormat="1">
      <c r="A98" s="44" t="s">
        <v>362</v>
      </c>
      <c r="B98" s="8">
        <f t="shared" si="8"/>
        <v>427</v>
      </c>
      <c r="C98" s="8">
        <f t="shared" si="9"/>
        <v>427</v>
      </c>
      <c r="D98" s="8">
        <v>1</v>
      </c>
      <c r="E98" s="44" t="s">
        <v>632</v>
      </c>
      <c r="G98" s="42">
        <v>1</v>
      </c>
    </row>
    <row r="99" spans="1:7" s="8" customFormat="1">
      <c r="A99" s="8" t="s">
        <v>633</v>
      </c>
      <c r="B99" s="8">
        <f t="shared" si="8"/>
        <v>428</v>
      </c>
      <c r="C99" s="8">
        <f t="shared" si="9"/>
        <v>428</v>
      </c>
      <c r="D99" s="8">
        <v>1</v>
      </c>
      <c r="E99" s="8" t="s">
        <v>727</v>
      </c>
      <c r="G99" s="42">
        <v>1</v>
      </c>
    </row>
    <row r="100" spans="1:7" s="8" customFormat="1">
      <c r="A100" s="7" t="s">
        <v>635</v>
      </c>
      <c r="B100" s="8">
        <f t="shared" si="8"/>
        <v>429</v>
      </c>
      <c r="C100" s="8">
        <f t="shared" si="9"/>
        <v>429</v>
      </c>
      <c r="D100" s="8">
        <v>1</v>
      </c>
      <c r="E100" s="53" t="s">
        <v>1328</v>
      </c>
      <c r="F100" s="8" t="s">
        <v>620</v>
      </c>
      <c r="G100" s="42">
        <v>1</v>
      </c>
    </row>
    <row r="101" spans="1:7" s="8" customFormat="1">
      <c r="A101" s="7" t="s">
        <v>636</v>
      </c>
      <c r="B101" s="8">
        <f t="shared" si="8"/>
        <v>430</v>
      </c>
      <c r="C101" s="8">
        <f t="shared" si="9"/>
        <v>430</v>
      </c>
      <c r="D101" s="8">
        <v>1</v>
      </c>
      <c r="E101" s="53" t="s">
        <v>619</v>
      </c>
      <c r="G101" s="42">
        <v>1</v>
      </c>
    </row>
    <row r="102" spans="1:7" s="35" customFormat="1">
      <c r="A102" s="40" t="s">
        <v>693</v>
      </c>
      <c r="B102" s="9">
        <f t="shared" si="8"/>
        <v>436</v>
      </c>
      <c r="C102" s="9">
        <f t="shared" si="9"/>
        <v>431</v>
      </c>
      <c r="D102" s="9">
        <v>6</v>
      </c>
      <c r="E102" s="59" t="s">
        <v>694</v>
      </c>
      <c r="F102" s="9"/>
      <c r="G102" s="42">
        <v>1</v>
      </c>
    </row>
    <row r="103" spans="1:7" s="35" customFormat="1">
      <c r="A103" s="40" t="s">
        <v>695</v>
      </c>
      <c r="B103" s="9">
        <f t="shared" si="8"/>
        <v>437</v>
      </c>
      <c r="C103" s="9">
        <f t="shared" si="9"/>
        <v>437</v>
      </c>
      <c r="D103" s="9">
        <v>1</v>
      </c>
      <c r="E103" s="59" t="s">
        <v>694</v>
      </c>
      <c r="F103" s="9"/>
      <c r="G103" s="42">
        <v>1</v>
      </c>
    </row>
    <row r="104" spans="1:7" s="2" customFormat="1">
      <c r="A104" s="2" t="s">
        <v>1400</v>
      </c>
      <c r="B104" s="2">
        <f t="shared" ref="B104:B106" si="10">SUM(B103,D104)</f>
        <v>438</v>
      </c>
      <c r="C104" s="2">
        <f t="shared" ref="C104:C106" si="11">SUM(B103,G103)</f>
        <v>438</v>
      </c>
      <c r="D104" s="2">
        <v>1</v>
      </c>
      <c r="E104" s="46" t="s">
        <v>729</v>
      </c>
      <c r="G104" s="54">
        <v>1</v>
      </c>
    </row>
    <row r="105" spans="1:7" s="2" customFormat="1">
      <c r="A105" s="2" t="s">
        <v>434</v>
      </c>
      <c r="B105" s="2">
        <f t="shared" si="10"/>
        <v>439</v>
      </c>
      <c r="C105" s="2">
        <f t="shared" si="11"/>
        <v>439</v>
      </c>
      <c r="D105" s="2">
        <v>1</v>
      </c>
      <c r="E105" s="2" t="s">
        <v>615</v>
      </c>
      <c r="G105" s="54">
        <v>1</v>
      </c>
    </row>
    <row r="106" spans="1:7" s="2" customFormat="1">
      <c r="A106" s="2" t="s">
        <v>436</v>
      </c>
      <c r="B106" s="2">
        <f t="shared" si="10"/>
        <v>440</v>
      </c>
      <c r="C106" s="2">
        <f t="shared" si="11"/>
        <v>440</v>
      </c>
      <c r="D106" s="2">
        <v>1</v>
      </c>
      <c r="E106" s="2" t="s">
        <v>615</v>
      </c>
      <c r="G106" s="54">
        <v>1</v>
      </c>
    </row>
    <row r="107" spans="1:7" s="2" customFormat="1">
      <c r="A107" s="2" t="s">
        <v>730</v>
      </c>
      <c r="B107" s="2">
        <f t="shared" ref="B107:B108" si="12">SUM(B106,D107)</f>
        <v>441</v>
      </c>
      <c r="C107" s="2">
        <f t="shared" ref="C107:C108" si="13">SUM(B106,G106)</f>
        <v>441</v>
      </c>
      <c r="D107" s="2">
        <v>1</v>
      </c>
      <c r="E107" s="2" t="s">
        <v>731</v>
      </c>
      <c r="G107" s="54">
        <v>1</v>
      </c>
    </row>
    <row r="108" spans="1:7" s="44" customFormat="1">
      <c r="A108" s="44" t="s">
        <v>602</v>
      </c>
      <c r="B108" s="8">
        <f t="shared" si="12"/>
        <v>442</v>
      </c>
      <c r="C108" s="8">
        <f t="shared" si="13"/>
        <v>442</v>
      </c>
      <c r="D108" s="8">
        <v>1</v>
      </c>
      <c r="G108" s="42">
        <v>1</v>
      </c>
    </row>
    <row r="109" spans="1:7">
      <c r="G109" s="42">
        <v>1</v>
      </c>
    </row>
    <row r="110" spans="1:7">
      <c r="G110" s="42">
        <v>1</v>
      </c>
    </row>
    <row r="111" spans="1:7">
      <c r="G111" s="42">
        <v>1</v>
      </c>
    </row>
    <row r="112" spans="1:7">
      <c r="G112" s="42">
        <v>1</v>
      </c>
    </row>
    <row r="113" spans="7:7">
      <c r="G113" s="42">
        <v>1</v>
      </c>
    </row>
    <row r="114" spans="7:7">
      <c r="G114" s="42">
        <v>1</v>
      </c>
    </row>
    <row r="115" spans="7:7">
      <c r="G115" s="42">
        <v>1</v>
      </c>
    </row>
    <row r="116" spans="7:7">
      <c r="G116" s="42">
        <v>1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Version Record</vt:lpstr>
      <vt:lpstr>slice_to_pa_f</vt:lpstr>
      <vt:lpstr>PA2TT_r</vt:lpstr>
      <vt:lpstr>PA2TT_r_overlap</vt:lpstr>
      <vt:lpstr>TT2VCAP_r</vt:lpstr>
      <vt:lpstr>VCAP2VLAN_r</vt:lpstr>
      <vt:lpstr>VLAN2RA_r</vt:lpstr>
      <vt:lpstr>RA2RTAG_r</vt:lpstr>
      <vt:lpstr>RA2L2_r</vt:lpstr>
      <vt:lpstr>L22L3_r</vt:lpstr>
      <vt:lpstr>L32ICAP_r</vt:lpstr>
      <vt:lpstr>FC2IM_r</vt:lpstr>
      <vt:lpstr>IM2DA_r</vt:lpstr>
      <vt:lpstr>DA_OUT</vt:lpstr>
      <vt:lpstr>TT2PD_EDITOR_f</vt:lpstr>
      <vt:lpstr>ING_OPD</vt:lpstr>
      <vt:lpstr>TT2VLAN_f</vt:lpstr>
      <vt:lpstr>TT2L2_f</vt:lpstr>
      <vt:lpstr>TT2L3_f</vt:lpstr>
      <vt:lpstr>TT2ICAP_f</vt:lpstr>
      <vt:lpstr>TT2_RTAG_f</vt:lpstr>
      <vt:lpstr>RTAG2L3_f</vt:lpstr>
      <vt:lpstr>RTAG2IM_f</vt:lpstr>
      <vt:lpstr>TT_PORT2FC_f</vt:lpstr>
      <vt:lpstr>TT_MPLS2FC_f</vt:lpstr>
      <vt:lpstr>VCAP2FC_f</vt:lpstr>
      <vt:lpstr>VLAN2FC_f</vt:lpstr>
      <vt:lpstr>XLATE2FC_f</vt:lpstr>
      <vt:lpstr>L2_SVP2FC_f</vt:lpstr>
      <vt:lpstr>L2_VFI2FC_f</vt:lpstr>
      <vt:lpstr>L3_DEFIP2FC_f</vt:lpstr>
      <vt:lpstr>L3_L3ENTRY2FC_f</vt:lpstr>
      <vt:lpstr>L3_L3IIF2FC_f</vt:lpstr>
      <vt:lpstr>L3_VRF2FC_f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2006-09-13T11:21:00Z</dcterms:created>
  <dcterms:modified xsi:type="dcterms:W3CDTF">2017-03-21T01:54:26Z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