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SVN\python_test\srcript\python\PIPELINE\"/>
    </mc:Choice>
  </mc:AlternateContent>
  <bookViews>
    <workbookView xWindow="0" yWindow="0" windowWidth="21570" windowHeight="4515" activeTab="1"/>
  </bookViews>
  <sheets>
    <sheet name="version" sheetId="26" r:id="rId1"/>
    <sheet name="EGR_ETH_PD" sheetId="2" r:id="rId2"/>
    <sheet name="EL32EVLAN_r" sheetId="3" r:id="rId3"/>
    <sheet name="EVLAN2MIRROR_r" sheetId="4" r:id="rId4"/>
    <sheet name="MIRROR2PEA_r" sheetId="5" r:id="rId5"/>
    <sheet name="PEA2PAC_r" sheetId="6" r:id="rId6"/>
    <sheet name="PAC2ECAP_r" sheetId="7" r:id="rId7"/>
    <sheet name="ECAP2EVLAN_FILTER_r" sheetId="8" r:id="rId8"/>
    <sheet name="EVLAN_FILTER2PEB_r" sheetId="9" r:id="rId9"/>
    <sheet name="PEB2FPE_r" sheetId="17" r:id="rId10"/>
    <sheet name="egress出口PD" sheetId="10" r:id="rId11"/>
    <sheet name="dicing上送CPU的简单PD" sheetId="20" r:id="rId12"/>
    <sheet name="EL32PEA_f" sheetId="11" r:id="rId13"/>
    <sheet name="PEA2PEB_f" sheetId="21" r:id="rId14"/>
    <sheet name="PAC2PEB_f" sheetId="12" r:id="rId15"/>
    <sheet name="EL32FPE_f" sheetId="16" r:id="rId16"/>
    <sheet name="EL32ECAP_f" sheetId="19" r:id="rId17"/>
    <sheet name="PRE_PD" sheetId="22" r:id="rId18"/>
    <sheet name="EGR_HIRAR_PD" sheetId="23" r:id="rId19"/>
    <sheet name="PRE_QD" sheetId="24" r:id="rId20"/>
    <sheet name="Post_QD" sheetId="25" r:id="rId21"/>
  </sheets>
  <calcPr calcId="162913"/>
</workbook>
</file>

<file path=xl/calcChain.xml><?xml version="1.0" encoding="utf-8"?>
<calcChain xmlns="http://schemas.openxmlformats.org/spreadsheetml/2006/main">
  <c r="C33" i="25" l="1"/>
  <c r="B32" i="25" s="1"/>
  <c r="C32" i="25" s="1"/>
  <c r="B31" i="25" s="1"/>
  <c r="C31" i="25" s="1"/>
  <c r="B30" i="25" s="1"/>
  <c r="C30" i="25" s="1"/>
  <c r="B29" i="25" s="1"/>
  <c r="C29" i="25" s="1"/>
  <c r="B28" i="25" s="1"/>
  <c r="C28" i="25" s="1"/>
  <c r="B27" i="25" s="1"/>
  <c r="C27" i="25" s="1"/>
  <c r="B26" i="25" s="1"/>
  <c r="C26" i="25" s="1"/>
  <c r="B25" i="25" s="1"/>
  <c r="C25" i="25" s="1"/>
  <c r="B24" i="25" s="1"/>
  <c r="C24" i="25" s="1"/>
  <c r="B23" i="25" s="1"/>
  <c r="C23" i="25" s="1"/>
  <c r="B22" i="25" s="1"/>
  <c r="C22" i="25" s="1"/>
  <c r="B21" i="25" s="1"/>
  <c r="C21" i="25" s="1"/>
  <c r="B20" i="25" s="1"/>
  <c r="C20" i="25" s="1"/>
  <c r="B19" i="25" s="1"/>
  <c r="C19" i="25" s="1"/>
  <c r="B18" i="25" s="1"/>
  <c r="C18" i="25" s="1"/>
  <c r="B17" i="25" s="1"/>
  <c r="C17" i="25" s="1"/>
  <c r="B16" i="25" s="1"/>
  <c r="C16" i="25" s="1"/>
  <c r="B15" i="25" s="1"/>
  <c r="C15" i="25" s="1"/>
  <c r="B14" i="25" s="1"/>
  <c r="C14" i="25" s="1"/>
  <c r="B13" i="25" s="1"/>
  <c r="C13" i="25" s="1"/>
  <c r="B12" i="25" s="1"/>
  <c r="C12" i="25" s="1"/>
  <c r="B11" i="25" s="1"/>
  <c r="C11" i="25" s="1"/>
  <c r="B10" i="25" s="1"/>
  <c r="C10" i="25" s="1"/>
  <c r="B9" i="25" s="1"/>
  <c r="C9" i="25" s="1"/>
  <c r="B8" i="25" s="1"/>
  <c r="C8" i="25" s="1"/>
  <c r="B7" i="25" s="1"/>
  <c r="C7" i="25" s="1"/>
  <c r="B6" i="25" s="1"/>
  <c r="C6" i="25" s="1"/>
  <c r="B5" i="25" s="1"/>
  <c r="C5" i="25" s="1"/>
  <c r="B4" i="25" s="1"/>
  <c r="C4" i="25" s="1"/>
  <c r="B3" i="25" s="1"/>
  <c r="C3" i="25" s="1"/>
  <c r="B2" i="25" s="1"/>
  <c r="C2" i="25" s="1"/>
  <c r="C31" i="24"/>
  <c r="B30" i="24" s="1"/>
  <c r="C30" i="24" s="1"/>
  <c r="B29" i="24" s="1"/>
  <c r="C29" i="24" s="1"/>
  <c r="B28" i="24" s="1"/>
  <c r="C28" i="24" s="1"/>
  <c r="B27" i="24" s="1"/>
  <c r="C27" i="24" s="1"/>
  <c r="B26" i="24" s="1"/>
  <c r="C26" i="24" s="1"/>
  <c r="B25" i="24" s="1"/>
  <c r="C25" i="24" s="1"/>
  <c r="B24" i="24" s="1"/>
  <c r="C24" i="24" s="1"/>
  <c r="B23" i="24" s="1"/>
  <c r="C23" i="24" s="1"/>
  <c r="B22" i="24" s="1"/>
  <c r="C22" i="24" s="1"/>
  <c r="B21" i="24" s="1"/>
  <c r="C21" i="24" s="1"/>
  <c r="B20" i="24" s="1"/>
  <c r="C20" i="24" s="1"/>
  <c r="B19" i="24" s="1"/>
  <c r="C19" i="24" s="1"/>
  <c r="B18" i="24" s="1"/>
  <c r="C18" i="24" s="1"/>
  <c r="B17" i="24" s="1"/>
  <c r="C17" i="24" s="1"/>
  <c r="B16" i="24" s="1"/>
  <c r="C16" i="24" s="1"/>
  <c r="B15" i="24" s="1"/>
  <c r="C15" i="24" s="1"/>
  <c r="B14" i="24" s="1"/>
  <c r="C14" i="24" s="1"/>
  <c r="B13" i="24" s="1"/>
  <c r="C13" i="24" s="1"/>
  <c r="B12" i="24" s="1"/>
  <c r="C12" i="24" s="1"/>
  <c r="B11" i="24" s="1"/>
  <c r="C11" i="24" s="1"/>
  <c r="B10" i="24" s="1"/>
  <c r="C10" i="24" s="1"/>
  <c r="B9" i="24" s="1"/>
  <c r="C9" i="24" s="1"/>
  <c r="B8" i="24" s="1"/>
  <c r="C8" i="24" s="1"/>
  <c r="B7" i="24" s="1"/>
  <c r="C7" i="24" s="1"/>
  <c r="B6" i="24" s="1"/>
  <c r="C6" i="24" s="1"/>
  <c r="B5" i="24" s="1"/>
  <c r="C5" i="24" s="1"/>
  <c r="B4" i="24" s="1"/>
  <c r="C4" i="24" s="1"/>
  <c r="B3" i="24" s="1"/>
  <c r="C3" i="24" s="1"/>
  <c r="B2" i="24" s="1"/>
  <c r="C2" i="24" s="1"/>
  <c r="C82" i="23"/>
  <c r="B82" i="23"/>
  <c r="B83" i="23" s="1"/>
  <c r="C68" i="23"/>
  <c r="B68" i="23"/>
  <c r="B69" i="23" s="1"/>
  <c r="C60" i="23"/>
  <c r="B60" i="23"/>
  <c r="B61" i="23" s="1"/>
  <c r="C52" i="23"/>
  <c r="B52" i="23"/>
  <c r="B53" i="23" s="1"/>
  <c r="C3" i="23"/>
  <c r="B3" i="23"/>
  <c r="B4" i="23" s="1"/>
  <c r="C81" i="22"/>
  <c r="B81" i="22"/>
  <c r="B82" i="22" s="1"/>
  <c r="C67" i="22"/>
  <c r="B67" i="22"/>
  <c r="B68" i="22" s="1"/>
  <c r="C59" i="22"/>
  <c r="B59" i="22"/>
  <c r="B60" i="22" s="1"/>
  <c r="C51" i="22"/>
  <c r="B51" i="22"/>
  <c r="B52" i="22" s="1"/>
  <c r="C3" i="22"/>
  <c r="B3" i="22"/>
  <c r="B4" i="22" s="1"/>
  <c r="C61" i="23" l="1"/>
  <c r="C69" i="23"/>
  <c r="C53" i="23"/>
  <c r="C4" i="23"/>
  <c r="C83" i="23"/>
  <c r="B5" i="23"/>
  <c r="C5" i="23"/>
  <c r="B62" i="23"/>
  <c r="C62" i="23"/>
  <c r="B84" i="23"/>
  <c r="C84" i="23"/>
  <c r="B54" i="23"/>
  <c r="C54" i="23"/>
  <c r="B70" i="23"/>
  <c r="C70" i="23"/>
  <c r="B53" i="22"/>
  <c r="C53" i="22"/>
  <c r="B5" i="22"/>
  <c r="C5" i="22"/>
  <c r="B61" i="22"/>
  <c r="C61" i="22"/>
  <c r="B69" i="22"/>
  <c r="C69" i="22"/>
  <c r="B83" i="22"/>
  <c r="C83" i="22"/>
  <c r="C4" i="22"/>
  <c r="C52" i="22"/>
  <c r="C60" i="22"/>
  <c r="C68" i="22"/>
  <c r="C82" i="22"/>
  <c r="B71" i="23" l="1"/>
  <c r="C71" i="23"/>
  <c r="B55" i="23"/>
  <c r="C55" i="23"/>
  <c r="B85" i="23"/>
  <c r="C85" i="23"/>
  <c r="B63" i="23"/>
  <c r="C63" i="23"/>
  <c r="B6" i="23"/>
  <c r="C6" i="23"/>
  <c r="B84" i="22"/>
  <c r="C84" i="22"/>
  <c r="B70" i="22"/>
  <c r="C70" i="22"/>
  <c r="B62" i="22"/>
  <c r="C62" i="22"/>
  <c r="B6" i="22"/>
  <c r="C6" i="22"/>
  <c r="B54" i="22"/>
  <c r="C54" i="22"/>
  <c r="B7" i="23" l="1"/>
  <c r="C7" i="23"/>
  <c r="B64" i="23"/>
  <c r="C64" i="23"/>
  <c r="B86" i="23"/>
  <c r="C86" i="23"/>
  <c r="B56" i="23"/>
  <c r="C56" i="23"/>
  <c r="B72" i="23"/>
  <c r="C72" i="23"/>
  <c r="B55" i="22"/>
  <c r="C55" i="22"/>
  <c r="B7" i="22"/>
  <c r="C7" i="22"/>
  <c r="B63" i="22"/>
  <c r="C63" i="22"/>
  <c r="B71" i="22"/>
  <c r="C71" i="22"/>
  <c r="B85" i="22"/>
  <c r="C85" i="22"/>
  <c r="B73" i="23" l="1"/>
  <c r="C73" i="23"/>
  <c r="B57" i="23"/>
  <c r="C57" i="23"/>
  <c r="B87" i="23"/>
  <c r="C87" i="23"/>
  <c r="B65" i="23"/>
  <c r="C65" i="23"/>
  <c r="B8" i="23"/>
  <c r="C8" i="23"/>
  <c r="B72" i="22"/>
  <c r="C72" i="22"/>
  <c r="B64" i="22"/>
  <c r="C64" i="22"/>
  <c r="B8" i="22"/>
  <c r="C8" i="22"/>
  <c r="B56" i="22"/>
  <c r="C56" i="22"/>
  <c r="B86" i="22"/>
  <c r="C86" i="22"/>
  <c r="B9" i="23" l="1"/>
  <c r="C9" i="23"/>
  <c r="B66" i="23"/>
  <c r="C66" i="23"/>
  <c r="B88" i="23"/>
  <c r="C88" i="23"/>
  <c r="B58" i="23"/>
  <c r="C58" i="23"/>
  <c r="B74" i="23"/>
  <c r="C74" i="23"/>
  <c r="B87" i="22"/>
  <c r="C87" i="22"/>
  <c r="B57" i="22"/>
  <c r="C57" i="22"/>
  <c r="B9" i="22"/>
  <c r="C9" i="22"/>
  <c r="B65" i="22"/>
  <c r="C65" i="22"/>
  <c r="B73" i="22"/>
  <c r="C73" i="22"/>
  <c r="B75" i="23" l="1"/>
  <c r="C75" i="23"/>
  <c r="B89" i="23"/>
  <c r="C89" i="23"/>
  <c r="B10" i="23"/>
  <c r="C10" i="23"/>
  <c r="B74" i="22"/>
  <c r="C74" i="22"/>
  <c r="B10" i="22"/>
  <c r="C10" i="22"/>
  <c r="B88" i="22"/>
  <c r="C88" i="22"/>
  <c r="B11" i="23" l="1"/>
  <c r="C11" i="23"/>
  <c r="B90" i="23"/>
  <c r="C90" i="23"/>
  <c r="B76" i="23"/>
  <c r="C76" i="23"/>
  <c r="B89" i="22"/>
  <c r="C89" i="22"/>
  <c r="B11" i="22"/>
  <c r="C11" i="22"/>
  <c r="B75" i="22"/>
  <c r="C75" i="22"/>
  <c r="B77" i="23" l="1"/>
  <c r="C77" i="23"/>
  <c r="B91" i="23"/>
  <c r="C91" i="23"/>
  <c r="B12" i="23"/>
  <c r="C12" i="23"/>
  <c r="B12" i="22"/>
  <c r="C12" i="22"/>
  <c r="B90" i="22"/>
  <c r="C90" i="22"/>
  <c r="B76" i="22"/>
  <c r="C76" i="22"/>
  <c r="B13" i="23" l="1"/>
  <c r="C13" i="23"/>
  <c r="B92" i="23"/>
  <c r="C92" i="23"/>
  <c r="B78" i="23"/>
  <c r="C78" i="23"/>
  <c r="B91" i="22"/>
  <c r="C91" i="22"/>
  <c r="B13" i="22"/>
  <c r="C13" i="22"/>
  <c r="B77" i="22"/>
  <c r="C77" i="22"/>
  <c r="B79" i="23" l="1"/>
  <c r="C79" i="23"/>
  <c r="B14" i="23"/>
  <c r="C14" i="23"/>
  <c r="B93" i="23"/>
  <c r="C93" i="23"/>
  <c r="B92" i="22"/>
  <c r="C92" i="22"/>
  <c r="B78" i="22"/>
  <c r="C78" i="22"/>
  <c r="B14" i="22"/>
  <c r="C14" i="22"/>
  <c r="B15" i="23" l="1"/>
  <c r="C15" i="23"/>
  <c r="B80" i="23"/>
  <c r="C80" i="23"/>
  <c r="B94" i="23"/>
  <c r="C94" i="23"/>
  <c r="B15" i="22"/>
  <c r="C15" i="22"/>
  <c r="B93" i="22"/>
  <c r="C93" i="22"/>
  <c r="B79" i="22"/>
  <c r="C79" i="22"/>
  <c r="B95" i="23" l="1"/>
  <c r="C95" i="23"/>
  <c r="B16" i="23"/>
  <c r="C16" i="23"/>
  <c r="B16" i="22"/>
  <c r="C16" i="22"/>
  <c r="B94" i="22"/>
  <c r="C94" i="22"/>
  <c r="B17" i="23" l="1"/>
  <c r="C17" i="23"/>
  <c r="B96" i="23"/>
  <c r="C96" i="23"/>
  <c r="B95" i="22"/>
  <c r="C95" i="22"/>
  <c r="B17" i="22"/>
  <c r="C17" i="22"/>
  <c r="B18" i="23" l="1"/>
  <c r="C18" i="23"/>
  <c r="B97" i="23"/>
  <c r="C97" i="23"/>
  <c r="B18" i="22"/>
  <c r="C18" i="22"/>
  <c r="B96" i="22"/>
  <c r="C96" i="22"/>
  <c r="B98" i="23" l="1"/>
  <c r="C98" i="23"/>
  <c r="B19" i="23"/>
  <c r="C19" i="23"/>
  <c r="B97" i="22"/>
  <c r="C97" i="22"/>
  <c r="B19" i="22"/>
  <c r="C19" i="22"/>
  <c r="B20" i="23" l="1"/>
  <c r="C20" i="23"/>
  <c r="B99" i="23"/>
  <c r="C99" i="23"/>
  <c r="B20" i="22"/>
  <c r="C20" i="22"/>
  <c r="B98" i="22"/>
  <c r="C98" i="22"/>
  <c r="B100" i="23" l="1"/>
  <c r="C100" i="23"/>
  <c r="B21" i="23"/>
  <c r="C21" i="23"/>
  <c r="B21" i="22"/>
  <c r="C21" i="22"/>
  <c r="B99" i="22"/>
  <c r="C99" i="22"/>
  <c r="B101" i="23" l="1"/>
  <c r="C101" i="23"/>
  <c r="B22" i="23"/>
  <c r="C22" i="23"/>
  <c r="B100" i="22"/>
  <c r="C100" i="22"/>
  <c r="B22" i="22"/>
  <c r="C22" i="22"/>
  <c r="B23" i="23" l="1"/>
  <c r="C23" i="23"/>
  <c r="B102" i="23"/>
  <c r="C102" i="23"/>
  <c r="B23" i="22"/>
  <c r="C23" i="22"/>
  <c r="B101" i="22"/>
  <c r="C101" i="22"/>
  <c r="B24" i="23" l="1"/>
  <c r="C24" i="23"/>
  <c r="B103" i="23"/>
  <c r="C103" i="23"/>
  <c r="B102" i="22"/>
  <c r="C102" i="22"/>
  <c r="B24" i="22"/>
  <c r="C24" i="22"/>
  <c r="B104" i="23" l="1"/>
  <c r="C104" i="23"/>
  <c r="B25" i="23"/>
  <c r="C25" i="23"/>
  <c r="B25" i="22"/>
  <c r="C25" i="22"/>
  <c r="B103" i="22"/>
  <c r="C103" i="22"/>
  <c r="B105" i="23" l="1"/>
  <c r="C105" i="23"/>
  <c r="B26" i="23"/>
  <c r="C26" i="23"/>
  <c r="B26" i="22"/>
  <c r="C26" i="22"/>
  <c r="B104" i="22"/>
  <c r="C104" i="22"/>
  <c r="B27" i="23" l="1"/>
  <c r="C27" i="23"/>
  <c r="B106" i="23"/>
  <c r="C106" i="23"/>
  <c r="B105" i="22"/>
  <c r="C105" i="22"/>
  <c r="B27" i="22"/>
  <c r="C27" i="22"/>
  <c r="B107" i="23" l="1"/>
  <c r="C107" i="23"/>
  <c r="B28" i="23"/>
  <c r="C28" i="23"/>
  <c r="B28" i="22"/>
  <c r="C28" i="22"/>
  <c r="B106" i="22"/>
  <c r="C106" i="22"/>
  <c r="B29" i="23" l="1"/>
  <c r="C29" i="23"/>
  <c r="B108" i="23"/>
  <c r="C108" i="23"/>
  <c r="B107" i="22"/>
  <c r="C107" i="22"/>
  <c r="B29" i="22"/>
  <c r="C29" i="22"/>
  <c r="B30" i="23" l="1"/>
  <c r="C30" i="23"/>
  <c r="B109" i="23"/>
  <c r="C109" i="23"/>
  <c r="B30" i="22"/>
  <c r="C30" i="22"/>
  <c r="B108" i="22"/>
  <c r="C108" i="22"/>
  <c r="B110" i="23" l="1"/>
  <c r="C110" i="23"/>
  <c r="B31" i="23"/>
  <c r="C31" i="23"/>
  <c r="B31" i="22"/>
  <c r="C31" i="22"/>
  <c r="B109" i="22"/>
  <c r="C109" i="22"/>
  <c r="B32" i="23" l="1"/>
  <c r="C32" i="23"/>
  <c r="B111" i="23"/>
  <c r="C111" i="23"/>
  <c r="B110" i="22"/>
  <c r="C110" i="22"/>
  <c r="B32" i="22"/>
  <c r="C32" i="22"/>
  <c r="B112" i="23" l="1"/>
  <c r="C112" i="23"/>
  <c r="B33" i="23"/>
  <c r="C33" i="23"/>
  <c r="B33" i="22"/>
  <c r="C33" i="22"/>
  <c r="B111" i="22"/>
  <c r="C111" i="22"/>
  <c r="B113" i="23" l="1"/>
  <c r="C113" i="23"/>
  <c r="B34" i="23"/>
  <c r="C34" i="23"/>
  <c r="B34" i="22"/>
  <c r="C34" i="22"/>
  <c r="B112" i="22"/>
  <c r="C112" i="22"/>
  <c r="B35" i="23" l="1"/>
  <c r="C35" i="23"/>
  <c r="B114" i="23"/>
  <c r="C114" i="23"/>
  <c r="B35" i="22"/>
  <c r="C35" i="22"/>
  <c r="B113" i="22"/>
  <c r="C113" i="22"/>
  <c r="B115" i="23" l="1"/>
  <c r="C115" i="23"/>
  <c r="B36" i="23"/>
  <c r="C36" i="23"/>
  <c r="B114" i="22"/>
  <c r="C114" i="22"/>
  <c r="B36" i="22"/>
  <c r="C36" i="22"/>
  <c r="B116" i="23" l="1"/>
  <c r="C116" i="23"/>
  <c r="B37" i="23"/>
  <c r="C37" i="23"/>
  <c r="B37" i="22"/>
  <c r="C37" i="22"/>
  <c r="B38" i="23" l="1"/>
  <c r="C38" i="23"/>
  <c r="B38" i="22"/>
  <c r="C38" i="22"/>
  <c r="B39" i="23" l="1"/>
  <c r="C39" i="23"/>
  <c r="B39" i="22"/>
  <c r="C39" i="22"/>
  <c r="B40" i="23" l="1"/>
  <c r="C40" i="23"/>
  <c r="B40" i="22"/>
  <c r="C40" i="22"/>
  <c r="B41" i="23" l="1"/>
  <c r="C41" i="23"/>
  <c r="B41" i="22"/>
  <c r="C41" i="22"/>
  <c r="B42" i="23" l="1"/>
  <c r="C42" i="23"/>
  <c r="B42" i="22"/>
  <c r="C42" i="22"/>
  <c r="B43" i="23" l="1"/>
  <c r="C43" i="23"/>
  <c r="B43" i="22"/>
  <c r="C43" i="22"/>
  <c r="B44" i="23" l="1"/>
  <c r="C44" i="23"/>
  <c r="B44" i="22"/>
  <c r="C44" i="22"/>
  <c r="B45" i="23" l="1"/>
  <c r="C45" i="23"/>
  <c r="B45" i="22"/>
  <c r="C45" i="22"/>
  <c r="B46" i="23" l="1"/>
  <c r="C46" i="23"/>
  <c r="B46" i="22"/>
  <c r="C46" i="22"/>
  <c r="B47" i="23" l="1"/>
  <c r="C47" i="23"/>
  <c r="B47" i="22"/>
  <c r="C47" i="22"/>
  <c r="B48" i="23" l="1"/>
  <c r="C48" i="23"/>
  <c r="B48" i="22"/>
  <c r="C48" i="22"/>
  <c r="B49" i="23" l="1"/>
  <c r="C49" i="23"/>
  <c r="B49" i="22"/>
  <c r="C49" i="22"/>
  <c r="B50" i="23" l="1"/>
  <c r="C50" i="23"/>
  <c r="C37" i="17" l="1"/>
  <c r="B37" i="17" l="1"/>
  <c r="C3" i="11"/>
  <c r="B3" i="11"/>
  <c r="C4" i="11" s="1"/>
  <c r="C38" i="17" l="1"/>
  <c r="B38" i="17"/>
  <c r="B4" i="11"/>
  <c r="C5" i="11" s="1"/>
  <c r="B5" i="11" l="1"/>
  <c r="C6" i="11" s="1"/>
  <c r="C39" i="17"/>
  <c r="B39" i="17"/>
  <c r="B6" i="11" l="1"/>
  <c r="C3" i="21"/>
  <c r="B3" i="21"/>
  <c r="C2" i="21"/>
  <c r="C4" i="21" l="1"/>
  <c r="B4" i="21" l="1"/>
  <c r="C5" i="21" l="1"/>
  <c r="B5" i="21"/>
  <c r="C3" i="20"/>
  <c r="B3" i="20"/>
  <c r="B4" i="20" s="1"/>
  <c r="C6" i="21" l="1"/>
  <c r="B6" i="21"/>
  <c r="C4" i="20"/>
  <c r="B5" i="20"/>
  <c r="C5" i="20"/>
  <c r="B7" i="21" l="1"/>
  <c r="C7" i="21"/>
  <c r="B6" i="20"/>
  <c r="C6" i="20"/>
  <c r="B8" i="21" l="1"/>
  <c r="C8" i="21"/>
  <c r="B7" i="20"/>
  <c r="C7" i="20"/>
  <c r="C3" i="17"/>
  <c r="B3" i="17"/>
  <c r="B4" i="17" s="1"/>
  <c r="B9" i="21" l="1"/>
  <c r="C9" i="21"/>
  <c r="B8" i="20"/>
  <c r="C8" i="20"/>
  <c r="C4" i="17"/>
  <c r="B5" i="17"/>
  <c r="C5" i="17"/>
  <c r="B9" i="20" l="1"/>
  <c r="C9" i="20"/>
  <c r="B6" i="17"/>
  <c r="C6" i="17"/>
  <c r="B10" i="20" l="1"/>
  <c r="C10" i="20"/>
  <c r="B7" i="17"/>
  <c r="C7" i="17"/>
  <c r="B11" i="20" l="1"/>
  <c r="C11" i="20"/>
  <c r="B8" i="17"/>
  <c r="C8" i="17"/>
  <c r="B12" i="20" l="1"/>
  <c r="C12" i="20"/>
  <c r="B9" i="17"/>
  <c r="C9" i="17"/>
  <c r="B13" i="20" l="1"/>
  <c r="C13" i="20"/>
  <c r="B10" i="17"/>
  <c r="C10" i="17"/>
  <c r="B14" i="20" l="1"/>
  <c r="C14" i="20"/>
  <c r="B11" i="17"/>
  <c r="C11" i="17"/>
  <c r="B15" i="20" l="1"/>
  <c r="C15" i="20"/>
  <c r="B12" i="17"/>
  <c r="C12" i="17"/>
  <c r="B16" i="20" l="1"/>
  <c r="C16" i="20"/>
  <c r="B13" i="17"/>
  <c r="C13" i="17"/>
  <c r="B17" i="20" l="1"/>
  <c r="C17" i="20"/>
  <c r="B14" i="17"/>
  <c r="C14" i="17"/>
  <c r="B18" i="20" l="1"/>
  <c r="C18" i="20"/>
  <c r="B15" i="17"/>
  <c r="C15" i="17"/>
  <c r="B19" i="20" l="1"/>
  <c r="C19" i="20"/>
  <c r="B16" i="17"/>
  <c r="C16" i="17"/>
  <c r="B17" i="17" l="1"/>
  <c r="C17" i="17"/>
  <c r="B20" i="20"/>
  <c r="C20" i="20"/>
  <c r="B18" i="17" l="1"/>
  <c r="C18" i="17"/>
  <c r="B21" i="20"/>
  <c r="C21" i="20"/>
  <c r="B22" i="20" l="1"/>
  <c r="C22" i="20"/>
  <c r="B21" i="17" l="1"/>
  <c r="C21" i="17"/>
  <c r="B23" i="20"/>
  <c r="C23" i="20"/>
  <c r="C22" i="17" l="1"/>
  <c r="B22" i="17"/>
  <c r="B24" i="20"/>
  <c r="C24" i="20"/>
  <c r="B23" i="17" l="1"/>
  <c r="C23" i="17"/>
  <c r="B25" i="20"/>
  <c r="C25" i="20"/>
  <c r="C24" i="17" l="1"/>
  <c r="B24" i="17"/>
  <c r="B26" i="20"/>
  <c r="C26" i="20"/>
  <c r="B25" i="17" l="1"/>
  <c r="C25" i="17"/>
  <c r="B27" i="20"/>
  <c r="C27" i="20"/>
  <c r="C26" i="17" l="1"/>
  <c r="B26" i="17"/>
  <c r="B28" i="20"/>
  <c r="C28" i="20"/>
  <c r="B27" i="17" l="1"/>
  <c r="C27" i="17"/>
  <c r="B29" i="20"/>
  <c r="C29" i="20"/>
  <c r="C28" i="17" l="1"/>
  <c r="B28" i="17"/>
  <c r="B30" i="20"/>
  <c r="C30" i="20"/>
  <c r="C29" i="17" l="1"/>
  <c r="B29" i="17"/>
  <c r="B31" i="20"/>
  <c r="C31" i="20"/>
  <c r="B30" i="17" l="1"/>
  <c r="B31" i="17" s="1"/>
  <c r="C30" i="17"/>
  <c r="B32" i="20"/>
  <c r="C32" i="20"/>
  <c r="C31" i="17" l="1"/>
  <c r="C32" i="17"/>
  <c r="B32" i="17"/>
  <c r="B3" i="16"/>
  <c r="C3" i="16"/>
  <c r="C3" i="12"/>
  <c r="B3" i="12"/>
  <c r="C4" i="12" s="1"/>
  <c r="C3" i="10"/>
  <c r="B3" i="10"/>
  <c r="C3" i="9"/>
  <c r="B3" i="9"/>
  <c r="C3" i="8"/>
  <c r="B3" i="8"/>
  <c r="C3" i="7"/>
  <c r="B3" i="7"/>
  <c r="C3" i="6"/>
  <c r="B3" i="6"/>
  <c r="B4" i="6" s="1"/>
  <c r="F101" i="5"/>
  <c r="C97" i="5"/>
  <c r="B97" i="5"/>
  <c r="F95" i="5"/>
  <c r="C90" i="5"/>
  <c r="B90" i="5"/>
  <c r="B91" i="5" s="1"/>
  <c r="F88" i="5"/>
  <c r="C83" i="5"/>
  <c r="B83" i="5"/>
  <c r="F81" i="5"/>
  <c r="C77" i="5"/>
  <c r="B77" i="5"/>
  <c r="C78" i="5" s="1"/>
  <c r="F75" i="5"/>
  <c r="C72" i="5"/>
  <c r="B72" i="5"/>
  <c r="B73" i="5" s="1"/>
  <c r="F70" i="5"/>
  <c r="C57" i="5"/>
  <c r="B57" i="5"/>
  <c r="B58" i="5" s="1"/>
  <c r="F55" i="5"/>
  <c r="C49" i="5"/>
  <c r="B49" i="5"/>
  <c r="F47" i="5"/>
  <c r="C42" i="5"/>
  <c r="B42" i="5"/>
  <c r="C43" i="5" s="1"/>
  <c r="C3" i="5"/>
  <c r="B3" i="5"/>
  <c r="F101" i="4"/>
  <c r="C97" i="4"/>
  <c r="B97" i="4"/>
  <c r="F95" i="4"/>
  <c r="C90" i="4"/>
  <c r="B90" i="4"/>
  <c r="B91" i="4" s="1"/>
  <c r="F88" i="4"/>
  <c r="C83" i="4"/>
  <c r="B83" i="4"/>
  <c r="B84" i="4" s="1"/>
  <c r="F81" i="4"/>
  <c r="C77" i="4"/>
  <c r="B77" i="4"/>
  <c r="F75" i="4"/>
  <c r="C72" i="4"/>
  <c r="B72" i="4"/>
  <c r="F70" i="4"/>
  <c r="C57" i="4"/>
  <c r="B57" i="4"/>
  <c r="B58" i="4" s="1"/>
  <c r="F55" i="4"/>
  <c r="C49" i="4"/>
  <c r="B49" i="4"/>
  <c r="B50" i="4" s="1"/>
  <c r="F47" i="4"/>
  <c r="C42" i="4"/>
  <c r="B42" i="4"/>
  <c r="C3" i="4"/>
  <c r="B3" i="4"/>
  <c r="B4" i="4" s="1"/>
  <c r="F101" i="3"/>
  <c r="C97" i="3"/>
  <c r="B97" i="3"/>
  <c r="F95" i="3"/>
  <c r="C90" i="3"/>
  <c r="B90" i="3"/>
  <c r="F88" i="3"/>
  <c r="C83" i="3"/>
  <c r="B83" i="3"/>
  <c r="B84" i="3" s="1"/>
  <c r="F81" i="3"/>
  <c r="C77" i="3"/>
  <c r="B77" i="3"/>
  <c r="B78" i="3" s="1"/>
  <c r="F75" i="3"/>
  <c r="C72" i="3"/>
  <c r="B72" i="3"/>
  <c r="F70" i="3"/>
  <c r="C57" i="3"/>
  <c r="B57" i="3"/>
  <c r="F55" i="3"/>
  <c r="C49" i="3"/>
  <c r="B49" i="3"/>
  <c r="B50" i="3" s="1"/>
  <c r="F47" i="3"/>
  <c r="C42" i="3"/>
  <c r="B42" i="3"/>
  <c r="B43" i="3" s="1"/>
  <c r="C3" i="3"/>
  <c r="B3" i="3"/>
  <c r="B4" i="3" s="1"/>
  <c r="C72" i="2"/>
  <c r="B72" i="2"/>
  <c r="C58" i="2"/>
  <c r="B58" i="2"/>
  <c r="C50" i="2"/>
  <c r="B50" i="2"/>
  <c r="B51" i="2" s="1"/>
  <c r="C42" i="2"/>
  <c r="B42" i="2"/>
  <c r="B43" i="2" s="1"/>
  <c r="C3" i="2"/>
  <c r="B3" i="2"/>
  <c r="C4" i="2" s="1"/>
  <c r="C73" i="5" l="1"/>
  <c r="B4" i="12"/>
  <c r="C5" i="12" s="1"/>
  <c r="C84" i="4"/>
  <c r="C50" i="4"/>
  <c r="C33" i="17"/>
  <c r="B33" i="17"/>
  <c r="C4" i="6"/>
  <c r="C78" i="3"/>
  <c r="C4" i="3"/>
  <c r="B4" i="16"/>
  <c r="C4" i="16"/>
  <c r="C91" i="5"/>
  <c r="C4" i="4"/>
  <c r="C43" i="3"/>
  <c r="C43" i="2"/>
  <c r="B74" i="5"/>
  <c r="C74" i="5"/>
  <c r="B43" i="5"/>
  <c r="C44" i="5" s="1"/>
  <c r="B78" i="5"/>
  <c r="C51" i="2"/>
  <c r="B4" i="2"/>
  <c r="C5" i="2" s="1"/>
  <c r="B59" i="2"/>
  <c r="C59" i="2"/>
  <c r="B73" i="2"/>
  <c r="B74" i="2" s="1"/>
  <c r="C73" i="2"/>
  <c r="C5" i="3"/>
  <c r="B5" i="3"/>
  <c r="C73" i="3"/>
  <c r="B73" i="3"/>
  <c r="C98" i="3"/>
  <c r="B98" i="3"/>
  <c r="B73" i="4"/>
  <c r="C73" i="4"/>
  <c r="B98" i="4"/>
  <c r="C98" i="4"/>
  <c r="B4" i="7"/>
  <c r="C4" i="7"/>
  <c r="B4" i="8"/>
  <c r="B5" i="8" s="1"/>
  <c r="C4" i="8"/>
  <c r="C4" i="9"/>
  <c r="B4" i="9"/>
  <c r="C4" i="10"/>
  <c r="B4" i="10"/>
  <c r="C44" i="2"/>
  <c r="B44" i="2"/>
  <c r="B58" i="3"/>
  <c r="C58" i="3"/>
  <c r="B91" i="3"/>
  <c r="C91" i="3"/>
  <c r="C43" i="4"/>
  <c r="B43" i="4"/>
  <c r="C78" i="4"/>
  <c r="B78" i="4"/>
  <c r="C4" i="5"/>
  <c r="B4" i="5"/>
  <c r="B50" i="5"/>
  <c r="C51" i="5" s="1"/>
  <c r="C50" i="5"/>
  <c r="B84" i="5"/>
  <c r="B85" i="5" s="1"/>
  <c r="C84" i="5"/>
  <c r="C98" i="5"/>
  <c r="B98" i="5"/>
  <c r="B51" i="3"/>
  <c r="C51" i="3"/>
  <c r="B85" i="3"/>
  <c r="C85" i="3"/>
  <c r="C59" i="4"/>
  <c r="B59" i="4"/>
  <c r="C92" i="4"/>
  <c r="B92" i="4"/>
  <c r="C5" i="8"/>
  <c r="C52" i="2"/>
  <c r="B52" i="2"/>
  <c r="C44" i="3"/>
  <c r="B44" i="3"/>
  <c r="C79" i="3"/>
  <c r="B79" i="3"/>
  <c r="C5" i="4"/>
  <c r="B5" i="4"/>
  <c r="B51" i="4"/>
  <c r="C51" i="4"/>
  <c r="B85" i="4"/>
  <c r="C85" i="4"/>
  <c r="C59" i="5"/>
  <c r="B59" i="5"/>
  <c r="C92" i="5"/>
  <c r="B92" i="5"/>
  <c r="C5" i="6"/>
  <c r="B5" i="6"/>
  <c r="C50" i="3"/>
  <c r="C84" i="3"/>
  <c r="C58" i="4"/>
  <c r="C91" i="4"/>
  <c r="C58" i="5"/>
  <c r="B5" i="12" l="1"/>
  <c r="B34" i="17"/>
  <c r="C34" i="17"/>
  <c r="B5" i="16"/>
  <c r="C5" i="16"/>
  <c r="C74" i="2"/>
  <c r="B44" i="5"/>
  <c r="B5" i="2"/>
  <c r="C6" i="2" s="1"/>
  <c r="C79" i="5"/>
  <c r="B79" i="5"/>
  <c r="B75" i="5"/>
  <c r="C75" i="5"/>
  <c r="B51" i="5"/>
  <c r="B52" i="5" s="1"/>
  <c r="C85" i="5"/>
  <c r="C99" i="5"/>
  <c r="B99" i="5"/>
  <c r="C5" i="5"/>
  <c r="B5" i="5"/>
  <c r="C79" i="4"/>
  <c r="B79" i="4"/>
  <c r="C44" i="4"/>
  <c r="B44" i="4"/>
  <c r="B45" i="2"/>
  <c r="C45" i="2"/>
  <c r="B5" i="10"/>
  <c r="C5" i="10"/>
  <c r="C5" i="9"/>
  <c r="B5" i="9"/>
  <c r="B99" i="3"/>
  <c r="C99" i="3"/>
  <c r="B74" i="3"/>
  <c r="C74" i="3"/>
  <c r="B6" i="3"/>
  <c r="C6" i="3"/>
  <c r="C92" i="3"/>
  <c r="B92" i="3"/>
  <c r="C59" i="3"/>
  <c r="B59" i="3"/>
  <c r="C5" i="7"/>
  <c r="B5" i="7"/>
  <c r="B99" i="4"/>
  <c r="C99" i="4"/>
  <c r="B74" i="4"/>
  <c r="C74" i="4"/>
  <c r="C60" i="2"/>
  <c r="B60" i="2"/>
  <c r="C6" i="6"/>
  <c r="B6" i="6"/>
  <c r="B60" i="5"/>
  <c r="C60" i="5"/>
  <c r="C80" i="3"/>
  <c r="B80" i="3"/>
  <c r="C86" i="4"/>
  <c r="B86" i="4"/>
  <c r="C52" i="4"/>
  <c r="B52" i="4"/>
  <c r="C52" i="5"/>
  <c r="B86" i="3"/>
  <c r="C86" i="3"/>
  <c r="B52" i="3"/>
  <c r="C52" i="3"/>
  <c r="C93" i="5"/>
  <c r="B93" i="5"/>
  <c r="C6" i="4"/>
  <c r="B6" i="4"/>
  <c r="C45" i="3"/>
  <c r="B45" i="3"/>
  <c r="C53" i="2"/>
  <c r="B53" i="2"/>
  <c r="C6" i="8"/>
  <c r="B6" i="8"/>
  <c r="B86" i="5"/>
  <c r="C86" i="5"/>
  <c r="B93" i="4"/>
  <c r="C93" i="4"/>
  <c r="B60" i="4"/>
  <c r="C60" i="4"/>
  <c r="C75" i="2"/>
  <c r="B75" i="2"/>
  <c r="C6" i="12" l="1"/>
  <c r="B6" i="12"/>
  <c r="C35" i="17"/>
  <c r="B35" i="17"/>
  <c r="B6" i="16"/>
  <c r="C6" i="16"/>
  <c r="B6" i="2"/>
  <c r="C7" i="2" s="1"/>
  <c r="C45" i="5"/>
  <c r="B45" i="5"/>
  <c r="C80" i="5"/>
  <c r="B80" i="5"/>
  <c r="B61" i="2"/>
  <c r="C61" i="2"/>
  <c r="B6" i="7"/>
  <c r="C6" i="7"/>
  <c r="B60" i="3"/>
  <c r="C60" i="3"/>
  <c r="B93" i="3"/>
  <c r="C93" i="3"/>
  <c r="C6" i="9"/>
  <c r="B6" i="9"/>
  <c r="C45" i="4"/>
  <c r="B45" i="4"/>
  <c r="C80" i="4"/>
  <c r="B80" i="4"/>
  <c r="C6" i="5"/>
  <c r="B6" i="5"/>
  <c r="C100" i="5"/>
  <c r="B100" i="5"/>
  <c r="B75" i="4"/>
  <c r="C75" i="4"/>
  <c r="B100" i="4"/>
  <c r="C100" i="4"/>
  <c r="B7" i="3"/>
  <c r="C7" i="3"/>
  <c r="C75" i="3"/>
  <c r="B75" i="3"/>
  <c r="C100" i="3"/>
  <c r="B100" i="3"/>
  <c r="B6" i="10"/>
  <c r="C6" i="10"/>
  <c r="B46" i="2"/>
  <c r="C46" i="2"/>
  <c r="C54" i="2"/>
  <c r="B54" i="2"/>
  <c r="C7" i="4"/>
  <c r="B7" i="4"/>
  <c r="B61" i="4"/>
  <c r="C61" i="4"/>
  <c r="C94" i="4"/>
  <c r="B94" i="4"/>
  <c r="C95" i="4"/>
  <c r="B95" i="4"/>
  <c r="B87" i="5"/>
  <c r="C87" i="5"/>
  <c r="B53" i="3"/>
  <c r="C53" i="3"/>
  <c r="B87" i="3"/>
  <c r="C87" i="3"/>
  <c r="B61" i="5"/>
  <c r="C61" i="5"/>
  <c r="C76" i="2"/>
  <c r="B76" i="2"/>
  <c r="C7" i="8"/>
  <c r="B7" i="8"/>
  <c r="C46" i="3"/>
  <c r="B46" i="3"/>
  <c r="C94" i="5"/>
  <c r="B94" i="5"/>
  <c r="C53" i="5"/>
  <c r="B53" i="5"/>
  <c r="C53" i="4"/>
  <c r="B53" i="4"/>
  <c r="C87" i="4"/>
  <c r="B87" i="4"/>
  <c r="C81" i="3"/>
  <c r="B81" i="3"/>
  <c r="C7" i="6"/>
  <c r="B7" i="6"/>
  <c r="C7" i="12" l="1"/>
  <c r="B7" i="12"/>
  <c r="B7" i="2"/>
  <c r="B8" i="2" s="1"/>
  <c r="C46" i="5"/>
  <c r="B46" i="5"/>
  <c r="C54" i="4"/>
  <c r="B54" i="4"/>
  <c r="C81" i="5"/>
  <c r="B81" i="5"/>
  <c r="B54" i="5"/>
  <c r="C54" i="5"/>
  <c r="B54" i="3"/>
  <c r="C54" i="3"/>
  <c r="C101" i="3"/>
  <c r="B101" i="3"/>
  <c r="C101" i="5"/>
  <c r="B101" i="5"/>
  <c r="C7" i="5"/>
  <c r="B7" i="5"/>
  <c r="C81" i="4"/>
  <c r="B81" i="4"/>
  <c r="C46" i="4"/>
  <c r="B46" i="4"/>
  <c r="C7" i="9"/>
  <c r="B7" i="9"/>
  <c r="B47" i="2"/>
  <c r="C47" i="2"/>
  <c r="B7" i="10"/>
  <c r="C7" i="10"/>
  <c r="B8" i="3"/>
  <c r="C8" i="3"/>
  <c r="B101" i="4"/>
  <c r="C101" i="4"/>
  <c r="B95" i="3"/>
  <c r="C95" i="3"/>
  <c r="C94" i="3"/>
  <c r="B94" i="3"/>
  <c r="B61" i="3"/>
  <c r="C61" i="3"/>
  <c r="B7" i="7"/>
  <c r="C7" i="7"/>
  <c r="B62" i="2"/>
  <c r="C62" i="2"/>
  <c r="C88" i="4"/>
  <c r="B88" i="4"/>
  <c r="C47" i="3"/>
  <c r="B47" i="3"/>
  <c r="C77" i="2"/>
  <c r="B77" i="2"/>
  <c r="B62" i="5"/>
  <c r="C62" i="5"/>
  <c r="B88" i="3"/>
  <c r="C88" i="3"/>
  <c r="B88" i="5"/>
  <c r="C88" i="5"/>
  <c r="B62" i="4"/>
  <c r="C62" i="4"/>
  <c r="C8" i="6"/>
  <c r="B8" i="6"/>
  <c r="C95" i="5"/>
  <c r="B95" i="5"/>
  <c r="C8" i="8"/>
  <c r="B8" i="8"/>
  <c r="C8" i="4"/>
  <c r="B8" i="4"/>
  <c r="C55" i="2"/>
  <c r="B55" i="2"/>
  <c r="B8" i="12" l="1"/>
  <c r="C8" i="12"/>
  <c r="C8" i="2"/>
  <c r="C47" i="5"/>
  <c r="B47" i="5"/>
  <c r="C55" i="4"/>
  <c r="B55" i="4"/>
  <c r="C55" i="5"/>
  <c r="B55" i="5"/>
  <c r="B55" i="3"/>
  <c r="C55" i="3"/>
  <c r="C8" i="9"/>
  <c r="B8" i="9"/>
  <c r="C47" i="4"/>
  <c r="B47" i="4"/>
  <c r="C8" i="5"/>
  <c r="B8" i="5"/>
  <c r="B102" i="5"/>
  <c r="C102" i="5"/>
  <c r="B102" i="3"/>
  <c r="C102" i="3"/>
  <c r="B63" i="2"/>
  <c r="C63" i="2"/>
  <c r="B8" i="7"/>
  <c r="C8" i="7"/>
  <c r="B62" i="3"/>
  <c r="C62" i="3"/>
  <c r="C102" i="4"/>
  <c r="B102" i="4"/>
  <c r="B9" i="3"/>
  <c r="C9" i="3"/>
  <c r="B8" i="10"/>
  <c r="C8" i="10"/>
  <c r="B48" i="2"/>
  <c r="C48" i="2"/>
  <c r="B9" i="2"/>
  <c r="C9" i="2"/>
  <c r="C56" i="2"/>
  <c r="B56" i="2"/>
  <c r="C9" i="4"/>
  <c r="B9" i="4"/>
  <c r="B63" i="4"/>
  <c r="C63" i="4"/>
  <c r="B63" i="5"/>
  <c r="C63" i="5"/>
  <c r="C9" i="8"/>
  <c r="B9" i="8"/>
  <c r="C9" i="6"/>
  <c r="B9" i="6"/>
  <c r="C78" i="2"/>
  <c r="B78" i="2"/>
  <c r="C9" i="12" l="1"/>
  <c r="B9" i="12"/>
  <c r="C103" i="4"/>
  <c r="B103" i="4"/>
  <c r="C9" i="5"/>
  <c r="B9" i="5"/>
  <c r="B9" i="9"/>
  <c r="C9" i="9"/>
  <c r="B10" i="2"/>
  <c r="C10" i="2"/>
  <c r="B9" i="10"/>
  <c r="C9" i="10"/>
  <c r="C10" i="3"/>
  <c r="B10" i="3"/>
  <c r="B63" i="3"/>
  <c r="C63" i="3"/>
  <c r="B9" i="7"/>
  <c r="C9" i="7"/>
  <c r="B64" i="2"/>
  <c r="C64" i="2"/>
  <c r="B103" i="3"/>
  <c r="C103" i="3"/>
  <c r="C103" i="5"/>
  <c r="B103" i="5"/>
  <c r="C79" i="2"/>
  <c r="B79" i="2"/>
  <c r="C10" i="6"/>
  <c r="B10" i="6"/>
  <c r="B64" i="5"/>
  <c r="C64" i="5"/>
  <c r="B64" i="4"/>
  <c r="C64" i="4"/>
  <c r="C10" i="8"/>
  <c r="B10" i="8"/>
  <c r="C10" i="4"/>
  <c r="B10" i="4"/>
  <c r="B10" i="12" l="1"/>
  <c r="C10" i="12"/>
  <c r="C104" i="5"/>
  <c r="B104" i="5"/>
  <c r="C11" i="3"/>
  <c r="B11" i="3"/>
  <c r="B10" i="5"/>
  <c r="C10" i="5"/>
  <c r="B104" i="4"/>
  <c r="C104" i="4"/>
  <c r="C104" i="3"/>
  <c r="B104" i="3"/>
  <c r="C65" i="2"/>
  <c r="B65" i="2"/>
  <c r="C10" i="7"/>
  <c r="B10" i="7"/>
  <c r="C64" i="3"/>
  <c r="B64" i="3"/>
  <c r="B10" i="10"/>
  <c r="C10" i="10"/>
  <c r="B11" i="2"/>
  <c r="C11" i="2"/>
  <c r="B10" i="9"/>
  <c r="C10" i="9"/>
  <c r="C11" i="4"/>
  <c r="B11" i="4"/>
  <c r="C11" i="8"/>
  <c r="B11" i="8"/>
  <c r="B65" i="4"/>
  <c r="C65" i="4"/>
  <c r="B65" i="5"/>
  <c r="C65" i="5"/>
  <c r="C11" i="6"/>
  <c r="B11" i="6"/>
  <c r="C80" i="2"/>
  <c r="B80" i="2"/>
  <c r="B11" i="12" l="1"/>
  <c r="C11" i="12"/>
  <c r="C65" i="3"/>
  <c r="B65" i="3"/>
  <c r="B11" i="7"/>
  <c r="C11" i="7"/>
  <c r="C66" i="2"/>
  <c r="B66" i="2"/>
  <c r="C105" i="3"/>
  <c r="B105" i="3"/>
  <c r="B12" i="3"/>
  <c r="C12" i="3"/>
  <c r="B105" i="5"/>
  <c r="C105" i="5"/>
  <c r="C11" i="9"/>
  <c r="B11" i="9"/>
  <c r="C12" i="2"/>
  <c r="B12" i="2"/>
  <c r="B11" i="10"/>
  <c r="C11" i="10"/>
  <c r="B105" i="4"/>
  <c r="C105" i="4"/>
  <c r="B11" i="5"/>
  <c r="C11" i="5"/>
  <c r="B66" i="5"/>
  <c r="C66" i="5"/>
  <c r="B66" i="4"/>
  <c r="C66" i="4"/>
  <c r="C81" i="2"/>
  <c r="B81" i="2"/>
  <c r="C12" i="6"/>
  <c r="B12" i="6"/>
  <c r="C12" i="8"/>
  <c r="B12" i="8"/>
  <c r="C12" i="4"/>
  <c r="B12" i="4"/>
  <c r="C12" i="12" l="1"/>
  <c r="B12" i="12"/>
  <c r="B13" i="2"/>
  <c r="C13" i="2"/>
  <c r="C12" i="9"/>
  <c r="B12" i="9"/>
  <c r="B106" i="3"/>
  <c r="C106" i="3"/>
  <c r="B67" i="2"/>
  <c r="C67" i="2"/>
  <c r="C66" i="3"/>
  <c r="B66" i="3"/>
  <c r="B67" i="4"/>
  <c r="C67" i="4"/>
  <c r="B67" i="5"/>
  <c r="C67" i="5"/>
  <c r="C12" i="5"/>
  <c r="B12" i="5"/>
  <c r="C106" i="4"/>
  <c r="B106" i="4"/>
  <c r="B12" i="10"/>
  <c r="C12" i="10"/>
  <c r="B106" i="5"/>
  <c r="C106" i="5"/>
  <c r="B13" i="3"/>
  <c r="C13" i="3"/>
  <c r="B12" i="7"/>
  <c r="C12" i="7"/>
  <c r="C13" i="4"/>
  <c r="B13" i="4"/>
  <c r="C13" i="8"/>
  <c r="B13" i="8"/>
  <c r="C13" i="6"/>
  <c r="B13" i="6"/>
  <c r="C82" i="2"/>
  <c r="B82" i="2"/>
  <c r="B13" i="12" l="1"/>
  <c r="C13" i="12"/>
  <c r="B68" i="5"/>
  <c r="C68" i="5"/>
  <c r="B68" i="4"/>
  <c r="C68" i="4"/>
  <c r="C107" i="4"/>
  <c r="B107" i="4"/>
  <c r="C13" i="5"/>
  <c r="B13" i="5"/>
  <c r="C67" i="3"/>
  <c r="B67" i="3"/>
  <c r="B13" i="9"/>
  <c r="C13" i="9"/>
  <c r="B13" i="7"/>
  <c r="C13" i="7"/>
  <c r="C14" i="3"/>
  <c r="B14" i="3"/>
  <c r="C107" i="5"/>
  <c r="B107" i="5"/>
  <c r="B13" i="10"/>
  <c r="C13" i="10"/>
  <c r="B68" i="2"/>
  <c r="C68" i="2"/>
  <c r="B107" i="3"/>
  <c r="C107" i="3"/>
  <c r="B14" i="2"/>
  <c r="C14" i="2"/>
  <c r="C83" i="2"/>
  <c r="B83" i="2"/>
  <c r="C14" i="6"/>
  <c r="B14" i="6"/>
  <c r="C14" i="8"/>
  <c r="B14" i="8"/>
  <c r="C14" i="4"/>
  <c r="B14" i="4"/>
  <c r="B14" i="12" l="1"/>
  <c r="C14" i="12"/>
  <c r="B68" i="3"/>
  <c r="C68" i="3"/>
  <c r="B69" i="4"/>
  <c r="C69" i="4"/>
  <c r="B69" i="5"/>
  <c r="C69" i="5"/>
  <c r="C108" i="5"/>
  <c r="B108" i="5"/>
  <c r="C15" i="3"/>
  <c r="B15" i="3"/>
  <c r="B14" i="5"/>
  <c r="C14" i="5"/>
  <c r="B108" i="4"/>
  <c r="C108" i="4"/>
  <c r="C15" i="2"/>
  <c r="B15" i="2"/>
  <c r="B108" i="3"/>
  <c r="C108" i="3"/>
  <c r="C69" i="2"/>
  <c r="B69" i="2"/>
  <c r="B14" i="10"/>
  <c r="C14" i="10"/>
  <c r="C14" i="7"/>
  <c r="B14" i="7"/>
  <c r="B14" i="9"/>
  <c r="C14" i="9"/>
  <c r="C15" i="4"/>
  <c r="B15" i="4"/>
  <c r="C15" i="8"/>
  <c r="B15" i="8"/>
  <c r="C15" i="6"/>
  <c r="B15" i="6"/>
  <c r="C84" i="2"/>
  <c r="B84" i="2"/>
  <c r="B15" i="12" l="1"/>
  <c r="C15" i="12"/>
  <c r="B70" i="5"/>
  <c r="C70" i="5"/>
  <c r="B70" i="4"/>
  <c r="C70" i="4"/>
  <c r="B69" i="3"/>
  <c r="C69" i="3"/>
  <c r="B15" i="10"/>
  <c r="C15" i="10"/>
  <c r="C15" i="7"/>
  <c r="B15" i="7"/>
  <c r="C70" i="2"/>
  <c r="B70" i="2"/>
  <c r="C16" i="2"/>
  <c r="B16" i="2"/>
  <c r="C16" i="3"/>
  <c r="B16" i="3"/>
  <c r="C109" i="5"/>
  <c r="B109" i="5"/>
  <c r="B15" i="9"/>
  <c r="C15" i="9"/>
  <c r="C109" i="3"/>
  <c r="B109" i="3"/>
  <c r="B109" i="4"/>
  <c r="C109" i="4"/>
  <c r="B15" i="5"/>
  <c r="C15" i="5"/>
  <c r="C85" i="2"/>
  <c r="B85" i="2"/>
  <c r="C16" i="6"/>
  <c r="B16" i="6"/>
  <c r="C16" i="8"/>
  <c r="B16" i="8"/>
  <c r="C16" i="4"/>
  <c r="B16" i="4"/>
  <c r="B70" i="3" l="1"/>
  <c r="C70" i="3"/>
  <c r="C110" i="3"/>
  <c r="B110" i="3"/>
  <c r="C110" i="5"/>
  <c r="B110" i="5"/>
  <c r="C17" i="3"/>
  <c r="B17" i="3"/>
  <c r="C17" i="2"/>
  <c r="B17" i="2"/>
  <c r="C16" i="7"/>
  <c r="B16" i="7"/>
  <c r="B16" i="5"/>
  <c r="C16" i="5"/>
  <c r="B110" i="4"/>
  <c r="C110" i="4"/>
  <c r="B16" i="10"/>
  <c r="C16" i="10"/>
  <c r="B16" i="9"/>
  <c r="C16" i="9"/>
  <c r="C17" i="8"/>
  <c r="B17" i="8"/>
  <c r="C17" i="6"/>
  <c r="B17" i="6"/>
  <c r="C17" i="4"/>
  <c r="B17" i="4"/>
  <c r="C86" i="2"/>
  <c r="B86" i="2"/>
  <c r="B17" i="10" l="1"/>
  <c r="C17" i="10"/>
  <c r="C17" i="7"/>
  <c r="B17" i="7"/>
  <c r="C18" i="2"/>
  <c r="B18" i="2"/>
  <c r="C18" i="3"/>
  <c r="B18" i="3"/>
  <c r="C111" i="5"/>
  <c r="B111" i="5"/>
  <c r="C111" i="3"/>
  <c r="B111" i="3"/>
  <c r="B17" i="9"/>
  <c r="C17" i="9"/>
  <c r="B111" i="4"/>
  <c r="C111" i="4"/>
  <c r="B17" i="5"/>
  <c r="C17" i="5"/>
  <c r="C18" i="4"/>
  <c r="B18" i="4"/>
  <c r="C18" i="6"/>
  <c r="B18" i="6"/>
  <c r="C87" i="2"/>
  <c r="B87" i="2"/>
  <c r="C18" i="8"/>
  <c r="B18" i="8"/>
  <c r="B18" i="10" l="1"/>
  <c r="C18" i="10"/>
  <c r="C112" i="3"/>
  <c r="B112" i="3"/>
  <c r="C112" i="5"/>
  <c r="B112" i="5"/>
  <c r="C19" i="3"/>
  <c r="B19" i="3"/>
  <c r="C19" i="2"/>
  <c r="B19" i="2"/>
  <c r="C18" i="7"/>
  <c r="B18" i="7"/>
  <c r="B18" i="5"/>
  <c r="C18" i="5"/>
  <c r="B112" i="4"/>
  <c r="C112" i="4"/>
  <c r="B18" i="9"/>
  <c r="C18" i="9"/>
  <c r="C88" i="2"/>
  <c r="B88" i="2"/>
  <c r="C19" i="4"/>
  <c r="B19" i="4"/>
  <c r="C19" i="8"/>
  <c r="B19" i="8"/>
  <c r="C19" i="6"/>
  <c r="B19" i="6"/>
  <c r="B19" i="10" l="1"/>
  <c r="C19" i="10"/>
  <c r="C19" i="7"/>
  <c r="B19" i="7"/>
  <c r="C20" i="2"/>
  <c r="B20" i="2"/>
  <c r="C20" i="3"/>
  <c r="B20" i="3"/>
  <c r="C113" i="5"/>
  <c r="B113" i="5"/>
  <c r="C113" i="3"/>
  <c r="B113" i="3"/>
  <c r="B19" i="9"/>
  <c r="C19" i="9"/>
  <c r="B113" i="4"/>
  <c r="C113" i="4"/>
  <c r="B19" i="5"/>
  <c r="C19" i="5"/>
  <c r="B20" i="8"/>
  <c r="C20" i="8"/>
  <c r="C89" i="2"/>
  <c r="B89" i="2"/>
  <c r="C20" i="6"/>
  <c r="B20" i="6"/>
  <c r="C20" i="4"/>
  <c r="B20" i="4"/>
  <c r="C20" i="10" l="1"/>
  <c r="B20" i="10"/>
  <c r="C114" i="3"/>
  <c r="B114" i="3"/>
  <c r="C114" i="5"/>
  <c r="B114" i="5"/>
  <c r="C21" i="3"/>
  <c r="B21" i="3"/>
  <c r="C21" i="2"/>
  <c r="B21" i="2"/>
  <c r="C20" i="7"/>
  <c r="B20" i="7"/>
  <c r="B20" i="5"/>
  <c r="C20" i="5"/>
  <c r="B114" i="4"/>
  <c r="C114" i="4"/>
  <c r="B20" i="9"/>
  <c r="C20" i="9"/>
  <c r="C21" i="6"/>
  <c r="B21" i="6"/>
  <c r="B21" i="8"/>
  <c r="C21" i="8"/>
  <c r="C21" i="4"/>
  <c r="B21" i="4"/>
  <c r="C90" i="2"/>
  <c r="B90" i="2"/>
  <c r="B21" i="10" l="1"/>
  <c r="C21" i="10"/>
  <c r="C21" i="7"/>
  <c r="B21" i="7"/>
  <c r="C22" i="2"/>
  <c r="B22" i="2"/>
  <c r="C22" i="3"/>
  <c r="B22" i="3"/>
  <c r="C115" i="5"/>
  <c r="B115" i="5"/>
  <c r="C115" i="3"/>
  <c r="B115" i="3"/>
  <c r="B21" i="9"/>
  <c r="C21" i="9"/>
  <c r="B115" i="4"/>
  <c r="C115" i="4"/>
  <c r="B21" i="5"/>
  <c r="C21" i="5"/>
  <c r="C91" i="2"/>
  <c r="B91" i="2"/>
  <c r="C22" i="6"/>
  <c r="B22" i="6"/>
  <c r="B22" i="8"/>
  <c r="C22" i="8"/>
  <c r="C22" i="4"/>
  <c r="B22" i="4"/>
  <c r="B22" i="10" l="1"/>
  <c r="C22" i="10"/>
  <c r="C116" i="3"/>
  <c r="B116" i="3"/>
  <c r="C116" i="5"/>
  <c r="B116" i="5"/>
  <c r="C23" i="3"/>
  <c r="B23" i="3"/>
  <c r="C23" i="2"/>
  <c r="B23" i="2"/>
  <c r="C22" i="7"/>
  <c r="B22" i="7"/>
  <c r="B22" i="5"/>
  <c r="C22" i="5"/>
  <c r="B116" i="4"/>
  <c r="C116" i="4"/>
  <c r="B22" i="9"/>
  <c r="C22" i="9"/>
  <c r="C92" i="2"/>
  <c r="B92" i="2"/>
  <c r="B23" i="8"/>
  <c r="C23" i="8"/>
  <c r="C23" i="4"/>
  <c r="B23" i="4"/>
  <c r="C23" i="6"/>
  <c r="B23" i="6"/>
  <c r="C23" i="10" l="1"/>
  <c r="B23" i="10"/>
  <c r="C23" i="7"/>
  <c r="B23" i="7"/>
  <c r="C24" i="2"/>
  <c r="B24" i="2"/>
  <c r="C24" i="3"/>
  <c r="B24" i="3"/>
  <c r="C117" i="5"/>
  <c r="B117" i="5"/>
  <c r="C117" i="3"/>
  <c r="B117" i="3"/>
  <c r="B23" i="9"/>
  <c r="C23" i="9"/>
  <c r="B117" i="4"/>
  <c r="C117" i="4"/>
  <c r="B23" i="5"/>
  <c r="C23" i="5"/>
  <c r="C24" i="4"/>
  <c r="B24" i="4"/>
  <c r="C93" i="2"/>
  <c r="B93" i="2"/>
  <c r="B24" i="8"/>
  <c r="C24" i="8"/>
  <c r="C24" i="6"/>
  <c r="B24" i="6"/>
  <c r="C24" i="10" l="1"/>
  <c r="B24" i="10"/>
  <c r="C118" i="3"/>
  <c r="B118" i="3"/>
  <c r="C118" i="5"/>
  <c r="B118" i="5"/>
  <c r="C25" i="3"/>
  <c r="B25" i="3"/>
  <c r="C25" i="2"/>
  <c r="B25" i="2"/>
  <c r="C24" i="7"/>
  <c r="B24" i="7"/>
  <c r="B24" i="5"/>
  <c r="C24" i="5"/>
  <c r="B118" i="4"/>
  <c r="C118" i="4"/>
  <c r="B24" i="9"/>
  <c r="C24" i="9"/>
  <c r="C25" i="4"/>
  <c r="B25" i="4"/>
  <c r="B25" i="8"/>
  <c r="C25" i="8"/>
  <c r="C25" i="6"/>
  <c r="B25" i="6"/>
  <c r="C94" i="2"/>
  <c r="B94" i="2"/>
  <c r="C95" i="2" l="1"/>
  <c r="B95" i="2"/>
  <c r="C25" i="10"/>
  <c r="B25" i="10"/>
  <c r="B26" i="2"/>
  <c r="C26" i="2"/>
  <c r="C25" i="7"/>
  <c r="B25" i="7"/>
  <c r="C26" i="3"/>
  <c r="B26" i="3"/>
  <c r="C119" i="5"/>
  <c r="B119" i="5"/>
  <c r="C119" i="3"/>
  <c r="B119" i="3"/>
  <c r="B25" i="9"/>
  <c r="C25" i="9"/>
  <c r="B119" i="4"/>
  <c r="C119" i="4"/>
  <c r="B25" i="5"/>
  <c r="C25" i="5"/>
  <c r="C26" i="6"/>
  <c r="B26" i="6"/>
  <c r="C26" i="4"/>
  <c r="B26" i="4"/>
  <c r="B26" i="8"/>
  <c r="C26" i="8"/>
  <c r="C96" i="2" l="1"/>
  <c r="B96" i="2"/>
  <c r="C26" i="10"/>
  <c r="B26" i="10"/>
  <c r="C120" i="3"/>
  <c r="B120" i="3"/>
  <c r="C120" i="5"/>
  <c r="B120" i="5"/>
  <c r="C27" i="3"/>
  <c r="B27" i="3"/>
  <c r="C27" i="2"/>
  <c r="B27" i="2"/>
  <c r="C26" i="7"/>
  <c r="B26" i="7"/>
  <c r="B26" i="5"/>
  <c r="C26" i="5"/>
  <c r="B120" i="4"/>
  <c r="C120" i="4"/>
  <c r="B26" i="9"/>
  <c r="C26" i="9"/>
  <c r="C27" i="6"/>
  <c r="B27" i="6"/>
  <c r="B27" i="8"/>
  <c r="C27" i="8"/>
  <c r="C27" i="4"/>
  <c r="B27" i="4"/>
  <c r="C27" i="10" l="1"/>
  <c r="B27" i="10"/>
  <c r="C97" i="2"/>
  <c r="B97" i="2"/>
  <c r="C27" i="7"/>
  <c r="B27" i="7"/>
  <c r="C28" i="2"/>
  <c r="B28" i="2"/>
  <c r="B28" i="3"/>
  <c r="C28" i="3"/>
  <c r="B121" i="5"/>
  <c r="C121" i="5"/>
  <c r="C121" i="3"/>
  <c r="B121" i="3"/>
  <c r="C27" i="9"/>
  <c r="B27" i="9"/>
  <c r="B121" i="4"/>
  <c r="C121" i="4"/>
  <c r="B27" i="5"/>
  <c r="C27" i="5"/>
  <c r="C28" i="4"/>
  <c r="B28" i="4"/>
  <c r="C28" i="6"/>
  <c r="B28" i="6"/>
  <c r="B28" i="8"/>
  <c r="C28" i="8"/>
  <c r="C98" i="2" l="1"/>
  <c r="B98" i="2"/>
  <c r="C28" i="10"/>
  <c r="B28" i="10"/>
  <c r="C29" i="10" s="1"/>
  <c r="C28" i="9"/>
  <c r="B28" i="9"/>
  <c r="C122" i="3"/>
  <c r="B122" i="3"/>
  <c r="C29" i="2"/>
  <c r="B29" i="2"/>
  <c r="B28" i="7"/>
  <c r="C28" i="7"/>
  <c r="C28" i="5"/>
  <c r="B28" i="5"/>
  <c r="C122" i="4"/>
  <c r="B122" i="4"/>
  <c r="B122" i="5"/>
  <c r="C122" i="5"/>
  <c r="B29" i="3"/>
  <c r="C29" i="3"/>
  <c r="B29" i="8"/>
  <c r="C29" i="8"/>
  <c r="C29" i="6"/>
  <c r="B29" i="6"/>
  <c r="C29" i="4"/>
  <c r="B29" i="4"/>
  <c r="C99" i="2" l="1"/>
  <c r="B99" i="2"/>
  <c r="B29" i="10"/>
  <c r="B30" i="10" s="1"/>
  <c r="C123" i="4"/>
  <c r="B123" i="4"/>
  <c r="C29" i="5"/>
  <c r="B29" i="5"/>
  <c r="C30" i="2"/>
  <c r="B30" i="2"/>
  <c r="B123" i="3"/>
  <c r="C123" i="3"/>
  <c r="C29" i="9"/>
  <c r="B29" i="9"/>
  <c r="C30" i="3"/>
  <c r="B30" i="3"/>
  <c r="C123" i="5"/>
  <c r="B123" i="5"/>
  <c r="B29" i="7"/>
  <c r="C29" i="7"/>
  <c r="B30" i="8"/>
  <c r="C30" i="8"/>
  <c r="C30" i="4"/>
  <c r="B30" i="4"/>
  <c r="C30" i="6"/>
  <c r="B30" i="6"/>
  <c r="C30" i="10" l="1"/>
  <c r="B31" i="10"/>
  <c r="C31" i="10"/>
  <c r="B124" i="5"/>
  <c r="C124" i="5"/>
  <c r="B31" i="3"/>
  <c r="C31" i="3"/>
  <c r="C30" i="9"/>
  <c r="B30" i="9"/>
  <c r="C31" i="2"/>
  <c r="B31" i="2"/>
  <c r="B30" i="5"/>
  <c r="C30" i="5"/>
  <c r="B124" i="4"/>
  <c r="C124" i="4"/>
  <c r="C30" i="7"/>
  <c r="B30" i="7"/>
  <c r="B124" i="3"/>
  <c r="C124" i="3"/>
  <c r="B31" i="8"/>
  <c r="C31" i="8"/>
  <c r="C31" i="6"/>
  <c r="B31" i="6"/>
  <c r="C31" i="4"/>
  <c r="B31" i="4"/>
  <c r="B32" i="2" l="1"/>
  <c r="C32" i="2"/>
  <c r="B32" i="10"/>
  <c r="C32" i="10"/>
  <c r="B31" i="7"/>
  <c r="C31" i="7"/>
  <c r="C31" i="9"/>
  <c r="B31" i="9"/>
  <c r="B125" i="3"/>
  <c r="C125" i="3"/>
  <c r="C125" i="4"/>
  <c r="B125" i="4"/>
  <c r="C31" i="5"/>
  <c r="B31" i="5"/>
  <c r="B32" i="3"/>
  <c r="C32" i="3"/>
  <c r="B125" i="5"/>
  <c r="C125" i="5"/>
  <c r="C32" i="4"/>
  <c r="B32" i="4"/>
  <c r="B32" i="8"/>
  <c r="C32" i="8"/>
  <c r="C32" i="6"/>
  <c r="B32" i="6"/>
  <c r="C33" i="2" l="1"/>
  <c r="B33" i="2"/>
  <c r="B32" i="9"/>
  <c r="C32" i="9"/>
  <c r="C33" i="10"/>
  <c r="B33" i="10"/>
  <c r="C32" i="5"/>
  <c r="B32" i="5"/>
  <c r="C126" i="4"/>
  <c r="B126" i="4"/>
  <c r="B126" i="5"/>
  <c r="C126" i="5"/>
  <c r="B33" i="3"/>
  <c r="C33" i="3"/>
  <c r="B126" i="3"/>
  <c r="C126" i="3"/>
  <c r="B32" i="7"/>
  <c r="C32" i="7"/>
  <c r="B33" i="8"/>
  <c r="C33" i="8"/>
  <c r="C33" i="6"/>
  <c r="B33" i="6"/>
  <c r="C33" i="4"/>
  <c r="B33" i="4"/>
  <c r="C33" i="9" l="1"/>
  <c r="B33" i="9"/>
  <c r="C34" i="2"/>
  <c r="B34" i="2"/>
  <c r="C127" i="4"/>
  <c r="B127" i="4"/>
  <c r="C33" i="5"/>
  <c r="B33" i="5"/>
  <c r="B33" i="7"/>
  <c r="C33" i="7"/>
  <c r="B127" i="3"/>
  <c r="C127" i="3"/>
  <c r="B34" i="3"/>
  <c r="C34" i="3"/>
  <c r="B127" i="5"/>
  <c r="C127" i="5"/>
  <c r="C34" i="4"/>
  <c r="B34" i="4"/>
  <c r="B34" i="8"/>
  <c r="C34" i="8"/>
  <c r="C34" i="6"/>
  <c r="B34" i="6"/>
  <c r="C34" i="9" l="1"/>
  <c r="B34" i="9"/>
  <c r="C100" i="2"/>
  <c r="B100" i="2"/>
  <c r="C34" i="5"/>
  <c r="B34" i="5"/>
  <c r="C128" i="4"/>
  <c r="B128" i="4"/>
  <c r="C35" i="2"/>
  <c r="B35" i="2"/>
  <c r="B128" i="5"/>
  <c r="C128" i="5"/>
  <c r="C35" i="3"/>
  <c r="B35" i="3"/>
  <c r="B128" i="3"/>
  <c r="C128" i="3"/>
  <c r="B34" i="7"/>
  <c r="C34" i="7"/>
  <c r="C35" i="6"/>
  <c r="B35" i="6"/>
  <c r="B35" i="8"/>
  <c r="C35" i="8"/>
  <c r="C35" i="4"/>
  <c r="B35" i="4"/>
  <c r="B101" i="2" l="1"/>
  <c r="C101" i="2"/>
  <c r="C35" i="9"/>
  <c r="B35" i="9"/>
  <c r="C36" i="3"/>
  <c r="B36" i="3"/>
  <c r="C36" i="2"/>
  <c r="B36" i="2"/>
  <c r="C129" i="4"/>
  <c r="B129" i="4"/>
  <c r="B35" i="5"/>
  <c r="C35" i="5"/>
  <c r="C35" i="7"/>
  <c r="B35" i="7"/>
  <c r="C129" i="3"/>
  <c r="B129" i="3"/>
  <c r="C129" i="5"/>
  <c r="B129" i="5"/>
  <c r="B36" i="8"/>
  <c r="C36" i="8"/>
  <c r="B36" i="4"/>
  <c r="C36" i="4"/>
  <c r="B36" i="6"/>
  <c r="C36" i="6"/>
  <c r="B102" i="2" l="1"/>
  <c r="C102" i="2"/>
  <c r="C130" i="5"/>
  <c r="B130" i="5"/>
  <c r="C130" i="3"/>
  <c r="B130" i="3"/>
  <c r="C36" i="7"/>
  <c r="B36" i="7"/>
  <c r="C130" i="4"/>
  <c r="B130" i="4"/>
  <c r="C37" i="2"/>
  <c r="B37" i="2"/>
  <c r="B37" i="3"/>
  <c r="C37" i="3"/>
  <c r="C36" i="5"/>
  <c r="B36" i="5"/>
  <c r="C37" i="6"/>
  <c r="B37" i="6"/>
  <c r="B37" i="4"/>
  <c r="C37" i="4"/>
  <c r="C37" i="8"/>
  <c r="B37" i="8"/>
  <c r="B103" i="2" l="1"/>
  <c r="C103" i="2"/>
  <c r="C37" i="5"/>
  <c r="B37" i="5"/>
  <c r="C38" i="2"/>
  <c r="B38" i="2"/>
  <c r="C131" i="4"/>
  <c r="B131" i="4"/>
  <c r="B37" i="7"/>
  <c r="C37" i="7"/>
  <c r="B131" i="3"/>
  <c r="C131" i="3"/>
  <c r="B131" i="5"/>
  <c r="C131" i="5"/>
  <c r="B38" i="3"/>
  <c r="C38" i="3"/>
  <c r="B38" i="8"/>
  <c r="C38" i="8"/>
  <c r="C38" i="6"/>
  <c r="B38" i="6"/>
  <c r="B38" i="4"/>
  <c r="C38" i="4"/>
  <c r="C39" i="8" l="1"/>
  <c r="B39" i="8"/>
  <c r="B104" i="2"/>
  <c r="C104" i="2"/>
  <c r="C132" i="4"/>
  <c r="B132" i="4"/>
  <c r="C39" i="2"/>
  <c r="B39" i="2"/>
  <c r="C38" i="5"/>
  <c r="B38" i="5"/>
  <c r="B39" i="3"/>
  <c r="C39" i="3"/>
  <c r="B132" i="5"/>
  <c r="C132" i="5"/>
  <c r="B132" i="3"/>
  <c r="C132" i="3"/>
  <c r="B38" i="7"/>
  <c r="C38" i="7"/>
  <c r="C39" i="6"/>
  <c r="B39" i="6"/>
  <c r="B39" i="4"/>
  <c r="C39" i="4"/>
  <c r="C39" i="5" l="1"/>
  <c r="B39" i="5"/>
  <c r="C40" i="2"/>
  <c r="B40" i="2"/>
  <c r="C133" i="4"/>
  <c r="B133" i="4"/>
  <c r="B39" i="7"/>
  <c r="C39" i="7"/>
  <c r="B133" i="3"/>
  <c r="C133" i="3"/>
  <c r="B133" i="5"/>
  <c r="C133" i="5"/>
  <c r="B40" i="3"/>
  <c r="C40" i="3"/>
  <c r="C40" i="6"/>
  <c r="B40" i="6"/>
  <c r="B40" i="4"/>
  <c r="C40" i="4"/>
  <c r="C134" i="4" l="1"/>
  <c r="B134" i="4"/>
  <c r="C40" i="5"/>
  <c r="B40" i="5"/>
  <c r="B134" i="5"/>
  <c r="C134" i="5"/>
  <c r="B134" i="3"/>
  <c r="C134" i="3"/>
  <c r="B40" i="7"/>
  <c r="C40" i="7"/>
  <c r="C41" i="6"/>
  <c r="B41" i="6"/>
  <c r="C41" i="7" l="1"/>
  <c r="B41" i="7"/>
  <c r="C135" i="4"/>
  <c r="B135" i="4"/>
  <c r="B135" i="3"/>
  <c r="C135" i="3"/>
  <c r="C135" i="5"/>
  <c r="B135" i="5"/>
  <c r="C42" i="6"/>
  <c r="B42" i="6"/>
  <c r="B136" i="5" l="1"/>
  <c r="C136" i="5"/>
  <c r="C136" i="4"/>
  <c r="B136" i="4"/>
  <c r="C136" i="3"/>
  <c r="B136" i="3"/>
  <c r="C42" i="7"/>
  <c r="B42" i="7"/>
  <c r="C43" i="6"/>
  <c r="B43" i="6"/>
  <c r="B43" i="7" l="1"/>
  <c r="C43" i="7"/>
  <c r="C137" i="3"/>
  <c r="B137" i="3"/>
  <c r="C137" i="4"/>
  <c r="B137" i="4"/>
  <c r="C137" i="5"/>
  <c r="B137" i="5"/>
  <c r="C44" i="6"/>
  <c r="B44" i="6"/>
  <c r="B138" i="5" l="1"/>
  <c r="C138" i="5"/>
  <c r="C138" i="4"/>
  <c r="B138" i="4"/>
  <c r="C138" i="3"/>
  <c r="B138" i="3"/>
  <c r="B44" i="7"/>
  <c r="C44" i="7"/>
  <c r="C45" i="6"/>
  <c r="B45" i="6"/>
  <c r="B139" i="3" l="1"/>
  <c r="C139" i="3"/>
  <c r="C139" i="4"/>
  <c r="B139" i="4"/>
  <c r="C45" i="7"/>
  <c r="B45" i="7"/>
  <c r="C139" i="5"/>
  <c r="B139" i="5"/>
  <c r="C46" i="6"/>
  <c r="B46" i="6"/>
  <c r="B140" i="5" l="1"/>
  <c r="C140" i="5"/>
  <c r="C46" i="7"/>
  <c r="B46" i="7"/>
  <c r="C140" i="4"/>
  <c r="B140" i="4"/>
  <c r="C140" i="3"/>
  <c r="B140" i="3"/>
  <c r="C47" i="6"/>
  <c r="B47" i="6"/>
  <c r="B141" i="3" l="1"/>
  <c r="C141" i="3"/>
  <c r="C141" i="4"/>
  <c r="B141" i="4"/>
  <c r="C47" i="7"/>
  <c r="B47" i="7"/>
  <c r="C141" i="5"/>
  <c r="B141" i="5"/>
  <c r="C48" i="6"/>
  <c r="B48" i="6"/>
  <c r="C142" i="5" l="1"/>
  <c r="B142" i="5"/>
  <c r="B48" i="7"/>
  <c r="C48" i="7"/>
  <c r="C142" i="4"/>
  <c r="B142" i="4"/>
  <c r="C142" i="3"/>
  <c r="B142" i="3"/>
  <c r="C49" i="6"/>
  <c r="B49" i="6"/>
  <c r="B50" i="6" l="1"/>
  <c r="C50" i="6"/>
  <c r="B143" i="3"/>
  <c r="C143" i="3"/>
  <c r="C143" i="4"/>
  <c r="B143" i="4"/>
  <c r="C143" i="5"/>
  <c r="B143" i="5"/>
  <c r="C49" i="7"/>
  <c r="B49" i="7"/>
  <c r="B51" i="6" l="1"/>
  <c r="C51" i="6"/>
  <c r="C50" i="7"/>
  <c r="B50" i="7"/>
  <c r="B144" i="5"/>
  <c r="C144" i="5"/>
  <c r="C144" i="4"/>
  <c r="B144" i="4"/>
  <c r="C144" i="3"/>
  <c r="B144" i="3"/>
  <c r="B52" i="6" l="1"/>
  <c r="B53" i="6" s="1"/>
  <c r="C52" i="6"/>
  <c r="C53" i="6"/>
  <c r="B145" i="3"/>
  <c r="C145" i="3"/>
  <c r="C145" i="4"/>
  <c r="B145" i="4"/>
  <c r="C51" i="7"/>
  <c r="B51" i="7"/>
  <c r="C145" i="5"/>
  <c r="B145" i="5"/>
  <c r="C54" i="6"/>
  <c r="B54" i="6"/>
  <c r="B146" i="5" l="1"/>
  <c r="C146" i="5"/>
  <c r="C52" i="7"/>
  <c r="B52" i="7"/>
  <c r="C146" i="4"/>
  <c r="B146" i="4"/>
  <c r="C146" i="3"/>
  <c r="B146" i="3"/>
  <c r="C55" i="6"/>
  <c r="B55" i="6"/>
  <c r="B147" i="3" l="1"/>
  <c r="C147" i="3"/>
  <c r="C147" i="4"/>
  <c r="B147" i="4"/>
  <c r="C53" i="7"/>
  <c r="B53" i="7"/>
  <c r="C147" i="5"/>
  <c r="B147" i="5"/>
  <c r="C56" i="6"/>
  <c r="B56" i="6"/>
  <c r="C148" i="5" l="1"/>
  <c r="B148" i="5"/>
  <c r="C54" i="7"/>
  <c r="B54" i="7"/>
  <c r="C148" i="4"/>
  <c r="B148" i="4"/>
  <c r="C148" i="3"/>
  <c r="B148" i="3"/>
  <c r="C57" i="6"/>
  <c r="B57" i="6"/>
  <c r="B149" i="3" l="1"/>
  <c r="C149" i="3"/>
  <c r="C149" i="4"/>
  <c r="B149" i="4"/>
  <c r="C55" i="7"/>
  <c r="B55" i="7"/>
  <c r="C149" i="5"/>
  <c r="B149" i="5"/>
  <c r="C58" i="6"/>
  <c r="B58" i="6"/>
  <c r="B150" i="5" l="1"/>
  <c r="C150" i="5"/>
  <c r="C56" i="7"/>
  <c r="B56" i="7"/>
  <c r="C150" i="4"/>
  <c r="B150" i="4"/>
  <c r="C150" i="3"/>
  <c r="B150" i="3"/>
  <c r="C59" i="6"/>
  <c r="B59" i="6"/>
  <c r="B151" i="3" l="1"/>
  <c r="C151" i="3"/>
  <c r="C151" i="4"/>
  <c r="B151" i="4"/>
  <c r="C57" i="7"/>
  <c r="B57" i="7"/>
  <c r="C151" i="5"/>
  <c r="B151" i="5"/>
  <c r="C60" i="6"/>
  <c r="B60" i="6"/>
  <c r="B152" i="5" l="1"/>
  <c r="C152" i="5"/>
  <c r="C58" i="7"/>
  <c r="B58" i="7"/>
  <c r="C152" i="4"/>
  <c r="B152" i="4"/>
  <c r="C152" i="3"/>
  <c r="B152" i="3"/>
  <c r="C61" i="6"/>
  <c r="B61" i="6"/>
  <c r="C153" i="3" l="1"/>
  <c r="B153" i="3"/>
  <c r="C153" i="4"/>
  <c r="B153" i="4"/>
  <c r="C59" i="7"/>
  <c r="B59" i="7"/>
  <c r="C153" i="5"/>
  <c r="B153" i="5"/>
  <c r="C62" i="6"/>
  <c r="B62" i="6"/>
  <c r="C154" i="5" l="1"/>
  <c r="B154" i="5"/>
  <c r="C60" i="7"/>
  <c r="B60" i="7"/>
  <c r="C154" i="4"/>
  <c r="B154" i="4"/>
  <c r="B154" i="3"/>
  <c r="C154" i="3"/>
  <c r="C63" i="6"/>
  <c r="B63" i="6"/>
  <c r="C155" i="4" l="1"/>
  <c r="B155" i="4"/>
  <c r="C61" i="7"/>
  <c r="B61" i="7"/>
  <c r="B155" i="5"/>
  <c r="C155" i="5"/>
  <c r="C155" i="3"/>
  <c r="B155" i="3"/>
  <c r="C64" i="6"/>
  <c r="B64" i="6"/>
  <c r="C65" i="6" l="1"/>
  <c r="B65" i="6"/>
  <c r="C156" i="4"/>
  <c r="B156" i="4"/>
  <c r="B156" i="3"/>
  <c r="C156" i="3"/>
  <c r="B62" i="7"/>
  <c r="C62" i="7"/>
  <c r="C156" i="5"/>
  <c r="B156" i="5"/>
  <c r="C66" i="6" l="1"/>
  <c r="B66" i="6"/>
  <c r="B157" i="3"/>
  <c r="C157" i="3"/>
  <c r="B157" i="4"/>
  <c r="C157" i="4"/>
  <c r="B157" i="5"/>
  <c r="C157" i="5"/>
  <c r="C63" i="7"/>
  <c r="B63" i="7"/>
  <c r="B158" i="4" l="1"/>
  <c r="C158" i="4"/>
  <c r="B158" i="3"/>
  <c r="C158" i="3"/>
  <c r="C158" i="5"/>
  <c r="B158" i="5"/>
  <c r="B64" i="7"/>
  <c r="C64" i="7"/>
  <c r="B159" i="5" l="1"/>
  <c r="C159" i="5"/>
  <c r="C65" i="7"/>
  <c r="B65" i="7"/>
  <c r="C160" i="5" l="1"/>
  <c r="B160" i="5"/>
  <c r="C66" i="7"/>
  <c r="B66" i="7"/>
  <c r="B161" i="5" l="1"/>
  <c r="C161" i="5"/>
  <c r="C67" i="7"/>
  <c r="B67" i="7"/>
  <c r="C68" i="7" l="1"/>
  <c r="B68" i="7"/>
  <c r="C69" i="7" l="1"/>
  <c r="B69" i="7"/>
</calcChain>
</file>

<file path=xl/sharedStrings.xml><?xml version="1.0" encoding="utf-8"?>
<sst xmlns="http://schemas.openxmlformats.org/spreadsheetml/2006/main" count="2630" uniqueCount="952">
  <si>
    <t>字段名</t>
  </si>
  <si>
    <t>MSB</t>
  </si>
  <si>
    <t>LSB</t>
  </si>
  <si>
    <t>位宽</t>
  </si>
  <si>
    <t>字段说明</t>
  </si>
  <si>
    <t>备注</t>
  </si>
  <si>
    <t>SRC_PORT</t>
  </si>
  <si>
    <t>port id，本芯片的输入口</t>
  </si>
  <si>
    <t>for ECAP</t>
  </si>
  <si>
    <t>SRC_MODID</t>
  </si>
  <si>
    <t>INT_PRI</t>
  </si>
  <si>
    <t>队列优先级，用于QON计算</t>
  </si>
  <si>
    <t>L3/L4在egress还要用</t>
  </si>
  <si>
    <t>CNG</t>
  </si>
  <si>
    <t>报文颜色</t>
  </si>
  <si>
    <t>TOS_DSCP</t>
  </si>
  <si>
    <t>报文TOS/DSCP</t>
  </si>
  <si>
    <t>EOH</t>
  </si>
  <si>
    <t>EOH报文标识</t>
  </si>
  <si>
    <t>for ecap</t>
  </si>
  <si>
    <t>PKT_LENGTH</t>
  </si>
  <si>
    <t>CB写入</t>
  </si>
  <si>
    <t>for pe mtu check</t>
  </si>
  <si>
    <t>BITMAP_FLAG</t>
  </si>
  <si>
    <t>CB写入 1:报文来自L2bitamp 0： 报文来自L3bitmap</t>
  </si>
  <si>
    <t>for egr_l3</t>
  </si>
  <si>
    <t>XSCALE</t>
  </si>
  <si>
    <t>CB写入，是否是XSCALE报文</t>
  </si>
  <si>
    <t>CPU_COS</t>
  </si>
  <si>
    <t>CPU队列编码，仅针对CPU端口有效，在CPU端口上用于替代OQN</t>
  </si>
  <si>
    <t>PIPELINE_FIELD_A</t>
  </si>
  <si>
    <t>输入报文编码</t>
  </si>
  <si>
    <t>for egr_l3/pe</t>
  </si>
  <si>
    <t>PIPELINE_FIELD_B</t>
  </si>
  <si>
    <t>隧道报文转发行为</t>
  </si>
  <si>
    <t>输出报文编码</t>
  </si>
  <si>
    <t>GRE_BIT/L3VPN_BIT</t>
  </si>
  <si>
    <t>如果是IP_TUNNEL， 标识GRE隧道
如果是MPLS，0：L2 VPN  1:L3_VPN</t>
  </si>
  <si>
    <t>PKT_TYPE</t>
  </si>
  <si>
    <t>如果是隧道解封装，表示内层信息，
如果是隧道转发，表示外层信息，
如果是普通报文输入，表示原始报文头信息
0:UNICAST
1:MULTICAST
2:BROADCAST
3:RESERVE</t>
  </si>
  <si>
    <t>L2_BIT</t>
  </si>
  <si>
    <t xml:space="preserve">L2转发标志 </t>
  </si>
  <si>
    <t>L3_BIT</t>
  </si>
  <si>
    <t>L3转发标志</t>
  </si>
  <si>
    <t>for ecap l3_route</t>
  </si>
  <si>
    <t>OVID</t>
  </si>
  <si>
    <t>OUTER VLAN TAG
其中CFI不用管，在本版芯片为reserve</t>
  </si>
  <si>
    <t>OPRI</t>
  </si>
  <si>
    <t>OCFI</t>
  </si>
  <si>
    <t>IVID</t>
  </si>
  <si>
    <t>INNTER VLAN TAG
其中CFI不用管，在本版芯片为reserve</t>
  </si>
  <si>
    <t>IPRI</t>
  </si>
  <si>
    <t>ICFI</t>
  </si>
  <si>
    <t>TAG_ST</t>
  </si>
  <si>
    <t>TAG_TT</t>
  </si>
  <si>
    <t>IP_VER</t>
  </si>
  <si>
    <t>IP报文类型的区分 1：IPV4报文 0： IPV6报文</t>
  </si>
  <si>
    <t>DST_PORT</t>
  </si>
  <si>
    <t>单播出口/组播每个复制报文出口，CB写入</t>
  </si>
  <si>
    <t>PORT_CLASSID</t>
  </si>
  <si>
    <t>从PORT表查到的CLASS_ID</t>
  </si>
  <si>
    <t>PVLAN_ENABLE</t>
  </si>
  <si>
    <t>PVLAN使能</t>
  </si>
  <si>
    <t>SRC_PVLAN_PORT_TYPE</t>
  </si>
  <si>
    <t>源口PVLAN类型</t>
  </si>
  <si>
    <t>TTL_SWAP/TTL/TRILL_HOP_CNT</t>
  </si>
  <si>
    <t>from tt2l3,MPLS SWAP or PHP/IP/TRILL的TTL复用域</t>
  </si>
  <si>
    <t>TTL_INNER</t>
  </si>
  <si>
    <t>from tt2l3</t>
  </si>
  <si>
    <t>ING_NH_ENTRY_TYPE</t>
  </si>
  <si>
    <t>for post_l3</t>
  </si>
  <si>
    <t>MTU_SIZE</t>
  </si>
  <si>
    <t>DO_NOT_CHANGE_TTL</t>
  </si>
  <si>
    <t>L3MC_EN</t>
  </si>
  <si>
    <t>ECMP_PTR/NEXT_HOP_INDEX</t>
  </si>
  <si>
    <t>TRILL转发或TRILL封装的ECMP_PTR/NEXT_HOT_INDEX
由ECMP标识字段含义</t>
  </si>
  <si>
    <t>VP_TYPE</t>
  </si>
  <si>
    <t>bit 186 reserved；bit185 为VPG_TYPE</t>
  </si>
  <si>
    <t>TRILL_NETWORK_RECEIVERS_PRESENT</t>
  </si>
  <si>
    <t xml:space="preserve"> trill网络侧是否有接收者标志位</t>
  </si>
  <si>
    <t>L3MC_INDEX/VPG</t>
  </si>
  <si>
    <t>TRILL组播转发时使用的L3MC_INDEX
或组播TRILL封装的L3_INDEX
或是单播TRILL封装的VPG</t>
  </si>
  <si>
    <t>DVP</t>
  </si>
  <si>
    <t>TRILL_ACCESS_RECEIVERS_PRESENT</t>
  </si>
  <si>
    <t>TRILL报文输入标识本地接收者标记</t>
  </si>
  <si>
    <t>OUTER_PKT_TYPE</t>
  </si>
  <si>
    <t>TRILL头的类型：
0:UNICAST
1:MULTICAST
2:RESERVE
3:RESERVE</t>
  </si>
  <si>
    <t>RESERVE</t>
  </si>
  <si>
    <t>NEXT_HOP_INDEX</t>
  </si>
  <si>
    <t>NETWORK_PORT</t>
  </si>
  <si>
    <t>VFI</t>
  </si>
  <si>
    <t>L4需要，位置不一致</t>
  </si>
  <si>
    <t>MCAST_NW_RECV_PRESENT</t>
  </si>
  <si>
    <t>VXLAN的组播即解封装又转发的标志。解封装走L2层，转发走L3层</t>
  </si>
  <si>
    <t>SD_TAG_MODE</t>
  </si>
  <si>
    <t>1：表示带SD TAG 0：表示Raw mode，原始报文不存在SD TAG</t>
  </si>
  <si>
    <t>标志是网络侧端口，需要进行隧道头封装，否则本地转发 FOR vpls encap/vxlan encap</t>
  </si>
  <si>
    <t>根据VP_TYPE确认使用VPG还是L3MC_INDEX</t>
  </si>
  <si>
    <t>VFI/DVP</t>
  </si>
  <si>
    <t>VPLS的VFI或VPWS的DVP，L4需要，位置不一致</t>
  </si>
  <si>
    <t>POP_LABLE_NUM</t>
  </si>
  <si>
    <t>S_SWAP</t>
  </si>
  <si>
    <t>EXP_SWAP_INNER</t>
  </si>
  <si>
    <t>当前SWAP or PHP标签的内层标签Exp</t>
  </si>
  <si>
    <t>EXP_SWAP</t>
  </si>
  <si>
    <t>当前SWAP or PHP标签的Exp</t>
  </si>
  <si>
    <t>OUTER_LABEL_POP</t>
  </si>
  <si>
    <t>outer mpls action is pop.reserve</t>
  </si>
  <si>
    <t>MPLS_BOS_TERMINATED</t>
  </si>
  <si>
    <t>mpls bos terminated，Set if MPLS layer is terminated and the inner payload(either L2 or L3)is processed.reserve</t>
  </si>
  <si>
    <t>ECMP</t>
  </si>
  <si>
    <t>L3_TUNNEL_HIT</t>
  </si>
  <si>
    <t>USE_OUTER_HDR_DSCP</t>
  </si>
  <si>
    <t>USE_OUTER_HDR_TTL</t>
  </si>
  <si>
    <t>DONOT_CHANGE_INNER_HDR_DSCP</t>
  </si>
  <si>
    <t>OUTER_HDR_DSCP</t>
  </si>
  <si>
    <t>解封装时，IP隧道头内的DSCP值</t>
  </si>
  <si>
    <t>OUTER_HDR_TTL</t>
  </si>
  <si>
    <t>解封装时，IP隧道头内的TTL值（软件删除了这个功能，建议目前保留）</t>
  </si>
  <si>
    <t>DVP_VALID</t>
  </si>
  <si>
    <t>SVP_TYPE</t>
  </si>
  <si>
    <t>DVP_TYPE</t>
  </si>
  <si>
    <t>MIRROR_COPY</t>
  </si>
  <si>
    <t>标志是否是镜像报文。1：镜像使能 0：镜像不使能</t>
  </si>
  <si>
    <t>MIRROR_TYPE</t>
  </si>
  <si>
    <t>区分输入、输出镜像报文。 1：输入镜像报文 0：输出镜像报文</t>
  </si>
  <si>
    <t>MIRROR_ENCAP_ENABLE</t>
  </si>
  <si>
    <t>镜像报文封装使能标志位。1：镜像报文封装使能 0： 镜像报文封装不使能</t>
  </si>
  <si>
    <t>MIRROR_ENCAP_INDEX</t>
  </si>
  <si>
    <t>镜像报文封装索引，即EGR_MIRROR_ENCAP_CONTROL和EGR_MIRROR_ENCAP_DATA_1表的地址</t>
  </si>
  <si>
    <t>MAC_OFFSET</t>
  </si>
  <si>
    <t>报文MAC头offset值</t>
  </si>
  <si>
    <t>CHANNEL_OFFSET</t>
  </si>
  <si>
    <t>隧道头offset值</t>
  </si>
  <si>
    <t>for pe</t>
  </si>
  <si>
    <t>INNER_MAC_OFFSET</t>
  </si>
  <si>
    <t>inner MAC头offset值</t>
  </si>
  <si>
    <t>INNER_IP_OFFSET</t>
  </si>
  <si>
    <t>inner ip offset值，对于没有隧道的报文，这个表示原始报文的ip offset值</t>
  </si>
  <si>
    <t>ERR</t>
  </si>
  <si>
    <t>报文错误标志</t>
  </si>
  <si>
    <t>PACKET_MIN_FLAG</t>
  </si>
  <si>
    <t>原始报文长度小于等于128B标志位</t>
  </si>
  <si>
    <t>PROTOCOL_BYPASS_FLAG</t>
  </si>
  <si>
    <t>从CPU下发到CB的报文需要bypass egress eth 流水线功能标志位。此位置1时，bypass egress eth 流水线el3~peb的功能。</t>
  </si>
  <si>
    <t>PID</t>
  </si>
  <si>
    <t>EMIRROR_DEST_PORT</t>
  </si>
  <si>
    <t>egress mirror dest port</t>
  </si>
  <si>
    <t>REMOTE_MIRROR</t>
  </si>
  <si>
    <t>通过HIRAR口发往对板的镜像报文标志位。
0：不是上述情况的镜像报文
1：是上述情况镜像报文，EGRESS流水线除了MIRROR_ENCAP和PEA，其他模块可透传。仅仅在原始SOP上封装镜像头。</t>
  </si>
  <si>
    <t>DEBUG_PD_RULE_MATCH</t>
  </si>
  <si>
    <t>PAB匹配抓取报文标志位。</t>
  </si>
  <si>
    <t>RESERVED</t>
  </si>
  <si>
    <t>保留</t>
  </si>
  <si>
    <t>单播出口/组播每个复制报文出口</t>
  </si>
  <si>
    <t>DROP</t>
  </si>
  <si>
    <t>drop标志位</t>
  </si>
  <si>
    <t>修改</t>
  </si>
  <si>
    <t>REDIRECT_TO_CPU</t>
  </si>
  <si>
    <t>redirect to cpu 标志位</t>
  </si>
  <si>
    <t>COPY_TO_CPU</t>
  </si>
  <si>
    <t>copy to cpu 标志位</t>
  </si>
  <si>
    <t>CPU_REASON</t>
  </si>
  <si>
    <t>cpu reason</t>
  </si>
  <si>
    <t>维持</t>
  </si>
  <si>
    <t>for egr_l3/e_cap</t>
  </si>
  <si>
    <t>INGRESS/EGR_L3_EGR_DVP_ATTRIBUTE/EGR_MTU.</t>
  </si>
  <si>
    <t>MTU_ENABLE</t>
  </si>
  <si>
    <t>INGRESS/EGR_L3_EGR_DVP_ATTRIBUTE.</t>
  </si>
  <si>
    <t>DMAC</t>
  </si>
  <si>
    <t>SMAC</t>
  </si>
  <si>
    <t>OUTER_VLAN_MODE</t>
  </si>
  <si>
    <t>用于新增MAC头的VLAN_TAG，VLAN_TAG有效层数：
3'd0: UT
3'd1: SIT
3'd2: SOT
3'd3: DT
3'd4: DT+SOT_ADD，三层</t>
  </si>
  <si>
    <t>OUTER_OPRI</t>
  </si>
  <si>
    <t>EGR_L3_EGR_INTF_t.新增MAC头，第2层VLAN_TAG的优先级</t>
  </si>
  <si>
    <t>OUTER_OCFI</t>
  </si>
  <si>
    <t>EGR_L3_EGR_INTF_t.新增MAC头，第2层VLAN_TAG的CFI标记位</t>
  </si>
  <si>
    <t>OUTER_OVID</t>
  </si>
  <si>
    <t>EGR_L3_EGR_INTF_t.新增MAC头，第2层VLAN_TAG的VLAN标识符</t>
  </si>
  <si>
    <t>OUTER_IPRI</t>
  </si>
  <si>
    <t>EGR_L3_EGR_INTF_t.新增MAC头，第1层VLAN_TAG的优先级</t>
  </si>
  <si>
    <t>OUTER_ICFI</t>
  </si>
  <si>
    <t>EGR_L3_EGR_INTF_t.新增MAC头，第1层VLAN_TAG的CFI标记位</t>
  </si>
  <si>
    <t>OUTER_IVID</t>
  </si>
  <si>
    <t>EGR_L3_EGR_INTF_t.新增MAC头，第1层VLAN_TAG的标识符</t>
  </si>
  <si>
    <t>ETHERTYPE</t>
  </si>
  <si>
    <t>FIRST_MC_FLAG</t>
  </si>
  <si>
    <t>EGR_L3.1:第一个组播报文 0：组播复制报文。</t>
  </si>
  <si>
    <t>NEW_TRILL_HEADER</t>
  </si>
  <si>
    <t>EGR_L3_EGR_DVP_ATTRIBUTE_t(单播)/EGR_L3_EGR_TRILL_TREE_PROFILE_t（组播）/EGR_L3</t>
  </si>
  <si>
    <t>INGRESS/EGR_L3_EGR_L3_NEXT_HOP_t.对于vxlan组播报文或者L3vxlan报文来自于EGR_L3_EGR_L3_NEXT_HOP_t。</t>
  </si>
  <si>
    <t>NEW_IP_HEADER</t>
  </si>
  <si>
    <t>NEW_UDP_HEADER</t>
  </si>
  <si>
    <t>NEW_VXLAN_HEADER</t>
  </si>
  <si>
    <t>ADD_LABLE_NUM</t>
  </si>
  <si>
    <t>NEW_MPLS_TAG0</t>
  </si>
  <si>
    <t>EGR_L3_EGR_MPLS_VC_AND_SWAP_LABEL_t.</t>
  </si>
  <si>
    <t>NEW_MPLS_TAG1</t>
  </si>
  <si>
    <t>EGR_L3_EGR_IP_MPLS_TUNNEL_t</t>
  </si>
  <si>
    <t>NEW_MPLS_TAG2</t>
  </si>
  <si>
    <t>EXP_INNER</t>
  </si>
  <si>
    <t>RESERVED0</t>
  </si>
  <si>
    <t>EGR_L3_EGR_IP_TUNNEL_t/EGR_L3_EGR_IP_TUNNEL_IPV6_t.for ipv6/ipv4,ipv4使用低160bits</t>
  </si>
  <si>
    <t>IP_ENCAP_VER</t>
  </si>
  <si>
    <t>EGR_L3_EGR_IP_TUNNEL_t/EGR_L3_EGR_IP_TUNNEL_IPV6_t.IP报文类型的区分 1：IPV4报文 0： IPV6报文</t>
  </si>
  <si>
    <t>RESERVED3</t>
  </si>
  <si>
    <t>RESERVED1</t>
  </si>
  <si>
    <t>NEW_GRE_HEADER</t>
  </si>
  <si>
    <t>EGR_L3_EGR_IP_TUNNEL_t/EGR_L3_EGR_IP_TUNNEL_IPV6_t.</t>
  </si>
  <si>
    <t>TRILL_HOP_CNT</t>
  </si>
  <si>
    <t>INGRESS/EGR_L3</t>
  </si>
  <si>
    <t>TTL/HOP LIMIT</t>
  </si>
  <si>
    <t>TOS_IPV4/TRAFFIC CLASS_IPV6</t>
  </si>
  <si>
    <t>INGRESS/EGR_L3.ttl for ipv4;hop limit for ipv6</t>
  </si>
  <si>
    <t>OVID_ADD</t>
  </si>
  <si>
    <t xml:space="preserve">第3层vlan_tag.INGRESS/EGR_L3_EGR_INTF_t/EGR_L3_EGR_MPLS_VC_AND_SWAP_LABEL_t.只针对l3vxlan报文或者sdtag应用修改。
</t>
  </si>
  <si>
    <t>OPRI_ADD</t>
  </si>
  <si>
    <t>OCFI_ADD</t>
  </si>
  <si>
    <t>第2层vlan_tag。INGRESS/EGR_L3_EGR_INTF_t/EGR_L3_EGR_MPLS_VC_AND_SWAP_LABEL_t.只针对l3vxlan报文或者sdtag应用修改。
其中CFI不用管，在本版芯片为reserve</t>
  </si>
  <si>
    <t>第1层vlan_tag层.INGRESS/EGR_L3_EGR_INTF_t/EGR_L3_EGR_MPLS_VC_AND_SWAP_LABEL_t.只针对l3vxlan报文或者sdtag应用修改。
其中CFI不用管，在本版芯片为reserve</t>
  </si>
  <si>
    <t>CHG_MAC_ENABLE</t>
  </si>
  <si>
    <t>CHG_NEW_SMAC</t>
  </si>
  <si>
    <t>EGR_L3_EGR_L3_INTF_t.</t>
  </si>
  <si>
    <t>CHG_NEW_DMAC</t>
  </si>
  <si>
    <t>EGR_L3_EGR_MAC_DA_PROFILE_t.</t>
  </si>
  <si>
    <t>SDTAG_TPID_INDEX</t>
  </si>
  <si>
    <t>EGR_L3_EGR_L3_NEXT_HOP_t/EGR_L3_EGR_MPLS_VC_AND_SWAP_LABEL_t.sdtag应用情况，解封装或者本地转发时，信息来自EGR_L3_NEXT_HOP_t；mpls封装时信息来自EGR_L3_EGR_MPLS_VC_AND_SWAP_LABEL_t。</t>
  </si>
  <si>
    <t>SDTAG_TPID_CHG</t>
  </si>
  <si>
    <t>L3_UC_SA_DISABLE</t>
  </si>
  <si>
    <t>L3_UC_VLAN_DISABLE</t>
  </si>
  <si>
    <t>L3_UC_DA_DISABLE</t>
  </si>
  <si>
    <t>TTL_HOP_LIMIT_PAYLOAD</t>
  </si>
  <si>
    <t>INGRESS/EGR_L3.</t>
  </si>
  <si>
    <t>TOS_TRAFFIC_CLASS_PAYLOAD</t>
  </si>
  <si>
    <t>INGRESS.</t>
  </si>
  <si>
    <t>CHG_SIP_EN</t>
  </si>
  <si>
    <t>CHG_DIP_EN</t>
  </si>
  <si>
    <t>CHG_NEW_SIP</t>
  </si>
  <si>
    <t>CHG_NEW_DIP</t>
  </si>
  <si>
    <t>CHG_PROTOCOL_EN</t>
  </si>
  <si>
    <t>CHG_NEW_PROTOCOL</t>
  </si>
  <si>
    <t>EN_FILTER</t>
  </si>
  <si>
    <t>EGR_L3_EGR_PORT_t.if set,vlan membership check is done for the outgoing port</t>
  </si>
  <si>
    <t>EGR_PORT_GROUP_ID</t>
  </si>
  <si>
    <t>EGR_L3_EGR_PORT_t.</t>
  </si>
  <si>
    <t>VT_PORT_GROUP_ID</t>
  </si>
  <si>
    <t>EGR_L3_EGR_PORT_t.for egerss valn translation</t>
  </si>
  <si>
    <t>EFP_FILTER_ENABLE</t>
  </si>
  <si>
    <t>EGR_L3_EGR_PORT_t.efp filter enable,to enable lookups</t>
  </si>
  <si>
    <t>PORT_VID</t>
  </si>
  <si>
    <t>EGR_L3_EGR_PORT_t.用于PVLAN转发时判断PVLAN类型</t>
  </si>
  <si>
    <t>ERG_PVLAN_ENALBE</t>
  </si>
  <si>
    <t>OUTER_EVLAN_CHG_FLAG</t>
  </si>
  <si>
    <t>EGR_L3.1:表示evlan模块需要处理"报文MAC头封装信息域vlan"
 0：evlan模块需要处理"内层报文L2信息域vlan"</t>
  </si>
  <si>
    <t>VLAN_CPY_LAST_FLAG</t>
  </si>
  <si>
    <t>组播复制最后一个报文标志位
for组播，
1 表示组播报文的最后一个vlan复制报文
0 非最后一个vlan复制报文
for单播， 此位恒为1</t>
  </si>
  <si>
    <t>from egr_dvp_table or ingresspd</t>
  </si>
  <si>
    <t>from egr_dvp_table</t>
  </si>
  <si>
    <t>新增MAC头，第2层VLAN_TAG的优先级</t>
  </si>
  <si>
    <t>新增MAC头，第2层VLAN_TAG的CFI标记位</t>
  </si>
  <si>
    <t>新增MAC头，第2层VLAN_TAG的VLAN标识符</t>
  </si>
  <si>
    <t>新增MAC头，第1层VLAN_TAG的优先级</t>
  </si>
  <si>
    <t>新增MAC头，第1层VLAN_TAG的CFI标记位</t>
  </si>
  <si>
    <t>新增MAC头，第1层VLAN_TAG的标识符</t>
  </si>
  <si>
    <t>for ipv6/ipv4</t>
  </si>
  <si>
    <t>for ipv6/ipv4,ipv4使用低160bits</t>
  </si>
  <si>
    <t xml:space="preserve">第3层vlan_tag
</t>
  </si>
  <si>
    <t>第2层vlan_tag
其中CFI不用管，在本版芯片为reserve</t>
  </si>
  <si>
    <t>第1层vlan_tag
其中CFI不用管，在本版芯片为reserve</t>
  </si>
  <si>
    <t>内层MAC头中，VLAN_TAG有效层数：
3'd0: UT
3'd1: SIT
3'd2: SOT
3'd3: DT
3'd4: DT+SOT_ADD，三层</t>
  </si>
  <si>
    <t>for egr_vlan</t>
  </si>
  <si>
    <t>from egr_l3_ip_change_t,只支持普通ipv4报文ip的修改，不包括隧道报文</t>
  </si>
  <si>
    <t>if set,vlan membership check is done for the outgoing port</t>
  </si>
  <si>
    <t>efp filter enable,to enable lookups</t>
  </si>
  <si>
    <t>用于PVLAN转发时判断PVLAN类型</t>
  </si>
  <si>
    <t>从EGR_PORT查出的pvlan_enable</t>
  </si>
  <si>
    <t>EGRVXLTHIT</t>
  </si>
  <si>
    <t>EGR_VLANXLATE表项HIT标志位</t>
  </si>
  <si>
    <t>CB写入，是否是XSCALE</t>
  </si>
  <si>
    <t>OUTER_VLAN0_PRI</t>
  </si>
  <si>
    <t>OUTER_VLAN0_CFI</t>
  </si>
  <si>
    <t>OUTER_VLAN0_VID</t>
  </si>
  <si>
    <t>ENCAP_ADD_TAG</t>
  </si>
  <si>
    <t>for ecap,ing_port_id</t>
  </si>
  <si>
    <t>for ecap,egr_port_id</t>
  </si>
  <si>
    <t>for ecap,src_modid</t>
  </si>
  <si>
    <t>报文长度</t>
  </si>
  <si>
    <t>for ecap ,l3</t>
  </si>
  <si>
    <t>for egerss valn translation</t>
  </si>
  <si>
    <t>SDTAG_TPID_INDEX(reserved)</t>
  </si>
  <si>
    <t>SDTAG_TPID_CHG(reserved)</t>
  </si>
  <si>
    <t>SD_TAG_MODE(reserved)</t>
  </si>
  <si>
    <t>SOP_LEN</t>
  </si>
  <si>
    <t>PE输出的真实SOP长度值</t>
  </si>
  <si>
    <t>OUTER_VLAN_PRI</t>
  </si>
  <si>
    <t>OUTER_VLAN_CFI</t>
  </si>
  <si>
    <t>OUTER_VLAN_VID</t>
  </si>
  <si>
    <t>INNER_VLAN_PRI</t>
  </si>
  <si>
    <t>INNER_VLAN_CFI</t>
  </si>
  <si>
    <t>INNER_VLAN_VID</t>
  </si>
  <si>
    <t>输出新的报文SOP</t>
  </si>
  <si>
    <t>ERSPAN_OFFSET</t>
  </si>
  <si>
    <t>报文MAC头offset值编码：
0：长度为0
1：长度为14
2：长度为18
3：长度为22
4：长度为26
其他：无效</t>
  </si>
  <si>
    <t>SD_TAG是否添加了TPID</t>
  </si>
  <si>
    <t>ADD_OUTER_MAC_FLAG</t>
  </si>
  <si>
    <t>外层头是否为新增的（不是在原始头上面修改）</t>
  </si>
  <si>
    <t>隧道外MAC头VLAN层数</t>
  </si>
  <si>
    <t>INNER_VLAN_MODE</t>
  </si>
  <si>
    <t>隧道内MAC头VLAN层数</t>
  </si>
  <si>
    <t>ingress带来，for ecap,ing_port_id</t>
  </si>
  <si>
    <t>ingress带来，for ecap,egr_port_id</t>
  </si>
  <si>
    <t>ingress带来，for ecap,src_modid</t>
  </si>
  <si>
    <t>CB写入，高2bit恒为0</t>
  </si>
  <si>
    <t>from PEA</t>
  </si>
  <si>
    <t>outer_vlan_tag字段</t>
  </si>
  <si>
    <t>inner_vlan_tag字段</t>
  </si>
  <si>
    <t>ingress带来</t>
  </si>
  <si>
    <t>ingress带来（source vp表中的network_port）</t>
  </si>
  <si>
    <t>ingress带来（ING_DVP表中的network_port）</t>
  </si>
  <si>
    <t>IP_TYPE</t>
  </si>
  <si>
    <t>需要知道报文类型：
0、非L3
1、L3 IPV4
2、L3 IPV6
3、reserved</t>
  </si>
  <si>
    <t>L3_PKT_TYPE</t>
  </si>
  <si>
    <t>这4个bit指示进来报文的3层类型的16种可能的情况
0x0:Incoming packet is IPv4 packet without options.
0x1:Incoming packet is IPv4 packet with options.
0x2-0x3:Reserved
0x4:Incoming packet is IPv6 packet without extension header.
0x5:Incoming packet is IPv6 packet with extension header
0x6:Reserved
0x7:Reserved
0x8:Incoming packet is ARP request
0x9:Incoming packet is ARP reply
0xa:Incoming packet is TRILL
0xb:Incoming packet is MPLS unicast packet with EtherType=0x8847
0xc:Incoming packet is MPLS multicast packet with EtherType=0x8848
0xd:Incoming packet is L2 MPLS(VPWS/VPLS)-terminated packet
0xe:none of above
0xf:reserved</t>
  </si>
  <si>
    <t>PAC解析，外层头信息</t>
  </si>
  <si>
    <t>TOS</t>
  </si>
  <si>
    <t>SIPV6</t>
  </si>
  <si>
    <t>IPV4,IPV6复用，IPV4取低32bits</t>
  </si>
  <si>
    <t>DIPV6</t>
  </si>
  <si>
    <t>IPV4,IPV6复用，IPV4取低33bits</t>
  </si>
  <si>
    <t>IP_PROTOCOL</t>
  </si>
  <si>
    <t>IPV4的protocol,不代表IPV6</t>
  </si>
  <si>
    <t>TTL</t>
  </si>
  <si>
    <t>L4_SRC_PORT</t>
  </si>
  <si>
    <t>L4_DEST_PORT</t>
  </si>
  <si>
    <t>TCP_CONTROL</t>
  </si>
  <si>
    <t>IP_FRAG</t>
  </si>
  <si>
    <t>是否分片：
bit 0: FIRST_FRAGMENT,指示报文没有分片或者是报文分片中的第一片
bit 1: WHOLE_PACKET,指示报文没有被分片</t>
  </si>
  <si>
    <t>L4_VALID</t>
  </si>
  <si>
    <t>NEXT_HEADER</t>
  </si>
  <si>
    <t>NEXT_HEADER（IPV6报文的扩展头的IP_PROTOCOL）</t>
  </si>
  <si>
    <t>FIRST_NH</t>
  </si>
  <si>
    <r>
      <rPr>
        <strike/>
        <sz val="14"/>
        <rFont val="宋体"/>
        <family val="3"/>
        <charset val="134"/>
      </rPr>
      <t>FIRST_SUBCODE</t>
    </r>
    <r>
      <rPr>
        <sz val="14"/>
        <rFont val="宋体"/>
        <family val="3"/>
        <charset val="134"/>
      </rPr>
      <t xml:space="preserve">  HOP_LIMIT</t>
    </r>
  </si>
  <si>
    <t>MAC_DA</t>
  </si>
  <si>
    <t>MAC_SA</t>
  </si>
  <si>
    <t>L2_HEADER_TYPE</t>
  </si>
  <si>
    <t>这2个bit值指示进来报文的层2类型
2'b00: Ethernet II;
2'b01: SNAP;
2'b10: LLC;
2'b11: None of the above</t>
  </si>
  <si>
    <t>PACKET_RESOLUTION</t>
  </si>
  <si>
    <t>packet resolution:
1'b0:DA is Unicast;
1'b1:DA is multicast</t>
  </si>
  <si>
    <t>ecap可能会做修改，如果没有做修改，则透传原来的IVID，需要PEB将此字段封装进报文头</t>
  </si>
  <si>
    <t>INNER_VLAN0_PRI</t>
  </si>
  <si>
    <t>INNER_VLAN0_CFI</t>
  </si>
  <si>
    <t>INNER_VLAN0_VID</t>
  </si>
  <si>
    <t>由ingress传递过来</t>
  </si>
  <si>
    <t>TOS域</t>
  </si>
  <si>
    <t>ecap可能会修改，如果没有修改，则透传原来的TOS；需要PEB将此字段封装进去</t>
  </si>
  <si>
    <t>OUTER_TPID_INDEX</t>
  </si>
  <si>
    <t>PID_REPLACE_TPID_INDEX</t>
  </si>
  <si>
    <t>ecap修改OUTER_TPID_INDEX的标志</t>
  </si>
  <si>
    <t>MATCHED_RULE</t>
  </si>
  <si>
    <t>修改，并透传给后级</t>
  </si>
  <si>
    <t>for egr_l3/e_cap，透传给后级</t>
  </si>
  <si>
    <t>for ecap，透传给后级</t>
  </si>
  <si>
    <t>修改后的tag层数
2'b00: UT
2'b01: SIT
2'b10: SOT
2'b11:DT</t>
  </si>
  <si>
    <t>OUTER_VLAN_TPID</t>
  </si>
  <si>
    <t>from evlan_filter/ecap</t>
  </si>
  <si>
    <t>INNER_VLAN_TPID</t>
  </si>
  <si>
    <t>从前级得到</t>
  </si>
  <si>
    <t>CB写入，报文真实长度</t>
  </si>
  <si>
    <t>需要PE从POST_QD中取出来组装</t>
  </si>
  <si>
    <t>EGR_MTP_MODID</t>
  </si>
  <si>
    <t>本端芯片的出端口号，单播出口/组播每个复制报文出口。如果是镜像报文的话，由PEB修改为远端MIRROR_DST_PORT</t>
  </si>
  <si>
    <t>由CB分配，传递过来，一直带到输出</t>
  </si>
  <si>
    <t>由ingress传递过来，一直带到输出</t>
  </si>
  <si>
    <t>源端口号，来自本芯片的哪个端口</t>
  </si>
  <si>
    <t>由ingress传递过来（需要PE从POST_QD中取出来组装）</t>
  </si>
  <si>
    <t>SOP</t>
  </si>
  <si>
    <t>parser b输出的报文sop域</t>
  </si>
  <si>
    <t>POST_QD</t>
  </si>
  <si>
    <t>CB输出，从EGRESS透传</t>
  </si>
  <si>
    <t>PE输出的报文sop域</t>
  </si>
  <si>
    <t>inner IP头offset编码：
00：无inner_ip
01：inner_ip为IPV4，20
10：inerr_ip为IPV6，40</t>
  </si>
  <si>
    <t>FPE_INSTRUCTION</t>
    <phoneticPr fontId="14" type="noConversion"/>
  </si>
  <si>
    <t>可编程PE指令，由ingress中可编程CAP给出</t>
    <phoneticPr fontId="14" type="noConversion"/>
  </si>
  <si>
    <t>CPU_COS_MSB</t>
  </si>
  <si>
    <t>EGR_L3.隧道封装、隧道终结时有效。</t>
    <phoneticPr fontId="14" type="noConversion"/>
  </si>
  <si>
    <t>DECAP_USE_TTL</t>
    <phoneticPr fontId="14" type="noConversion"/>
  </si>
  <si>
    <t>DECAP_USE_EXP_FOR_INNER</t>
    <phoneticPr fontId="14" type="noConversion"/>
  </si>
  <si>
    <r>
      <rPr>
        <sz val="14"/>
        <rFont val="宋体"/>
        <family val="3"/>
        <charset val="134"/>
      </rPr>
      <t>内层MAC头中，VLAN_TAG有效层数：
3'd0: UT
3'd1: SIT
3'd2: SOT
3'd3: DT
3'b111: DT+SOT_ADD，三层</t>
    </r>
  </si>
  <si>
    <r>
      <rPr>
        <sz val="14"/>
        <rFont val="宋体"/>
        <family val="3"/>
        <charset val="134"/>
      </rPr>
      <t>RESERVE</t>
    </r>
  </si>
  <si>
    <t>隧道封装、隧道终结时有效</t>
    <phoneticPr fontId="14" type="noConversion"/>
  </si>
  <si>
    <r>
      <rPr>
        <sz val="14"/>
        <rFont val="宋体"/>
        <family val="3"/>
        <charset val="134"/>
      </rPr>
      <t>OVID</t>
    </r>
  </si>
  <si>
    <r>
      <rPr>
        <sz val="14"/>
        <rFont val="宋体"/>
        <family val="3"/>
        <charset val="134"/>
      </rPr>
      <t>add by yangjianzhi</t>
    </r>
  </si>
  <si>
    <r>
      <rPr>
        <sz val="14"/>
        <color rgb="FF7030A0"/>
        <rFont val="宋体"/>
        <family val="3"/>
        <charset val="134"/>
      </rPr>
      <t>vcap/icap_fc</t>
    </r>
    <r>
      <rPr>
        <sz val="14"/>
        <rFont val="宋体"/>
        <family val="3"/>
        <charset val="134"/>
      </rPr>
      <t>.CPU_COS[6].</t>
    </r>
    <phoneticPr fontId="15" type="noConversion"/>
  </si>
  <si>
    <t>OUTER_IVLAN_PRI</t>
    <phoneticPr fontId="14" type="noConversion"/>
  </si>
  <si>
    <t>OUTER_IVLAN_CFI</t>
    <phoneticPr fontId="14" type="noConversion"/>
  </si>
  <si>
    <t>OUTER_IVLAN_VID</t>
    <phoneticPr fontId="14" type="noConversion"/>
  </si>
  <si>
    <t>OUTER_OVLAN_PRI</t>
    <phoneticPr fontId="14" type="noConversion"/>
  </si>
  <si>
    <t>OUTER_OVLAN_CFI</t>
    <phoneticPr fontId="14" type="noConversion"/>
  </si>
  <si>
    <t>OUTER_OVLAN_VID</t>
    <phoneticPr fontId="14" type="noConversion"/>
  </si>
  <si>
    <t>隧道封装、隧道终结时有效</t>
    <phoneticPr fontId="14" type="noConversion"/>
  </si>
  <si>
    <t>TTL_INNER</t>
    <phoneticPr fontId="14" type="noConversion"/>
  </si>
  <si>
    <t>vcap/icap_fc.CPU_COS[6].</t>
    <phoneticPr fontId="15" type="noConversion"/>
  </si>
  <si>
    <t>[0]表示最里层TAG有效。INNER_VLAN有效。
[1]表示中间层TAG有效。OUTER_VLAN有效。
[2]表示最外层TAG有效。PAC不使用。</t>
    <phoneticPr fontId="14" type="noConversion"/>
  </si>
  <si>
    <t>vcap/icap_fc.CPU_COS[6].</t>
    <phoneticPr fontId="15" type="noConversion"/>
  </si>
  <si>
    <t>TOS_BYTE</t>
  </si>
  <si>
    <r>
      <t>TCP_CONTROL</t>
    </r>
    <r>
      <rPr>
        <sz val="11"/>
        <rFont val="宋体"/>
        <family val="3"/>
        <charset val="134"/>
      </rPr>
      <t>（</t>
    </r>
    <r>
      <rPr>
        <sz val="11"/>
        <rFont val="Calibri"/>
        <family val="2"/>
      </rPr>
      <t>TCP</t>
    </r>
    <r>
      <rPr>
        <sz val="11"/>
        <rFont val="宋体"/>
        <family val="3"/>
        <charset val="134"/>
      </rPr>
      <t>报文头标准域，</t>
    </r>
    <r>
      <rPr>
        <sz val="11"/>
        <rFont val="Calibri"/>
        <family val="2"/>
      </rPr>
      <t>TCP</t>
    </r>
    <r>
      <rPr>
        <sz val="11"/>
        <rFont val="宋体"/>
        <family val="3"/>
        <charset val="134"/>
      </rPr>
      <t>控制字段，同</t>
    </r>
    <r>
      <rPr>
        <sz val="11"/>
        <rFont val="Calibri"/>
        <family val="2"/>
      </rPr>
      <t>ICAP</t>
    </r>
    <r>
      <rPr>
        <sz val="11"/>
        <rFont val="宋体"/>
        <family val="3"/>
        <charset val="134"/>
      </rPr>
      <t>中的</t>
    </r>
    <r>
      <rPr>
        <sz val="11"/>
        <rFont val="Calibri"/>
        <family val="2"/>
      </rPr>
      <t>TCP_FN</t>
    </r>
    <r>
      <rPr>
        <sz val="11"/>
        <rFont val="宋体"/>
        <family val="3"/>
        <charset val="134"/>
      </rPr>
      <t>）</t>
    </r>
  </si>
  <si>
    <r>
      <rPr>
        <strike/>
        <sz val="14"/>
        <rFont val="宋体"/>
        <family val="3"/>
        <charset val="134"/>
      </rPr>
      <t>protocol field of IPV4 header or the next_header field in the IPV6 header. For tunnel packets,use the inner or outer IP headers as the key input depending on the slice configuration. For non-IP header,this field is set to 0。</t>
    </r>
    <r>
      <rPr>
        <sz val="14"/>
        <rFont val="宋体"/>
        <family val="3"/>
        <charset val="134"/>
      </rPr>
      <t>对于普通ipv4和ipv6报文以及隧道报文来说，固定指的就是IPv4或者IPv6头部的协议号字段（8bit）。</t>
    </r>
  </si>
  <si>
    <r>
      <rPr>
        <strike/>
        <sz val="14"/>
        <rFont val="宋体"/>
        <family val="3"/>
        <charset val="134"/>
      </rPr>
      <t>For IPv6 packets with extension a header, the FIRST_SUB_CODE field value is copied from the third byte(offset 2) of the first extension header.For other packets this field is always zero。</t>
    </r>
    <r>
      <rPr>
        <sz val="14"/>
        <rFont val="宋体"/>
        <family val="3"/>
        <charset val="134"/>
      </rPr>
      <t>IPV6生存周期。</t>
    </r>
  </si>
  <si>
    <t>OUTER_VLAN_MODE</t>
    <phoneticPr fontId="14" type="noConversion"/>
  </si>
  <si>
    <t>[0]表示最里层TAG有效。
[1]表示中间层TAG有效。
[2]表示最外层TAG有效。</t>
    <phoneticPr fontId="14" type="noConversion"/>
  </si>
  <si>
    <t>NUMBER_OF_TAGS</t>
    <phoneticPr fontId="14" type="noConversion"/>
  </si>
  <si>
    <t>[0]表示最里层TAG有效。
[1]表示中间层TAG有效。
来自OUTER_VLAN_MODE低2bit</t>
    <phoneticPr fontId="14" type="noConversion"/>
  </si>
  <si>
    <t>VLAN FORMAT</t>
    <phoneticPr fontId="14" type="noConversion"/>
  </si>
  <si>
    <t>2'bx1:inner tagged;
2'b1x:outer tagged.
这里是指外面2层的TAG，来自OUTER_VLAN_MODE低2bit</t>
    <phoneticPr fontId="14" type="noConversion"/>
  </si>
  <si>
    <t>2017.3.21新增：
remote_mirror发生以后，对板需要使用这个字段切割MAC头，并封装入新的rspan_vlan_tag信息：
14/18/22/26</t>
    <phoneticPr fontId="14" type="noConversion"/>
  </si>
  <si>
    <t>如果是ingress hirar输出，置0.</t>
    <phoneticPr fontId="14" type="noConversion"/>
  </si>
  <si>
    <r>
      <t>pa/vcap.如果原始SOT再加1层OTAG，硬件会把原本的OTAG强制变为ITAG，再加上一次新的OTAG，则{TAG_TT，TAG_ST}=3'b011
如果原始SOT再加1层OTAG和1层ITAG，那么输出OTAG为新加的OTAG，输出ITAG为原始报文OTAG；新的ITAG会被忽略，{TAG_TT，TAG_ST}=3'b011
如果原始DT再加1层OTAG，输出OTAG为新加的OTAG，输出ITAG为原始的OTAG,{TAG_TT，TAG_ST}</t>
    </r>
    <r>
      <rPr>
        <strike/>
        <sz val="14"/>
        <rFont val="宋体"/>
        <family val="3"/>
        <charset val="134"/>
      </rPr>
      <t>=3'b111。</t>
    </r>
    <r>
      <rPr>
        <sz val="14"/>
        <rFont val="宋体"/>
        <family val="3"/>
        <charset val="134"/>
      </rPr>
      <t>3'b011。
其它情况TAG_TT为0， TAG_ST表示修改过后的状态
2'b00: UT
2'b01: SIT
2'b10: SOT
2'b11:DT</t>
    </r>
    <phoneticPr fontId="15" type="noConversion"/>
  </si>
  <si>
    <t>tt.对于非MPLS报文：全0。
最后一次查表MPLS_ENTRY所用标签的栈底标志位。</t>
    <phoneticPr fontId="14" type="noConversion"/>
  </si>
  <si>
    <t>NEW_IP_HEADER</t>
    <phoneticPr fontId="14" type="noConversion"/>
  </si>
  <si>
    <t>NEW_IP_HEADER_IPV6_H</t>
    <phoneticPr fontId="14" type="noConversion"/>
  </si>
  <si>
    <t>IP_ENCAP_VER</t>
    <phoneticPr fontId="14" type="noConversion"/>
  </si>
  <si>
    <t>IP_ENCAP_VER</t>
    <phoneticPr fontId="14" type="noConversion"/>
  </si>
  <si>
    <t>EGR_L3_EGR_IP_TUNNEL_t/EGR_L3_EGR_IP_TUNNEL_IPV6_t.for ipv6/ipv4,ipv4使用低160bits</t>
    <phoneticPr fontId="14" type="noConversion"/>
  </si>
  <si>
    <t>EGR_L3_EGR_IP_TUNNEL_IPV6_t。Vxlan_encap流程中封装ipv6头的高位[319:160],其他情况填0.</t>
    <phoneticPr fontId="14" type="noConversion"/>
  </si>
  <si>
    <t>EGR_L3_EGR_IP_TUNNEL_t.ipv6 header的低位[159:0]或者ipv4 header。</t>
    <phoneticPr fontId="14" type="noConversion"/>
  </si>
  <si>
    <t>EGR_L3_EGR_IP_TUNNEL_t.</t>
    <phoneticPr fontId="14" type="noConversion"/>
  </si>
  <si>
    <t>EGR_L3_EGR_IP_TUNNEL_t/EGR_L3_EGR_IP_TUNNEL_IPV6_t.IP报文类型的区分 1：IPV4报文 0： IPV6报文</t>
    <phoneticPr fontId="14" type="noConversion"/>
  </si>
  <si>
    <t>DVP</t>
    <phoneticPr fontId="14" type="noConversion"/>
  </si>
  <si>
    <t>CPU_COS_MSB</t>
    <phoneticPr fontId="14" type="noConversion"/>
  </si>
  <si>
    <t>FCAP输出的FPE_INSTRUNCTION</t>
    <phoneticPr fontId="14" type="noConversion"/>
  </si>
  <si>
    <t>RESERVE</t>
    <phoneticPr fontId="14" type="noConversion"/>
  </si>
  <si>
    <t>发送给MAC使用来选择timestamp操作；
000：普通报文；
001：INT报文，从time_offset1位置开始截取32bit（ingress时间戳），与egress时间戳做减法运算后回填。
010：INT报文，从time_offset2位置开始，使用egress时间戳覆盖32bit字段。
011：INT报文，同时执行001和010编码的操作；
100：1588报文，time_offset1中填写的PTP头位置。接下里的操作由MAC执行</t>
    <phoneticPr fontId="14" type="noConversion"/>
  </si>
  <si>
    <t>TIME_OFFSET1</t>
    <phoneticPr fontId="14" type="noConversion"/>
  </si>
  <si>
    <t>INT报文：添加延迟时间的起始位置；
1588报文：PTP头起始位置。</t>
    <phoneticPr fontId="14" type="noConversion"/>
  </si>
  <si>
    <t>TIME_OFFSET2</t>
    <phoneticPr fontId="14" type="noConversion"/>
  </si>
  <si>
    <t>INGRESS_TIMESTAMP</t>
    <phoneticPr fontId="14" type="noConversion"/>
  </si>
  <si>
    <t>EGR_L3_EGR_IP_TUNNEL_t/EGR_L3_EGR_IP_TUNNEL_IPV6_t.IP报文类型的区分 1：IPV4报文 0： IPV6报文</t>
    <phoneticPr fontId="14" type="noConversion"/>
  </si>
  <si>
    <t>IP_ENCAP_VER</t>
    <phoneticPr fontId="14" type="noConversion"/>
  </si>
  <si>
    <t>如果是隧道解封装，表示内层信息，
如果是隧道转发，表示外层信息，
如果是普通报文输入，表示原始报文头信息
0:UNICAST
1:MULTICAST
2:BROADCAST
3:RESERVE</t>
    <phoneticPr fontId="14" type="noConversion"/>
  </si>
  <si>
    <t>MAC_OFFSET</t>
    <phoneticPr fontId="14" type="noConversion"/>
  </si>
  <si>
    <t>MACsec_ENCRYPT_EN</t>
    <phoneticPr fontId="14" type="noConversion"/>
  </si>
  <si>
    <t>MACsec报文是否加密使能位。1：MACsec报文加密 0： 不加密。流水线固定填1,cpu下发报文按需求填写。</t>
    <phoneticPr fontId="14" type="noConversion"/>
  </si>
  <si>
    <t>INT_1588_TTPE</t>
    <phoneticPr fontId="14" type="noConversion"/>
  </si>
  <si>
    <t>是否是1588或者INT报文标记位：
0：以上两种报文皆不是；
1：是1588报文；
2：是INT报文；</t>
    <phoneticPr fontId="14" type="noConversion"/>
  </si>
  <si>
    <t>PROTOCOL_INT</t>
  </si>
  <si>
    <t>INT报文标记位</t>
    <phoneticPr fontId="14" type="noConversion"/>
  </si>
  <si>
    <t>协议还回LB_LABEL.如果是NR，LB_LABEL=PRE_PD.LB_LABEL;如果是es90和nic，填零。</t>
    <phoneticPr fontId="14" type="noConversion"/>
  </si>
  <si>
    <t>LB_LABEL</t>
    <phoneticPr fontId="14" type="noConversion"/>
  </si>
  <si>
    <t>LB_LABEL</t>
  </si>
  <si>
    <t>PROTOCOL_BYPASS_FLAG</t>
    <phoneticPr fontId="14" type="noConversion"/>
  </si>
  <si>
    <t>L2MC_INDEX</t>
  </si>
  <si>
    <t>l2.VLAN.MC_INDEX/L2_ENTRY_t.组播索引。
复用域段：Vxlan/vpls解封装查询L3MC的索引；l2报文查询l2mc/l3mc的索引</t>
    <phoneticPr fontId="15" type="noConversion"/>
  </si>
  <si>
    <t>RESERVE</t>
    <phoneticPr fontId="14" type="noConversion"/>
  </si>
  <si>
    <t>存放PEA2PAC_r中的post_qd[149:116]</t>
    <phoneticPr fontId="14" type="noConversion"/>
  </si>
  <si>
    <t xml:space="preserve">CB输出，从EGRESS透传
</t>
    <phoneticPr fontId="14" type="noConversion"/>
  </si>
  <si>
    <t>通过HIRAR口发往对板的镜像报文标志位。
0：不是上述情况的镜像报文
1：是上述情况镜像报文，EGRESS流水线除了MIRROR_ENCAP和PEA，其他模块可透传。仅仅在原始SOP上封装镜像头。</t>
    <phoneticPr fontId="14" type="noConversion"/>
  </si>
  <si>
    <t>PE输出的真实SOP长度值BIT[8].
for es90 and nic：reserved.
For nr：实际sop长度bit[8]</t>
    <phoneticPr fontId="14" type="noConversion"/>
  </si>
  <si>
    <t>SOP_LEN_MSB</t>
    <phoneticPr fontId="14" type="noConversion"/>
  </si>
  <si>
    <t>for es90.MACsec报文是否加密使能位。
1：MACsec报文加密 0： 不加密。流水线固定填1,cpu下发报文按需求填写。
For nic and nr, reserved.</t>
    <phoneticPr fontId="14" type="noConversion"/>
  </si>
  <si>
    <t>ECAP_FPE_INSTRUCTION_EN</t>
    <phoneticPr fontId="14" type="noConversion"/>
  </si>
  <si>
    <t>ECAP_FPE_INSTRUCTION</t>
    <phoneticPr fontId="14" type="noConversion"/>
  </si>
  <si>
    <t>for fpe</t>
    <phoneticPr fontId="14" type="noConversion"/>
  </si>
  <si>
    <t>RESERVE</t>
    <phoneticPr fontId="14" type="noConversion"/>
  </si>
  <si>
    <t>存放el32pea_f中的post_qd[150:116]</t>
    <phoneticPr fontId="14" type="noConversion"/>
  </si>
  <si>
    <t>POST_QD_150_116</t>
    <phoneticPr fontId="14" type="noConversion"/>
  </si>
  <si>
    <t>POST_QD</t>
    <phoneticPr fontId="14" type="noConversion"/>
  </si>
  <si>
    <t>POST_QD</t>
    <phoneticPr fontId="14" type="noConversion"/>
  </si>
  <si>
    <t>PROTOCOL_1588</t>
    <phoneticPr fontId="14" type="noConversion"/>
  </si>
  <si>
    <t>L2MC_EN</t>
    <phoneticPr fontId="14" type="noConversion"/>
  </si>
  <si>
    <t>FPE_INSTRUNCTION</t>
    <phoneticPr fontId="14" type="noConversion"/>
  </si>
  <si>
    <t>TIMESTAMP</t>
    <phoneticPr fontId="14" type="noConversion"/>
  </si>
  <si>
    <t>ECAP_FPE_INSTRUCTION_EN</t>
    <phoneticPr fontId="14" type="noConversion"/>
  </si>
  <si>
    <t>TIMESTAMP</t>
    <phoneticPr fontId="14" type="noConversion"/>
  </si>
  <si>
    <t>reserved。</t>
    <phoneticPr fontId="14" type="noConversion"/>
  </si>
  <si>
    <t>icap/el3/ecap.</t>
    <phoneticPr fontId="14" type="noConversion"/>
  </si>
  <si>
    <t>reserve</t>
    <phoneticPr fontId="14" type="noConversion"/>
  </si>
  <si>
    <t>APPID</t>
    <phoneticPr fontId="14" type="noConversion"/>
  </si>
  <si>
    <t>pac.识别ether_type为goose/sv时，提取appid。</t>
    <phoneticPr fontId="14" type="noConversion"/>
  </si>
  <si>
    <t>pa.source module id
slice给9bit的src_modid，同时CPU配置8bit的src_modid.
如果slice给的EOH为0，选CPU配置的src_modid。
为1时，选择slice给的src_modid[7:0]，同时src_modid[8]为src_hirar_port
【电力网定义】
SRC_MOID[7:6] ：NETID。
SRC_MOID[5] ：DPID
NETID和DPID来源：如果源口为内部口（28~56），则来自内部口输入；如果源口为MAC口，则为PORT表配置。
SRC_MOID[4] ：pa.GOOSE_FLAG.当为1时，表示GOOSE报文
SRC_MOID[3] ：pa.SV_FLAG.当为1时，表示SV报文
SRC_MOID[2] ：pa.HSR_TAG_FLAG.当为1时，表示报文携带HSR TAG
SRC_MOID[1] ：hsr_prp.HSR_802_1D。表示HSR报文按照802.1d协议转发。当此位有效时，在HSR_PRP模块，直接透传报文到dicing对应的端口。</t>
    <phoneticPr fontId="14" type="noConversion"/>
  </si>
  <si>
    <t>TIMESTAMP</t>
    <phoneticPr fontId="14" type="noConversion"/>
  </si>
  <si>
    <t>reserved.</t>
    <phoneticPr fontId="14" type="noConversion"/>
  </si>
  <si>
    <t>SMAC</t>
    <phoneticPr fontId="14" type="noConversion"/>
  </si>
  <si>
    <r>
      <t>EGR_L3_EGR_L3_NEXT_HOP_t.</t>
    </r>
    <r>
      <rPr>
        <sz val="14"/>
        <color rgb="FFFF0000"/>
        <rFont val="宋体"/>
        <family val="3"/>
        <charset val="134"/>
        <scheme val="minor"/>
      </rPr>
      <t>后级PE没有使用。</t>
    </r>
    <phoneticPr fontId="14" type="noConversion"/>
  </si>
  <si>
    <t>L3_UC_VLAN_DISABLE</t>
    <phoneticPr fontId="14" type="noConversion"/>
  </si>
  <si>
    <t>EGR_L3_EGR_INTF_t/EGR_L3_ip_tunnel_t(for l2vxlan 封装或者l3vxlan封装)</t>
    <phoneticPr fontId="14" type="noConversion"/>
  </si>
  <si>
    <t>EGR_L3_EGR_L3_NEXT_HOP_t(普通L3/trill/ip隧道)/EGR_L3_EGR_MAC_DA_PROFILE_t（for mpls封装 or 转发）/EGR_L3_ip_tunnel_t(for l2vxlan 封装或者l3vxlan封装)</t>
    <phoneticPr fontId="14" type="noConversion"/>
  </si>
  <si>
    <t>EGR_L3_EGR_L3_NEXT_HOP_t.1:报文外层SMAC不变 0 ：报文SMAC来自bit[207:160]
当fc=0，2,3时，控制无效。</t>
    <phoneticPr fontId="14" type="noConversion"/>
  </si>
  <si>
    <t>EGR_L3_EGR_L3_NEXT_HOP_t.1:报文外层DMAC不变 0 ：报文DMAC来自bit[159:112]
当fc=0，2,3时，控制无效。</t>
    <phoneticPr fontId="14" type="noConversion"/>
  </si>
  <si>
    <t>EGR_L3.l3vxlan报文需要改变内层mac地址。</t>
    <phoneticPr fontId="14" type="noConversion"/>
  </si>
  <si>
    <r>
      <t>NEW_VXLAN_HEADER/</t>
    </r>
    <r>
      <rPr>
        <sz val="14"/>
        <color rgb="FFFF0000"/>
        <rFont val="宋体"/>
        <family val="3"/>
        <charset val="134"/>
        <scheme val="minor"/>
      </rPr>
      <t>NEW_NvGRE_HEADER</t>
    </r>
    <phoneticPr fontId="14" type="noConversion"/>
  </si>
  <si>
    <t>EGR_L3.</t>
    <phoneticPr fontId="14" type="noConversion"/>
  </si>
  <si>
    <t>MAC_ATCH_LEN</t>
    <phoneticPr fontId="14" type="noConversion"/>
  </si>
  <si>
    <t>INNER_MAC_ATCH_LEN</t>
    <phoneticPr fontId="14" type="noConversion"/>
  </si>
  <si>
    <t>NEW_SOP</t>
    <phoneticPr fontId="14" type="noConversion"/>
  </si>
  <si>
    <t>inner IP头offset编码：
00：无inner_ip
01：inner_ip为IPV4
10：inerr_ip为IPV6</t>
    <phoneticPr fontId="14" type="noConversion"/>
  </si>
  <si>
    <t>inner MAC头offset值编码：
0：长度为0
1：长度为14
2：长度为18
3：长度为22
4：长度为26
其他：无效</t>
    <phoneticPr fontId="14" type="noConversion"/>
  </si>
  <si>
    <t>隧道头offset值</t>
    <phoneticPr fontId="14" type="noConversion"/>
  </si>
  <si>
    <t>报文MAC头offset值编码：
0：长度为0
1：长度为14
2：长度为18
3：长度为22
4：长度为26
其他：无效</t>
    <phoneticPr fontId="14" type="noConversion"/>
  </si>
  <si>
    <t>添加了补偿值的ingress_timestamp</t>
    <phoneticPr fontId="14" type="noConversion"/>
  </si>
  <si>
    <t>发送给MAC使用来选择timestamp操作；
000：普通报文；
100：1588报文，上报时间戳；（MAC和DICE）  two step
101：1588报文，计算驻留时间；（ETIME - ITIME） one step
110：1588报文，添加时间戳；   one step
111：GOOSE/SV添加timestamp；</t>
    <phoneticPr fontId="14" type="noConversion"/>
  </si>
  <si>
    <t>ETHERTYPE</t>
    <phoneticPr fontId="14" type="noConversion"/>
  </si>
  <si>
    <t>NEW_SOP_LSB</t>
    <phoneticPr fontId="14" type="noConversion"/>
  </si>
  <si>
    <t>输出新的报文SOP低20B，因为IPV6 VXLAN报文加长</t>
    <phoneticPr fontId="14" type="noConversion"/>
  </si>
  <si>
    <t>发送给MAC使用来选择timestamp操作；
000：普通报文；
100：1588报文，上报时间戳；（MAC和DICE）
101：1588报文，计算驻留时间；（ETIME - ITIME）
110：1588报文，添加时间戳；（放在PTP头后面）
111：GOOSE/SV添加timestamp；</t>
    <phoneticPr fontId="14" type="noConversion"/>
  </si>
  <si>
    <t>1588报文/goose_sv报文：添加发送或者修正延时时间的起始位置。</t>
    <phoneticPr fontId="14" type="noConversion"/>
  </si>
  <si>
    <t>INT报文：添加延迟时间的起始位置；
1588报文：PTP头起始位置；
goose/sv报文：时间戳添加起始位置</t>
    <phoneticPr fontId="14" type="noConversion"/>
  </si>
  <si>
    <t>发送给MAC使用来选择timestamp操作；
000：普通报文；
001：INT报文，从time_offset1位置开始截取32bit（ingress时间戳），与egress时间戳做减法运算后回填。
010：INT报文，从time_offset2位置开始，使用egress时间戳覆盖32bit字段。
011：INT报文，同时执行001和010编码的操作；
100：1588报文，上报时间戳；（MAC和DICE）
101：1588报文，计算驻留时间；（ETIME - ITIME）
110：1588报文，添加时间戳；（放在PTP头后面）
111：GOOSE/SV添加timestamp；</t>
    <phoneticPr fontId="14" type="noConversion"/>
  </si>
  <si>
    <t>INT报文：添加egress时间戳的起始位置；
1588报文：不使用
goose/sv报文：不使用</t>
    <phoneticPr fontId="14" type="noConversion"/>
  </si>
  <si>
    <t>MAC头附属信息编码：
0：没有附属信息；
1：HSR头
2：SNAP头
3：保留</t>
    <phoneticPr fontId="14" type="noConversion"/>
  </si>
  <si>
    <t>inner MAC头附属信息编码：
0：没有附属信息；
1：HSR头
2：SNAP头
3：保留</t>
    <phoneticPr fontId="14" type="noConversion"/>
  </si>
  <si>
    <t>保留位</t>
    <phoneticPr fontId="14" type="noConversion"/>
  </si>
  <si>
    <t>inner MAC头offset值编码：
0：长度为0
1：长度为14
2：长度为18
3：长度为22
4：长度为26
其他：无效</t>
    <phoneticPr fontId="14" type="noConversion"/>
  </si>
  <si>
    <t>MAC_OFFSET</t>
    <phoneticPr fontId="14" type="noConversion"/>
  </si>
  <si>
    <t>INT报文：未添加修正值；
1588报文：添加了修正值。
goose/sv报文：添加了修正值。</t>
    <phoneticPr fontId="14" type="noConversion"/>
  </si>
  <si>
    <t>CPU_REASON</t>
    <phoneticPr fontId="14" type="noConversion"/>
  </si>
  <si>
    <t>ENCAP_HEADER_TYPE1</t>
    <phoneticPr fontId="14" type="noConversion"/>
  </si>
  <si>
    <t>ENCAP_HEADER_TYPE2</t>
    <phoneticPr fontId="14" type="noConversion"/>
  </si>
  <si>
    <t>EMIRROR_EGR_MIRROR_ENCAP_CONTROL,
ERSPAN/RSPAN是否加VLAN TAG</t>
    <phoneticPr fontId="14" type="noConversion"/>
  </si>
  <si>
    <t>MIRROR_ENCAP_TYPE_0</t>
    <phoneticPr fontId="14" type="noConversion"/>
  </si>
  <si>
    <t>MIRROR_ENCAP_TYPE_1</t>
    <phoneticPr fontId="14" type="noConversion"/>
  </si>
  <si>
    <t>EMIRROR_EGR_MIRROR_ENCAP_CONTROL,
0:RSPAN镜像头
1:ERSPAN_TYPE_1镜像头
2:ERSPAN_TYPE_2镜像头
3:ERSPAN_TRILL镜像头</t>
    <phoneticPr fontId="14" type="noConversion"/>
  </si>
  <si>
    <t>镜像报文封装索引，即EGR_MIRROR_ENCAP_CONTROL和EGR_MIRROR_ENCAP_DATA_1表的地址</t>
    <phoneticPr fontId="14" type="noConversion"/>
  </si>
  <si>
    <t>镜像报文封装使能标志位。1：镜像报文封装使能 0： 镜像报文封装不使能</t>
    <phoneticPr fontId="14" type="noConversion"/>
  </si>
  <si>
    <t>ERSPAN_OFFSET_MSB</t>
    <phoneticPr fontId="14" type="noConversion"/>
  </si>
  <si>
    <t>ERSPAN_OFFSET</t>
    <phoneticPr fontId="14" type="noConversion"/>
  </si>
  <si>
    <t>镜像头offset编码高位，拼接后进行判断{ERSPAN_OFFSET_MSB，ERSPAN_OFFSET}：
3'd0：无ERPSAN镜像头
3'd1：ERSPAN_TYPE1_UT长度为38B
3'd2：ERSPAN_TYPE1_ST长度为42B
3'd3：ERSPAN_TYPE2_UT长度为50B
3'd4：ERSPAN_TYPE2_ST长度为54B
3'd5：ERSPAN_TRILL_UT长度为32B
3'd6：ERSPAN_TRILL_ST长度为36B</t>
    <phoneticPr fontId="14" type="noConversion"/>
  </si>
  <si>
    <t>EMIRROR_EGR_MIRROR_ENCAP_DATA,
3'd0：无ERPSAN镜像头
3'd1：ERSPAN_TYPE1_UT长度为38B
3'd2：ERSPAN_TYPE1_ST长度为42B
3'd3：ERSPAN_TYPE2_UT长度为50B
3'd4：ERSPAN_TYPE2_ST长度为54B
3'd5：ERSPAN_TRILL_UT长度为32B
3'd6：ERSPAN_TRILL_ST长度为36B</t>
    <phoneticPr fontId="14" type="noConversion"/>
  </si>
  <si>
    <t>EMIRROR_EGR_MIRROR_ENCAP_DATA,
3'd0：无ERPSAN镜像头
3'd1：ERSPAN_TYPE1_UT长度为38B
3'd2：ERSPAN_TYPE1_ST长度为42B
3'd3：ERSPAN_TYPE2_UT长度为50B
3'd4：ERSPAN_TYPE2_ST长度为54B
3'd5：ERSPAN_TRILL_UT长度为32B
3'd6：ERSPAN_TRILL_ST长度为36B</t>
    <phoneticPr fontId="14" type="noConversion"/>
  </si>
  <si>
    <t>镜像报文封装使能标志位。1：镜像报文封装使能 0： 镜像报文封装不使能</t>
    <phoneticPr fontId="14" type="noConversion"/>
  </si>
  <si>
    <t>区分输入、输出镜像报文。 1：输入镜像报文 0：输出镜像报文</t>
    <phoneticPr fontId="14" type="noConversion"/>
  </si>
  <si>
    <t>DEBUG_PD_RULE_MATCH</t>
    <phoneticPr fontId="14" type="noConversion"/>
  </si>
  <si>
    <t>RESERVE</t>
    <phoneticPr fontId="14" type="noConversion"/>
  </si>
  <si>
    <t>MPLS_TP_CW_TAG_EN</t>
    <phoneticPr fontId="14" type="noConversion"/>
  </si>
  <si>
    <t>MPLS_TP_CW_TAG</t>
    <phoneticPr fontId="14" type="noConversion"/>
  </si>
  <si>
    <t>RESERVED</t>
    <phoneticPr fontId="14" type="noConversion"/>
  </si>
  <si>
    <t>EGR_L3_EGR_DVP_ATTRIBUTE_t.MPLS_TP CW标签控制位，为1时，增加一层CW标签</t>
    <phoneticPr fontId="14" type="noConversion"/>
  </si>
  <si>
    <r>
      <t>EGR_L3_EGR_DVP_ATTRIBUTE_t.
{10'd0,length[5:0],seqid[15:0]}。</t>
    </r>
    <r>
      <rPr>
        <sz val="14"/>
        <color rgb="FFFF0000"/>
        <rFont val="宋体"/>
        <family val="3"/>
        <charset val="134"/>
        <scheme val="minor"/>
      </rPr>
      <t>Length需要后级PE模块添加，EL3输出默认填零</t>
    </r>
    <r>
      <rPr>
        <sz val="14"/>
        <rFont val="宋体"/>
        <family val="3"/>
        <charset val="134"/>
        <scheme val="minor"/>
      </rPr>
      <t>。</t>
    </r>
    <phoneticPr fontId="14" type="noConversion"/>
  </si>
  <si>
    <t>MPLS_TP_CW_TAG_EN</t>
    <phoneticPr fontId="14" type="noConversion"/>
  </si>
  <si>
    <t>MPLS_TP_CW_TAG</t>
    <phoneticPr fontId="14" type="noConversion"/>
  </si>
  <si>
    <t>镜像头offset编码：
00：无ERPSAN镜像头
01：ERSPAN长度为38B
10：ERSPAN长度为42B</t>
    <phoneticPr fontId="14" type="noConversion"/>
  </si>
  <si>
    <t>ERSPAN_OFFSET</t>
    <phoneticPr fontId="14" type="noConversion"/>
  </si>
  <si>
    <t>镜像头offset编码高位，拼接后进行判断{ERSPAN_OFFSET_MSB，ERSPAN_OFFSET}：
3'd0：无ERPSAN镜像头
3'd1：ERSPAN_TYPE1_UT长度为38B
3'd2：ERSPAN_TYPE1_ST长度为42B
3'd3：ERSPAN_TYPE2_UT长度为50B
3'd4：ERSPAN_TYPE2_ST长度为54B
3'd5：ERSPAN_TRILL_UT长度为32B
3'd6：ERSPAN_TRILL_ST长度为36B</t>
    <phoneticPr fontId="14" type="noConversion"/>
  </si>
  <si>
    <t>cpu reason.ingress hirar可能编辑域段。</t>
    <phoneticPr fontId="14" type="noConversion"/>
  </si>
  <si>
    <t>slicing/pa. port id</t>
    <phoneticPr fontId="14" type="noConversion"/>
  </si>
  <si>
    <t xml:space="preserve">pa.source module id
slice给9bit的src_modid，同时CPU配置8bit的src_modid.
如果slice给的EOH为0，选CPU配置的src_modid。
为1时，选择slice给的src_modid[7:0]，同时src_modid[8]为src_hirar_port
【电力网定义】
SRC_MOID[7:6] ：NETID。
SRC_MOID[5] ：DPID
NETID和DPID来源：如果源口为内部口（28~56），则来自内部口输入；如果源口为MAC口，则为PORT表配置。
SRC_MOID[4] ：pa.GOOSE_FLAG.当为1时，表示GOOSE报文
SRC_MOID[3] ：pa.SV_FLAG.当为1时，表示SV报文
SRC_MOID[2] ：pa.HSR_TAG_FLAG.当为1时，表示报文携带HSR TAG
SRC_MOID[1] ：hsr_prp.HSR_802_1D。表示HSR报文按照802.1d协议转发。当此位有效时，在HSR_PRP模块，直接透传报文到dicing对应的端口。
</t>
    <phoneticPr fontId="14" type="noConversion"/>
  </si>
  <si>
    <t>SRC_HIRAR</t>
  </si>
  <si>
    <t>pa. 源芯片的hirar输出口
slice给9bit的src_modid，同时CPU配置8bit的src_modid.
如果slice给的EOH为0，选CPU配置的src_modid。
为1时，选择slice给的src_modid[7:0]，同时src_modid[8]为src_hirar_port</t>
    <phoneticPr fontId="14" type="noConversion"/>
  </si>
  <si>
    <t>SRC_TGID</t>
  </si>
  <si>
    <t>tt.PORT trunk group id</t>
  </si>
  <si>
    <t>SRC_PORT_TYPE</t>
  </si>
  <si>
    <t>tt.PORT 0:normal; 1:trunk</t>
  </si>
  <si>
    <t>tt/vcap/l2/l3.DSCP_TABLE.</t>
  </si>
  <si>
    <t>tt/vcap/l2/l3/icap_fc.</t>
  </si>
  <si>
    <t>pa/l3/icap_fc.</t>
  </si>
  <si>
    <t>slicing/pa. EOH报文标识</t>
    <phoneticPr fontId="14" type="noConversion"/>
  </si>
  <si>
    <t>vcap/icap_fc.CPU队列编码，仅针对CPU端口有效，在CPU端口上用于替代OQN</t>
    <phoneticPr fontId="14" type="noConversion"/>
  </si>
  <si>
    <t>vcap.</t>
  </si>
  <si>
    <t>PROTOCOL_1588</t>
  </si>
  <si>
    <t>1588标志标志</t>
    <phoneticPr fontId="14" type="noConversion"/>
  </si>
  <si>
    <t>BFD_FLAG</t>
  </si>
  <si>
    <t>BFD报文标志</t>
  </si>
  <si>
    <t>l2.输入报文类型编码。0:普遍报文 1：L2MPLS隧道报文 2：L3MPLS隧道报文 3：TRILL隧道报文 4：IP隧道报文 5：IP/GRE隧道报文 6：VXLAN隧道报文</t>
    <phoneticPr fontId="15" type="noConversion"/>
  </si>
  <si>
    <t>l2.隧道报文转发行为。0：转发 1：终结</t>
  </si>
  <si>
    <t xml:space="preserve">l2.输出报文类型编码。0：普通L2报文 1：普通L3报文 2：VPLS报文终结 3：VPWS报文终结 4：L2VPLS封装报文 5：L2VPWS封装报文 6：PHP转发报文 7：SWAP转发报文 8：已知单播TRILL封装报 9：组播/未知TRILL封装报文 10:TRILL隧道转发报文 11：L2VXLAN封装报文 12：VXLAN隧道报文终结 </t>
  </si>
  <si>
    <t>tt.
如果是IP TUNNEL报文，为1表示为GRE报文</t>
    <phoneticPr fontId="14" type="noConversion"/>
  </si>
  <si>
    <t>vlan/l2.
0:UNICAST
1:MULTICAST
2:BROADCAST
3:RESERVE.
在l2中，(1)如果命中l2_user_entry，报文类型修改为UNICAST (2)如果为未知单播报文进行trill封装或者在l2中查询了l2mc/l3mc表，报文类型修改为MULTICAST；其中(1)的改变在（2）之前。</t>
    <phoneticPr fontId="14" type="noConversion"/>
  </si>
  <si>
    <t>ra.进入L2转发标志.</t>
    <phoneticPr fontId="14" type="noConversion"/>
  </si>
  <si>
    <t>ra/l3.进入L3转发标志.1：走L3路由。0：不走L3路由。在L3模块，增加vxlan同时转发时需要走L3路由的情况，此时把l3_bit=1.</t>
    <phoneticPr fontId="14" type="noConversion"/>
  </si>
  <si>
    <t>pa/vcap/vlan/icap_fc.OUTER VLAN TAG
其中CFI不用管，在本版芯片为reserve</t>
    <phoneticPr fontId="14" type="noConversion"/>
  </si>
  <si>
    <t>pa/vcap/vlan.INNTER VLAN TAG
其中CFI不用管，在本版芯片为reserve</t>
    <phoneticPr fontId="14" type="noConversion"/>
  </si>
  <si>
    <t>TAG_TT</t>
    <phoneticPr fontId="14" type="noConversion"/>
  </si>
  <si>
    <t>REMOTE_DST_PORT</t>
  </si>
  <si>
    <t>单播跨版转发远端芯片的出口</t>
  </si>
  <si>
    <t>DST_MODID</t>
  </si>
  <si>
    <t>单播跨版转发远端芯片MODID</t>
    <phoneticPr fontId="14" type="noConversion"/>
  </si>
  <si>
    <t>L2MC_EN</t>
  </si>
  <si>
    <t>L2.
0：目地出口信息为DST_PORT,DST_MODID,DST_TGID,DST_T
1: L2_BITMAP有效</t>
    <phoneticPr fontId="14" type="noConversion"/>
  </si>
  <si>
    <t>tt.PORT</t>
  </si>
  <si>
    <t>CML_FLAGS_NEW</t>
  </si>
  <si>
    <t>tt/l2.SOUCE_VP</t>
  </si>
  <si>
    <t>CML_FLAGS_MOVE</t>
  </si>
  <si>
    <t>vlan.VLAN.</t>
  </si>
  <si>
    <t>FCAP输出的FPE_INTRUCTION低13bit</t>
    <phoneticPr fontId="14" type="noConversion"/>
  </si>
  <si>
    <t>PROTOCOL_INT</t>
    <phoneticPr fontId="14" type="noConversion"/>
  </si>
  <si>
    <t>INT报文标记位</t>
    <phoneticPr fontId="14" type="noConversion"/>
  </si>
  <si>
    <r>
      <rPr>
        <sz val="14"/>
        <color rgb="FF7030A0"/>
        <rFont val="宋体"/>
        <family val="3"/>
        <charset val="134"/>
      </rPr>
      <t>vcap/icap_fc</t>
    </r>
    <r>
      <rPr>
        <sz val="14"/>
        <rFont val="宋体"/>
        <family val="3"/>
        <charset val="134"/>
      </rPr>
      <t>.CPU_COS[6].</t>
    </r>
    <phoneticPr fontId="15" type="noConversion"/>
  </si>
  <si>
    <t>TTL_SWAP/TTL/TRILL_HOP_CNT</t>
    <phoneticPr fontId="14" type="noConversion"/>
  </si>
  <si>
    <t>from tt2l3,MPLS SWAP or PHP/IP/TRILL的TTL复用域</t>
    <phoneticPr fontId="14" type="noConversion"/>
  </si>
  <si>
    <t>tt.
对于非MPLS报文：全0；
MPLS报文：最后一次查表MPLS_ENTRY所用标签的内层标签中的TTL</t>
    <phoneticPr fontId="15" type="noConversion"/>
  </si>
  <si>
    <t>l3/im.FP_ING_L3_NEXT_HOP.0:l3 unicast next hop 1: next hop is a tunnel or mpls l3_oif 2: next hop is a l2dvp</t>
  </si>
  <si>
    <t>l3/im.FP_ING_L3_NEXT_HOP.</t>
  </si>
  <si>
    <t>icap_fc.</t>
  </si>
  <si>
    <t>l3.1：L3报文是组播bitmap出口报文 0：L3报文是单播出口报文</t>
    <phoneticPr fontId="15" type="noConversion"/>
  </si>
  <si>
    <t>tt/l2/icap_fc.</t>
  </si>
  <si>
    <t>bit231 reserved；bit230 为VPG_TYPE</t>
    <phoneticPr fontId="14" type="noConversion"/>
  </si>
  <si>
    <t>L2.L2_ENTRY_t.trill网络侧是否有接收者标志位</t>
  </si>
  <si>
    <t>tt/vlan/l2.L2_ENTRY_t.TRILL组播转发时使用的L3MC_INDEX
或组播TRILL封装的L3_INDEX
或是单播TRILL封装的VPG</t>
    <phoneticPr fontId="14" type="noConversion"/>
  </si>
  <si>
    <t>l2.DVP复用域段，对trill报文或者trill封装报文来说，此域段为reserved域段</t>
  </si>
  <si>
    <t>TRILL_ACCESS_RECEIVERS_PRESENT</t>
    <phoneticPr fontId="14" type="noConversion"/>
  </si>
  <si>
    <t>tt.TRILL报文输入标识本地接收者标记.</t>
  </si>
  <si>
    <t>tt.trill外层报文头中的M位
｛1'b0,trill_m}</t>
  </si>
  <si>
    <t>l2.L2_ING_DVP_TABLE.</t>
  </si>
  <si>
    <t>vlan/l2/l3.L3_ENTRY。VXLAN封装（vpg_type=0）/vxlan组播转发L3MC_INDEX</t>
    <phoneticPr fontId="15" type="noConversion"/>
  </si>
  <si>
    <t>DVP</t>
    <phoneticPr fontId="14" type="noConversion"/>
  </si>
  <si>
    <t>l2.VFI_t/L2_ENTRY_t.VXLAN封装或者解封装时的VPG。</t>
    <phoneticPr fontId="15" type="noConversion"/>
  </si>
  <si>
    <t>tt.低10bits有效，高2位为0.</t>
    <phoneticPr fontId="15" type="noConversion"/>
  </si>
  <si>
    <t>MCAST_NW_RECV_PRESENT</t>
    <phoneticPr fontId="14" type="noConversion"/>
  </si>
  <si>
    <t>tt.
vxlan报文：
field_b=0时，不解封装，不需要判断MCAST_NW_RECV_PRESENT；
field_b=1时，解封装，需要判断是否是内层解封装与外层同时走，当MCAST_NW_RECV_PRESENT=1时，内外层同时走</t>
  </si>
  <si>
    <t>tt/l2.SOURCE_VP_t/VFI_1_t.1：表示带SD TAG 0：表示Raw mode，原始报文不存在SD TAG</t>
  </si>
  <si>
    <t>tt/l2.ING_DVP_TABLE。</t>
  </si>
  <si>
    <t>tt/vlan/l2/l3.L3_ENTRY.如果是L3MPLS解封装且内层组播IP报文且命中路由，则修改此域段位L3_ENTRY中的配置。</t>
  </si>
  <si>
    <t>tt/l2.SOURCE_VP_t.VPLS的VFI或者VPWS报文的DVP复用域.VFI取低10bits。</t>
  </si>
  <si>
    <t>tt.POP的标签数目</t>
  </si>
  <si>
    <t>DECAP_USE_TTL</t>
  </si>
  <si>
    <t>tt.</t>
  </si>
  <si>
    <t>DECAP_USE_EXP_FOR_INNER</t>
  </si>
  <si>
    <t>tt.</t>
    <phoneticPr fontId="14" type="noConversion"/>
  </si>
  <si>
    <t>tt.对于非MPLS报文：全0。
最后一次查表MPLS_ENTRY所用标签的栈底标志位。</t>
  </si>
  <si>
    <t>tt.对于非MPLS报文：全0；
MPLS报文：最后一次查表MPLS_ENTRY所用标签的内层标签中的EXP</t>
  </si>
  <si>
    <t>tt.对于非MPLS报文：全0；
MPLS报文：只查一次MPLS_ENTRY表项时为查表那层标签内的EXP；查两次表时，根据第一次查表得出的decap_use_exp_for_inner判断，当mpls_entry1.decap_use_exp_for_inner=1时，此域段为第一次查表那层标签内的EXP；当mpls_entry1.decap_use_exp_for_inner=0时，此域段为第二次查表那层标签内的EXP</t>
  </si>
  <si>
    <t>reserved.</t>
  </si>
  <si>
    <t>l3.L3_ENTRY_t.</t>
  </si>
  <si>
    <t>vlan/l3.L3_ENTRY_t.</t>
  </si>
  <si>
    <t>tt.解封装时，IP隧道头内的DSCP值</t>
  </si>
  <si>
    <t>pa/tt.解封装时，IP隧道头内的TTL值（软件删除了这个功能，建议目前保留).</t>
  </si>
  <si>
    <t>l2.1:查询了ing_dvp_table 0：没有查询ing_dvp_table</t>
  </si>
  <si>
    <t>tt/l2.SOURCE_VP_t.SOURCE_VP表中的networkport</t>
  </si>
  <si>
    <t>l2.ING_DVP_TABLE_t.ING_DVP_TABLE_t表中的network_port域段。</t>
  </si>
  <si>
    <t>I_MIR_EN</t>
    <phoneticPr fontId="14" type="noConversion"/>
  </si>
  <si>
    <t>输入镜像使能。ingress hirar可能编辑域段。</t>
    <phoneticPr fontId="14" type="noConversion"/>
  </si>
  <si>
    <t>I_MIR_ENCAP_EN</t>
    <phoneticPr fontId="14" type="noConversion"/>
  </si>
  <si>
    <t>输入镜像封装使能。ingress hirar可能编辑域段。</t>
    <phoneticPr fontId="14" type="noConversion"/>
  </si>
  <si>
    <t>I_MIR_ENCAP_INDEX</t>
  </si>
  <si>
    <t>输入镜像封装索引，即EGR_MIRROR_ENCAP_CONTROL和EGR_MIRROR_ENCAP_DATA_1表的地址。ingress hirar可能编辑域段。</t>
    <phoneticPr fontId="14" type="noConversion"/>
  </si>
  <si>
    <t>I_MIR_DST_PORT</t>
  </si>
  <si>
    <t>输入镜像的目的出口。ingress hirar可能编辑域段。</t>
    <phoneticPr fontId="14" type="noConversion"/>
  </si>
  <si>
    <t>I_MIR_DST_MODID</t>
  </si>
  <si>
    <t>输入镜像的目的MODID。ingress hirar可能编辑域段。</t>
    <phoneticPr fontId="14" type="noConversion"/>
  </si>
  <si>
    <t>RQST_L2MC_FLAG</t>
    <phoneticPr fontId="14" type="noConversion"/>
  </si>
  <si>
    <t>此域段L2MC_EN=1时有效。1：使用L2MC_INDEX查询L2MC 0：使用L2MC_INDEX查询IPMC</t>
    <phoneticPr fontId="15" type="noConversion"/>
  </si>
  <si>
    <t>从CPU下发到CB的报文需要bypass egress eth 流水线功能标志位。此位置1时，bypass egress eth 流水线el3~peb的功能。</t>
    <phoneticPr fontId="14" type="noConversion"/>
  </si>
  <si>
    <t>RESERVED</t>
    <phoneticPr fontId="14" type="noConversion"/>
  </si>
  <si>
    <t>reserved.</t>
    <phoneticPr fontId="14" type="noConversion"/>
  </si>
  <si>
    <t>FCAP输出的FPE_INTRUCTION高4bit</t>
    <phoneticPr fontId="14" type="noConversion"/>
  </si>
  <si>
    <t>SPAP</t>
    <phoneticPr fontId="14" type="noConversion"/>
  </si>
  <si>
    <t>同pre_qd.SPAP</t>
    <phoneticPr fontId="14" type="noConversion"/>
  </si>
  <si>
    <t>ECN</t>
    <phoneticPr fontId="14" type="noConversion"/>
  </si>
  <si>
    <t>同pre_qd.ECN</t>
    <phoneticPr fontId="14" type="noConversion"/>
  </si>
  <si>
    <t>OQN</t>
    <phoneticPr fontId="14" type="noConversion"/>
  </si>
  <si>
    <t>同pre_qd.OQN</t>
    <phoneticPr fontId="14" type="noConversion"/>
  </si>
  <si>
    <t>TCP</t>
    <phoneticPr fontId="14" type="noConversion"/>
  </si>
  <si>
    <t>同pre_qd.TCP</t>
    <phoneticPr fontId="14" type="noConversion"/>
  </si>
  <si>
    <t>NONUNICAST_TRUNK_BLOCK_MSK_INDEX</t>
  </si>
  <si>
    <t>rtag.</t>
  </si>
  <si>
    <t>MAC_OFFSET</t>
    <phoneticPr fontId="14" type="noConversion"/>
  </si>
  <si>
    <t>CHANNEL_OFFSET</t>
    <phoneticPr fontId="14" type="noConversion"/>
  </si>
  <si>
    <t>报文长度小于等于128B标志位</t>
    <phoneticPr fontId="14" type="noConversion"/>
  </si>
  <si>
    <t>TIMESTAMP</t>
  </si>
  <si>
    <t>如果是ingress hirar输出，置0.</t>
    <phoneticPr fontId="14" type="noConversion"/>
  </si>
  <si>
    <t>REMOTE_MIRROR</t>
    <phoneticPr fontId="14" type="noConversion"/>
  </si>
  <si>
    <t>通过HIRAR口发往对板的镜像报文标志位。
0：不是上述情况的镜像报文
1：是上述情况镜像报文，EGRESS流水线除了MIRROR_ENCAP和PEA，其他模块可透传。仅仅在原始SOP上封装镜像头。</t>
    <phoneticPr fontId="14" type="noConversion"/>
  </si>
  <si>
    <t>DEBUG_PD_RULE_MATCH</t>
    <phoneticPr fontId="14" type="noConversion"/>
  </si>
  <si>
    <t>该字段为探针功能辅助字段，为UDF匹配标志</t>
  </si>
  <si>
    <t>MACsec_ENCRYPT_EN</t>
    <phoneticPr fontId="14" type="noConversion"/>
  </si>
  <si>
    <t>MACsec报文是否加密使能位。1：MACsec报文加密 0： 不加密。流水线固定填1,cpu下发报文按需求填写。</t>
    <phoneticPr fontId="14" type="noConversion"/>
  </si>
  <si>
    <t>source module id,
如果是从hirar口进入 ，src_modid为前一节点芯片的modid；
如果是从普通口进入，src_modid为本芯片modid</t>
  </si>
  <si>
    <t>源芯片的hirar输出口，如果从hirar口进入的报文，该值代表前一节点芯片的hirar输出口编号</t>
  </si>
  <si>
    <t>源口如果是trunk口，本字段域代表trunk group id</t>
  </si>
  <si>
    <t>源口类型
0:normal
1:trunk</t>
  </si>
  <si>
    <t>来自POST_QD.PKT_LENGTH</t>
    <phoneticPr fontId="14" type="noConversion"/>
  </si>
  <si>
    <t>CPU队列编码，仅针对CPU端口有效，在CPU端口上用于替代OQN</t>
    <phoneticPr fontId="14" type="noConversion"/>
  </si>
  <si>
    <t>1588标志标志</t>
  </si>
  <si>
    <t>BFD</t>
  </si>
  <si>
    <t>如果原始SOT再加1层OTAG，硬件会把原本的OTAG强制变为ITAG，再加上一次新的OTAG，则{TAG_TT，TAG_ST}=3'b011
如果原始SOT再加1层OTAG和1层ITAG，那么输出OTAG为新加的OTAG，输出ITAG为原始报文OTAG；新的ITAG会被忽略，{TAG_TT，TAG_ST}=3'b011
如果原始DT再加1层OTAG，输出OTAG为新加的OTAG，输出ITAG为原始的OTAG,{TAG_TT，TAG_ST}=3'b111。
其它情况TAG_TT为0， TAG_ST表示修改过后的状态
2'b00: UT
2'b01: SIT
2'b10: SOT
2'b11:DT</t>
  </si>
  <si>
    <t>单播跨版转发远端芯片MODID</t>
  </si>
  <si>
    <t>0：目地出口信息为DST_PORT,DST_MODID
1: 报文是以bitmap形式确认出口</t>
  </si>
  <si>
    <t>组播地址索引</t>
  </si>
  <si>
    <t>L2新地址学习控制</t>
  </si>
  <si>
    <t>L2地址迁移学习控制</t>
  </si>
  <si>
    <t>SVP</t>
  </si>
  <si>
    <t>PRIMARY_STATUS</t>
  </si>
  <si>
    <t>链路状态标志位，置位时，表示链路up，否则down。SWAP时减少查表次数控制位
作用：此流程中，当置位时，不需要判断是否再压入tunnel标签；如果为零，需要在mpls报文转发时，判断是否压入tunnel标签。</t>
  </si>
  <si>
    <t>GLOBAL_ROUTE</t>
  </si>
  <si>
    <t>全局路由标志。1：命中路由是全局路由 0: 命中路由是私有路由。IP MPLS封装时，减少查表次数控制位</t>
  </si>
  <si>
    <t>00 = MPLS
01 = TRILL 
10 = VXLAN
11 = Reserved</t>
  </si>
  <si>
    <t>这个在前面终结的时候已经使用过了，可以reserved</t>
  </si>
  <si>
    <t>标志SWAP的标签是否是栈底标签 reserved</t>
  </si>
  <si>
    <t>MIRROR_COPY</t>
    <phoneticPr fontId="14" type="noConversion"/>
  </si>
  <si>
    <t>来源：POST_QD
CB写入，标志是否是镜像报文。1：镜像使能 0：镜像不使能</t>
    <phoneticPr fontId="14" type="noConversion"/>
  </si>
  <si>
    <t>来源：POST_QD 
CB写入，区分输入、输出镜像报文。 1：输入镜像报文 0：输出镜像报文</t>
    <phoneticPr fontId="14" type="noConversion"/>
  </si>
  <si>
    <t>来源：PRE_PD.I_MIR_ENCAP_EN
CB写入，镜像报文封装使能标志位。1：镜像报文封装使能 0： 镜像报文封装不使能</t>
    <phoneticPr fontId="14" type="noConversion"/>
  </si>
  <si>
    <t>来源：PRE_PD.I_MIR_ENCAP_INDEX
CB写入，镜像报文封装索引，即EGR_MIRROR_ENCAP_CONTROL和EGR_MIRROR_ENCAP_DATA_1表的地址</t>
    <phoneticPr fontId="14" type="noConversion"/>
  </si>
  <si>
    <t>作为NONUC_TRUNK_BLCK_MASK的地址，需要带到目的HIRAR芯片使用</t>
  </si>
  <si>
    <t>报文长度小于128B标志位</t>
  </si>
  <si>
    <t>PKT_CELL_NUM</t>
    <phoneticPr fontId="14" type="noConversion"/>
  </si>
  <si>
    <t>来自POST_QD.CELL_NUM.</t>
    <phoneticPr fontId="14" type="noConversion"/>
  </si>
  <si>
    <t>SPAP</t>
    <phoneticPr fontId="14" type="noConversion"/>
  </si>
  <si>
    <t>ECN</t>
    <phoneticPr fontId="14" type="noConversion"/>
  </si>
  <si>
    <t>SERVICE_POOL</t>
    <phoneticPr fontId="14" type="noConversion"/>
  </si>
  <si>
    <t>来自POST_QD.SP.</t>
    <phoneticPr fontId="14" type="noConversion"/>
  </si>
  <si>
    <t>OQN</t>
    <phoneticPr fontId="14" type="noConversion"/>
  </si>
  <si>
    <t>SPQ</t>
    <phoneticPr fontId="14" type="noConversion"/>
  </si>
  <si>
    <t>来自POST_QD.SPQ.</t>
    <phoneticPr fontId="14" type="noConversion"/>
  </si>
  <si>
    <t>TCP</t>
    <phoneticPr fontId="14" type="noConversion"/>
  </si>
  <si>
    <t>LBO</t>
    <phoneticPr fontId="14" type="noConversion"/>
  </si>
  <si>
    <t>来自POST_QD.LBO</t>
    <phoneticPr fontId="14" type="noConversion"/>
  </si>
  <si>
    <t>来自(~POST_QD.L3MC). 1:报文来自L2bitamp 0： 报文来自L3bitmap</t>
    <phoneticPr fontId="14" type="noConversion"/>
  </si>
  <si>
    <t>for egr_l3</t>
    <phoneticPr fontId="14" type="noConversion"/>
  </si>
  <si>
    <t>RQST_L2MC_FLAG</t>
    <phoneticPr fontId="14" type="noConversion"/>
  </si>
  <si>
    <t>此域段L2MC_EN=1时有效。1：使用L2MC_INDEX查询L2MC 0：使用L2MC_INDEX查询IPMC</t>
    <phoneticPr fontId="14" type="noConversion"/>
  </si>
  <si>
    <t>ORIGINAL_PRI</t>
    <phoneticPr fontId="14" type="noConversion"/>
  </si>
  <si>
    <t>补充说明</t>
  </si>
  <si>
    <t>2</t>
  </si>
  <si>
    <t>保留位</t>
  </si>
  <si>
    <t>l2_vlan_copy</t>
    <phoneticPr fontId="14" type="noConversion"/>
  </si>
  <si>
    <t>1</t>
  </si>
  <si>
    <t>REF_CNT_HI</t>
  </si>
  <si>
    <t>ref_cnt最高位，9bit ref_cnt支持到最大511个报文复制</t>
  </si>
  <si>
    <t>i_mirror和e_mirror同一个报文只会复制一份，到一个目的口。报文的最大复制情况应该是67个端口做L3组播，l2bitmap和l3bitmap满配的时候再加ingress mirror的1条和egress mirror的
（66+67）x 2 + 1 = 267次</t>
  </si>
  <si>
    <t>is_xscale</t>
  </si>
  <si>
    <t>hirar来的xscale报文,由slicing标示是否是xsacle报文</t>
  </si>
  <si>
    <t>EOH报文不是xscale报文</t>
  </si>
  <si>
    <t>MIN_PKT</t>
  </si>
  <si>
    <t>报文长度在128B以内，也就报文中cell数等于1</t>
  </si>
  <si>
    <t>7</t>
  </si>
  <si>
    <t>报文cell数，7bit支持最大报文大小：127个cell</t>
  </si>
  <si>
    <t>IS_CPU</t>
    <phoneticPr fontId="14" type="noConversion"/>
  </si>
  <si>
    <t>1</t>
    <phoneticPr fontId="14" type="noConversion"/>
  </si>
  <si>
    <t>是否是CPU来的报文。来自电力网CIU环回的，由流水线添加；其余的由Slicing判断是否来自CPU的报文再或上这1bit。</t>
    <phoneticPr fontId="14" type="noConversion"/>
  </si>
  <si>
    <t>RESERVE</t>
    <phoneticPr fontId="14" type="noConversion"/>
  </si>
  <si>
    <t>9</t>
    <phoneticPr fontId="14" type="noConversion"/>
  </si>
  <si>
    <t>reserve</t>
  </si>
  <si>
    <t>I_MIR_EN</t>
  </si>
  <si>
    <t>是否要做ingress mirror</t>
  </si>
  <si>
    <t>I_MIR_HIR_BITMAP</t>
  </si>
  <si>
    <t>00：不mirror到hirar,01：mirror到hirar0,10：mirror到hirar1</t>
  </si>
  <si>
    <t>当I_MIR_HIR_BITNAP为00时，标示mirror到本地的哪个端口</t>
  </si>
  <si>
    <t>REF_CNT</t>
  </si>
  <si>
    <t>8</t>
  </si>
  <si>
    <t>报文要复制多少份，为L2_bitmap、L3_bitmap、I_MIR_EN和E_MIR中1的总个数,9bit ref_cnt支持到最大511个报文复制</t>
  </si>
  <si>
    <t>SPAP</t>
  </si>
  <si>
    <t>SERVICE POOL 相关字段 透传给QOS，SERVICE POOL COLOR Acceptance</t>
  </si>
  <si>
    <t>ECN</t>
  </si>
  <si>
    <t>3种流类型颜色，00表示不做ECN</t>
  </si>
  <si>
    <t>在PD EDITOR，由ING_OPD sheet中 TOS_DSCP域段生成</t>
  </si>
  <si>
    <t>SERVICE_POOL</t>
  </si>
  <si>
    <t>进入CB的哪个service pool，默认为0，可由ICAP改变</t>
  </si>
  <si>
    <t>drop标志位，只有SOP会标记，标记DROP的报文，会被CB直接丢弃</t>
  </si>
  <si>
    <t>是否是错误报文，标记为err的报文（不管是SOP、MOP还是EOP），CB不会丢弃，但是会触发给QOS的QD中DROP位置上</t>
  </si>
  <si>
    <t>PA给到流水线，各级之间传递。</t>
  </si>
  <si>
    <t>CUT_THROUGH</t>
  </si>
  <si>
    <t>报文走cut though模式</t>
  </si>
  <si>
    <t>如果是hirar或者CPU来的报文，此位必须为0</t>
  </si>
  <si>
    <t>14</t>
  </si>
  <si>
    <t>报文总长度，以Byte为单位,</t>
  </si>
  <si>
    <t>OQN</t>
  </si>
  <si>
    <t>6</t>
  </si>
  <si>
    <t>OQN 是以太端口内的队列编码信息，包括MC、UC、EUC，SPQ，根据OQN可以决定进入该端口的哪个队列</t>
  </si>
  <si>
    <t>OQN编码格式参加最后一个sheet</t>
  </si>
  <si>
    <t>SPQ</t>
  </si>
  <si>
    <t>SPQ是否要进特殊队列，如果该位置1，则忽略OQN，将报文送入特殊队列。注意:如果该位置0，但OQN=0xF也表示进特殊队列</t>
  </si>
  <si>
    <t>slice给出，cpu下发的，cpu填；其余的在slice寄存器配置</t>
  </si>
  <si>
    <t>CPU队列编码，仅针对CPU端口有效，在CPU端口上用于替代OQN。</t>
  </si>
  <si>
    <t>VC_COS</t>
  </si>
  <si>
    <t>VC_COS是Hirar的VC 选择位，如果VC COS=0. 本hirar报文的VC由VC_REG0指定，果VC COS=1. 本hirar报文的VC由VC_REG1指定。并且要进不同的调度队列。每个Hirar端口有2个队列。默认情况VC_COS=0</t>
  </si>
  <si>
    <t>TCP</t>
  </si>
  <si>
    <t>1表示是TCP报文，0表示不是</t>
  </si>
  <si>
    <t>PA给出PA2PD_EDITOR_f</t>
  </si>
  <si>
    <t>9</t>
  </si>
  <si>
    <t>源端口编号</t>
  </si>
  <si>
    <t xml:space="preserve">如果是以太端口进入的的报文0-55表示是以太口，56表示PCIE口.
</t>
    <phoneticPr fontId="14" type="noConversion"/>
  </si>
  <si>
    <t>ORIGINAL_PRI</t>
  </si>
  <si>
    <t>3</t>
  </si>
  <si>
    <t>没有经过协议流水线更改的报文的原始优先级，用于准入控制和pause反压的产生</t>
  </si>
  <si>
    <t>IS_EOH</t>
  </si>
  <si>
    <t>标示是否是EOH报文</t>
  </si>
  <si>
    <t>L2_BITMAP</t>
  </si>
  <si>
    <t>67</t>
  </si>
  <si>
    <t>L2_Bitmap 每一个bit代表一个UC端口，[55:0]是56个以太网口,[56]是CPU端口，[57]是1个hirar端口。L2bitmap中置为1的端口，进该端口的UC队列或者EUC队列，根据OQN[6:0]选择</t>
  </si>
  <si>
    <t>L3_BITMAP</t>
  </si>
  <si>
    <t>L3_Bitmap每一个bit代表一个MC端口，[55:0]是56个以太网口,[56]是CPU端口，[57]是1个hirar端口。L3 bitmap中置为1的端口，进该端口MC队列，根据OQN[2:1]决定。注意：L2bitmap和L3bitmap不冲突，如果相同的位置都置1，要复制两份，分别进UC和MC队列</t>
  </si>
  <si>
    <t>INT_INFO</t>
  </si>
  <si>
    <t>32</t>
  </si>
  <si>
    <t>包含8bit的OQN和24bit的队列长度(准出控制cell数)</t>
  </si>
  <si>
    <t>INT</t>
  </si>
  <si>
    <t>是否为INT报文</t>
  </si>
  <si>
    <t>l2_vlan_copy</t>
  </si>
  <si>
    <t>进入CB的l2报文也可以走l3路径，允许做evlan组播复制</t>
  </si>
  <si>
    <t>CELL_NUM_HI</t>
  </si>
  <si>
    <t>报文占用的CELL数最高位</t>
  </si>
  <si>
    <t>Parity 错误</t>
  </si>
  <si>
    <t>LBO</t>
  </si>
  <si>
    <t>EOP</t>
  </si>
  <si>
    <t>是否是SPQ队列</t>
  </si>
  <si>
    <t>hir_num</t>
  </si>
  <si>
    <t>报文是从本芯片的哪个hirar口进入</t>
  </si>
  <si>
    <t>is_XSCALE</t>
  </si>
  <si>
    <t>是否是XSCALE报文</t>
  </si>
  <si>
    <t>报文的原始优先级</t>
  </si>
  <si>
    <t>Source_PORT</t>
  </si>
  <si>
    <t>报文源端口</t>
  </si>
  <si>
    <t>VC</t>
  </si>
  <si>
    <t>hirar VC</t>
  </si>
  <si>
    <t>是否是EOH报文</t>
  </si>
  <si>
    <t>只有SOP的时候为1</t>
  </si>
  <si>
    <t>PTR</t>
  </si>
  <si>
    <t>16</t>
  </si>
  <si>
    <t>next 读指针</t>
  </si>
  <si>
    <t>Emir_dest_port</t>
  </si>
  <si>
    <t>保存 egress mirror端口,0-55标示本流水线对应的56个端口，56标示CIU，57标示本流水线应的hirar端口</t>
  </si>
  <si>
    <t>SP</t>
  </si>
  <si>
    <t>service pool num</t>
  </si>
  <si>
    <t>E_MIRR_EN</t>
  </si>
  <si>
    <t>0： 没有做Egress，mirror。1：做了Egress mirror，不管是原始PID还是复制出来的PID都要至上这一位。</t>
  </si>
  <si>
    <t>E_MIRR_COPY</t>
  </si>
  <si>
    <t>0： 原始报文PID，1：E mirror复制出来的PID</t>
  </si>
  <si>
    <t>I_MIRR_EN</t>
  </si>
  <si>
    <t>0： 没有做ingress，mirror。1：做了ingress mirror，不管是原始PID还是复制出来的PID都要至上这一位。</t>
  </si>
  <si>
    <t>I_MIRR_COPY</t>
  </si>
  <si>
    <t>0： 原始报文PID，1：I mirror复制出来的PID</t>
  </si>
  <si>
    <t>CELL_NUM</t>
  </si>
  <si>
    <t>报文占用的cELL数量</t>
  </si>
  <si>
    <t>OQ_NUM</t>
  </si>
  <si>
    <t>11</t>
  </si>
  <si>
    <t>OQ队列号</t>
  </si>
  <si>
    <t>颜色信息</t>
  </si>
  <si>
    <t>ECN_MARK</t>
  </si>
  <si>
    <t>是否需要对报文打ECN标记</t>
  </si>
  <si>
    <t>L3MC</t>
  </si>
  <si>
    <t>是否是L3组播报文，只有根据L3bitmap复制的报文才算L3MC</t>
  </si>
  <si>
    <t>MC</t>
  </si>
  <si>
    <t>是否是组播报文，只要根据L2 bitmap，L3bitmap复制的报文都算MC</t>
  </si>
  <si>
    <t>是否是个cutthrough报文</t>
  </si>
  <si>
    <t>报文SOP在CB的位置，也是报文的唯一标识</t>
  </si>
  <si>
    <t>LOCAL_DST_PORT_NUM</t>
  </si>
  <si>
    <t>本地的出口编号，CPU是64，hirar是65,66</t>
  </si>
  <si>
    <t>TIMESTAMP</t>
    <phoneticPr fontId="14" type="noConversion"/>
  </si>
  <si>
    <t>MSB</t>
    <phoneticPr fontId="22" type="noConversion"/>
  </si>
  <si>
    <t>LSB</t>
    <phoneticPr fontId="22" type="noConversion"/>
  </si>
  <si>
    <t>VT_PORT_GROUP_ID(reserved)</t>
    <phoneticPr fontId="14" type="noConversion"/>
  </si>
  <si>
    <t>_1588_INT_ACTION</t>
    <phoneticPr fontId="14" type="noConversion"/>
  </si>
  <si>
    <t>PIPELINE_FIELD_C</t>
    <phoneticPr fontId="22" type="noConversion"/>
  </si>
  <si>
    <t>PIPELINE_FIELD_C</t>
    <phoneticPr fontId="14" type="noConversion"/>
  </si>
  <si>
    <t>_1588_INT_ACTION</t>
    <phoneticPr fontId="14" type="noConversion"/>
  </si>
  <si>
    <t>_1588_INT_ACTION</t>
    <phoneticPr fontId="14" type="noConversion"/>
  </si>
  <si>
    <t>FPE_INSTRUNCTION</t>
    <phoneticPr fontId="14" type="noConversion"/>
  </si>
  <si>
    <t>FPE_INSTRUNCTION</t>
    <phoneticPr fontId="14" type="noConversion"/>
  </si>
  <si>
    <t>文档说明</t>
    <phoneticPr fontId="14" type="noConversion"/>
  </si>
  <si>
    <t>以一级模块为单位，规划协议流水线上的PD，包括pipeline和fifo
_r后缀表示通过pipeline打拍
_f后缀表示通过FIFO传输</t>
  </si>
  <si>
    <t>修改记录</t>
  </si>
  <si>
    <t>更新时间</t>
  </si>
  <si>
    <t>版本信息</t>
  </si>
  <si>
    <t>更新说明</t>
  </si>
  <si>
    <t>更新人</t>
  </si>
  <si>
    <t>2017-11-27</t>
    <phoneticPr fontId="14" type="noConversion"/>
  </si>
  <si>
    <t>V5.0</t>
    <phoneticPr fontId="14" type="noConversion"/>
  </si>
  <si>
    <t>1、增加EGR2PEB_f页面，保存可编程PE指令字；
2、删除2EFC_f页面，ES90中不包括EFC功能</t>
    <phoneticPr fontId="14" type="noConversion"/>
  </si>
  <si>
    <t>尤子威</t>
    <phoneticPr fontId="14" type="noConversion"/>
  </si>
  <si>
    <t>2018-4-28</t>
    <phoneticPr fontId="14" type="noConversion"/>
  </si>
  <si>
    <t>V5.1</t>
    <phoneticPr fontId="14" type="noConversion"/>
  </si>
  <si>
    <t>1、各级sheet，增加CPU_COS_MSB域段。CPU_COS由6bits扩为7bits
2、修改EGR_ETH_PD、EL32PEB_f，增加TIMESTAMP时戳信息</t>
    <phoneticPr fontId="14" type="noConversion"/>
  </si>
  <si>
    <t>李霞娟</t>
    <phoneticPr fontId="14" type="noConversion"/>
  </si>
  <si>
    <t>2018-5-9</t>
    <phoneticPr fontId="14" type="noConversion"/>
  </si>
  <si>
    <t>V5.2</t>
    <phoneticPr fontId="14" type="noConversion"/>
  </si>
  <si>
    <t>修改EL32EVLAN_r,EVLAN2MIRROR_r,MIRROR2PEA_r各级PD
1、增加NEW_IP_HEADER_IPV6_H域段
2、在VXLAN_TUNNEL_ENCAP隧道域增加IP_ENCAP_VER</t>
    <phoneticPr fontId="14" type="noConversion"/>
  </si>
  <si>
    <t>V5.3</t>
    <phoneticPr fontId="14" type="noConversion"/>
  </si>
  <si>
    <t>PE出口增加INT/1588相关信息，供MAC计算延迟/添加timestamp使用
总共4个字段：
1.增加1588_INT_ACTION；
2.增加TIME_OFFSET1/TIME_OFFSET2字段
3.增加INGRESS_TIMESTAMP字段</t>
    <phoneticPr fontId="14" type="noConversion"/>
  </si>
  <si>
    <t>杨健鸷</t>
    <phoneticPr fontId="14" type="noConversion"/>
  </si>
  <si>
    <t>2018-6-25</t>
    <phoneticPr fontId="14" type="noConversion"/>
  </si>
  <si>
    <t>V5.4</t>
    <phoneticPr fontId="14" type="noConversion"/>
  </si>
  <si>
    <t>EL32PEB_f增加MACsec_ENCRYPT_EN域段</t>
    <phoneticPr fontId="14" type="noConversion"/>
  </si>
  <si>
    <t>李霞娟</t>
    <phoneticPr fontId="14" type="noConversion"/>
  </si>
  <si>
    <t>2018-6-27</t>
    <phoneticPr fontId="14" type="noConversion"/>
  </si>
  <si>
    <t>V5.5</t>
    <phoneticPr fontId="14" type="noConversion"/>
  </si>
  <si>
    <t>EL32PEB_f增加INT_1588_TYPE域段</t>
    <phoneticPr fontId="14" type="noConversion"/>
  </si>
  <si>
    <t>2018-6-29</t>
    <phoneticPr fontId="14" type="noConversion"/>
  </si>
  <si>
    <t>V5.6</t>
    <phoneticPr fontId="14" type="noConversion"/>
  </si>
  <si>
    <t>修改EGR_ETH_PD,增加PROTOCOL_INT域段</t>
    <phoneticPr fontId="14" type="noConversion"/>
  </si>
  <si>
    <t>李霞娟</t>
    <phoneticPr fontId="14" type="noConversion"/>
  </si>
  <si>
    <t>2018-7-31</t>
    <phoneticPr fontId="14" type="noConversion"/>
  </si>
  <si>
    <t>V5.7</t>
    <phoneticPr fontId="14" type="noConversion"/>
  </si>
  <si>
    <t>EL32PEB_f增加LB_LABEL域段</t>
    <phoneticPr fontId="14" type="noConversion"/>
  </si>
  <si>
    <t>李霞娟</t>
    <phoneticPr fontId="14" type="noConversion"/>
  </si>
  <si>
    <t>2018-8-1</t>
    <phoneticPr fontId="14" type="noConversion"/>
  </si>
  <si>
    <t>V5.8</t>
    <phoneticPr fontId="14" type="noConversion"/>
  </si>
  <si>
    <t>EGR_ETH_PD增加LB_LABEL域段\PROTOCOL_1588域段。</t>
    <phoneticPr fontId="14" type="noConversion"/>
  </si>
  <si>
    <t>2018-8-3</t>
    <phoneticPr fontId="14" type="noConversion"/>
  </si>
  <si>
    <t>V5.9</t>
    <phoneticPr fontId="14" type="noConversion"/>
  </si>
  <si>
    <t>EGR_ETH_PD增加l2mc_en和l2mc_index域段</t>
    <phoneticPr fontId="14" type="noConversion"/>
  </si>
  <si>
    <t>V6.0</t>
    <phoneticPr fontId="14" type="noConversion"/>
  </si>
  <si>
    <t>post_qd增加到150bits
1、修改EL32PEA_f、PEA2PAC_r、PAC2PEB_f位宽</t>
    <phoneticPr fontId="14" type="noConversion"/>
  </si>
  <si>
    <t>2018-8-24</t>
    <phoneticPr fontId="14" type="noConversion"/>
  </si>
  <si>
    <t>V6.1</t>
    <phoneticPr fontId="14" type="noConversion"/>
  </si>
  <si>
    <t>添加PEB2FPE_r</t>
    <phoneticPr fontId="14" type="noConversion"/>
  </si>
  <si>
    <t>2018-9-25</t>
    <phoneticPr fontId="14" type="noConversion"/>
  </si>
  <si>
    <t>V6.2</t>
    <phoneticPr fontId="14" type="noConversion"/>
  </si>
  <si>
    <t>修改"egress出口PD(egress上送CPU的简单PD)",增加域段SOP_LEN_MSB。</t>
    <phoneticPr fontId="14" type="noConversion"/>
  </si>
  <si>
    <t>2018-9-25</t>
    <phoneticPr fontId="14" type="noConversion"/>
  </si>
  <si>
    <t>V6.3</t>
    <phoneticPr fontId="14" type="noConversion"/>
  </si>
  <si>
    <t>修改"egress出口PD(egress上送CPU的简单PD)",增加域段MACsec_ENCRYPT_EN.</t>
    <phoneticPr fontId="14" type="noConversion"/>
  </si>
  <si>
    <t>2018-9-28</t>
    <phoneticPr fontId="14" type="noConversion"/>
  </si>
  <si>
    <t>V6.4</t>
    <phoneticPr fontId="14" type="noConversion"/>
  </si>
  <si>
    <t>修改ECAP~FPE各个模块间PD
1.增加ECAP_FPE_INSTRUCTION_EN和ECAP_FPE_INSTRUCTION域段
2.涉及模块间  接口位宽  都增加。</t>
    <phoneticPr fontId="14" type="noConversion"/>
  </si>
  <si>
    <t>2018-9-29</t>
    <phoneticPr fontId="14" type="noConversion"/>
  </si>
  <si>
    <t>V6.5</t>
    <phoneticPr fontId="14" type="noConversion"/>
  </si>
  <si>
    <t>post_qd域段增加为151bits，涉及改动：
1、修改EL32PEA_f,总位宽增加1bit
2、修改PEA2PAC_r，总位宽增加1bit
3、修改PAC2PEB_f，总位宽增加1bit</t>
    <phoneticPr fontId="14" type="noConversion"/>
  </si>
  <si>
    <t>2018-11-2</t>
    <phoneticPr fontId="14" type="noConversion"/>
  </si>
  <si>
    <t>V6.6</t>
    <phoneticPr fontId="14" type="noConversion"/>
  </si>
  <si>
    <t>增加电力网相关PD
1.增加通路 EL32PEB_f
2.修改EGR_ETH_PD，增加GOOSE_FLAG、SV_FLAG、HSR_FLAG、FORCE_UNTAGGED标志位，总位宽不变
3.修改PEB2FPE_r，增加TIMESTAMP_LP</t>
    <phoneticPr fontId="14" type="noConversion"/>
  </si>
  <si>
    <t>2018-11-5</t>
    <phoneticPr fontId="14" type="noConversion"/>
  </si>
  <si>
    <t>V6.7</t>
    <phoneticPr fontId="14" type="noConversion"/>
  </si>
  <si>
    <t>fpe_instruction需求修改
1、增加EL32ECAP_f
2、修改EL32FPE_f，删除FPE_INSTRUCTION域段，位宽减小。</t>
    <phoneticPr fontId="14" type="noConversion"/>
  </si>
  <si>
    <t>2018-11-10</t>
    <phoneticPr fontId="14" type="noConversion"/>
  </si>
  <si>
    <t>V6.7</t>
    <phoneticPr fontId="14" type="noConversion"/>
  </si>
  <si>
    <t>增加dicing上送CPU的PD页面</t>
    <phoneticPr fontId="14" type="noConversion"/>
  </si>
  <si>
    <t>杨健鸷</t>
    <phoneticPr fontId="14" type="noConversion"/>
  </si>
  <si>
    <t>2018-11-13</t>
    <phoneticPr fontId="14" type="noConversion"/>
  </si>
  <si>
    <t>V6.8</t>
    <phoneticPr fontId="14" type="noConversion"/>
  </si>
  <si>
    <t>修改PAC2ECAP_r，增加APPID（16bits，复用PID域段，总位宽不变）</t>
    <phoneticPr fontId="14" type="noConversion"/>
  </si>
  <si>
    <t>李霞娟</t>
    <phoneticPr fontId="14" type="noConversion"/>
  </si>
  <si>
    <t>2018-11-20</t>
    <phoneticPr fontId="14" type="noConversion"/>
  </si>
  <si>
    <t>V6.9</t>
    <phoneticPr fontId="14" type="noConversion"/>
  </si>
  <si>
    <t>1.修改SRC_MODID注释，新增电力网定义
【电力网定义】
SRC_MOID[7:6] ：NETID。
SRC_MOID[5] ：DPID
NETID和DPID来源：如果源口为内部口（28~56），则来自内部口输入；如果源口为MAC口，则为PORT表配置。
SRC_MOID[4] ：pa.GOOSE_FLAG.当为1时，表示GOOSE报文
SRC_MOID[3] ：pa.SV_FLAG.当为1时，表示SV报文
SRC_MOID[2] ：pa.HSR_TAG_FLAG.当为1时，表示报文携带HSR TAG
SRC_MOID[1] ：hsr_prp.HSR_802_1D。表示HSR报文按照802.1d协议转发。当此位有效时，在HSR_PRP模块，直接透传报文到dicing对应的MAC端口。
2.删除通路 EL32PEB_f
3.修改PEB2FPE_r，删除TIMESTAMP_LP
4.修改EGR_ETH_PD，删除GOOSE_FLAG、SV_FLAG、HSR_FLAG、FORCE_UNTAGGED标志位，总位宽不变
5.修改EL32PEA_f,增加TIMESTAMP，总位宽增加</t>
    <phoneticPr fontId="14" type="noConversion"/>
  </si>
  <si>
    <t>2018-11-24</t>
    <phoneticPr fontId="14" type="noConversion"/>
  </si>
  <si>
    <t>V7.0</t>
    <phoneticPr fontId="14" type="noConversion"/>
  </si>
  <si>
    <t>PEB2FPE添加protocol bypass</t>
    <phoneticPr fontId="14" type="noConversion"/>
  </si>
  <si>
    <t>杨健鸷</t>
    <phoneticPr fontId="14" type="noConversion"/>
  </si>
  <si>
    <t>V7.1</t>
    <phoneticPr fontId="14" type="noConversion"/>
  </si>
  <si>
    <t>EL32PEA添加PROTOCOL_1588标记位
添加PEA2PEB_F页面</t>
    <phoneticPr fontId="14" type="noConversion"/>
  </si>
  <si>
    <t>2018-12-19</t>
    <phoneticPr fontId="14" type="noConversion"/>
  </si>
  <si>
    <t>V7.2</t>
    <phoneticPr fontId="14" type="noConversion"/>
  </si>
  <si>
    <t>PEB2FPE添加时间戳信息：
1588_INT_ACTION
TIME_OFFSET1
TIMESTAMP</t>
    <phoneticPr fontId="14" type="noConversion"/>
  </si>
  <si>
    <t>2018-12-19</t>
    <phoneticPr fontId="14" type="noConversion"/>
  </si>
  <si>
    <t>V7.3</t>
    <phoneticPr fontId="14" type="noConversion"/>
  </si>
  <si>
    <t>修改PEA2PEB_FIFO的字段说明</t>
    <phoneticPr fontId="14" type="noConversion"/>
  </si>
  <si>
    <t>2018-12-26</t>
    <phoneticPr fontId="14" type="noConversion"/>
  </si>
  <si>
    <t>V7.4</t>
    <phoneticPr fontId="14" type="noConversion"/>
  </si>
  <si>
    <t>EL32PEA_FIFO添加保留字段，重新定制FIFO
PEA2PEB_FIFO添加保留字段，重新定制FIFO</t>
    <phoneticPr fontId="14" type="noConversion"/>
  </si>
  <si>
    <t>2018-12-27</t>
    <phoneticPr fontId="14" type="noConversion"/>
  </si>
  <si>
    <t>PEB_FPE添加header_offset接口说明</t>
    <phoneticPr fontId="14" type="noConversion"/>
  </si>
  <si>
    <t>2019-1-8</t>
    <phoneticPr fontId="14" type="noConversion"/>
  </si>
  <si>
    <t>V7.5</t>
    <phoneticPr fontId="14" type="noConversion"/>
  </si>
  <si>
    <t>增加ERSPAN功能：
1.ME2PEA增加数据字段：MIRROR_ENCAP_TYPE_1和ENCAP_HEADER_TYPE2。位宽增加
2.PEA2PAC增加数据字段：ERSPAN_OFFSET_MSB。位宽不变</t>
    <phoneticPr fontId="14" type="noConversion"/>
  </si>
  <si>
    <t>2019-3-26</t>
    <phoneticPr fontId="14" type="noConversion"/>
  </si>
  <si>
    <t>V7.6</t>
    <phoneticPr fontId="14" type="noConversion"/>
  </si>
  <si>
    <t>在PEB2FPE_r页面增加DEBUG_PD_RULE_MATCH字段，方便做EGRESS出口探针</t>
    <phoneticPr fontId="14" type="noConversion"/>
  </si>
  <si>
    <t>2019-4-1</t>
    <phoneticPr fontId="14" type="noConversion"/>
  </si>
  <si>
    <t>V7.7</t>
    <phoneticPr fontId="14" type="noConversion"/>
  </si>
  <si>
    <t>修改EL32EVLAN_r、EVLAN2MIRROR_r、MIRROR2PEA_r的PD，在MPLS_TUNNEL_ENCAP/MPLS_TUNNEL_FW/VPLS_TUNNEL_DECAP/VPWS_TUNNEL_DECAP/隧道复用域段增加MPLS_TP CW标签控制信息MPLS_TP_CW_TAG_EN和MPLS_TP_CW_TAG，其他域段信息及含义保持不变。</t>
    <phoneticPr fontId="14" type="noConversion"/>
  </si>
  <si>
    <t>2019-5-23</t>
    <phoneticPr fontId="14" type="noConversion"/>
  </si>
  <si>
    <t>V7.8</t>
    <phoneticPr fontId="14" type="noConversion"/>
  </si>
  <si>
    <t>PEB_FPE_PD添加ERSAPAN_OFFSET编码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</si>
</sst>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4"/>
      <name val="宋体"/>
      <family val="3"/>
      <charset val="134"/>
    </font>
    <font>
      <strike/>
      <sz val="14"/>
      <name val="宋体"/>
      <family val="3"/>
      <charset val="134"/>
      <scheme val="minor"/>
    </font>
    <font>
      <sz val="14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trike/>
      <sz val="14"/>
      <color theme="1" tint="0.499984740745262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Calibri"/>
      <family val="2"/>
    </font>
    <font>
      <strike/>
      <sz val="14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color rgb="FF7030A0"/>
      <name val="宋体"/>
      <family val="3"/>
      <charset val="134"/>
    </font>
    <font>
      <sz val="14"/>
      <color rgb="FF00B0F0"/>
      <name val="宋体"/>
      <family val="3"/>
      <charset val="134"/>
      <scheme val="minor"/>
    </font>
    <font>
      <sz val="14"/>
      <color rgb="FFFF33CC"/>
      <name val="宋体"/>
      <family val="3"/>
      <charset val="134"/>
      <scheme val="minor"/>
    </font>
    <font>
      <sz val="14"/>
      <color rgb="FF7030A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b/>
      <sz val="20"/>
      <color indexed="8"/>
      <name val="华文楷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13" borderId="4" applyBorder="0" applyAlignment="0">
      <alignment horizontal="left" vertical="center" wrapText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13" borderId="4" applyBorder="0" applyAlignment="0">
      <alignment horizontal="left" vertical="center" wrapText="1"/>
    </xf>
    <xf numFmtId="0" fontId="10" fillId="13" borderId="4" applyBorder="0" applyAlignment="0">
      <alignment horizontal="left" vertical="center" wrapText="1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13" borderId="4" applyBorder="0" applyAlignment="0">
      <alignment horizontal="left" vertical="center" wrapText="1"/>
    </xf>
    <xf numFmtId="0" fontId="10" fillId="13" borderId="4" applyBorder="0" applyAlignment="0">
      <alignment horizontal="left" vertical="center" wrapText="1"/>
    </xf>
    <xf numFmtId="0" fontId="10" fillId="13" borderId="4" applyBorder="0" applyAlignment="0">
      <alignment horizontal="left" vertical="center" wrapText="1"/>
    </xf>
    <xf numFmtId="0" fontId="10" fillId="13" borderId="4" applyBorder="0" applyAlignment="0">
      <alignment horizontal="left" vertical="center" wrapText="1"/>
    </xf>
    <xf numFmtId="0" fontId="10" fillId="13" borderId="4" applyBorder="0" applyAlignment="0">
      <alignment horizontal="left" vertical="center" wrapText="1"/>
    </xf>
    <xf numFmtId="0" fontId="10" fillId="13" borderId="4" applyBorder="0" applyAlignment="0">
      <alignment horizontal="left" vertical="center" wrapText="1"/>
    </xf>
    <xf numFmtId="0" fontId="10" fillId="13" borderId="4" applyBorder="0" applyAlignment="0">
      <alignment horizontal="left" vertical="center" wrapText="1"/>
    </xf>
    <xf numFmtId="0" fontId="10" fillId="13" borderId="4" applyBorder="0" applyAlignment="0">
      <alignment horizontal="left" vertical="center" wrapText="1"/>
    </xf>
    <xf numFmtId="0" fontId="10" fillId="13" borderId="4" applyBorder="0" applyAlignment="0">
      <alignment horizontal="left" vertical="center" wrapText="1"/>
    </xf>
    <xf numFmtId="0" fontId="10" fillId="13" borderId="4" applyBorder="0" applyAlignment="0">
      <alignment horizontal="left" vertical="center" wrapText="1"/>
    </xf>
    <xf numFmtId="0" fontId="8" fillId="0" borderId="0">
      <alignment vertical="center"/>
    </xf>
  </cellStyleXfs>
  <cellXfs count="345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12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2" borderId="1" xfId="12" applyFont="1" applyFill="1" applyBorder="1" applyAlignment="1">
      <alignment horizontal="left" vertical="center" wrapText="1"/>
    </xf>
    <xf numFmtId="0" fontId="1" fillId="2" borderId="1" xfId="12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4" borderId="1" xfId="12" applyFont="1" applyFill="1" applyBorder="1" applyAlignment="1">
      <alignment horizontal="left" vertical="center"/>
    </xf>
    <xf numFmtId="0" fontId="2" fillId="0" borderId="1" xfId="12" applyFont="1" applyBorder="1" applyAlignment="1">
      <alignment horizontal="left" vertical="center"/>
    </xf>
    <xf numFmtId="0" fontId="2" fillId="3" borderId="1" xfId="12" applyFont="1" applyFill="1" applyBorder="1" applyAlignment="1">
      <alignment horizontal="left" vertical="center" wrapText="1"/>
    </xf>
    <xf numFmtId="49" fontId="2" fillId="3" borderId="1" xfId="12" applyNumberFormat="1" applyFont="1" applyFill="1" applyBorder="1" applyAlignment="1">
      <alignment horizontal="left" vertical="center" wrapText="1"/>
    </xf>
    <xf numFmtId="0" fontId="2" fillId="2" borderId="1" xfId="12" applyFont="1" applyFill="1" applyBorder="1" applyAlignment="1">
      <alignment horizontal="left" vertical="center"/>
    </xf>
    <xf numFmtId="0" fontId="2" fillId="2" borderId="1" xfId="12" applyNumberFormat="1" applyFont="1" applyFill="1" applyBorder="1" applyAlignment="1">
      <alignment horizontal="left" vertical="center" wrapText="1"/>
    </xf>
    <xf numFmtId="0" fontId="2" fillId="2" borderId="1" xfId="12" applyFont="1" applyFill="1" applyBorder="1" applyAlignment="1">
      <alignment vertical="center" wrapText="1"/>
    </xf>
    <xf numFmtId="0" fontId="2" fillId="4" borderId="1" xfId="12" applyFont="1" applyFill="1" applyBorder="1">
      <alignment vertical="center"/>
    </xf>
    <xf numFmtId="0" fontId="2" fillId="4" borderId="1" xfId="12" applyNumberFormat="1" applyFont="1" applyFill="1" applyBorder="1" applyAlignment="1">
      <alignment horizontal="left" vertical="center"/>
    </xf>
    <xf numFmtId="0" fontId="2" fillId="4" borderId="1" xfId="12" applyFont="1" applyFill="1" applyBorder="1" applyAlignment="1">
      <alignment vertical="center" wrapText="1"/>
    </xf>
    <xf numFmtId="0" fontId="2" fillId="5" borderId="1" xfId="12" applyFont="1" applyFill="1" applyBorder="1" applyAlignment="1">
      <alignment horizontal="left" vertical="center"/>
    </xf>
    <xf numFmtId="0" fontId="2" fillId="5" borderId="1" xfId="12" applyFont="1" applyFill="1" applyBorder="1" applyAlignment="1">
      <alignment vertical="center" wrapText="1"/>
    </xf>
    <xf numFmtId="0" fontId="2" fillId="6" borderId="1" xfId="12" applyFont="1" applyFill="1" applyBorder="1" applyAlignment="1">
      <alignment horizontal="left" vertical="center"/>
    </xf>
    <xf numFmtId="0" fontId="2" fillId="7" borderId="1" xfId="12" applyFont="1" applyFill="1" applyBorder="1" applyAlignment="1">
      <alignment horizontal="left" vertical="center" wrapText="1"/>
    </xf>
    <xf numFmtId="0" fontId="2" fillId="7" borderId="1" xfId="12" applyFont="1" applyFill="1" applyBorder="1" applyAlignment="1">
      <alignment horizontal="left" vertical="center"/>
    </xf>
    <xf numFmtId="0" fontId="2" fillId="0" borderId="1" xfId="12" applyFont="1" applyBorder="1" applyAlignment="1">
      <alignment horizontal="left" vertical="center" wrapText="1"/>
    </xf>
    <xf numFmtId="0" fontId="2" fillId="2" borderId="1" xfId="12" applyFont="1" applyFill="1" applyBorder="1">
      <alignment vertical="center"/>
    </xf>
    <xf numFmtId="0" fontId="4" fillId="2" borderId="1" xfId="12" applyFont="1" applyFill="1" applyBorder="1" applyAlignment="1">
      <alignment horizontal="left" vertical="center"/>
    </xf>
    <xf numFmtId="0" fontId="2" fillId="0" borderId="1" xfId="12" applyFont="1" applyFill="1" applyBorder="1" applyAlignment="1">
      <alignment horizontal="left" vertical="center"/>
    </xf>
    <xf numFmtId="0" fontId="2" fillId="0" borderId="1" xfId="12" applyFont="1" applyBorder="1" applyAlignment="1">
      <alignment vertical="center"/>
    </xf>
    <xf numFmtId="0" fontId="2" fillId="0" borderId="1" xfId="12" applyFont="1" applyBorder="1" applyAlignment="1">
      <alignment vertical="center" wrapText="1"/>
    </xf>
    <xf numFmtId="0" fontId="2" fillId="10" borderId="1" xfId="12" applyFont="1" applyFill="1" applyBorder="1">
      <alignment vertical="center"/>
    </xf>
    <xf numFmtId="0" fontId="2" fillId="2" borderId="4" xfId="12" applyFont="1" applyFill="1" applyBorder="1">
      <alignment vertical="center"/>
    </xf>
    <xf numFmtId="0" fontId="5" fillId="2" borderId="1" xfId="12" applyFont="1" applyFill="1" applyBorder="1" applyAlignment="1">
      <alignment vertical="center" wrapText="1"/>
    </xf>
    <xf numFmtId="0" fontId="2" fillId="10" borderId="4" xfId="12" applyFont="1" applyFill="1" applyBorder="1" applyAlignment="1">
      <alignment horizontal="left" vertical="center"/>
    </xf>
    <xf numFmtId="0" fontId="2" fillId="9" borderId="1" xfId="12" applyFont="1" applyFill="1" applyBorder="1">
      <alignment vertical="center"/>
    </xf>
    <xf numFmtId="0" fontId="2" fillId="9" borderId="1" xfId="12" applyFont="1" applyFill="1" applyBorder="1" applyAlignment="1">
      <alignment horizontal="left" vertical="center"/>
    </xf>
    <xf numFmtId="0" fontId="2" fillId="9" borderId="1" xfId="12" applyFont="1" applyFill="1" applyBorder="1" applyAlignment="1">
      <alignment vertical="center" wrapText="1"/>
    </xf>
    <xf numFmtId="0" fontId="2" fillId="12" borderId="1" xfId="12" applyFont="1" applyFill="1" applyBorder="1">
      <alignment vertical="center"/>
    </xf>
    <xf numFmtId="0" fontId="2" fillId="8" borderId="1" xfId="30" applyFont="1" applyFill="1" applyBorder="1" applyAlignment="1">
      <alignment horizontal="left" vertical="center"/>
    </xf>
    <xf numFmtId="0" fontId="2" fillId="0" borderId="1" xfId="12" applyFont="1" applyFill="1" applyBorder="1">
      <alignment vertical="center"/>
    </xf>
    <xf numFmtId="0" fontId="2" fillId="0" borderId="1" xfId="12" applyFont="1" applyFill="1" applyBorder="1" applyAlignment="1">
      <alignment vertical="center" wrapText="1"/>
    </xf>
    <xf numFmtId="0" fontId="2" fillId="2" borderId="4" xfId="12" applyFont="1" applyFill="1" applyBorder="1" applyAlignment="1">
      <alignment horizontal="left" vertical="center"/>
    </xf>
    <xf numFmtId="0" fontId="2" fillId="2" borderId="1" xfId="12" applyFont="1" applyFill="1" applyBorder="1" applyAlignment="1">
      <alignment horizontal="left" vertical="center" wrapText="1"/>
    </xf>
    <xf numFmtId="0" fontId="3" fillId="9" borderId="1" xfId="12" applyFont="1" applyFill="1" applyBorder="1" applyAlignment="1">
      <alignment horizontal="left" vertical="center" wrapText="1"/>
    </xf>
    <xf numFmtId="0" fontId="2" fillId="7" borderId="4" xfId="12" applyFont="1" applyFill="1" applyBorder="1" applyAlignment="1">
      <alignment horizontal="left" vertical="center" wrapText="1"/>
    </xf>
    <xf numFmtId="0" fontId="2" fillId="7" borderId="4" xfId="12" applyFont="1" applyFill="1" applyBorder="1">
      <alignment vertical="center"/>
    </xf>
    <xf numFmtId="0" fontId="2" fillId="7" borderId="4" xfId="12" applyFont="1" applyFill="1" applyBorder="1" applyAlignment="1">
      <alignment horizontal="left" vertical="center"/>
    </xf>
    <xf numFmtId="0" fontId="2" fillId="2" borderId="4" xfId="12" applyFont="1" applyFill="1" applyBorder="1" applyAlignment="1">
      <alignment vertical="center" wrapText="1"/>
    </xf>
    <xf numFmtId="0" fontId="2" fillId="7" borderId="1" xfId="12" applyFont="1" applyFill="1" applyBorder="1">
      <alignment vertical="center"/>
    </xf>
    <xf numFmtId="0" fontId="2" fillId="13" borderId="1" xfId="12" applyFont="1" applyFill="1" applyBorder="1" applyAlignment="1">
      <alignment horizontal="left" vertical="center"/>
    </xf>
    <xf numFmtId="0" fontId="2" fillId="14" borderId="1" xfId="12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4" borderId="1" xfId="12" applyFont="1" applyFill="1" applyBorder="1" applyAlignment="1">
      <alignment horizontal="left" vertical="center" wrapText="1"/>
    </xf>
    <xf numFmtId="0" fontId="2" fillId="4" borderId="1" xfId="12" applyNumberFormat="1" applyFont="1" applyFill="1" applyBorder="1" applyAlignment="1">
      <alignment horizontal="left" vertical="center" wrapText="1"/>
    </xf>
    <xf numFmtId="0" fontId="2" fillId="4" borderId="3" xfId="12" applyFont="1" applyFill="1" applyBorder="1" applyAlignment="1">
      <alignment horizontal="left" vertical="center" wrapText="1"/>
    </xf>
    <xf numFmtId="0" fontId="2" fillId="7" borderId="4" xfId="12" applyFont="1" applyFill="1" applyBorder="1" applyAlignment="1">
      <alignment vertical="center" wrapText="1"/>
    </xf>
    <xf numFmtId="0" fontId="2" fillId="7" borderId="1" xfId="12" applyFont="1" applyFill="1" applyBorder="1" applyAlignment="1">
      <alignment vertical="center" wrapText="1"/>
    </xf>
    <xf numFmtId="0" fontId="2" fillId="7" borderId="6" xfId="12" applyFont="1" applyFill="1" applyBorder="1">
      <alignment vertical="center"/>
    </xf>
    <xf numFmtId="0" fontId="2" fillId="2" borderId="6" xfId="12" applyFont="1" applyFill="1" applyBorder="1" applyAlignment="1">
      <alignment horizontal="left" vertical="center"/>
    </xf>
    <xf numFmtId="0" fontId="2" fillId="2" borderId="3" xfId="12" applyFont="1" applyFill="1" applyBorder="1" applyAlignment="1">
      <alignment horizontal="left" vertical="center" wrapText="1"/>
    </xf>
    <xf numFmtId="0" fontId="2" fillId="13" borderId="4" xfId="12" applyFont="1" applyFill="1" applyBorder="1" applyAlignment="1">
      <alignment horizontal="left" vertical="center"/>
    </xf>
    <xf numFmtId="0" fontId="2" fillId="13" borderId="1" xfId="12" applyFont="1" applyFill="1" applyBorder="1" applyAlignment="1">
      <alignment horizontal="left" vertical="center" wrapText="1"/>
    </xf>
    <xf numFmtId="0" fontId="2" fillId="13" borderId="1" xfId="12" applyFont="1" applyFill="1" applyBorder="1" applyAlignment="1">
      <alignment vertical="center" wrapText="1"/>
    </xf>
    <xf numFmtId="0" fontId="2" fillId="7" borderId="4" xfId="12" applyFont="1" applyFill="1" applyBorder="1" applyAlignment="1">
      <alignment horizontal="right" vertical="center"/>
    </xf>
    <xf numFmtId="0" fontId="2" fillId="14" borderId="4" xfId="12" applyFont="1" applyFill="1" applyBorder="1" applyAlignment="1">
      <alignment horizontal="left" vertical="center"/>
    </xf>
    <xf numFmtId="0" fontId="2" fillId="14" borderId="1" xfId="12" applyFont="1" applyFill="1" applyBorder="1" applyAlignment="1">
      <alignment vertical="center" wrapText="1"/>
    </xf>
    <xf numFmtId="0" fontId="6" fillId="14" borderId="4" xfId="12" applyFont="1" applyFill="1" applyBorder="1" applyAlignment="1">
      <alignment horizontal="left" vertical="center"/>
    </xf>
    <xf numFmtId="0" fontId="2" fillId="9" borderId="1" xfId="12" applyFont="1" applyFill="1" applyBorder="1" applyAlignment="1">
      <alignment horizontal="left" vertical="center" wrapText="1"/>
    </xf>
    <xf numFmtId="0" fontId="4" fillId="8" borderId="1" xfId="12" applyFont="1" applyFill="1" applyBorder="1" applyAlignment="1">
      <alignment horizontal="left" vertical="center"/>
    </xf>
    <xf numFmtId="0" fontId="2" fillId="0" borderId="1" xfId="12" applyFont="1" applyFill="1" applyBorder="1" applyAlignment="1">
      <alignment horizontal="left" vertical="center" wrapText="1"/>
    </xf>
    <xf numFmtId="0" fontId="2" fillId="8" borderId="4" xfId="12" applyFont="1" applyFill="1" applyBorder="1" applyAlignment="1">
      <alignment horizontal="left" vertical="center"/>
    </xf>
    <xf numFmtId="0" fontId="2" fillId="8" borderId="1" xfId="12" applyFont="1" applyFill="1" applyBorder="1" applyAlignment="1">
      <alignment horizontal="left" vertical="center"/>
    </xf>
    <xf numFmtId="0" fontId="2" fillId="8" borderId="1" xfId="12" applyFont="1" applyFill="1" applyBorder="1" applyAlignment="1">
      <alignment horizontal="left" vertical="center" wrapText="1"/>
    </xf>
    <xf numFmtId="0" fontId="2" fillId="8" borderId="3" xfId="12" applyFont="1" applyFill="1" applyBorder="1" applyAlignment="1">
      <alignment horizontal="left" vertical="center"/>
    </xf>
    <xf numFmtId="0" fontId="5" fillId="8" borderId="1" xfId="12" applyFont="1" applyFill="1" applyBorder="1" applyAlignment="1">
      <alignment vertical="center" wrapText="1"/>
    </xf>
    <xf numFmtId="0" fontId="2" fillId="8" borderId="1" xfId="12" applyFont="1" applyFill="1" applyBorder="1" applyAlignment="1">
      <alignment vertical="center" wrapText="1"/>
    </xf>
    <xf numFmtId="0" fontId="2" fillId="15" borderId="1" xfId="12" applyFont="1" applyFill="1" applyBorder="1" applyAlignment="1">
      <alignment horizontal="left" vertical="center"/>
    </xf>
    <xf numFmtId="0" fontId="2" fillId="15" borderId="1" xfId="12" applyFont="1" applyFill="1" applyBorder="1" applyAlignment="1">
      <alignment horizontal="left" vertical="center" wrapText="1"/>
    </xf>
    <xf numFmtId="0" fontId="4" fillId="7" borderId="1" xfId="12" applyFont="1" applyFill="1" applyBorder="1" applyAlignment="1">
      <alignment horizontal="left" vertical="center"/>
    </xf>
    <xf numFmtId="0" fontId="2" fillId="4" borderId="3" xfId="12" applyFont="1" applyFill="1" applyBorder="1" applyAlignment="1">
      <alignment vertical="center"/>
    </xf>
    <xf numFmtId="0" fontId="4" fillId="4" borderId="1" xfId="12" applyFont="1" applyFill="1" applyBorder="1" applyAlignment="1">
      <alignment horizontal="left" vertical="center"/>
    </xf>
    <xf numFmtId="0" fontId="2" fillId="4" borderId="3" xfId="7" applyFont="1" applyFill="1" applyBorder="1" applyAlignment="1">
      <alignment horizontal="left" vertical="center" wrapText="1"/>
    </xf>
    <xf numFmtId="0" fontId="2" fillId="4" borderId="6" xfId="12" applyFont="1" applyFill="1" applyBorder="1" applyAlignment="1">
      <alignment horizontal="left" vertical="center"/>
    </xf>
    <xf numFmtId="0" fontId="2" fillId="4" borderId="3" xfId="12" applyFont="1" applyFill="1" applyBorder="1" applyAlignment="1">
      <alignment vertical="center" wrapText="1"/>
    </xf>
    <xf numFmtId="0" fontId="2" fillId="4" borderId="6" xfId="12" applyFont="1" applyFill="1" applyBorder="1" applyAlignment="1">
      <alignment vertical="center"/>
    </xf>
    <xf numFmtId="0" fontId="2" fillId="4" borderId="1" xfId="12" applyFont="1" applyFill="1" applyBorder="1" applyAlignment="1">
      <alignment vertical="center"/>
    </xf>
    <xf numFmtId="0" fontId="5" fillId="4" borderId="1" xfId="12" applyFont="1" applyFill="1" applyBorder="1" applyAlignment="1">
      <alignment vertical="center" wrapText="1"/>
    </xf>
    <xf numFmtId="0" fontId="2" fillId="7" borderId="3" xfId="7" applyFont="1" applyFill="1" applyBorder="1" applyAlignment="1">
      <alignment horizontal="left" vertical="center"/>
    </xf>
    <xf numFmtId="0" fontId="5" fillId="2" borderId="1" xfId="7" applyFont="1" applyFill="1" applyBorder="1" applyAlignment="1">
      <alignment vertical="center"/>
    </xf>
    <xf numFmtId="0" fontId="5" fillId="2" borderId="1" xfId="7" applyFont="1" applyFill="1" applyBorder="1" applyAlignment="1">
      <alignment vertical="center" wrapText="1"/>
    </xf>
    <xf numFmtId="0" fontId="2" fillId="4" borderId="1" xfId="7" applyFont="1" applyFill="1" applyBorder="1" applyAlignment="1">
      <alignment horizontal="left" vertical="center"/>
    </xf>
    <xf numFmtId="0" fontId="2" fillId="4" borderId="3" xfId="7" applyFont="1" applyFill="1" applyBorder="1" applyAlignment="1">
      <alignment vertical="center"/>
    </xf>
    <xf numFmtId="0" fontId="2" fillId="4" borderId="1" xfId="7" applyFont="1" applyFill="1" applyBorder="1" applyAlignment="1">
      <alignment horizontal="left" vertical="center" wrapText="1"/>
    </xf>
    <xf numFmtId="0" fontId="2" fillId="7" borderId="4" xfId="7" applyFont="1" applyFill="1" applyBorder="1" applyAlignment="1">
      <alignment horizontal="left" vertical="center"/>
    </xf>
    <xf numFmtId="0" fontId="2" fillId="7" borderId="4" xfId="7" applyFont="1" applyFill="1" applyBorder="1" applyAlignment="1">
      <alignment horizontal="left" vertical="center" wrapText="1"/>
    </xf>
    <xf numFmtId="0" fontId="5" fillId="4" borderId="1" xfId="7" applyFont="1" applyFill="1" applyBorder="1" applyAlignment="1">
      <alignment vertical="center" wrapText="1"/>
    </xf>
    <xf numFmtId="0" fontId="2" fillId="2" borderId="1" xfId="7" applyFont="1" applyFill="1" applyBorder="1" applyAlignment="1">
      <alignment vertical="center" wrapText="1"/>
    </xf>
    <xf numFmtId="0" fontId="2" fillId="2" borderId="1" xfId="7" applyFont="1" applyFill="1" applyBorder="1" applyAlignment="1">
      <alignment horizontal="left" vertical="center" wrapText="1"/>
    </xf>
    <xf numFmtId="0" fontId="2" fillId="0" borderId="1" xfId="7" applyFont="1" applyBorder="1" applyAlignment="1">
      <alignment horizontal="left" vertical="center" wrapText="1"/>
    </xf>
    <xf numFmtId="0" fontId="2" fillId="4" borderId="4" xfId="12" applyFont="1" applyFill="1" applyBorder="1" applyAlignment="1">
      <alignment horizontal="left" vertical="center"/>
    </xf>
    <xf numFmtId="0" fontId="5" fillId="7" borderId="1" xfId="12" applyFont="1" applyFill="1" applyBorder="1" applyAlignment="1">
      <alignment vertical="center" wrapText="1"/>
    </xf>
    <xf numFmtId="0" fontId="2" fillId="7" borderId="3" xfId="12" applyFont="1" applyFill="1" applyBorder="1" applyAlignment="1">
      <alignment horizontal="left" vertical="center"/>
    </xf>
    <xf numFmtId="0" fontId="2" fillId="2" borderId="3" xfId="12" applyFont="1" applyFill="1" applyBorder="1" applyAlignment="1">
      <alignment horizontal="left" vertical="center"/>
    </xf>
    <xf numFmtId="0" fontId="2" fillId="4" borderId="3" xfId="12" applyFont="1" applyFill="1" applyBorder="1" applyAlignment="1">
      <alignment horizontal="left" vertical="center"/>
    </xf>
    <xf numFmtId="0" fontId="3" fillId="20" borderId="4" xfId="12" applyFont="1" applyFill="1" applyBorder="1" applyAlignment="1">
      <alignment horizontal="left" vertical="center"/>
    </xf>
    <xf numFmtId="0" fontId="2" fillId="21" borderId="1" xfId="12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4" borderId="6" xfId="7" applyFont="1" applyFill="1" applyBorder="1" applyAlignment="1">
      <alignment vertical="center"/>
    </xf>
    <xf numFmtId="0" fontId="2" fillId="7" borderId="3" xfId="12" applyFont="1" applyFill="1" applyBorder="1" applyAlignment="1">
      <alignment horizontal="left" vertical="center" wrapText="1"/>
    </xf>
    <xf numFmtId="0" fontId="2" fillId="7" borderId="2" xfId="12" applyFont="1" applyFill="1" applyBorder="1" applyAlignment="1">
      <alignment horizontal="left" vertical="center" wrapText="1"/>
    </xf>
    <xf numFmtId="0" fontId="2" fillId="7" borderId="5" xfId="12" applyFont="1" applyFill="1" applyBorder="1" applyAlignment="1">
      <alignment horizontal="left" vertical="center" wrapText="1"/>
    </xf>
    <xf numFmtId="0" fontId="2" fillId="2" borderId="1" xfId="12" applyNumberFormat="1" applyFont="1" applyFill="1" applyBorder="1" applyAlignment="1">
      <alignment horizontal="left" vertical="center"/>
    </xf>
    <xf numFmtId="0" fontId="2" fillId="0" borderId="4" xfId="12" applyFont="1" applyBorder="1" applyAlignment="1">
      <alignment horizontal="left" vertical="center"/>
    </xf>
    <xf numFmtId="0" fontId="2" fillId="11" borderId="1" xfId="12" applyFont="1" applyFill="1" applyBorder="1" applyAlignment="1">
      <alignment vertical="center" wrapText="1"/>
    </xf>
    <xf numFmtId="0" fontId="2" fillId="7" borderId="1" xfId="30" applyFont="1" applyFill="1" applyBorder="1" applyAlignment="1">
      <alignment horizontal="left" vertical="center" wrapText="1"/>
    </xf>
    <xf numFmtId="0" fontId="2" fillId="7" borderId="3" xfId="1" applyFont="1" applyFill="1" applyBorder="1" applyAlignment="1">
      <alignment horizontal="left" vertical="center" wrapText="1"/>
    </xf>
    <xf numFmtId="0" fontId="2" fillId="7" borderId="2" xfId="1" applyFont="1" applyFill="1" applyBorder="1" applyAlignment="1">
      <alignment horizontal="left" vertical="center" wrapText="1"/>
    </xf>
    <xf numFmtId="0" fontId="2" fillId="7" borderId="5" xfId="1" applyFont="1" applyFill="1" applyBorder="1" applyAlignment="1">
      <alignment horizontal="left" vertical="center" wrapText="1"/>
    </xf>
    <xf numFmtId="0" fontId="16" fillId="22" borderId="5" xfId="0" applyFont="1" applyFill="1" applyBorder="1" applyAlignment="1">
      <alignment vertical="center" wrapText="1"/>
    </xf>
    <xf numFmtId="0" fontId="5" fillId="22" borderId="5" xfId="0" applyFont="1" applyFill="1" applyBorder="1" applyAlignment="1">
      <alignment vertical="center" wrapText="1"/>
    </xf>
    <xf numFmtId="0" fontId="2" fillId="7" borderId="3" xfId="12" applyFont="1" applyFill="1" applyBorder="1" applyAlignment="1">
      <alignment vertical="center" wrapText="1"/>
    </xf>
    <xf numFmtId="0" fontId="2" fillId="7" borderId="3" xfId="12" applyFont="1" applyFill="1" applyBorder="1">
      <alignment vertical="center"/>
    </xf>
    <xf numFmtId="0" fontId="7" fillId="22" borderId="5" xfId="0" applyFont="1" applyFill="1" applyBorder="1" applyAlignment="1">
      <alignment vertical="center" wrapText="1"/>
    </xf>
    <xf numFmtId="0" fontId="2" fillId="14" borderId="1" xfId="12" applyFont="1" applyFill="1" applyBorder="1" applyAlignment="1">
      <alignment horizontal="left" vertical="center" wrapText="1"/>
    </xf>
    <xf numFmtId="0" fontId="5" fillId="14" borderId="1" xfId="12" applyFont="1" applyFill="1" applyBorder="1" applyAlignment="1">
      <alignment horizontal="left" vertical="center" wrapText="1"/>
    </xf>
    <xf numFmtId="0" fontId="6" fillId="14" borderId="1" xfId="12" applyFont="1" applyFill="1" applyBorder="1" applyAlignment="1">
      <alignment horizontal="left" vertical="center" wrapText="1"/>
    </xf>
    <xf numFmtId="0" fontId="2" fillId="12" borderId="1" xfId="12" applyFont="1" applyFill="1" applyBorder="1" applyAlignment="1">
      <alignment horizontal="left" vertical="center"/>
    </xf>
    <xf numFmtId="0" fontId="3" fillId="12" borderId="1" xfId="12" applyFont="1" applyFill="1" applyBorder="1" applyAlignment="1">
      <alignment horizontal="left" vertical="center"/>
    </xf>
    <xf numFmtId="0" fontId="2" fillId="20" borderId="1" xfId="12" applyFont="1" applyFill="1" applyBorder="1" applyAlignment="1">
      <alignment horizontal="left" vertical="center" wrapText="1"/>
    </xf>
    <xf numFmtId="0" fontId="2" fillId="16" borderId="1" xfId="7" applyFont="1" applyFill="1" applyBorder="1" applyAlignment="1">
      <alignment vertical="center" wrapText="1"/>
    </xf>
    <xf numFmtId="0" fontId="2" fillId="16" borderId="1" xfId="12" applyFont="1" applyFill="1" applyBorder="1" applyAlignment="1">
      <alignment horizontal="left" vertical="center" wrapText="1"/>
    </xf>
    <xf numFmtId="0" fontId="2" fillId="16" borderId="1" xfId="7" applyNumberFormat="1" applyFont="1" applyFill="1" applyBorder="1" applyAlignment="1">
      <alignment horizontal="left" vertical="center"/>
    </xf>
    <xf numFmtId="0" fontId="2" fillId="16" borderId="1" xfId="12" applyFont="1" applyFill="1" applyBorder="1" applyAlignment="1">
      <alignment horizontal="left" vertical="center"/>
    </xf>
    <xf numFmtId="0" fontId="2" fillId="17" borderId="1" xfId="12" applyFont="1" applyFill="1" applyBorder="1" applyAlignment="1">
      <alignment vertical="center" wrapText="1"/>
    </xf>
    <xf numFmtId="0" fontId="2" fillId="18" borderId="1" xfId="30" applyFont="1" applyFill="1" applyBorder="1" applyAlignment="1">
      <alignment horizontal="left" vertical="center" wrapText="1"/>
    </xf>
    <xf numFmtId="0" fontId="2" fillId="19" borderId="1" xfId="12" applyFont="1" applyFill="1" applyBorder="1" applyAlignment="1">
      <alignment horizontal="left" vertical="center" wrapText="1"/>
    </xf>
    <xf numFmtId="0" fontId="2" fillId="23" borderId="1" xfId="12" applyFont="1" applyFill="1" applyBorder="1" applyAlignment="1">
      <alignment vertical="center" wrapText="1"/>
    </xf>
    <xf numFmtId="0" fontId="3" fillId="21" borderId="1" xfId="12" applyFont="1" applyFill="1" applyBorder="1" applyAlignment="1">
      <alignment vertical="center" wrapText="1"/>
    </xf>
    <xf numFmtId="0" fontId="3" fillId="21" borderId="1" xfId="12" applyNumberFormat="1" applyFont="1" applyFill="1" applyBorder="1" applyAlignment="1">
      <alignment horizontal="left" vertical="center"/>
    </xf>
    <xf numFmtId="0" fontId="3" fillId="16" borderId="1" xfId="12" applyFont="1" applyFill="1" applyBorder="1" applyAlignment="1">
      <alignment horizontal="left" vertical="center" wrapText="1"/>
    </xf>
    <xf numFmtId="0" fontId="4" fillId="0" borderId="0" xfId="0" applyFont="1">
      <alignment vertical="center"/>
    </xf>
    <xf numFmtId="0" fontId="3" fillId="4" borderId="1" xfId="7" applyFont="1" applyFill="1" applyBorder="1" applyAlignment="1">
      <alignment horizontal="left" vertical="center"/>
    </xf>
    <xf numFmtId="0" fontId="3" fillId="4" borderId="1" xfId="12" applyFont="1" applyFill="1" applyBorder="1" applyAlignment="1">
      <alignment horizontal="left" vertical="center"/>
    </xf>
    <xf numFmtId="0" fontId="3" fillId="4" borderId="3" xfId="7" applyFont="1" applyFill="1" applyBorder="1" applyAlignment="1">
      <alignment vertical="center"/>
    </xf>
    <xf numFmtId="0" fontId="1" fillId="0" borderId="1" xfId="12" applyFont="1" applyBorder="1" applyAlignment="1">
      <alignment horizontal="left" vertical="center"/>
    </xf>
    <xf numFmtId="0" fontId="1" fillId="17" borderId="1" xfId="12" applyFont="1" applyFill="1" applyBorder="1" applyAlignment="1">
      <alignment vertical="center" wrapText="1"/>
    </xf>
    <xf numFmtId="0" fontId="2" fillId="24" borderId="4" xfId="12" applyFont="1" applyFill="1" applyBorder="1" applyAlignment="1">
      <alignment horizontal="left" vertical="center"/>
    </xf>
    <xf numFmtId="0" fontId="2" fillId="24" borderId="1" xfId="12" applyFont="1" applyFill="1" applyBorder="1" applyAlignment="1">
      <alignment horizontal="left" vertical="center"/>
    </xf>
    <xf numFmtId="0" fontId="2" fillId="24" borderId="1" xfId="12" applyFont="1" applyFill="1" applyBorder="1" applyAlignment="1">
      <alignment horizontal="left" vertical="center" wrapText="1"/>
    </xf>
    <xf numFmtId="0" fontId="3" fillId="21" borderId="1" xfId="12" applyFont="1" applyFill="1" applyBorder="1" applyAlignment="1">
      <alignment horizontal="left" vertical="center" wrapText="1"/>
    </xf>
    <xf numFmtId="0" fontId="3" fillId="4" borderId="4" xfId="12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0" borderId="1" xfId="12" applyFont="1" applyFill="1" applyBorder="1" applyAlignment="1">
      <alignment horizontal="left" vertical="center"/>
    </xf>
    <xf numFmtId="0" fontId="1" fillId="17" borderId="1" xfId="12" applyFont="1" applyFill="1" applyBorder="1" applyAlignment="1">
      <alignment horizontal="left" vertical="center"/>
    </xf>
    <xf numFmtId="0" fontId="1" fillId="17" borderId="1" xfId="12" applyFont="1" applyFill="1" applyBorder="1">
      <alignment vertical="center"/>
    </xf>
    <xf numFmtId="0" fontId="2" fillId="17" borderId="4" xfId="12" applyFont="1" applyFill="1" applyBorder="1">
      <alignment vertical="center"/>
    </xf>
    <xf numFmtId="0" fontId="2" fillId="17" borderId="1" xfId="12" applyFont="1" applyFill="1" applyBorder="1" applyAlignment="1">
      <alignment horizontal="left" vertical="center"/>
    </xf>
    <xf numFmtId="0" fontId="2" fillId="17" borderId="1" xfId="12" applyFont="1" applyFill="1" applyBorder="1">
      <alignment vertical="center"/>
    </xf>
    <xf numFmtId="0" fontId="18" fillId="17" borderId="1" xfId="12" applyFont="1" applyFill="1" applyBorder="1" applyAlignment="1">
      <alignment horizontal="left" vertical="center"/>
    </xf>
    <xf numFmtId="0" fontId="18" fillId="17" borderId="1" xfId="12" applyFont="1" applyFill="1" applyBorder="1" applyAlignment="1">
      <alignment vertical="center" wrapText="1"/>
    </xf>
    <xf numFmtId="0" fontId="18" fillId="17" borderId="1" xfId="12" applyFont="1" applyFill="1" applyBorder="1">
      <alignment vertical="center"/>
    </xf>
    <xf numFmtId="0" fontId="2" fillId="17" borderId="3" xfId="12" applyFont="1" applyFill="1" applyBorder="1" applyAlignment="1">
      <alignment horizontal="left" vertical="center"/>
    </xf>
    <xf numFmtId="0" fontId="5" fillId="17" borderId="1" xfId="12" applyFont="1" applyFill="1" applyBorder="1" applyAlignment="1">
      <alignment vertical="center" wrapText="1"/>
    </xf>
    <xf numFmtId="0" fontId="4" fillId="17" borderId="1" xfId="12" applyFont="1" applyFill="1" applyBorder="1" applyAlignment="1">
      <alignment horizontal="left" vertical="center"/>
    </xf>
    <xf numFmtId="0" fontId="3" fillId="8" borderId="1" xfId="12" applyFont="1" applyFill="1" applyBorder="1" applyAlignment="1">
      <alignment horizontal="left" vertical="center"/>
    </xf>
    <xf numFmtId="0" fontId="2" fillId="18" borderId="1" xfId="12" applyFont="1" applyFill="1" applyBorder="1" applyAlignment="1">
      <alignment horizontal="left" vertical="center" wrapText="1"/>
    </xf>
    <xf numFmtId="0" fontId="2" fillId="18" borderId="1" xfId="12" applyFont="1" applyFill="1" applyBorder="1" applyAlignment="1">
      <alignment horizontal="left" vertical="center"/>
    </xf>
    <xf numFmtId="0" fontId="1" fillId="17" borderId="1" xfId="12" applyFont="1" applyFill="1" applyBorder="1" applyAlignment="1">
      <alignment horizontal="left" vertical="center" wrapText="1"/>
    </xf>
    <xf numFmtId="0" fontId="18" fillId="17" borderId="1" xfId="12" applyFont="1" applyFill="1" applyBorder="1" applyAlignment="1">
      <alignment horizontal="left" vertical="center" wrapText="1"/>
    </xf>
    <xf numFmtId="0" fontId="19" fillId="17" borderId="1" xfId="12" applyFont="1" applyFill="1" applyBorder="1" applyAlignment="1">
      <alignment horizontal="left" vertical="center"/>
    </xf>
    <xf numFmtId="0" fontId="19" fillId="17" borderId="1" xfId="12" applyFont="1" applyFill="1" applyBorder="1" applyAlignment="1">
      <alignment horizontal="left" vertical="center" wrapText="1"/>
    </xf>
    <xf numFmtId="0" fontId="19" fillId="17" borderId="1" xfId="12" applyFont="1" applyFill="1" applyBorder="1" applyAlignment="1">
      <alignment vertical="center" wrapText="1"/>
    </xf>
    <xf numFmtId="0" fontId="2" fillId="19" borderId="1" xfId="12" applyFont="1" applyFill="1" applyBorder="1">
      <alignment vertical="center"/>
    </xf>
    <xf numFmtId="0" fontId="2" fillId="19" borderId="1" xfId="12" applyFont="1" applyFill="1" applyBorder="1" applyAlignment="1">
      <alignment horizontal="left" vertical="center"/>
    </xf>
    <xf numFmtId="0" fontId="1" fillId="19" borderId="1" xfId="12" applyFont="1" applyFill="1" applyBorder="1" applyAlignment="1">
      <alignment horizontal="left" vertical="center"/>
    </xf>
    <xf numFmtId="0" fontId="1" fillId="11" borderId="1" xfId="12" applyFont="1" applyFill="1" applyBorder="1" applyAlignment="1">
      <alignment vertical="center" wrapText="1"/>
    </xf>
    <xf numFmtId="0" fontId="2" fillId="19" borderId="1" xfId="12" applyFont="1" applyFill="1" applyBorder="1" applyAlignment="1">
      <alignment vertical="center" wrapText="1"/>
    </xf>
    <xf numFmtId="0" fontId="3" fillId="19" borderId="1" xfId="12" applyFont="1" applyFill="1" applyBorder="1" applyAlignment="1">
      <alignment horizontal="left" vertical="center"/>
    </xf>
    <xf numFmtId="0" fontId="3" fillId="19" borderId="1" xfId="12" applyFont="1" applyFill="1" applyBorder="1" applyAlignment="1">
      <alignment vertical="center" wrapText="1"/>
    </xf>
    <xf numFmtId="0" fontId="1" fillId="8" borderId="1" xfId="30" applyFont="1" applyFill="1" applyBorder="1" applyAlignment="1">
      <alignment horizontal="left" vertical="center"/>
    </xf>
    <xf numFmtId="0" fontId="1" fillId="18" borderId="1" xfId="30" applyFont="1" applyFill="1" applyBorder="1" applyAlignment="1">
      <alignment horizontal="left" vertical="center" wrapText="1"/>
    </xf>
    <xf numFmtId="0" fontId="3" fillId="17" borderId="1" xfId="12" applyFont="1" applyFill="1" applyBorder="1" applyAlignment="1">
      <alignment horizontal="left" vertical="center"/>
    </xf>
    <xf numFmtId="0" fontId="3" fillId="17" borderId="3" xfId="12" applyFont="1" applyFill="1" applyBorder="1" applyAlignment="1">
      <alignment horizontal="left" vertical="center"/>
    </xf>
    <xf numFmtId="0" fontId="7" fillId="17" borderId="1" xfId="12" applyFont="1" applyFill="1" applyBorder="1" applyAlignment="1">
      <alignment vertical="center" wrapText="1"/>
    </xf>
    <xf numFmtId="0" fontId="3" fillId="21" borderId="1" xfId="12" applyNumberFormat="1" applyFont="1" applyFill="1" applyBorder="1" applyAlignment="1">
      <alignment horizontal="left" vertical="center" wrapText="1"/>
    </xf>
    <xf numFmtId="0" fontId="20" fillId="0" borderId="1" xfId="12" applyFont="1" applyBorder="1" applyAlignment="1">
      <alignment horizontal="left" vertical="center"/>
    </xf>
    <xf numFmtId="0" fontId="3" fillId="0" borderId="1" xfId="12" applyFont="1" applyFill="1" applyBorder="1">
      <alignment vertical="center"/>
    </xf>
    <xf numFmtId="0" fontId="3" fillId="0" borderId="1" xfId="12" applyFont="1" applyBorder="1" applyAlignment="1">
      <alignment horizontal="left" vertical="center"/>
    </xf>
    <xf numFmtId="0" fontId="3" fillId="15" borderId="1" xfId="12" applyFont="1" applyFill="1" applyBorder="1" applyAlignment="1">
      <alignment horizontal="left" vertical="center"/>
    </xf>
    <xf numFmtId="0" fontId="3" fillId="15" borderId="1" xfId="12" applyFont="1" applyFill="1" applyBorder="1" applyAlignment="1">
      <alignment horizontal="left" vertical="center" wrapText="1"/>
    </xf>
    <xf numFmtId="0" fontId="2" fillId="16" borderId="1" xfId="7" applyFont="1" applyFill="1" applyBorder="1" applyAlignment="1">
      <alignment horizontal="left" vertical="center" wrapText="1"/>
    </xf>
    <xf numFmtId="0" fontId="2" fillId="2" borderId="3" xfId="12" applyFont="1" applyFill="1" applyBorder="1" applyAlignment="1">
      <alignment horizontal="left" vertical="center"/>
    </xf>
    <xf numFmtId="0" fontId="20" fillId="0" borderId="1" xfId="12" applyFont="1" applyFill="1" applyBorder="1">
      <alignment vertical="center"/>
    </xf>
    <xf numFmtId="0" fontId="3" fillId="9" borderId="1" xfId="12" applyFont="1" applyFill="1" applyBorder="1">
      <alignment vertical="center"/>
    </xf>
    <xf numFmtId="0" fontId="3" fillId="9" borderId="1" xfId="12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2" fillId="24" borderId="1" xfId="12" applyFont="1" applyFill="1" applyBorder="1" applyAlignment="1">
      <alignment vertical="center" wrapText="1"/>
    </xf>
    <xf numFmtId="0" fontId="2" fillId="0" borderId="5" xfId="12" applyFont="1" applyBorder="1" applyAlignment="1">
      <alignment horizontal="left" vertical="center"/>
    </xf>
    <xf numFmtId="0" fontId="2" fillId="0" borderId="5" xfId="12" applyFont="1" applyBorder="1" applyAlignment="1">
      <alignment horizontal="left" vertical="center" wrapText="1"/>
    </xf>
    <xf numFmtId="0" fontId="2" fillId="4" borderId="7" xfId="12" applyFont="1" applyFill="1" applyBorder="1">
      <alignment vertical="center"/>
    </xf>
    <xf numFmtId="0" fontId="2" fillId="4" borderId="7" xfId="12" applyFont="1" applyFill="1" applyBorder="1" applyAlignment="1">
      <alignment horizontal="left" vertical="center"/>
    </xf>
    <xf numFmtId="0" fontId="2" fillId="4" borderId="7" xfId="12" applyNumberFormat="1" applyFont="1" applyFill="1" applyBorder="1" applyAlignment="1">
      <alignment horizontal="left" vertical="center"/>
    </xf>
    <xf numFmtId="0" fontId="2" fillId="4" borderId="8" xfId="12" applyFont="1" applyFill="1" applyBorder="1" applyAlignment="1">
      <alignment vertical="center" wrapText="1"/>
    </xf>
    <xf numFmtId="0" fontId="2" fillId="4" borderId="9" xfId="12" applyFont="1" applyFill="1" applyBorder="1">
      <alignment vertical="center"/>
    </xf>
    <xf numFmtId="0" fontId="2" fillId="4" borderId="9" xfId="12" applyFont="1" applyFill="1" applyBorder="1" applyAlignment="1">
      <alignment vertical="center" wrapText="1"/>
    </xf>
    <xf numFmtId="0" fontId="2" fillId="4" borderId="10" xfId="12" applyFont="1" applyFill="1" applyBorder="1">
      <alignment vertical="center"/>
    </xf>
    <xf numFmtId="0" fontId="2" fillId="4" borderId="10" xfId="12" applyFont="1" applyFill="1" applyBorder="1" applyAlignment="1">
      <alignment horizontal="left" vertical="center"/>
    </xf>
    <xf numFmtId="0" fontId="2" fillId="4" borderId="10" xfId="12" applyNumberFormat="1" applyFont="1" applyFill="1" applyBorder="1" applyAlignment="1">
      <alignment horizontal="left" vertical="center"/>
    </xf>
    <xf numFmtId="0" fontId="2" fillId="4" borderId="11" xfId="12" applyFont="1" applyFill="1" applyBorder="1" applyAlignment="1">
      <alignment vertical="center" wrapText="1"/>
    </xf>
    <xf numFmtId="0" fontId="5" fillId="7" borderId="1" xfId="12" applyFont="1" applyFill="1" applyBorder="1" applyAlignment="1">
      <alignment horizontal="left" vertical="center" wrapText="1"/>
    </xf>
    <xf numFmtId="0" fontId="2" fillId="25" borderId="1" xfId="12" applyFont="1" applyFill="1" applyBorder="1">
      <alignment vertical="center"/>
    </xf>
    <xf numFmtId="0" fontId="2" fillId="25" borderId="4" xfId="12" applyFont="1" applyFill="1" applyBorder="1" applyAlignment="1">
      <alignment horizontal="left" vertical="center"/>
    </xf>
    <xf numFmtId="0" fontId="2" fillId="25" borderId="1" xfId="12" applyNumberFormat="1" applyFont="1" applyFill="1" applyBorder="1" applyAlignment="1">
      <alignment horizontal="left" vertical="center"/>
    </xf>
    <xf numFmtId="0" fontId="2" fillId="25" borderId="1" xfId="12" applyFont="1" applyFill="1" applyBorder="1" applyAlignment="1">
      <alignment vertical="center" wrapText="1"/>
    </xf>
    <xf numFmtId="0" fontId="2" fillId="4" borderId="3" xfId="12" applyFont="1" applyFill="1" applyBorder="1" applyAlignment="1">
      <alignment horizontal="left" vertical="center"/>
    </xf>
    <xf numFmtId="0" fontId="3" fillId="4" borderId="6" xfId="12" applyFont="1" applyFill="1" applyBorder="1" applyAlignment="1">
      <alignment horizontal="left" vertical="center"/>
    </xf>
    <xf numFmtId="0" fontId="3" fillId="4" borderId="3" xfId="12" applyFont="1" applyFill="1" applyBorder="1" applyAlignment="1">
      <alignment horizontal="left" vertical="center"/>
    </xf>
    <xf numFmtId="0" fontId="1" fillId="0" borderId="1" xfId="12" applyFont="1" applyBorder="1" applyAlignment="1">
      <alignment horizontal="left" vertical="center" wrapText="1"/>
    </xf>
    <xf numFmtId="0" fontId="1" fillId="3" borderId="1" xfId="12" applyFont="1" applyFill="1" applyBorder="1" applyAlignment="1">
      <alignment horizontal="left" vertical="center" wrapText="1"/>
    </xf>
    <xf numFmtId="49" fontId="1" fillId="3" borderId="1" xfId="12" applyNumberFormat="1" applyFont="1" applyFill="1" applyBorder="1" applyAlignment="1">
      <alignment horizontal="left" vertical="center" wrapText="1"/>
    </xf>
    <xf numFmtId="0" fontId="1" fillId="0" borderId="1" xfId="12" applyFont="1" applyBorder="1" applyAlignment="1">
      <alignment vertical="center" wrapText="1"/>
    </xf>
    <xf numFmtId="0" fontId="2" fillId="23" borderId="1" xfId="12" applyFont="1" applyFill="1" applyBorder="1">
      <alignment vertical="center"/>
    </xf>
    <xf numFmtId="0" fontId="2" fillId="23" borderId="1" xfId="12" applyFont="1" applyFill="1" applyBorder="1" applyAlignment="1">
      <alignment horizontal="left" vertical="center"/>
    </xf>
    <xf numFmtId="0" fontId="1" fillId="23" borderId="1" xfId="12" applyFont="1" applyFill="1" applyBorder="1" applyAlignment="1">
      <alignment horizontal="left" vertical="center"/>
    </xf>
    <xf numFmtId="0" fontId="1" fillId="23" borderId="1" xfId="12" applyFont="1" applyFill="1" applyBorder="1" applyAlignment="1">
      <alignment vertical="center" wrapText="1"/>
    </xf>
    <xf numFmtId="0" fontId="1" fillId="23" borderId="1" xfId="12" applyNumberFormat="1" applyFont="1" applyFill="1" applyBorder="1" applyAlignment="1">
      <alignment horizontal="left" vertical="center" wrapText="1"/>
    </xf>
    <xf numFmtId="0" fontId="3" fillId="23" borderId="1" xfId="12" applyFont="1" applyFill="1" applyBorder="1" applyAlignment="1">
      <alignment vertical="center" wrapText="1"/>
    </xf>
    <xf numFmtId="0" fontId="2" fillId="23" borderId="1" xfId="12" applyFont="1" applyFill="1" applyBorder="1" applyAlignment="1">
      <alignment horizontal="left" vertical="center" wrapText="1"/>
    </xf>
    <xf numFmtId="0" fontId="2" fillId="23" borderId="4" xfId="12" applyFont="1" applyFill="1" applyBorder="1" applyAlignment="1">
      <alignment vertical="center" wrapText="1"/>
    </xf>
    <xf numFmtId="0" fontId="1" fillId="23" borderId="1" xfId="12" applyFont="1" applyFill="1" applyBorder="1">
      <alignment vertical="center"/>
    </xf>
    <xf numFmtId="0" fontId="1" fillId="23" borderId="4" xfId="12" applyFont="1" applyFill="1" applyBorder="1">
      <alignment vertical="center"/>
    </xf>
    <xf numFmtId="0" fontId="0" fillId="23" borderId="1" xfId="12" applyFont="1" applyFill="1" applyBorder="1">
      <alignment vertical="center"/>
    </xf>
    <xf numFmtId="0" fontId="16" fillId="23" borderId="1" xfId="15" applyFont="1" applyFill="1" applyBorder="1" applyAlignment="1">
      <alignment vertical="center" wrapText="1"/>
    </xf>
    <xf numFmtId="0" fontId="8" fillId="23" borderId="1" xfId="12" applyFill="1" applyBorder="1">
      <alignment vertical="center"/>
    </xf>
    <xf numFmtId="0" fontId="2" fillId="21" borderId="1" xfId="12" applyFont="1" applyFill="1" applyBorder="1" applyAlignment="1">
      <alignment horizontal="left" vertical="center" wrapText="1"/>
    </xf>
    <xf numFmtId="0" fontId="1" fillId="21" borderId="1" xfId="12" applyFont="1" applyFill="1" applyBorder="1" applyAlignment="1">
      <alignment horizontal="left" vertical="center"/>
    </xf>
    <xf numFmtId="0" fontId="1" fillId="21" borderId="1" xfId="12" applyNumberFormat="1" applyFont="1" applyFill="1" applyBorder="1" applyAlignment="1">
      <alignment horizontal="left" vertical="center" wrapText="1"/>
    </xf>
    <xf numFmtId="0" fontId="2" fillId="21" borderId="1" xfId="12" applyFont="1" applyFill="1" applyBorder="1">
      <alignment vertical="center"/>
    </xf>
    <xf numFmtId="0" fontId="2" fillId="20" borderId="4" xfId="12" applyFont="1" applyFill="1" applyBorder="1" applyAlignment="1">
      <alignment horizontal="left" vertical="center"/>
    </xf>
    <xf numFmtId="0" fontId="1" fillId="20" borderId="1" xfId="12" applyFont="1" applyFill="1" applyBorder="1" applyAlignment="1">
      <alignment horizontal="left" vertical="center"/>
    </xf>
    <xf numFmtId="0" fontId="1" fillId="21" borderId="1" xfId="12" applyFont="1" applyFill="1" applyBorder="1" applyAlignment="1">
      <alignment vertical="center" wrapText="1"/>
    </xf>
    <xf numFmtId="0" fontId="2" fillId="20" borderId="4" xfId="12" applyFont="1" applyFill="1" applyBorder="1" applyAlignment="1">
      <alignment vertical="center" wrapText="1"/>
    </xf>
    <xf numFmtId="0" fontId="2" fillId="20" borderId="1" xfId="12" applyFont="1" applyFill="1" applyBorder="1" applyAlignment="1">
      <alignment horizontal="left" vertical="center"/>
    </xf>
    <xf numFmtId="0" fontId="2" fillId="20" borderId="4" xfId="12" applyFont="1" applyFill="1" applyBorder="1" applyAlignment="1">
      <alignment horizontal="left" vertical="center" wrapText="1"/>
    </xf>
    <xf numFmtId="0" fontId="2" fillId="20" borderId="1" xfId="12" applyFont="1" applyFill="1" applyBorder="1">
      <alignment vertical="center"/>
    </xf>
    <xf numFmtId="0" fontId="1" fillId="20" borderId="1" xfId="12" applyFont="1" applyFill="1" applyBorder="1">
      <alignment vertical="center"/>
    </xf>
    <xf numFmtId="0" fontId="2" fillId="21" borderId="4" xfId="12" applyFont="1" applyFill="1" applyBorder="1" applyAlignment="1">
      <alignment horizontal="left" vertical="center"/>
    </xf>
    <xf numFmtId="0" fontId="2" fillId="21" borderId="3" xfId="12" applyFont="1" applyFill="1" applyBorder="1" applyAlignment="1">
      <alignment horizontal="left" vertical="center"/>
    </xf>
    <xf numFmtId="0" fontId="4" fillId="21" borderId="1" xfId="12" applyFont="1" applyFill="1" applyBorder="1" applyAlignment="1">
      <alignment horizontal="left" vertical="center"/>
    </xf>
    <xf numFmtId="0" fontId="1" fillId="23" borderId="1" xfId="12" applyFont="1" applyFill="1" applyBorder="1" applyAlignment="1">
      <alignment horizontal="left" vertical="center" wrapText="1"/>
    </xf>
    <xf numFmtId="0" fontId="2" fillId="23" borderId="4" xfId="12" applyFont="1" applyFill="1" applyBorder="1" applyAlignment="1">
      <alignment horizontal="left" vertical="center" wrapText="1"/>
    </xf>
    <xf numFmtId="0" fontId="2" fillId="23" borderId="4" xfId="12" applyFont="1" applyFill="1" applyBorder="1" applyAlignment="1">
      <alignment horizontal="left" vertical="center"/>
    </xf>
    <xf numFmtId="0" fontId="2" fillId="23" borderId="6" xfId="12" applyFont="1" applyFill="1" applyBorder="1" applyAlignment="1">
      <alignment horizontal="left" vertical="center"/>
    </xf>
    <xf numFmtId="0" fontId="2" fillId="23" borderId="3" xfId="12" applyFont="1" applyFill="1" applyBorder="1" applyAlignment="1">
      <alignment horizontal="left" vertical="center" wrapText="1"/>
    </xf>
    <xf numFmtId="0" fontId="2" fillId="23" borderId="3" xfId="12" applyFont="1" applyFill="1" applyBorder="1" applyAlignment="1">
      <alignment horizontal="left" vertical="center"/>
    </xf>
    <xf numFmtId="0" fontId="2" fillId="21" borderId="4" xfId="12" applyFont="1" applyFill="1" applyBorder="1" applyAlignment="1">
      <alignment horizontal="right" vertical="center"/>
    </xf>
    <xf numFmtId="0" fontId="2" fillId="26" borderId="1" xfId="30" applyFont="1" applyFill="1" applyBorder="1" applyAlignment="1">
      <alignment horizontal="left" vertical="center"/>
    </xf>
    <xf numFmtId="0" fontId="1" fillId="26" borderId="1" xfId="30" applyFont="1" applyFill="1" applyBorder="1" applyAlignment="1">
      <alignment horizontal="left" vertical="center" wrapText="1"/>
    </xf>
    <xf numFmtId="0" fontId="1" fillId="0" borderId="1" xfId="12" applyFont="1" applyFill="1" applyBorder="1" applyAlignment="1">
      <alignment vertical="center" wrapText="1"/>
    </xf>
    <xf numFmtId="0" fontId="3" fillId="21" borderId="4" xfId="12" applyFont="1" applyFill="1" applyBorder="1" applyAlignment="1">
      <alignment horizontal="left" vertical="center"/>
    </xf>
    <xf numFmtId="0" fontId="1" fillId="0" borderId="1" xfId="7" applyFont="1" applyFill="1" applyBorder="1" applyAlignment="1">
      <alignment vertical="center" wrapText="1"/>
    </xf>
    <xf numFmtId="0" fontId="1" fillId="26" borderId="1" xfId="30" applyFont="1" applyFill="1" applyBorder="1" applyAlignment="1">
      <alignment horizontal="left" vertical="center"/>
    </xf>
    <xf numFmtId="0" fontId="1" fillId="21" borderId="1" xfId="12" applyFont="1" applyFill="1" applyBorder="1">
      <alignment vertical="center"/>
    </xf>
    <xf numFmtId="0" fontId="1" fillId="21" borderId="1" xfId="12" applyNumberFormat="1" applyFont="1" applyFill="1" applyBorder="1" applyAlignment="1">
      <alignment horizontal="left" vertical="center"/>
    </xf>
    <xf numFmtId="0" fontId="2" fillId="21" borderId="1" xfId="12" applyFont="1" applyFill="1" applyBorder="1" applyAlignment="1">
      <alignment vertical="center" wrapText="1"/>
    </xf>
    <xf numFmtId="0" fontId="2" fillId="21" borderId="1" xfId="12" applyNumberFormat="1" applyFont="1" applyFill="1" applyBorder="1" applyAlignment="1">
      <alignment horizontal="left" vertical="center"/>
    </xf>
    <xf numFmtId="0" fontId="3" fillId="21" borderId="1" xfId="12" applyFont="1" applyFill="1" applyBorder="1" applyAlignment="1">
      <alignment horizontal="left" vertical="center"/>
    </xf>
    <xf numFmtId="0" fontId="2" fillId="23" borderId="4" xfId="12" applyFont="1" applyFill="1" applyBorder="1">
      <alignment vertical="center"/>
    </xf>
    <xf numFmtId="0" fontId="3" fillId="23" borderId="4" xfId="12" applyFont="1" applyFill="1" applyBorder="1">
      <alignment vertical="center"/>
    </xf>
    <xf numFmtId="0" fontId="0" fillId="23" borderId="1" xfId="12" applyFont="1" applyFill="1" applyBorder="1" applyAlignment="1">
      <alignment vertical="center" wrapText="1"/>
    </xf>
    <xf numFmtId="0" fontId="5" fillId="23" borderId="1" xfId="15" applyFont="1" applyFill="1" applyBorder="1" applyAlignment="1">
      <alignment vertical="center" wrapText="1"/>
    </xf>
    <xf numFmtId="0" fontId="1" fillId="21" borderId="1" xfId="12" applyFont="1" applyFill="1" applyBorder="1" applyAlignment="1">
      <alignment horizontal="left" vertical="center" wrapText="1"/>
    </xf>
    <xf numFmtId="0" fontId="1" fillId="21" borderId="3" xfId="12" applyFont="1" applyFill="1" applyBorder="1" applyAlignment="1">
      <alignment horizontal="left" vertical="center" wrapText="1"/>
    </xf>
    <xf numFmtId="0" fontId="1" fillId="20" borderId="3" xfId="12" applyFont="1" applyFill="1" applyBorder="1" applyAlignment="1">
      <alignment horizontal="left" vertical="center" wrapText="1"/>
    </xf>
    <xf numFmtId="0" fontId="1" fillId="20" borderId="2" xfId="12" applyFont="1" applyFill="1" applyBorder="1" applyAlignment="1">
      <alignment horizontal="left" vertical="center" wrapText="1"/>
    </xf>
    <xf numFmtId="0" fontId="1" fillId="20" borderId="5" xfId="12" applyFont="1" applyFill="1" applyBorder="1" applyAlignment="1">
      <alignment horizontal="left" vertical="center" wrapText="1"/>
    </xf>
    <xf numFmtId="0" fontId="2" fillId="20" borderId="1" xfId="12" applyFont="1" applyFill="1" applyBorder="1" applyAlignment="1">
      <alignment vertical="center" wrapText="1"/>
    </xf>
    <xf numFmtId="0" fontId="1" fillId="20" borderId="1" xfId="12" applyFont="1" applyFill="1" applyBorder="1" applyAlignment="1">
      <alignment horizontal="left" vertical="center" wrapText="1"/>
    </xf>
    <xf numFmtId="0" fontId="1" fillId="20" borderId="1" xfId="12" applyFont="1" applyFill="1" applyBorder="1" applyAlignment="1">
      <alignment vertical="center" wrapText="1"/>
    </xf>
    <xf numFmtId="0" fontId="4" fillId="21" borderId="1" xfId="12" applyFont="1" applyFill="1" applyBorder="1" applyAlignment="1">
      <alignment horizontal="left" vertical="center" wrapText="1"/>
    </xf>
    <xf numFmtId="0" fontId="5" fillId="21" borderId="1" xfId="12" applyFont="1" applyFill="1" applyBorder="1" applyAlignment="1">
      <alignment vertical="center" wrapText="1"/>
    </xf>
    <xf numFmtId="0" fontId="1" fillId="23" borderId="3" xfId="12" applyFont="1" applyFill="1" applyBorder="1" applyAlignment="1">
      <alignment horizontal="left" vertical="center" wrapText="1"/>
    </xf>
    <xf numFmtId="0" fontId="5" fillId="20" borderId="1" xfId="12" applyFont="1" applyFill="1" applyBorder="1" applyAlignment="1">
      <alignment vertical="center" wrapText="1"/>
    </xf>
    <xf numFmtId="0" fontId="3" fillId="20" borderId="1" xfId="12" applyFont="1" applyFill="1" applyBorder="1" applyAlignment="1">
      <alignment horizontal="left" vertical="center" wrapText="1"/>
    </xf>
    <xf numFmtId="0" fontId="3" fillId="21" borderId="1" xfId="12" applyFont="1" applyFill="1" applyBorder="1">
      <alignment vertical="center"/>
    </xf>
    <xf numFmtId="0" fontId="1" fillId="0" borderId="1" xfId="12" applyFont="1" applyBorder="1" applyAlignment="1">
      <alignment vertical="center"/>
    </xf>
    <xf numFmtId="0" fontId="16" fillId="0" borderId="1" xfId="15" applyFont="1" applyBorder="1">
      <alignment vertical="center"/>
    </xf>
    <xf numFmtId="0" fontId="5" fillId="27" borderId="5" xfId="15" applyFont="1" applyFill="1" applyBorder="1" applyAlignment="1">
      <alignment horizontal="left" vertical="center" wrapText="1"/>
    </xf>
    <xf numFmtId="49" fontId="5" fillId="27" borderId="5" xfId="15" applyNumberFormat="1" applyFont="1" applyFill="1" applyBorder="1" applyAlignment="1">
      <alignment vertical="center" wrapText="1"/>
    </xf>
    <xf numFmtId="0" fontId="16" fillId="27" borderId="5" xfId="15" applyFont="1" applyFill="1" applyBorder="1" applyAlignment="1">
      <alignment horizontal="left" vertical="center"/>
    </xf>
    <xf numFmtId="0" fontId="16" fillId="0" borderId="1" xfId="15" applyFont="1" applyBorder="1" applyAlignment="1">
      <alignment horizontal="left" vertical="center"/>
    </xf>
    <xf numFmtId="0" fontId="23" fillId="5" borderId="1" xfId="15" applyFont="1" applyFill="1" applyBorder="1" applyAlignment="1">
      <alignment vertical="center" wrapText="1"/>
    </xf>
    <xf numFmtId="0" fontId="5" fillId="5" borderId="1" xfId="15" applyFont="1" applyFill="1" applyBorder="1" applyAlignment="1">
      <alignment horizontal="center" vertical="center" wrapText="1"/>
    </xf>
    <xf numFmtId="49" fontId="16" fillId="5" borderId="1" xfId="15" applyNumberFormat="1" applyFont="1" applyFill="1" applyBorder="1" applyAlignment="1">
      <alignment horizontal="center" vertical="center" wrapText="1"/>
    </xf>
    <xf numFmtId="0" fontId="5" fillId="5" borderId="1" xfId="15" applyFont="1" applyFill="1" applyBorder="1" applyAlignment="1">
      <alignment vertical="center" wrapText="1"/>
    </xf>
    <xf numFmtId="0" fontId="23" fillId="0" borderId="1" xfId="15" applyFont="1" applyFill="1" applyBorder="1" applyAlignment="1">
      <alignment vertical="center" wrapText="1"/>
    </xf>
    <xf numFmtId="0" fontId="5" fillId="0" borderId="1" xfId="15" applyFont="1" applyFill="1" applyBorder="1" applyAlignment="1">
      <alignment horizontal="center" vertical="center" wrapText="1"/>
    </xf>
    <xf numFmtId="49" fontId="16" fillId="0" borderId="1" xfId="15" applyNumberFormat="1" applyFont="1" applyFill="1" applyBorder="1" applyAlignment="1">
      <alignment horizontal="center" vertical="center" wrapText="1"/>
    </xf>
    <xf numFmtId="0" fontId="5" fillId="0" borderId="1" xfId="15" applyFont="1" applyFill="1" applyBorder="1" applyAlignment="1">
      <alignment vertical="center" wrapText="1"/>
    </xf>
    <xf numFmtId="0" fontId="16" fillId="0" borderId="1" xfId="15" applyFont="1" applyBorder="1" applyAlignment="1">
      <alignment horizontal="left" vertical="center" wrapText="1"/>
    </xf>
    <xf numFmtId="0" fontId="16" fillId="0" borderId="0" xfId="15" applyFont="1" applyFill="1" applyBorder="1" applyAlignment="1">
      <alignment horizontal="left" vertical="center"/>
    </xf>
    <xf numFmtId="0" fontId="16" fillId="0" borderId="1" xfId="15" applyFont="1" applyFill="1" applyBorder="1" applyAlignment="1">
      <alignment vertical="center" wrapText="1"/>
    </xf>
    <xf numFmtId="0" fontId="7" fillId="0" borderId="1" xfId="15" applyFont="1" applyFill="1" applyBorder="1" applyAlignment="1">
      <alignment vertical="center" wrapText="1"/>
    </xf>
    <xf numFmtId="0" fontId="16" fillId="5" borderId="1" xfId="15" applyFont="1" applyFill="1" applyBorder="1" applyAlignment="1">
      <alignment horizontal="left" vertical="center"/>
    </xf>
    <xf numFmtId="0" fontId="0" fillId="5" borderId="0" xfId="0" applyFill="1">
      <alignment vertical="center"/>
    </xf>
    <xf numFmtId="49" fontId="5" fillId="5" borderId="1" xfId="15" applyNumberFormat="1" applyFont="1" applyFill="1" applyBorder="1" applyAlignment="1">
      <alignment horizontal="center" vertical="center" wrapText="1"/>
    </xf>
    <xf numFmtId="0" fontId="23" fillId="0" borderId="1" xfId="15" applyFont="1" applyBorder="1">
      <alignment vertical="center"/>
    </xf>
    <xf numFmtId="49" fontId="5" fillId="0" borderId="1" xfId="15" applyNumberFormat="1" applyFont="1" applyFill="1" applyBorder="1" applyAlignment="1">
      <alignment horizontal="center" vertical="center" wrapText="1"/>
    </xf>
    <xf numFmtId="0" fontId="16" fillId="0" borderId="1" xfId="15" applyFont="1" applyBorder="1" applyAlignment="1">
      <alignment vertical="center" wrapText="1"/>
    </xf>
    <xf numFmtId="0" fontId="23" fillId="0" borderId="1" xfId="15" applyFont="1" applyFill="1" applyBorder="1" applyAlignment="1">
      <alignment horizontal="left" vertical="center"/>
    </xf>
    <xf numFmtId="49" fontId="5" fillId="0" borderId="1" xfId="15" applyNumberFormat="1" applyFont="1" applyFill="1" applyBorder="1" applyAlignment="1">
      <alignment horizontal="center" vertical="center"/>
    </xf>
    <xf numFmtId="49" fontId="23" fillId="0" borderId="1" xfId="15" applyNumberFormat="1" applyFont="1" applyFill="1" applyBorder="1" applyAlignment="1">
      <alignment horizontal="center" vertical="center"/>
    </xf>
    <xf numFmtId="0" fontId="16" fillId="5" borderId="1" xfId="15" applyFont="1" applyFill="1" applyBorder="1" applyAlignment="1">
      <alignment vertical="center" wrapText="1"/>
    </xf>
    <xf numFmtId="49" fontId="7" fillId="5" borderId="1" xfId="15" applyNumberFormat="1" applyFont="1" applyFill="1" applyBorder="1" applyAlignment="1">
      <alignment horizontal="center" vertical="center" wrapText="1"/>
    </xf>
    <xf numFmtId="0" fontId="7" fillId="0" borderId="1" xfId="15" applyFont="1" applyBorder="1">
      <alignment vertical="center"/>
    </xf>
    <xf numFmtId="0" fontId="23" fillId="5" borderId="1" xfId="15" applyFont="1" applyFill="1" applyBorder="1">
      <alignment vertical="center"/>
    </xf>
    <xf numFmtId="49" fontId="5" fillId="5" borderId="1" xfId="15" applyNumberFormat="1" applyFont="1" applyFill="1" applyBorder="1" applyAlignment="1">
      <alignment horizontal="center" vertical="center"/>
    </xf>
    <xf numFmtId="0" fontId="17" fillId="0" borderId="1" xfId="15" applyFont="1" applyBorder="1">
      <alignment vertical="center"/>
    </xf>
    <xf numFmtId="0" fontId="23" fillId="5" borderId="1" xfId="15" applyFont="1" applyFill="1" applyBorder="1" applyAlignment="1">
      <alignment horizontal="left" vertical="center"/>
    </xf>
    <xf numFmtId="0" fontId="5" fillId="5" borderId="1" xfId="15" applyFont="1" applyFill="1" applyBorder="1" applyAlignment="1">
      <alignment horizontal="left" vertical="center" wrapText="1"/>
    </xf>
    <xf numFmtId="0" fontId="5" fillId="0" borderId="1" xfId="15" applyFont="1" applyBorder="1" applyAlignment="1">
      <alignment horizontal="left" vertical="center"/>
    </xf>
    <xf numFmtId="0" fontId="5" fillId="0" borderId="1" xfId="15" applyFont="1" applyBorder="1" applyAlignment="1">
      <alignment horizontal="center" vertical="center" wrapText="1"/>
    </xf>
    <xf numFmtId="0" fontId="5" fillId="0" borderId="1" xfId="15" applyFont="1" applyFill="1" applyBorder="1" applyAlignment="1">
      <alignment horizontal="left" vertical="center"/>
    </xf>
    <xf numFmtId="0" fontId="5" fillId="0" borderId="1" xfId="15" applyFont="1" applyFill="1" applyBorder="1" applyAlignment="1">
      <alignment horizontal="left" vertical="center" wrapText="1"/>
    </xf>
    <xf numFmtId="0" fontId="5" fillId="0" borderId="1" xfId="15" applyFont="1" applyBorder="1" applyAlignment="1">
      <alignment horizontal="left" vertical="center" wrapText="1"/>
    </xf>
    <xf numFmtId="49" fontId="5" fillId="0" borderId="1" xfId="15" applyNumberFormat="1" applyFont="1" applyBorder="1" applyAlignment="1">
      <alignment horizontal="center" vertical="center" wrapText="1"/>
    </xf>
    <xf numFmtId="0" fontId="5" fillId="5" borderId="1" xfId="15" applyFont="1" applyFill="1" applyBorder="1" applyAlignment="1">
      <alignment horizontal="left" vertical="center"/>
    </xf>
    <xf numFmtId="49" fontId="5" fillId="0" borderId="1" xfId="15" applyNumberFormat="1" applyFont="1" applyBorder="1" applyAlignment="1">
      <alignment horizontal="center" vertical="center"/>
    </xf>
    <xf numFmtId="0" fontId="5" fillId="0" borderId="1" xfId="15" applyFont="1" applyBorder="1" applyAlignment="1">
      <alignment vertical="center" wrapText="1"/>
    </xf>
    <xf numFmtId="0" fontId="2" fillId="9" borderId="1" xfId="12" applyFont="1" applyFill="1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0" fillId="0" borderId="0" xfId="0" applyNumberFormat="1">
      <alignment vertical="center"/>
    </xf>
    <xf numFmtId="0" fontId="24" fillId="2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0" borderId="3" xfId="12" applyFont="1" applyFill="1" applyBorder="1" applyAlignment="1">
      <alignment horizontal="left" vertical="center" wrapText="1"/>
    </xf>
    <xf numFmtId="0" fontId="1" fillId="20" borderId="5" xfId="12" applyFont="1" applyFill="1" applyBorder="1" applyAlignment="1">
      <alignment horizontal="left" vertical="center" wrapText="1"/>
    </xf>
  </cellXfs>
  <cellStyles count="42">
    <cellStyle name="常规" xfId="0" builtinId="0"/>
    <cellStyle name="常规 2" xfId="15"/>
    <cellStyle name="常规 2 2" xfId="12"/>
    <cellStyle name="常规 2 2 2" xfId="7"/>
    <cellStyle name="常规 2 2 2 2" xfId="2"/>
    <cellStyle name="常规 2 2 2 3" xfId="11"/>
    <cellStyle name="常规 2 2 2 4" xfId="6"/>
    <cellStyle name="常规 2 2 3" xfId="8"/>
    <cellStyle name="常规 2 2 3 2" xfId="16"/>
    <cellStyle name="常规 2 2 3 3" xfId="4"/>
    <cellStyle name="常规 2 2 3 4" xfId="17"/>
    <cellStyle name="常规 2 2 4" xfId="1"/>
    <cellStyle name="常规 2 2 4 2" xfId="18"/>
    <cellStyle name="常规 2 2 4 3" xfId="5"/>
    <cellStyle name="常规 2 2 4 4" xfId="19"/>
    <cellStyle name="常规 2 3" xfId="13"/>
    <cellStyle name="常规 2 3 2" xfId="14"/>
    <cellStyle name="常规 2 3 3" xfId="20"/>
    <cellStyle name="常规 2 3 4" xfId="21"/>
    <cellStyle name="常规 2 4" xfId="22"/>
    <cellStyle name="常规 2 4 2" xfId="23"/>
    <cellStyle name="常规 2 4 3" xfId="24"/>
    <cellStyle name="常规 2 4 4" xfId="25"/>
    <cellStyle name="常规 2 5" xfId="26"/>
    <cellStyle name="常规 2 5 2" xfId="27"/>
    <cellStyle name="常规 2 5 3" xfId="28"/>
    <cellStyle name="常规 2 5 4" xfId="29"/>
    <cellStyle name="常规 3" xfId="41"/>
    <cellStyle name="常规 4" xfId="30"/>
    <cellStyle name="样式 1" xfId="31"/>
    <cellStyle name="样式 1 2" xfId="32"/>
    <cellStyle name="样式 1 2 2" xfId="3"/>
    <cellStyle name="样式 1 2 3" xfId="9"/>
    <cellStyle name="样式 1 2 4" xfId="10"/>
    <cellStyle name="样式 1 3" xfId="33"/>
    <cellStyle name="样式 1 3 2" xfId="34"/>
    <cellStyle name="样式 1 3 3" xfId="35"/>
    <cellStyle name="样式 1 3 4" xfId="36"/>
    <cellStyle name="样式 1 4" xfId="37"/>
    <cellStyle name="样式 1 4 2" xfId="38"/>
    <cellStyle name="样式 1 4 3" xfId="39"/>
    <cellStyle name="样式 1 4 4" xfId="40"/>
  </cellStyles>
  <dxfs count="0"/>
  <tableStyles count="0" defaultTableStyle="TableStyleMedium9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7" workbookViewId="0">
      <selection activeCell="C19" sqref="C19"/>
    </sheetView>
  </sheetViews>
  <sheetFormatPr defaultColWidth="9" defaultRowHeight="13.5" x14ac:dyDescent="0.15"/>
  <cols>
    <col min="1" max="1" width="20.125" customWidth="1"/>
    <col min="2" max="2" width="12.25" style="337" customWidth="1"/>
    <col min="3" max="3" width="79.125" customWidth="1"/>
    <col min="4" max="4" width="12.875" customWidth="1"/>
  </cols>
  <sheetData>
    <row r="1" spans="1:4" ht="29.25" x14ac:dyDescent="0.15">
      <c r="A1" s="338" t="s">
        <v>847</v>
      </c>
      <c r="B1" s="338"/>
      <c r="C1" s="338"/>
      <c r="D1" s="338"/>
    </row>
    <row r="2" spans="1:4" ht="60.75" customHeight="1" x14ac:dyDescent="0.15">
      <c r="A2" s="339" t="s">
        <v>848</v>
      </c>
      <c r="B2" s="339"/>
      <c r="C2" s="339"/>
      <c r="D2" s="339"/>
    </row>
    <row r="3" spans="1:4" x14ac:dyDescent="0.15">
      <c r="A3" s="340" t="s">
        <v>849</v>
      </c>
      <c r="B3" s="341"/>
      <c r="C3" s="341"/>
      <c r="D3" s="342"/>
    </row>
    <row r="4" spans="1:4" x14ac:dyDescent="0.15">
      <c r="A4" s="331" t="s">
        <v>850</v>
      </c>
      <c r="B4" s="332" t="s">
        <v>851</v>
      </c>
      <c r="C4" s="332" t="s">
        <v>852</v>
      </c>
      <c r="D4" s="332" t="s">
        <v>853</v>
      </c>
    </row>
    <row r="5" spans="1:4" ht="27" x14ac:dyDescent="0.15">
      <c r="A5" s="333" t="s">
        <v>854</v>
      </c>
      <c r="B5" s="334" t="s">
        <v>855</v>
      </c>
      <c r="C5" s="334" t="s">
        <v>856</v>
      </c>
      <c r="D5" s="334" t="s">
        <v>857</v>
      </c>
    </row>
    <row r="6" spans="1:4" ht="27" x14ac:dyDescent="0.15">
      <c r="A6" s="333" t="s">
        <v>858</v>
      </c>
      <c r="B6" s="334" t="s">
        <v>859</v>
      </c>
      <c r="C6" s="334" t="s">
        <v>860</v>
      </c>
      <c r="D6" s="334" t="s">
        <v>861</v>
      </c>
    </row>
    <row r="7" spans="1:4" ht="40.5" x14ac:dyDescent="0.15">
      <c r="A7" s="333" t="s">
        <v>862</v>
      </c>
      <c r="B7" s="334" t="s">
        <v>863</v>
      </c>
      <c r="C7" s="334" t="s">
        <v>864</v>
      </c>
      <c r="D7" s="334" t="s">
        <v>861</v>
      </c>
    </row>
    <row r="8" spans="1:4" ht="67.5" x14ac:dyDescent="0.15">
      <c r="A8" s="333" t="s">
        <v>862</v>
      </c>
      <c r="B8" s="334" t="s">
        <v>865</v>
      </c>
      <c r="C8" s="334" t="s">
        <v>866</v>
      </c>
      <c r="D8" s="334" t="s">
        <v>867</v>
      </c>
    </row>
    <row r="9" spans="1:4" x14ac:dyDescent="0.15">
      <c r="A9" s="333" t="s">
        <v>868</v>
      </c>
      <c r="B9" s="334" t="s">
        <v>869</v>
      </c>
      <c r="C9" s="334" t="s">
        <v>870</v>
      </c>
      <c r="D9" s="334" t="s">
        <v>871</v>
      </c>
    </row>
    <row r="10" spans="1:4" x14ac:dyDescent="0.15">
      <c r="A10" s="333" t="s">
        <v>872</v>
      </c>
      <c r="B10" s="334" t="s">
        <v>873</v>
      </c>
      <c r="C10" s="334" t="s">
        <v>874</v>
      </c>
      <c r="D10" s="334" t="s">
        <v>867</v>
      </c>
    </row>
    <row r="11" spans="1:4" x14ac:dyDescent="0.15">
      <c r="A11" s="333" t="s">
        <v>875</v>
      </c>
      <c r="B11" s="334" t="s">
        <v>876</v>
      </c>
      <c r="C11" s="334" t="s">
        <v>877</v>
      </c>
      <c r="D11" s="334" t="s">
        <v>878</v>
      </c>
    </row>
    <row r="12" spans="1:4" x14ac:dyDescent="0.15">
      <c r="A12" s="333" t="s">
        <v>879</v>
      </c>
      <c r="B12" s="334" t="s">
        <v>880</v>
      </c>
      <c r="C12" s="334" t="s">
        <v>881</v>
      </c>
      <c r="D12" s="334" t="s">
        <v>882</v>
      </c>
    </row>
    <row r="13" spans="1:4" x14ac:dyDescent="0.15">
      <c r="A13" s="333" t="s">
        <v>883</v>
      </c>
      <c r="B13" s="334" t="s">
        <v>884</v>
      </c>
      <c r="C13" s="334" t="s">
        <v>885</v>
      </c>
      <c r="D13" s="334" t="s">
        <v>882</v>
      </c>
    </row>
    <row r="14" spans="1:4" x14ac:dyDescent="0.15">
      <c r="A14" s="333" t="s">
        <v>886</v>
      </c>
      <c r="B14" s="334" t="s">
        <v>887</v>
      </c>
      <c r="C14" s="334" t="s">
        <v>888</v>
      </c>
      <c r="D14" s="334" t="s">
        <v>882</v>
      </c>
    </row>
    <row r="15" spans="1:4" ht="27" x14ac:dyDescent="0.15">
      <c r="A15" s="333" t="s">
        <v>886</v>
      </c>
      <c r="B15" s="334" t="s">
        <v>889</v>
      </c>
      <c r="C15" s="334" t="s">
        <v>890</v>
      </c>
      <c r="D15" s="334" t="s">
        <v>882</v>
      </c>
    </row>
    <row r="16" spans="1:4" x14ac:dyDescent="0.15">
      <c r="A16" s="333" t="s">
        <v>891</v>
      </c>
      <c r="B16" s="334" t="s">
        <v>892</v>
      </c>
      <c r="C16" s="334" t="s">
        <v>893</v>
      </c>
      <c r="D16" s="334" t="s">
        <v>867</v>
      </c>
    </row>
    <row r="17" spans="1:4" x14ac:dyDescent="0.15">
      <c r="A17" s="333" t="s">
        <v>894</v>
      </c>
      <c r="B17" s="334" t="s">
        <v>895</v>
      </c>
      <c r="C17" s="334" t="s">
        <v>896</v>
      </c>
      <c r="D17" s="334" t="s">
        <v>871</v>
      </c>
    </row>
    <row r="18" spans="1:4" x14ac:dyDescent="0.15">
      <c r="A18" s="333" t="s">
        <v>897</v>
      </c>
      <c r="B18" s="334" t="s">
        <v>898</v>
      </c>
      <c r="C18" s="334" t="s">
        <v>899</v>
      </c>
      <c r="D18" s="334" t="s">
        <v>861</v>
      </c>
    </row>
    <row r="19" spans="1:4" ht="40.5" x14ac:dyDescent="0.15">
      <c r="A19" s="333" t="s">
        <v>900</v>
      </c>
      <c r="B19" s="334" t="s">
        <v>901</v>
      </c>
      <c r="C19" s="335" t="s">
        <v>902</v>
      </c>
      <c r="D19" s="334" t="s">
        <v>861</v>
      </c>
    </row>
    <row r="20" spans="1:4" ht="54" x14ac:dyDescent="0.15">
      <c r="A20" s="336" t="s">
        <v>903</v>
      </c>
      <c r="B20" s="335" t="s">
        <v>904</v>
      </c>
      <c r="C20" s="335" t="s">
        <v>905</v>
      </c>
      <c r="D20" s="335" t="s">
        <v>861</v>
      </c>
    </row>
    <row r="21" spans="1:4" ht="67.5" x14ac:dyDescent="0.15">
      <c r="A21" s="336" t="s">
        <v>906</v>
      </c>
      <c r="B21" s="335" t="s">
        <v>907</v>
      </c>
      <c r="C21" s="335" t="s">
        <v>908</v>
      </c>
      <c r="D21" s="335" t="s">
        <v>861</v>
      </c>
    </row>
    <row r="22" spans="1:4" ht="40.5" x14ac:dyDescent="0.15">
      <c r="A22" s="336" t="s">
        <v>909</v>
      </c>
      <c r="B22" s="335" t="s">
        <v>910</v>
      </c>
      <c r="C22" s="335" t="s">
        <v>911</v>
      </c>
      <c r="D22" s="335" t="s">
        <v>882</v>
      </c>
    </row>
    <row r="23" spans="1:4" x14ac:dyDescent="0.15">
      <c r="A23" s="336" t="s">
        <v>912</v>
      </c>
      <c r="B23" s="335" t="s">
        <v>913</v>
      </c>
      <c r="C23" s="335" t="s">
        <v>914</v>
      </c>
      <c r="D23" s="334" t="s">
        <v>915</v>
      </c>
    </row>
    <row r="24" spans="1:4" x14ac:dyDescent="0.15">
      <c r="A24" s="336" t="s">
        <v>916</v>
      </c>
      <c r="B24" s="335" t="s">
        <v>917</v>
      </c>
      <c r="C24" s="335" t="s">
        <v>918</v>
      </c>
      <c r="D24" s="334" t="s">
        <v>919</v>
      </c>
    </row>
    <row r="25" spans="1:4" ht="216" x14ac:dyDescent="0.15">
      <c r="A25" s="336" t="s">
        <v>920</v>
      </c>
      <c r="B25" s="335" t="s">
        <v>921</v>
      </c>
      <c r="C25" s="335" t="s">
        <v>922</v>
      </c>
      <c r="D25" s="334" t="s">
        <v>919</v>
      </c>
    </row>
    <row r="26" spans="1:4" x14ac:dyDescent="0.15">
      <c r="A26" s="336" t="s">
        <v>923</v>
      </c>
      <c r="B26" s="335" t="s">
        <v>924</v>
      </c>
      <c r="C26" s="335" t="s">
        <v>925</v>
      </c>
      <c r="D26" s="334" t="s">
        <v>926</v>
      </c>
    </row>
    <row r="27" spans="1:4" ht="27" x14ac:dyDescent="0.15">
      <c r="A27" s="336" t="s">
        <v>923</v>
      </c>
      <c r="B27" s="335" t="s">
        <v>927</v>
      </c>
      <c r="C27" s="335" t="s">
        <v>928</v>
      </c>
      <c r="D27" s="334" t="s">
        <v>926</v>
      </c>
    </row>
    <row r="28" spans="1:4" ht="54" x14ac:dyDescent="0.15">
      <c r="A28" s="336" t="s">
        <v>929</v>
      </c>
      <c r="B28" s="335" t="s">
        <v>930</v>
      </c>
      <c r="C28" s="335" t="s">
        <v>931</v>
      </c>
      <c r="D28" s="334" t="s">
        <v>867</v>
      </c>
    </row>
    <row r="29" spans="1:4" x14ac:dyDescent="0.15">
      <c r="A29" s="336" t="s">
        <v>932</v>
      </c>
      <c r="B29" s="335" t="s">
        <v>933</v>
      </c>
      <c r="C29" s="335" t="s">
        <v>934</v>
      </c>
      <c r="D29" s="334" t="s">
        <v>867</v>
      </c>
    </row>
    <row r="30" spans="1:4" ht="27" x14ac:dyDescent="0.15">
      <c r="A30" s="336" t="s">
        <v>935</v>
      </c>
      <c r="B30" s="335" t="s">
        <v>936</v>
      </c>
      <c r="C30" s="335" t="s">
        <v>937</v>
      </c>
      <c r="D30" s="334" t="s">
        <v>867</v>
      </c>
    </row>
    <row r="31" spans="1:4" x14ac:dyDescent="0.15">
      <c r="A31" s="336" t="s">
        <v>938</v>
      </c>
      <c r="B31" s="335" t="s">
        <v>936</v>
      </c>
      <c r="C31" s="335" t="s">
        <v>939</v>
      </c>
      <c r="D31" s="334" t="s">
        <v>867</v>
      </c>
    </row>
    <row r="32" spans="1:4" ht="40.5" x14ac:dyDescent="0.15">
      <c r="A32" s="336" t="s">
        <v>940</v>
      </c>
      <c r="B32" s="335" t="s">
        <v>941</v>
      </c>
      <c r="C32" s="335" t="s">
        <v>942</v>
      </c>
      <c r="D32" s="334" t="s">
        <v>867</v>
      </c>
    </row>
    <row r="33" spans="1:4" x14ac:dyDescent="0.15">
      <c r="A33" s="336" t="s">
        <v>943</v>
      </c>
      <c r="B33" s="335" t="s">
        <v>944</v>
      </c>
      <c r="C33" s="335" t="s">
        <v>945</v>
      </c>
      <c r="D33" s="334" t="s">
        <v>867</v>
      </c>
    </row>
    <row r="34" spans="1:4" ht="54" x14ac:dyDescent="0.15">
      <c r="A34" s="336" t="s">
        <v>946</v>
      </c>
      <c r="B34" s="335" t="s">
        <v>947</v>
      </c>
      <c r="C34" s="335" t="s">
        <v>948</v>
      </c>
      <c r="D34" s="334" t="s">
        <v>882</v>
      </c>
    </row>
    <row r="35" spans="1:4" x14ac:dyDescent="0.15">
      <c r="A35" s="336" t="s">
        <v>949</v>
      </c>
      <c r="B35" s="335" t="s">
        <v>950</v>
      </c>
      <c r="C35" s="335" t="s">
        <v>951</v>
      </c>
      <c r="D35" s="334" t="s">
        <v>867</v>
      </c>
    </row>
  </sheetData>
  <mergeCells count="3">
    <mergeCell ref="A1:D1"/>
    <mergeCell ref="A2:D2"/>
    <mergeCell ref="A3:D3"/>
  </mergeCells>
  <phoneticPr fontId="1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7" zoomScaleNormal="100" workbookViewId="0">
      <selection activeCell="E16" sqref="E16"/>
    </sheetView>
  </sheetViews>
  <sheetFormatPr defaultColWidth="9" defaultRowHeight="20.100000000000001" customHeight="1" x14ac:dyDescent="0.15"/>
  <cols>
    <col min="1" max="1" width="42.5" style="10" customWidth="1"/>
    <col min="2" max="2" width="9" style="10"/>
    <col min="3" max="3" width="9.25" style="10" customWidth="1"/>
    <col min="4" max="4" width="10.5" style="10" customWidth="1"/>
    <col min="5" max="5" width="50.25" style="24" customWidth="1"/>
    <col min="6" max="6" width="59.125" style="10" customWidth="1"/>
    <col min="7" max="7" width="9" style="28"/>
    <col min="8" max="16384" width="9" style="10"/>
  </cols>
  <sheetData>
    <row r="1" spans="1:7" s="24" customFormat="1" ht="20.100000000000001" customHeight="1" x14ac:dyDescent="0.1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29">
        <v>1</v>
      </c>
    </row>
    <row r="2" spans="1:7" s="155" customFormat="1" ht="20.100000000000001" customHeight="1" x14ac:dyDescent="0.15">
      <c r="A2" s="30" t="s">
        <v>155</v>
      </c>
      <c r="B2" s="154">
        <v>0</v>
      </c>
      <c r="C2" s="154">
        <v>0</v>
      </c>
      <c r="D2" s="154">
        <v>1</v>
      </c>
      <c r="E2" s="146" t="s">
        <v>156</v>
      </c>
      <c r="F2" s="154"/>
      <c r="G2" s="146">
        <v>1</v>
      </c>
    </row>
    <row r="3" spans="1:7" s="155" customFormat="1" ht="20.100000000000001" customHeight="1" x14ac:dyDescent="0.15">
      <c r="A3" s="30" t="s">
        <v>158</v>
      </c>
      <c r="B3" s="154">
        <f t="shared" ref="B3:B15" si="0">SUM(B2,D3)</f>
        <v>1</v>
      </c>
      <c r="C3" s="154">
        <f t="shared" ref="C3:C15" si="1">SUM(B2,G2)</f>
        <v>1</v>
      </c>
      <c r="D3" s="154">
        <v>1</v>
      </c>
      <c r="E3" s="146" t="s">
        <v>159</v>
      </c>
      <c r="F3" s="154"/>
      <c r="G3" s="146">
        <v>1</v>
      </c>
    </row>
    <row r="4" spans="1:7" s="155" customFormat="1" ht="20.100000000000001" customHeight="1" x14ac:dyDescent="0.15">
      <c r="A4" s="30" t="s">
        <v>160</v>
      </c>
      <c r="B4" s="154">
        <f t="shared" si="0"/>
        <v>2</v>
      </c>
      <c r="C4" s="154">
        <f t="shared" si="1"/>
        <v>2</v>
      </c>
      <c r="D4" s="154">
        <v>1</v>
      </c>
      <c r="E4" s="146" t="s">
        <v>161</v>
      </c>
      <c r="F4" s="154"/>
      <c r="G4" s="146">
        <v>1</v>
      </c>
    </row>
    <row r="5" spans="1:7" s="155" customFormat="1" ht="20.100000000000001" customHeight="1" x14ac:dyDescent="0.15">
      <c r="A5" s="30" t="s">
        <v>162</v>
      </c>
      <c r="B5" s="154">
        <f t="shared" si="0"/>
        <v>10</v>
      </c>
      <c r="C5" s="154">
        <f t="shared" si="1"/>
        <v>3</v>
      </c>
      <c r="D5" s="154">
        <v>8</v>
      </c>
      <c r="E5" s="146" t="s">
        <v>163</v>
      </c>
      <c r="F5" s="154"/>
      <c r="G5" s="146">
        <v>1</v>
      </c>
    </row>
    <row r="6" spans="1:7" s="158" customFormat="1" ht="20.100000000000001" customHeight="1" x14ac:dyDescent="0.15">
      <c r="A6" s="156" t="s">
        <v>10</v>
      </c>
      <c r="B6" s="154">
        <f t="shared" si="0"/>
        <v>14</v>
      </c>
      <c r="C6" s="154">
        <f t="shared" si="1"/>
        <v>11</v>
      </c>
      <c r="D6" s="157">
        <v>4</v>
      </c>
      <c r="E6" s="134" t="s">
        <v>11</v>
      </c>
      <c r="F6" s="157"/>
      <c r="G6" s="134">
        <v>1</v>
      </c>
    </row>
    <row r="7" spans="1:7" s="158" customFormat="1" ht="20.100000000000001" customHeight="1" x14ac:dyDescent="0.15">
      <c r="A7" s="156" t="s">
        <v>13</v>
      </c>
      <c r="B7" s="154">
        <f t="shared" si="0"/>
        <v>16</v>
      </c>
      <c r="C7" s="154">
        <f t="shared" si="1"/>
        <v>15</v>
      </c>
      <c r="D7" s="157">
        <v>2</v>
      </c>
      <c r="E7" s="134" t="s">
        <v>14</v>
      </c>
      <c r="F7" s="157"/>
      <c r="G7" s="134">
        <v>1</v>
      </c>
    </row>
    <row r="8" spans="1:7" s="158" customFormat="1" ht="20.100000000000001" customHeight="1" x14ac:dyDescent="0.15">
      <c r="A8" s="156" t="s">
        <v>17</v>
      </c>
      <c r="B8" s="154">
        <f t="shared" si="0"/>
        <v>17</v>
      </c>
      <c r="C8" s="154">
        <f t="shared" si="1"/>
        <v>17</v>
      </c>
      <c r="D8" s="157">
        <v>1</v>
      </c>
      <c r="E8" s="134" t="s">
        <v>18</v>
      </c>
      <c r="F8" s="157"/>
      <c r="G8" s="134">
        <v>1</v>
      </c>
    </row>
    <row r="9" spans="1:7" s="161" customFormat="1" ht="20.100000000000001" customHeight="1" x14ac:dyDescent="0.15">
      <c r="A9" s="156" t="s">
        <v>26</v>
      </c>
      <c r="B9" s="154">
        <f t="shared" si="0"/>
        <v>18</v>
      </c>
      <c r="C9" s="154">
        <f t="shared" si="1"/>
        <v>18</v>
      </c>
      <c r="D9" s="159">
        <v>1</v>
      </c>
      <c r="E9" s="160" t="s">
        <v>27</v>
      </c>
      <c r="F9" s="159"/>
      <c r="G9" s="160">
        <v>1</v>
      </c>
    </row>
    <row r="10" spans="1:7" s="164" customFormat="1" ht="20.100000000000001" customHeight="1" x14ac:dyDescent="0.15">
      <c r="A10" s="157" t="s">
        <v>20</v>
      </c>
      <c r="B10" s="154">
        <f t="shared" si="0"/>
        <v>32</v>
      </c>
      <c r="C10" s="154">
        <f t="shared" si="1"/>
        <v>19</v>
      </c>
      <c r="D10" s="162">
        <v>14</v>
      </c>
      <c r="E10" s="163" t="s">
        <v>367</v>
      </c>
      <c r="F10" s="157" t="s">
        <v>368</v>
      </c>
      <c r="G10" s="134">
        <v>1</v>
      </c>
    </row>
    <row r="11" spans="1:7" s="164" customFormat="1" ht="20.100000000000001" customHeight="1" x14ac:dyDescent="0.15">
      <c r="A11" s="157" t="s">
        <v>9</v>
      </c>
      <c r="B11" s="154">
        <f t="shared" si="0"/>
        <v>40</v>
      </c>
      <c r="C11" s="154">
        <f t="shared" si="1"/>
        <v>33</v>
      </c>
      <c r="D11" s="162">
        <v>8</v>
      </c>
      <c r="E11" s="15" t="s">
        <v>478</v>
      </c>
      <c r="G11" s="134">
        <v>1</v>
      </c>
    </row>
    <row r="12" spans="1:7" s="164" customFormat="1" ht="20.100000000000001" customHeight="1" x14ac:dyDescent="0.15">
      <c r="A12" s="157" t="s">
        <v>126</v>
      </c>
      <c r="B12" s="157">
        <f t="shared" si="0"/>
        <v>41</v>
      </c>
      <c r="C12" s="157">
        <f t="shared" si="1"/>
        <v>41</v>
      </c>
      <c r="D12" s="157">
        <v>1</v>
      </c>
      <c r="E12" s="157" t="s">
        <v>127</v>
      </c>
      <c r="F12" s="157"/>
      <c r="G12" s="134">
        <v>1</v>
      </c>
    </row>
    <row r="13" spans="1:7" s="164" customFormat="1" ht="20.100000000000001" customHeight="1" x14ac:dyDescent="0.15">
      <c r="A13" s="157" t="s">
        <v>128</v>
      </c>
      <c r="B13" s="157">
        <f t="shared" si="0"/>
        <v>44</v>
      </c>
      <c r="C13" s="157">
        <f t="shared" si="1"/>
        <v>42</v>
      </c>
      <c r="D13" s="157">
        <v>3</v>
      </c>
      <c r="E13" s="157" t="s">
        <v>129</v>
      </c>
      <c r="F13" s="157"/>
      <c r="G13" s="134">
        <v>1</v>
      </c>
    </row>
    <row r="14" spans="1:7" s="164" customFormat="1" ht="20.100000000000001" customHeight="1" x14ac:dyDescent="0.15">
      <c r="A14" s="157" t="s">
        <v>369</v>
      </c>
      <c r="B14" s="157">
        <f t="shared" si="0"/>
        <v>52</v>
      </c>
      <c r="C14" s="157">
        <f t="shared" si="1"/>
        <v>45</v>
      </c>
      <c r="D14" s="157">
        <v>8</v>
      </c>
      <c r="E14" s="157"/>
      <c r="F14" s="157"/>
      <c r="G14" s="134">
        <v>1</v>
      </c>
    </row>
    <row r="15" spans="1:7" s="164" customFormat="1" ht="56.25" x14ac:dyDescent="0.15">
      <c r="A15" s="157" t="s">
        <v>143</v>
      </c>
      <c r="B15" s="157">
        <f t="shared" si="0"/>
        <v>53</v>
      </c>
      <c r="C15" s="157">
        <f t="shared" si="1"/>
        <v>53</v>
      </c>
      <c r="D15" s="157">
        <v>1</v>
      </c>
      <c r="E15" s="42" t="s">
        <v>144</v>
      </c>
      <c r="G15" s="134">
        <v>1</v>
      </c>
    </row>
    <row r="16" spans="1:7" s="167" customFormat="1" ht="93.75" x14ac:dyDescent="0.15">
      <c r="A16" s="157" t="s">
        <v>130</v>
      </c>
      <c r="B16" s="157">
        <f>SUM(B15,D16)</f>
        <v>58</v>
      </c>
      <c r="C16" s="157">
        <f>SUM(B15,G15)</f>
        <v>54</v>
      </c>
      <c r="D16" s="157">
        <v>5</v>
      </c>
      <c r="E16" s="166" t="s">
        <v>414</v>
      </c>
      <c r="G16" s="134">
        <v>1</v>
      </c>
    </row>
    <row r="17" spans="1:7" s="154" customFormat="1" ht="150" x14ac:dyDescent="0.15">
      <c r="A17" s="147" t="s">
        <v>840</v>
      </c>
      <c r="B17" s="147">
        <f t="shared" ref="B17:B35" si="2">SUM(B16,D17)</f>
        <v>61</v>
      </c>
      <c r="C17" s="147">
        <f t="shared" ref="C17:C35" si="3">SUM(B16,G16)</f>
        <v>59</v>
      </c>
      <c r="D17" s="148">
        <v>3</v>
      </c>
      <c r="E17" s="149" t="s">
        <v>503</v>
      </c>
      <c r="G17" s="146">
        <v>1</v>
      </c>
    </row>
    <row r="18" spans="1:7" s="154" customFormat="1" ht="37.5" x14ac:dyDescent="0.15">
      <c r="A18" s="147" t="s">
        <v>432</v>
      </c>
      <c r="B18" s="147">
        <f t="shared" si="2"/>
        <v>68</v>
      </c>
      <c r="C18" s="147">
        <f t="shared" si="3"/>
        <v>62</v>
      </c>
      <c r="D18" s="148">
        <v>7</v>
      </c>
      <c r="E18" s="149" t="s">
        <v>504</v>
      </c>
      <c r="G18" s="146">
        <v>1</v>
      </c>
    </row>
    <row r="19" spans="1:7" s="154" customFormat="1" ht="168.75" x14ac:dyDescent="0.15">
      <c r="A19" s="157" t="s">
        <v>540</v>
      </c>
      <c r="B19" s="157">
        <v>71</v>
      </c>
      <c r="C19" s="157">
        <v>69</v>
      </c>
      <c r="D19" s="154">
        <v>3</v>
      </c>
      <c r="E19" s="168" t="s">
        <v>541</v>
      </c>
      <c r="G19" s="146">
        <v>1</v>
      </c>
    </row>
    <row r="20" spans="1:7" s="154" customFormat="1" ht="18.75" x14ac:dyDescent="0.15">
      <c r="A20" s="157" t="s">
        <v>87</v>
      </c>
      <c r="B20" s="157">
        <v>72</v>
      </c>
      <c r="C20" s="157">
        <v>72</v>
      </c>
      <c r="D20" s="154">
        <v>1</v>
      </c>
      <c r="E20" s="168"/>
      <c r="G20" s="146">
        <v>1</v>
      </c>
    </row>
    <row r="21" spans="1:7" s="159" customFormat="1" ht="18.75" x14ac:dyDescent="0.15">
      <c r="A21" s="33" t="s">
        <v>139</v>
      </c>
      <c r="B21" s="157">
        <f t="shared" si="2"/>
        <v>73</v>
      </c>
      <c r="C21" s="157">
        <f t="shared" si="3"/>
        <v>73</v>
      </c>
      <c r="D21" s="159">
        <v>1</v>
      </c>
      <c r="E21" s="169"/>
      <c r="G21" s="160">
        <v>1</v>
      </c>
    </row>
    <row r="22" spans="1:7" s="170" customFormat="1" ht="18.75" x14ac:dyDescent="0.15">
      <c r="A22" s="33" t="s">
        <v>358</v>
      </c>
      <c r="B22" s="157">
        <f t="shared" si="2"/>
        <v>86</v>
      </c>
      <c r="C22" s="157">
        <f t="shared" si="3"/>
        <v>74</v>
      </c>
      <c r="D22" s="170">
        <v>13</v>
      </c>
      <c r="E22" s="171"/>
      <c r="G22" s="172">
        <v>1</v>
      </c>
    </row>
    <row r="23" spans="1:7" s="175" customFormat="1" ht="18.75" x14ac:dyDescent="0.15">
      <c r="A23" s="173" t="s">
        <v>141</v>
      </c>
      <c r="B23" s="174">
        <f t="shared" si="2"/>
        <v>87</v>
      </c>
      <c r="C23" s="174">
        <f t="shared" si="3"/>
        <v>87</v>
      </c>
      <c r="D23" s="174">
        <v>1</v>
      </c>
      <c r="E23" s="173" t="s">
        <v>142</v>
      </c>
      <c r="G23" s="176">
        <v>1</v>
      </c>
    </row>
    <row r="24" spans="1:7" s="175" customFormat="1" ht="56.25" x14ac:dyDescent="0.15">
      <c r="A24" s="173" t="s">
        <v>57</v>
      </c>
      <c r="B24" s="174">
        <f t="shared" si="2"/>
        <v>94</v>
      </c>
      <c r="C24" s="174">
        <f t="shared" si="3"/>
        <v>88</v>
      </c>
      <c r="D24" s="174">
        <v>7</v>
      </c>
      <c r="E24" s="177" t="s">
        <v>370</v>
      </c>
      <c r="F24" s="175" t="s">
        <v>371</v>
      </c>
      <c r="G24" s="176">
        <v>1</v>
      </c>
    </row>
    <row r="25" spans="1:7" s="175" customFormat="1" ht="18.75" x14ac:dyDescent="0.15">
      <c r="A25" s="37" t="s">
        <v>292</v>
      </c>
      <c r="B25" s="174">
        <f t="shared" si="2"/>
        <v>102</v>
      </c>
      <c r="C25" s="174">
        <f t="shared" si="3"/>
        <v>95</v>
      </c>
      <c r="D25" s="174">
        <v>8</v>
      </c>
      <c r="E25" s="173" t="s">
        <v>293</v>
      </c>
      <c r="G25" s="176">
        <v>1</v>
      </c>
    </row>
    <row r="26" spans="1:7" s="175" customFormat="1" ht="37.5" x14ac:dyDescent="0.15">
      <c r="A26" s="173" t="s">
        <v>28</v>
      </c>
      <c r="B26" s="174">
        <f t="shared" si="2"/>
        <v>108</v>
      </c>
      <c r="C26" s="174">
        <f t="shared" si="3"/>
        <v>103</v>
      </c>
      <c r="D26" s="174">
        <v>6</v>
      </c>
      <c r="E26" s="177" t="s">
        <v>29</v>
      </c>
      <c r="F26" s="175" t="s">
        <v>372</v>
      </c>
      <c r="G26" s="176">
        <v>1</v>
      </c>
    </row>
    <row r="27" spans="1:7" s="175" customFormat="1" ht="18.75" x14ac:dyDescent="0.15">
      <c r="A27" s="173" t="s">
        <v>6</v>
      </c>
      <c r="B27" s="174">
        <f t="shared" si="2"/>
        <v>115</v>
      </c>
      <c r="C27" s="174">
        <f t="shared" si="3"/>
        <v>109</v>
      </c>
      <c r="D27" s="174">
        <v>7</v>
      </c>
      <c r="E27" s="173" t="s">
        <v>373</v>
      </c>
      <c r="F27" s="175" t="s">
        <v>374</v>
      </c>
      <c r="G27" s="176">
        <v>1</v>
      </c>
    </row>
    <row r="28" spans="1:7" s="175" customFormat="1" ht="18.75" x14ac:dyDescent="0.15">
      <c r="A28" s="173" t="s">
        <v>87</v>
      </c>
      <c r="B28" s="174">
        <f t="shared" si="2"/>
        <v>117</v>
      </c>
      <c r="C28" s="174">
        <f t="shared" si="3"/>
        <v>116</v>
      </c>
      <c r="D28" s="174">
        <v>2</v>
      </c>
      <c r="E28" s="173"/>
      <c r="G28" s="176">
        <v>1</v>
      </c>
    </row>
    <row r="29" spans="1:7" s="40" customFormat="1" ht="18.75" x14ac:dyDescent="0.15">
      <c r="A29" s="67" t="s">
        <v>530</v>
      </c>
      <c r="B29" s="67">
        <f t="shared" si="2"/>
        <v>118</v>
      </c>
      <c r="C29" s="67">
        <f t="shared" si="3"/>
        <v>118</v>
      </c>
      <c r="D29" s="67">
        <v>1</v>
      </c>
      <c r="E29" s="67" t="s">
        <v>151</v>
      </c>
      <c r="F29" s="67"/>
      <c r="G29" s="67">
        <v>1</v>
      </c>
    </row>
    <row r="30" spans="1:7" s="175" customFormat="1" ht="93.75" x14ac:dyDescent="0.15">
      <c r="A30" s="37" t="s">
        <v>254</v>
      </c>
      <c r="B30" s="67">
        <f t="shared" ref="B30" si="4">SUM(B29,D30)</f>
        <v>119</v>
      </c>
      <c r="C30" s="67">
        <f t="shared" ref="C30" si="5">SUM(B29,G29)</f>
        <v>119</v>
      </c>
      <c r="D30" s="178">
        <v>1</v>
      </c>
      <c r="E30" s="179" t="s">
        <v>255</v>
      </c>
      <c r="G30" s="176">
        <v>1</v>
      </c>
    </row>
    <row r="31" spans="1:7" s="175" customFormat="1" ht="19.5" customHeight="1" x14ac:dyDescent="0.15">
      <c r="A31" s="38" t="s">
        <v>148</v>
      </c>
      <c r="B31" s="165">
        <f t="shared" si="2"/>
        <v>120</v>
      </c>
      <c r="C31" s="165">
        <f t="shared" si="3"/>
        <v>120</v>
      </c>
      <c r="D31" s="180">
        <v>1</v>
      </c>
      <c r="E31" s="181" t="s">
        <v>149</v>
      </c>
      <c r="G31" s="176">
        <v>1</v>
      </c>
    </row>
    <row r="32" spans="1:7" s="46" customFormat="1" ht="19.5" customHeight="1" x14ac:dyDescent="0.15">
      <c r="A32" s="128" t="s">
        <v>383</v>
      </c>
      <c r="B32" s="128">
        <f t="shared" si="2"/>
        <v>121</v>
      </c>
      <c r="C32" s="128">
        <f t="shared" si="3"/>
        <v>121</v>
      </c>
      <c r="D32" s="128">
        <v>1</v>
      </c>
      <c r="E32" s="123" t="s">
        <v>401</v>
      </c>
      <c r="G32" s="63">
        <v>1</v>
      </c>
    </row>
    <row r="33" spans="1:7" s="27" customFormat="1" ht="20.100000000000001" customHeight="1" x14ac:dyDescent="0.15">
      <c r="A33" s="39" t="s">
        <v>471</v>
      </c>
      <c r="B33" s="27">
        <f t="shared" si="2"/>
        <v>122</v>
      </c>
      <c r="C33" s="27">
        <f t="shared" si="3"/>
        <v>122</v>
      </c>
      <c r="D33" s="27">
        <v>1</v>
      </c>
      <c r="E33" s="193" t="s">
        <v>473</v>
      </c>
      <c r="F33" s="27" t="s">
        <v>134</v>
      </c>
      <c r="G33" s="40">
        <v>1</v>
      </c>
    </row>
    <row r="34" spans="1:7" ht="20.100000000000001" customHeight="1" x14ac:dyDescent="0.15">
      <c r="A34" s="10" t="s">
        <v>460</v>
      </c>
      <c r="B34" s="27">
        <f t="shared" si="2"/>
        <v>139</v>
      </c>
      <c r="C34" s="27">
        <f t="shared" si="3"/>
        <v>123</v>
      </c>
      <c r="D34" s="10">
        <v>17</v>
      </c>
      <c r="E34" s="186" t="s">
        <v>474</v>
      </c>
      <c r="G34" s="134">
        <v>1</v>
      </c>
    </row>
    <row r="35" spans="1:7" s="105" customFormat="1" ht="19.5" thickBot="1" x14ac:dyDescent="0.2">
      <c r="A35" s="147" t="s">
        <v>470</v>
      </c>
      <c r="B35" s="147">
        <f t="shared" si="2"/>
        <v>171</v>
      </c>
      <c r="C35" s="147">
        <f t="shared" si="3"/>
        <v>140</v>
      </c>
      <c r="D35" s="147">
        <v>32</v>
      </c>
      <c r="E35" s="147" t="s">
        <v>498</v>
      </c>
      <c r="G35" s="137">
        <v>1</v>
      </c>
    </row>
    <row r="36" spans="1:7" ht="20.100000000000001" customHeight="1" x14ac:dyDescent="0.15">
      <c r="A36" s="200" t="s">
        <v>512</v>
      </c>
      <c r="B36" s="201">
        <v>2</v>
      </c>
      <c r="C36" s="201">
        <v>0</v>
      </c>
      <c r="D36" s="202">
        <v>3</v>
      </c>
      <c r="E36" s="203" t="s">
        <v>302</v>
      </c>
      <c r="F36" s="113"/>
      <c r="G36" s="28">
        <v>1</v>
      </c>
    </row>
    <row r="37" spans="1:7" ht="20.100000000000001" customHeight="1" x14ac:dyDescent="0.15">
      <c r="A37" s="16" t="s">
        <v>132</v>
      </c>
      <c r="B37" s="9">
        <f t="shared" ref="B37:B39" si="6">SUM(B36,D37)</f>
        <v>8</v>
      </c>
      <c r="C37" s="9">
        <f t="shared" ref="C37:C39" si="7">SUM(B36,G37)</f>
        <v>3</v>
      </c>
      <c r="D37" s="17">
        <v>6</v>
      </c>
      <c r="E37" s="204" t="s">
        <v>133</v>
      </c>
      <c r="F37" s="113"/>
      <c r="G37" s="28">
        <v>1</v>
      </c>
    </row>
    <row r="38" spans="1:7" ht="20.100000000000001" customHeight="1" x14ac:dyDescent="0.15">
      <c r="A38" s="16" t="s">
        <v>135</v>
      </c>
      <c r="B38" s="9">
        <f t="shared" si="6"/>
        <v>11</v>
      </c>
      <c r="C38" s="9">
        <f t="shared" si="7"/>
        <v>9</v>
      </c>
      <c r="D38" s="17">
        <v>3</v>
      </c>
      <c r="E38" s="205" t="s">
        <v>511</v>
      </c>
      <c r="F38" s="113"/>
      <c r="G38" s="28">
        <v>1</v>
      </c>
    </row>
    <row r="39" spans="1:7" ht="20.100000000000001" customHeight="1" thickBot="1" x14ac:dyDescent="0.2">
      <c r="A39" s="206" t="s">
        <v>137</v>
      </c>
      <c r="B39" s="207">
        <f t="shared" si="6"/>
        <v>13</v>
      </c>
      <c r="C39" s="207">
        <f t="shared" si="7"/>
        <v>12</v>
      </c>
      <c r="D39" s="208">
        <v>2</v>
      </c>
      <c r="E39" s="209" t="s">
        <v>380</v>
      </c>
      <c r="F39" s="113"/>
      <c r="G39" s="28">
        <v>1</v>
      </c>
    </row>
    <row r="40" spans="1:7" ht="20.100000000000001" customHeight="1" x14ac:dyDescent="0.15">
      <c r="A40" s="198"/>
      <c r="B40" s="198"/>
      <c r="C40" s="198"/>
      <c r="D40" s="198"/>
      <c r="E40" s="199"/>
      <c r="G40" s="28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7" workbookViewId="0">
      <selection activeCell="E16" sqref="E16"/>
    </sheetView>
  </sheetViews>
  <sheetFormatPr defaultColWidth="9" defaultRowHeight="20.100000000000001" customHeight="1" x14ac:dyDescent="0.15"/>
  <cols>
    <col min="1" max="1" width="42.5" style="10" customWidth="1"/>
    <col min="2" max="2" width="9" style="10"/>
    <col min="3" max="3" width="9.25" style="10" customWidth="1"/>
    <col min="4" max="4" width="10.5" style="10" customWidth="1"/>
    <col min="5" max="5" width="70.375" style="24" customWidth="1"/>
    <col min="6" max="6" width="59.125" style="10" customWidth="1"/>
    <col min="7" max="7" width="9" style="28"/>
    <col min="8" max="16384" width="9" style="10"/>
  </cols>
  <sheetData>
    <row r="1" spans="1:7" s="24" customFormat="1" ht="20.100000000000001" customHeight="1" x14ac:dyDescent="0.1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29">
        <v>1</v>
      </c>
    </row>
    <row r="2" spans="1:7" s="25" customFormat="1" ht="20.100000000000001" customHeight="1" x14ac:dyDescent="0.15">
      <c r="A2" s="30" t="s">
        <v>155</v>
      </c>
      <c r="B2" s="13">
        <v>0</v>
      </c>
      <c r="C2" s="13">
        <v>0</v>
      </c>
      <c r="D2" s="13">
        <v>1</v>
      </c>
      <c r="E2" s="15" t="s">
        <v>156</v>
      </c>
      <c r="F2" s="13"/>
      <c r="G2" s="15">
        <v>1</v>
      </c>
    </row>
    <row r="3" spans="1:7" s="25" customFormat="1" ht="20.100000000000001" customHeight="1" x14ac:dyDescent="0.15">
      <c r="A3" s="30" t="s">
        <v>158</v>
      </c>
      <c r="B3" s="13">
        <f t="shared" ref="B3:B33" si="0">SUM(B2,D3)</f>
        <v>1</v>
      </c>
      <c r="C3" s="13">
        <f t="shared" ref="C3:C33" si="1">SUM(B2,G2)</f>
        <v>1</v>
      </c>
      <c r="D3" s="13">
        <v>1</v>
      </c>
      <c r="E3" s="15" t="s">
        <v>159</v>
      </c>
      <c r="F3" s="13"/>
      <c r="G3" s="15">
        <v>1</v>
      </c>
    </row>
    <row r="4" spans="1:7" s="25" customFormat="1" ht="20.100000000000001" customHeight="1" x14ac:dyDescent="0.15">
      <c r="A4" s="30" t="s">
        <v>160</v>
      </c>
      <c r="B4" s="13">
        <f t="shared" si="0"/>
        <v>2</v>
      </c>
      <c r="C4" s="13">
        <f t="shared" si="1"/>
        <v>2</v>
      </c>
      <c r="D4" s="13">
        <v>1</v>
      </c>
      <c r="E4" s="15" t="s">
        <v>161</v>
      </c>
      <c r="F4" s="13"/>
      <c r="G4" s="15">
        <v>1</v>
      </c>
    </row>
    <row r="5" spans="1:7" s="25" customFormat="1" ht="20.100000000000001" customHeight="1" x14ac:dyDescent="0.15">
      <c r="A5" s="30" t="s">
        <v>514</v>
      </c>
      <c r="B5" s="13">
        <f t="shared" si="0"/>
        <v>10</v>
      </c>
      <c r="C5" s="13">
        <f t="shared" si="1"/>
        <v>3</v>
      </c>
      <c r="D5" s="13">
        <v>8</v>
      </c>
      <c r="E5" s="15" t="s">
        <v>163</v>
      </c>
      <c r="F5" s="13"/>
      <c r="G5" s="15">
        <v>1</v>
      </c>
    </row>
    <row r="6" spans="1:7" s="25" customFormat="1" ht="20.100000000000001" customHeight="1" x14ac:dyDescent="0.15">
      <c r="A6" s="31" t="s">
        <v>10</v>
      </c>
      <c r="B6" s="13">
        <f t="shared" si="0"/>
        <v>14</v>
      </c>
      <c r="C6" s="13">
        <f t="shared" si="1"/>
        <v>11</v>
      </c>
      <c r="D6" s="13">
        <v>4</v>
      </c>
      <c r="E6" s="15" t="s">
        <v>11</v>
      </c>
      <c r="F6" s="13"/>
      <c r="G6" s="15">
        <v>1</v>
      </c>
    </row>
    <row r="7" spans="1:7" s="25" customFormat="1" ht="20.100000000000001" customHeight="1" x14ac:dyDescent="0.15">
      <c r="A7" s="31" t="s">
        <v>13</v>
      </c>
      <c r="B7" s="13">
        <f t="shared" si="0"/>
        <v>16</v>
      </c>
      <c r="C7" s="13">
        <f t="shared" si="1"/>
        <v>15</v>
      </c>
      <c r="D7" s="13">
        <v>2</v>
      </c>
      <c r="E7" s="15" t="s">
        <v>14</v>
      </c>
      <c r="F7" s="13"/>
      <c r="G7" s="15">
        <v>1</v>
      </c>
    </row>
    <row r="8" spans="1:7" s="25" customFormat="1" ht="20.100000000000001" customHeight="1" x14ac:dyDescent="0.15">
      <c r="A8" s="31" t="s">
        <v>17</v>
      </c>
      <c r="B8" s="13">
        <f t="shared" si="0"/>
        <v>17</v>
      </c>
      <c r="C8" s="13">
        <f t="shared" si="1"/>
        <v>17</v>
      </c>
      <c r="D8" s="13">
        <v>1</v>
      </c>
      <c r="E8" s="15" t="s">
        <v>18</v>
      </c>
      <c r="F8" s="13"/>
      <c r="G8" s="15">
        <v>1</v>
      </c>
    </row>
    <row r="9" spans="1:7" s="25" customFormat="1" ht="20.100000000000001" customHeight="1" x14ac:dyDescent="0.15">
      <c r="A9" s="31" t="s">
        <v>26</v>
      </c>
      <c r="B9" s="13">
        <f t="shared" si="0"/>
        <v>18</v>
      </c>
      <c r="C9" s="13">
        <f t="shared" si="1"/>
        <v>18</v>
      </c>
      <c r="D9" s="13">
        <v>1</v>
      </c>
      <c r="E9" s="15" t="s">
        <v>27</v>
      </c>
      <c r="F9" s="13"/>
      <c r="G9" s="15">
        <v>1</v>
      </c>
    </row>
    <row r="10" spans="1:7" s="26" customFormat="1" ht="20.100000000000001" customHeight="1" x14ac:dyDescent="0.15">
      <c r="A10" s="13" t="s">
        <v>20</v>
      </c>
      <c r="B10" s="13">
        <f t="shared" si="0"/>
        <v>32</v>
      </c>
      <c r="C10" s="13">
        <f t="shared" si="1"/>
        <v>19</v>
      </c>
      <c r="D10" s="102">
        <v>14</v>
      </c>
      <c r="E10" s="32" t="s">
        <v>367</v>
      </c>
      <c r="F10" s="13" t="s">
        <v>368</v>
      </c>
      <c r="G10" s="15">
        <v>1</v>
      </c>
    </row>
    <row r="11" spans="1:7" s="26" customFormat="1" ht="20.100000000000001" customHeight="1" x14ac:dyDescent="0.15">
      <c r="A11" s="13" t="s">
        <v>9</v>
      </c>
      <c r="B11" s="13">
        <f t="shared" si="0"/>
        <v>40</v>
      </c>
      <c r="C11" s="13">
        <f t="shared" si="1"/>
        <v>33</v>
      </c>
      <c r="D11" s="102">
        <v>8</v>
      </c>
      <c r="E11" s="15" t="s">
        <v>478</v>
      </c>
      <c r="G11" s="15">
        <v>1</v>
      </c>
    </row>
    <row r="12" spans="1:7" s="26" customFormat="1" ht="20.100000000000001" customHeight="1" x14ac:dyDescent="0.15">
      <c r="A12" s="13" t="s">
        <v>126</v>
      </c>
      <c r="B12" s="13">
        <f t="shared" si="0"/>
        <v>41</v>
      </c>
      <c r="C12" s="13">
        <f t="shared" si="1"/>
        <v>41</v>
      </c>
      <c r="D12" s="13">
        <v>1</v>
      </c>
      <c r="E12" s="13" t="s">
        <v>127</v>
      </c>
      <c r="F12" s="13"/>
      <c r="G12" s="15">
        <v>1</v>
      </c>
    </row>
    <row r="13" spans="1:7" s="26" customFormat="1" ht="20.100000000000001" customHeight="1" x14ac:dyDescent="0.15">
      <c r="A13" s="13" t="s">
        <v>128</v>
      </c>
      <c r="B13" s="13">
        <f t="shared" si="0"/>
        <v>44</v>
      </c>
      <c r="C13" s="13">
        <f t="shared" si="1"/>
        <v>42</v>
      </c>
      <c r="D13" s="13">
        <v>3</v>
      </c>
      <c r="E13" s="13" t="s">
        <v>129</v>
      </c>
      <c r="F13" s="13"/>
      <c r="G13" s="15">
        <v>1</v>
      </c>
    </row>
    <row r="14" spans="1:7" s="26" customFormat="1" ht="20.100000000000001" customHeight="1" x14ac:dyDescent="0.15">
      <c r="A14" s="13" t="s">
        <v>369</v>
      </c>
      <c r="B14" s="13">
        <f t="shared" si="0"/>
        <v>52</v>
      </c>
      <c r="C14" s="13">
        <f t="shared" si="1"/>
        <v>45</v>
      </c>
      <c r="D14" s="13">
        <v>8</v>
      </c>
      <c r="E14" s="13"/>
      <c r="F14" s="13"/>
      <c r="G14" s="15">
        <v>1</v>
      </c>
    </row>
    <row r="15" spans="1:7" s="26" customFormat="1" ht="57.75" customHeight="1" x14ac:dyDescent="0.15">
      <c r="A15" s="182" t="s">
        <v>457</v>
      </c>
      <c r="B15" s="182">
        <f t="shared" si="0"/>
        <v>53</v>
      </c>
      <c r="C15" s="182">
        <f t="shared" si="1"/>
        <v>53</v>
      </c>
      <c r="D15" s="183">
        <v>1</v>
      </c>
      <c r="E15" s="184" t="s">
        <v>456</v>
      </c>
      <c r="G15" s="15">
        <v>1</v>
      </c>
    </row>
    <row r="16" spans="1:7" s="23" customFormat="1" ht="20.100000000000001" customHeight="1" x14ac:dyDescent="0.15">
      <c r="A16" s="13" t="s">
        <v>130</v>
      </c>
      <c r="B16" s="13">
        <f t="shared" si="0"/>
        <v>58</v>
      </c>
      <c r="C16" s="13">
        <f t="shared" si="1"/>
        <v>54</v>
      </c>
      <c r="D16" s="13">
        <v>5</v>
      </c>
      <c r="E16" s="22" t="s">
        <v>414</v>
      </c>
      <c r="G16" s="15">
        <v>1</v>
      </c>
    </row>
    <row r="17" spans="1:7" s="13" customFormat="1" ht="206.25" x14ac:dyDescent="0.15">
      <c r="A17" s="147" t="s">
        <v>843</v>
      </c>
      <c r="B17" s="148">
        <f t="shared" si="0"/>
        <v>61</v>
      </c>
      <c r="C17" s="148">
        <f t="shared" si="1"/>
        <v>59</v>
      </c>
      <c r="D17" s="148">
        <v>3</v>
      </c>
      <c r="E17" s="149" t="s">
        <v>506</v>
      </c>
      <c r="G17" s="15">
        <v>1</v>
      </c>
    </row>
    <row r="18" spans="1:7" s="13" customFormat="1" ht="56.25" x14ac:dyDescent="0.15">
      <c r="A18" s="147" t="s">
        <v>432</v>
      </c>
      <c r="B18" s="148">
        <f t="shared" si="0"/>
        <v>68</v>
      </c>
      <c r="C18" s="148">
        <f t="shared" si="1"/>
        <v>62</v>
      </c>
      <c r="D18" s="148">
        <v>7</v>
      </c>
      <c r="E18" s="149" t="s">
        <v>505</v>
      </c>
      <c r="G18" s="15">
        <v>1</v>
      </c>
    </row>
    <row r="19" spans="1:7" s="13" customFormat="1" ht="18.75" x14ac:dyDescent="0.15">
      <c r="A19" s="41" t="s">
        <v>430</v>
      </c>
      <c r="B19" s="13">
        <f t="shared" si="0"/>
        <v>72</v>
      </c>
      <c r="C19" s="13">
        <f t="shared" si="1"/>
        <v>69</v>
      </c>
      <c r="D19" s="13">
        <v>4</v>
      </c>
      <c r="E19" s="42"/>
      <c r="G19" s="15">
        <v>1</v>
      </c>
    </row>
    <row r="20" spans="1:7" s="13" customFormat="1" ht="18.75" x14ac:dyDescent="0.15">
      <c r="A20" s="33" t="s">
        <v>139</v>
      </c>
      <c r="B20" s="13">
        <f t="shared" si="0"/>
        <v>73</v>
      </c>
      <c r="C20" s="13">
        <f t="shared" si="1"/>
        <v>73</v>
      </c>
      <c r="D20" s="13">
        <v>1</v>
      </c>
      <c r="E20" s="42"/>
      <c r="G20" s="15">
        <v>1</v>
      </c>
    </row>
    <row r="21" spans="1:7" s="13" customFormat="1" ht="18.75" x14ac:dyDescent="0.15">
      <c r="A21" s="33" t="s">
        <v>358</v>
      </c>
      <c r="B21" s="13">
        <f t="shared" si="0"/>
        <v>86</v>
      </c>
      <c r="C21" s="13">
        <f t="shared" si="1"/>
        <v>74</v>
      </c>
      <c r="D21" s="13">
        <v>13</v>
      </c>
      <c r="E21" s="42"/>
      <c r="G21" s="15">
        <v>1</v>
      </c>
    </row>
    <row r="22" spans="1:7" s="35" customFormat="1" ht="18.75" x14ac:dyDescent="0.15">
      <c r="A22" s="34" t="s">
        <v>141</v>
      </c>
      <c r="B22" s="35">
        <f t="shared" si="0"/>
        <v>87</v>
      </c>
      <c r="C22" s="35">
        <f t="shared" si="1"/>
        <v>87</v>
      </c>
      <c r="D22" s="35">
        <v>1</v>
      </c>
      <c r="E22" s="34" t="s">
        <v>142</v>
      </c>
      <c r="G22" s="114">
        <v>1</v>
      </c>
    </row>
    <row r="23" spans="1:7" s="35" customFormat="1" ht="37.5" x14ac:dyDescent="0.15">
      <c r="A23" s="34" t="s">
        <v>57</v>
      </c>
      <c r="B23" s="35">
        <f t="shared" si="0"/>
        <v>94</v>
      </c>
      <c r="C23" s="35">
        <f t="shared" si="1"/>
        <v>88</v>
      </c>
      <c r="D23" s="35">
        <v>7</v>
      </c>
      <c r="E23" s="36" t="s">
        <v>370</v>
      </c>
      <c r="F23" s="35" t="s">
        <v>371</v>
      </c>
      <c r="G23" s="114">
        <v>1</v>
      </c>
    </row>
    <row r="24" spans="1:7" s="35" customFormat="1" ht="18.75" x14ac:dyDescent="0.15">
      <c r="A24" s="37" t="s">
        <v>292</v>
      </c>
      <c r="B24" s="35">
        <f t="shared" si="0"/>
        <v>102</v>
      </c>
      <c r="C24" s="35">
        <f t="shared" si="1"/>
        <v>95</v>
      </c>
      <c r="D24" s="35">
        <v>8</v>
      </c>
      <c r="E24" s="34" t="s">
        <v>293</v>
      </c>
      <c r="G24" s="114">
        <v>1</v>
      </c>
    </row>
    <row r="25" spans="1:7" s="35" customFormat="1" ht="18.75" x14ac:dyDescent="0.15">
      <c r="A25" s="34" t="s">
        <v>28</v>
      </c>
      <c r="B25" s="35">
        <f t="shared" si="0"/>
        <v>108</v>
      </c>
      <c r="C25" s="35">
        <f t="shared" si="1"/>
        <v>103</v>
      </c>
      <c r="D25" s="35">
        <v>6</v>
      </c>
      <c r="E25" s="36" t="s">
        <v>29</v>
      </c>
      <c r="F25" s="35" t="s">
        <v>372</v>
      </c>
      <c r="G25" s="114">
        <v>1</v>
      </c>
    </row>
    <row r="26" spans="1:7" s="35" customFormat="1" ht="18.75" x14ac:dyDescent="0.15">
      <c r="A26" s="34" t="s">
        <v>6</v>
      </c>
      <c r="B26" s="35">
        <f t="shared" si="0"/>
        <v>115</v>
      </c>
      <c r="C26" s="35">
        <f t="shared" si="1"/>
        <v>109</v>
      </c>
      <c r="D26" s="35">
        <v>7</v>
      </c>
      <c r="E26" s="34" t="s">
        <v>373</v>
      </c>
      <c r="F26" s="35" t="s">
        <v>374</v>
      </c>
      <c r="G26" s="114">
        <v>1</v>
      </c>
    </row>
    <row r="27" spans="1:7" s="35" customFormat="1" ht="75" x14ac:dyDescent="0.15">
      <c r="A27" s="138" t="s">
        <v>440</v>
      </c>
      <c r="B27" s="150">
        <f t="shared" ref="B27:B28" si="2">SUM(B26,D27)</f>
        <v>116</v>
      </c>
      <c r="C27" s="150">
        <f t="shared" ref="C27:C28" si="3">SUM(B26,G26)</f>
        <v>116</v>
      </c>
      <c r="D27" s="150">
        <v>1</v>
      </c>
      <c r="E27" s="185" t="s">
        <v>458</v>
      </c>
      <c r="G27" s="114">
        <v>1</v>
      </c>
    </row>
    <row r="28" spans="1:7" s="35" customFormat="1" ht="18.75" x14ac:dyDescent="0.15">
      <c r="A28" s="34" t="s">
        <v>87</v>
      </c>
      <c r="B28" s="35">
        <f t="shared" si="2"/>
        <v>118</v>
      </c>
      <c r="C28" s="35">
        <f t="shared" si="3"/>
        <v>117</v>
      </c>
      <c r="D28" s="35">
        <v>2</v>
      </c>
      <c r="E28" s="34"/>
      <c r="G28" s="114">
        <v>1</v>
      </c>
    </row>
    <row r="29" spans="1:7" s="35" customFormat="1" ht="93.75" x14ac:dyDescent="0.15">
      <c r="A29" s="37" t="s">
        <v>254</v>
      </c>
      <c r="B29" s="35">
        <f t="shared" si="0"/>
        <v>119</v>
      </c>
      <c r="C29" s="35">
        <f t="shared" si="1"/>
        <v>119</v>
      </c>
      <c r="D29" s="35">
        <v>1</v>
      </c>
      <c r="E29" s="36" t="s">
        <v>255</v>
      </c>
      <c r="G29" s="114">
        <v>1</v>
      </c>
    </row>
    <row r="30" spans="1:7" s="35" customFormat="1" ht="19.5" customHeight="1" x14ac:dyDescent="0.15">
      <c r="A30" s="127" t="s">
        <v>148</v>
      </c>
      <c r="B30" s="35">
        <f t="shared" si="0"/>
        <v>120</v>
      </c>
      <c r="C30" s="35">
        <f t="shared" si="1"/>
        <v>120</v>
      </c>
      <c r="D30" s="127">
        <v>1</v>
      </c>
      <c r="E30" s="115" t="s">
        <v>149</v>
      </c>
      <c r="G30" s="114">
        <v>1</v>
      </c>
    </row>
    <row r="31" spans="1:7" s="46" customFormat="1" ht="19.5" customHeight="1" x14ac:dyDescent="0.15">
      <c r="A31" s="128" t="s">
        <v>383</v>
      </c>
      <c r="B31" s="35">
        <f t="shared" si="0"/>
        <v>121</v>
      </c>
      <c r="C31" s="35">
        <f t="shared" si="1"/>
        <v>121</v>
      </c>
      <c r="D31" s="128">
        <v>1</v>
      </c>
      <c r="E31" s="123" t="s">
        <v>403</v>
      </c>
      <c r="G31" s="63">
        <v>1</v>
      </c>
    </row>
    <row r="32" spans="1:7" s="27" customFormat="1" ht="77.25" customHeight="1" x14ac:dyDescent="0.15">
      <c r="A32" s="147" t="s">
        <v>434</v>
      </c>
      <c r="B32" s="148">
        <f t="shared" si="0"/>
        <v>128</v>
      </c>
      <c r="C32" s="148">
        <f t="shared" si="1"/>
        <v>122</v>
      </c>
      <c r="D32" s="148">
        <v>7</v>
      </c>
      <c r="E32" s="197" t="s">
        <v>507</v>
      </c>
      <c r="G32" s="40">
        <v>1</v>
      </c>
    </row>
    <row r="33" spans="1:7" ht="82.5" customHeight="1" x14ac:dyDescent="0.15">
      <c r="A33" s="148" t="s">
        <v>435</v>
      </c>
      <c r="B33" s="148">
        <f t="shared" si="0"/>
        <v>160</v>
      </c>
      <c r="C33" s="148">
        <f t="shared" si="1"/>
        <v>129</v>
      </c>
      <c r="D33" s="148">
        <v>32</v>
      </c>
      <c r="E33" s="149" t="s">
        <v>513</v>
      </c>
      <c r="G33" s="15">
        <v>1</v>
      </c>
    </row>
    <row r="34" spans="1:7" ht="20.100000000000001" customHeight="1" x14ac:dyDescent="0.15">
      <c r="E34" s="10"/>
      <c r="G34" s="15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5" zoomScale="85" zoomScaleNormal="85" workbookViewId="0">
      <selection activeCell="E16" sqref="E16"/>
    </sheetView>
  </sheetViews>
  <sheetFormatPr defaultColWidth="9" defaultRowHeight="20.100000000000001" customHeight="1" x14ac:dyDescent="0.15"/>
  <cols>
    <col min="1" max="1" width="42.5" style="10" customWidth="1"/>
    <col min="2" max="2" width="9" style="10"/>
    <col min="3" max="3" width="9.25" style="10" customWidth="1"/>
    <col min="4" max="4" width="10.5" style="10" customWidth="1"/>
    <col min="5" max="5" width="70.375" style="24" customWidth="1"/>
    <col min="6" max="6" width="59.125" style="10" customWidth="1"/>
    <col min="7" max="7" width="9" style="28"/>
    <col min="8" max="16384" width="9" style="10"/>
  </cols>
  <sheetData>
    <row r="1" spans="1:7" s="24" customFormat="1" ht="20.100000000000001" customHeight="1" x14ac:dyDescent="0.1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29">
        <v>1</v>
      </c>
    </row>
    <row r="2" spans="1:7" s="25" customFormat="1" ht="20.100000000000001" customHeight="1" x14ac:dyDescent="0.15">
      <c r="A2" s="30" t="s">
        <v>155</v>
      </c>
      <c r="B2" s="13">
        <v>0</v>
      </c>
      <c r="C2" s="13">
        <v>0</v>
      </c>
      <c r="D2" s="13">
        <v>1</v>
      </c>
      <c r="E2" s="15" t="s">
        <v>156</v>
      </c>
      <c r="F2" s="13"/>
      <c r="G2" s="15">
        <v>1</v>
      </c>
    </row>
    <row r="3" spans="1:7" s="25" customFormat="1" ht="20.100000000000001" customHeight="1" x14ac:dyDescent="0.15">
      <c r="A3" s="30" t="s">
        <v>158</v>
      </c>
      <c r="B3" s="13">
        <f t="shared" ref="B3:B32" si="0">SUM(B2,D3)</f>
        <v>1</v>
      </c>
      <c r="C3" s="13">
        <f t="shared" ref="C3:C32" si="1">SUM(B2,G2)</f>
        <v>1</v>
      </c>
      <c r="D3" s="13">
        <v>1</v>
      </c>
      <c r="E3" s="15" t="s">
        <v>159</v>
      </c>
      <c r="F3" s="13"/>
      <c r="G3" s="15">
        <v>1</v>
      </c>
    </row>
    <row r="4" spans="1:7" s="25" customFormat="1" ht="20.100000000000001" customHeight="1" x14ac:dyDescent="0.15">
      <c r="A4" s="30" t="s">
        <v>160</v>
      </c>
      <c r="B4" s="13">
        <f t="shared" si="0"/>
        <v>2</v>
      </c>
      <c r="C4" s="13">
        <f t="shared" si="1"/>
        <v>2</v>
      </c>
      <c r="D4" s="13">
        <v>1</v>
      </c>
      <c r="E4" s="15" t="s">
        <v>161</v>
      </c>
      <c r="F4" s="13"/>
      <c r="G4" s="15">
        <v>1</v>
      </c>
    </row>
    <row r="5" spans="1:7" s="25" customFormat="1" ht="20.100000000000001" customHeight="1" x14ac:dyDescent="0.15">
      <c r="A5" s="30" t="s">
        <v>162</v>
      </c>
      <c r="B5" s="13">
        <f t="shared" si="0"/>
        <v>10</v>
      </c>
      <c r="C5" s="13">
        <f t="shared" si="1"/>
        <v>3</v>
      </c>
      <c r="D5" s="13">
        <v>8</v>
      </c>
      <c r="E5" s="15" t="s">
        <v>163</v>
      </c>
      <c r="F5" s="13"/>
      <c r="G5" s="15">
        <v>1</v>
      </c>
    </row>
    <row r="6" spans="1:7" s="25" customFormat="1" ht="20.100000000000001" customHeight="1" x14ac:dyDescent="0.15">
      <c r="A6" s="31" t="s">
        <v>10</v>
      </c>
      <c r="B6" s="13">
        <f t="shared" si="0"/>
        <v>14</v>
      </c>
      <c r="C6" s="13">
        <f t="shared" si="1"/>
        <v>11</v>
      </c>
      <c r="D6" s="13">
        <v>4</v>
      </c>
      <c r="E6" s="15" t="s">
        <v>11</v>
      </c>
      <c r="F6" s="13"/>
      <c r="G6" s="15">
        <v>1</v>
      </c>
    </row>
    <row r="7" spans="1:7" s="25" customFormat="1" ht="20.100000000000001" customHeight="1" x14ac:dyDescent="0.15">
      <c r="A7" s="31" t="s">
        <v>13</v>
      </c>
      <c r="B7" s="13">
        <f t="shared" si="0"/>
        <v>16</v>
      </c>
      <c r="C7" s="13">
        <f t="shared" si="1"/>
        <v>15</v>
      </c>
      <c r="D7" s="13">
        <v>2</v>
      </c>
      <c r="E7" s="15" t="s">
        <v>14</v>
      </c>
      <c r="F7" s="13"/>
      <c r="G7" s="15">
        <v>1</v>
      </c>
    </row>
    <row r="8" spans="1:7" s="25" customFormat="1" ht="20.100000000000001" customHeight="1" x14ac:dyDescent="0.15">
      <c r="A8" s="31" t="s">
        <v>17</v>
      </c>
      <c r="B8" s="13">
        <f t="shared" si="0"/>
        <v>17</v>
      </c>
      <c r="C8" s="13">
        <f t="shared" si="1"/>
        <v>17</v>
      </c>
      <c r="D8" s="13">
        <v>1</v>
      </c>
      <c r="E8" s="15" t="s">
        <v>18</v>
      </c>
      <c r="F8" s="13"/>
      <c r="G8" s="15">
        <v>1</v>
      </c>
    </row>
    <row r="9" spans="1:7" s="25" customFormat="1" ht="20.100000000000001" customHeight="1" x14ac:dyDescent="0.15">
      <c r="A9" s="31" t="s">
        <v>26</v>
      </c>
      <c r="B9" s="13">
        <f t="shared" si="0"/>
        <v>18</v>
      </c>
      <c r="C9" s="13">
        <f t="shared" si="1"/>
        <v>18</v>
      </c>
      <c r="D9" s="13">
        <v>1</v>
      </c>
      <c r="E9" s="15" t="s">
        <v>27</v>
      </c>
      <c r="F9" s="13"/>
      <c r="G9" s="15">
        <v>1</v>
      </c>
    </row>
    <row r="10" spans="1:7" s="26" customFormat="1" ht="20.100000000000001" customHeight="1" x14ac:dyDescent="0.15">
      <c r="A10" s="13" t="s">
        <v>20</v>
      </c>
      <c r="B10" s="13">
        <f t="shared" si="0"/>
        <v>32</v>
      </c>
      <c r="C10" s="13">
        <f t="shared" si="1"/>
        <v>19</v>
      </c>
      <c r="D10" s="192">
        <v>14</v>
      </c>
      <c r="E10" s="32" t="s">
        <v>367</v>
      </c>
      <c r="F10" s="13" t="s">
        <v>368</v>
      </c>
      <c r="G10" s="15">
        <v>1</v>
      </c>
    </row>
    <row r="11" spans="1:7" s="26" customFormat="1" ht="20.100000000000001" customHeight="1" x14ac:dyDescent="0.15">
      <c r="A11" s="13" t="s">
        <v>9</v>
      </c>
      <c r="B11" s="13">
        <f t="shared" si="0"/>
        <v>40</v>
      </c>
      <c r="C11" s="13">
        <f t="shared" si="1"/>
        <v>33</v>
      </c>
      <c r="D11" s="192">
        <v>8</v>
      </c>
      <c r="E11" s="15" t="s">
        <v>478</v>
      </c>
      <c r="G11" s="15">
        <v>1</v>
      </c>
    </row>
    <row r="12" spans="1:7" s="26" customFormat="1" ht="20.100000000000001" customHeight="1" x14ac:dyDescent="0.15">
      <c r="A12" s="13" t="s">
        <v>126</v>
      </c>
      <c r="B12" s="13">
        <f t="shared" si="0"/>
        <v>41</v>
      </c>
      <c r="C12" s="13">
        <f t="shared" si="1"/>
        <v>41</v>
      </c>
      <c r="D12" s="13">
        <v>1</v>
      </c>
      <c r="E12" s="13" t="s">
        <v>127</v>
      </c>
      <c r="F12" s="13"/>
      <c r="G12" s="15">
        <v>1</v>
      </c>
    </row>
    <row r="13" spans="1:7" s="26" customFormat="1" ht="20.100000000000001" customHeight="1" x14ac:dyDescent="0.15">
      <c r="A13" s="13" t="s">
        <v>128</v>
      </c>
      <c r="B13" s="13">
        <f t="shared" si="0"/>
        <v>44</v>
      </c>
      <c r="C13" s="13">
        <f t="shared" si="1"/>
        <v>42</v>
      </c>
      <c r="D13" s="13">
        <v>3</v>
      </c>
      <c r="E13" s="13" t="s">
        <v>129</v>
      </c>
      <c r="F13" s="13"/>
      <c r="G13" s="15">
        <v>1</v>
      </c>
    </row>
    <row r="14" spans="1:7" s="26" customFormat="1" ht="20.100000000000001" customHeight="1" x14ac:dyDescent="0.15">
      <c r="A14" s="13" t="s">
        <v>369</v>
      </c>
      <c r="B14" s="13">
        <f t="shared" si="0"/>
        <v>52</v>
      </c>
      <c r="C14" s="13">
        <f t="shared" si="1"/>
        <v>45</v>
      </c>
      <c r="D14" s="13">
        <v>8</v>
      </c>
      <c r="E14" s="13"/>
      <c r="F14" s="13"/>
      <c r="G14" s="15">
        <v>1</v>
      </c>
    </row>
    <row r="15" spans="1:7" s="26" customFormat="1" ht="57.75" customHeight="1" x14ac:dyDescent="0.15">
      <c r="A15" s="182" t="s">
        <v>457</v>
      </c>
      <c r="B15" s="182">
        <f t="shared" si="0"/>
        <v>53</v>
      </c>
      <c r="C15" s="182">
        <f t="shared" si="1"/>
        <v>53</v>
      </c>
      <c r="D15" s="183">
        <v>1</v>
      </c>
      <c r="E15" s="184" t="s">
        <v>456</v>
      </c>
      <c r="G15" s="15">
        <v>1</v>
      </c>
    </row>
    <row r="16" spans="1:7" s="23" customFormat="1" ht="20.100000000000001" customHeight="1" x14ac:dyDescent="0.15">
      <c r="A16" s="13" t="s">
        <v>130</v>
      </c>
      <c r="B16" s="13">
        <f t="shared" si="0"/>
        <v>58</v>
      </c>
      <c r="C16" s="13">
        <f t="shared" si="1"/>
        <v>54</v>
      </c>
      <c r="D16" s="13">
        <v>5</v>
      </c>
      <c r="E16" s="22" t="s">
        <v>414</v>
      </c>
      <c r="G16" s="15">
        <v>1</v>
      </c>
    </row>
    <row r="17" spans="1:7" s="13" customFormat="1" ht="168.75" x14ac:dyDescent="0.15">
      <c r="A17" s="147" t="s">
        <v>844</v>
      </c>
      <c r="B17" s="148">
        <f t="shared" si="0"/>
        <v>61</v>
      </c>
      <c r="C17" s="148">
        <f t="shared" si="1"/>
        <v>59</v>
      </c>
      <c r="D17" s="148">
        <v>3</v>
      </c>
      <c r="E17" s="149" t="s">
        <v>431</v>
      </c>
      <c r="G17" s="15"/>
    </row>
    <row r="18" spans="1:7" s="13" customFormat="1" ht="37.5" x14ac:dyDescent="0.15">
      <c r="A18" s="147" t="s">
        <v>432</v>
      </c>
      <c r="B18" s="148">
        <f t="shared" si="0"/>
        <v>68</v>
      </c>
      <c r="C18" s="148">
        <f t="shared" si="1"/>
        <v>61</v>
      </c>
      <c r="D18" s="148">
        <v>7</v>
      </c>
      <c r="E18" s="149" t="s">
        <v>433</v>
      </c>
      <c r="G18" s="15"/>
    </row>
    <row r="19" spans="1:7" s="13" customFormat="1" ht="18.75" x14ac:dyDescent="0.15">
      <c r="A19" s="41" t="s">
        <v>430</v>
      </c>
      <c r="B19" s="13">
        <f t="shared" si="0"/>
        <v>72</v>
      </c>
      <c r="C19" s="13">
        <f t="shared" si="1"/>
        <v>68</v>
      </c>
      <c r="D19" s="13">
        <v>4</v>
      </c>
      <c r="E19" s="42"/>
      <c r="G19" s="15"/>
    </row>
    <row r="20" spans="1:7" s="13" customFormat="1" ht="18.75" x14ac:dyDescent="0.15">
      <c r="A20" s="33" t="s">
        <v>139</v>
      </c>
      <c r="B20" s="13">
        <f t="shared" si="0"/>
        <v>73</v>
      </c>
      <c r="C20" s="13">
        <f t="shared" si="1"/>
        <v>72</v>
      </c>
      <c r="D20" s="13">
        <v>1</v>
      </c>
      <c r="E20" s="42"/>
      <c r="G20" s="15">
        <v>1</v>
      </c>
    </row>
    <row r="21" spans="1:7" s="13" customFormat="1" ht="18.75" x14ac:dyDescent="0.15">
      <c r="A21" s="33" t="s">
        <v>358</v>
      </c>
      <c r="B21" s="13">
        <f t="shared" si="0"/>
        <v>86</v>
      </c>
      <c r="C21" s="13">
        <f t="shared" si="1"/>
        <v>74</v>
      </c>
      <c r="D21" s="13">
        <v>13</v>
      </c>
      <c r="E21" s="42"/>
      <c r="G21" s="15">
        <v>1</v>
      </c>
    </row>
    <row r="22" spans="1:7" s="35" customFormat="1" ht="18.75" x14ac:dyDescent="0.15">
      <c r="A22" s="34" t="s">
        <v>141</v>
      </c>
      <c r="B22" s="35">
        <f t="shared" si="0"/>
        <v>87</v>
      </c>
      <c r="C22" s="35">
        <f t="shared" si="1"/>
        <v>87</v>
      </c>
      <c r="D22" s="35">
        <v>1</v>
      </c>
      <c r="E22" s="34" t="s">
        <v>142</v>
      </c>
      <c r="G22" s="114">
        <v>1</v>
      </c>
    </row>
    <row r="23" spans="1:7" s="35" customFormat="1" ht="37.5" x14ac:dyDescent="0.15">
      <c r="A23" s="34" t="s">
        <v>57</v>
      </c>
      <c r="B23" s="35">
        <f t="shared" si="0"/>
        <v>94</v>
      </c>
      <c r="C23" s="35">
        <f t="shared" si="1"/>
        <v>88</v>
      </c>
      <c r="D23" s="35">
        <v>7</v>
      </c>
      <c r="E23" s="36" t="s">
        <v>370</v>
      </c>
      <c r="F23" s="35" t="s">
        <v>371</v>
      </c>
      <c r="G23" s="114">
        <v>1</v>
      </c>
    </row>
    <row r="24" spans="1:7" s="35" customFormat="1" ht="18.75" x14ac:dyDescent="0.15">
      <c r="A24" s="37" t="s">
        <v>292</v>
      </c>
      <c r="B24" s="35">
        <f t="shared" si="0"/>
        <v>102</v>
      </c>
      <c r="C24" s="35">
        <f t="shared" si="1"/>
        <v>95</v>
      </c>
      <c r="D24" s="35">
        <v>8</v>
      </c>
      <c r="E24" s="34" t="s">
        <v>293</v>
      </c>
      <c r="G24" s="114">
        <v>1</v>
      </c>
    </row>
    <row r="25" spans="1:7" s="35" customFormat="1" ht="18.75" x14ac:dyDescent="0.15">
      <c r="A25" s="34" t="s">
        <v>28</v>
      </c>
      <c r="B25" s="35">
        <f t="shared" si="0"/>
        <v>108</v>
      </c>
      <c r="C25" s="35">
        <f t="shared" si="1"/>
        <v>103</v>
      </c>
      <c r="D25" s="35">
        <v>6</v>
      </c>
      <c r="E25" s="36" t="s">
        <v>29</v>
      </c>
      <c r="F25" s="35" t="s">
        <v>372</v>
      </c>
      <c r="G25" s="114">
        <v>1</v>
      </c>
    </row>
    <row r="26" spans="1:7" s="35" customFormat="1" ht="18.75" x14ac:dyDescent="0.15">
      <c r="A26" s="34" t="s">
        <v>6</v>
      </c>
      <c r="B26" s="35">
        <f t="shared" si="0"/>
        <v>115</v>
      </c>
      <c r="C26" s="35">
        <f t="shared" si="1"/>
        <v>109</v>
      </c>
      <c r="D26" s="35">
        <v>7</v>
      </c>
      <c r="E26" s="34" t="s">
        <v>373</v>
      </c>
      <c r="F26" s="35" t="s">
        <v>374</v>
      </c>
      <c r="G26" s="114">
        <v>1</v>
      </c>
    </row>
    <row r="27" spans="1:7" s="35" customFormat="1" ht="75" x14ac:dyDescent="0.15">
      <c r="A27" s="138" t="s">
        <v>440</v>
      </c>
      <c r="B27" s="150">
        <f t="shared" si="0"/>
        <v>116</v>
      </c>
      <c r="C27" s="150">
        <f t="shared" si="1"/>
        <v>116</v>
      </c>
      <c r="D27" s="150">
        <v>1</v>
      </c>
      <c r="E27" s="185" t="s">
        <v>458</v>
      </c>
      <c r="G27" s="114">
        <v>1</v>
      </c>
    </row>
    <row r="28" spans="1:7" s="35" customFormat="1" ht="18.75" x14ac:dyDescent="0.15">
      <c r="A28" s="34" t="s">
        <v>87</v>
      </c>
      <c r="B28" s="35">
        <f t="shared" si="0"/>
        <v>118</v>
      </c>
      <c r="C28" s="35">
        <f t="shared" si="1"/>
        <v>117</v>
      </c>
      <c r="D28" s="35">
        <v>2</v>
      </c>
      <c r="E28" s="34"/>
      <c r="G28" s="114">
        <v>1</v>
      </c>
    </row>
    <row r="29" spans="1:7" s="35" customFormat="1" ht="93.75" x14ac:dyDescent="0.15">
      <c r="A29" s="37" t="s">
        <v>254</v>
      </c>
      <c r="B29" s="35">
        <f t="shared" si="0"/>
        <v>119</v>
      </c>
      <c r="C29" s="35">
        <f t="shared" si="1"/>
        <v>119</v>
      </c>
      <c r="D29" s="35">
        <v>1</v>
      </c>
      <c r="E29" s="36" t="s">
        <v>255</v>
      </c>
      <c r="G29" s="114">
        <v>1</v>
      </c>
    </row>
    <row r="30" spans="1:7" s="35" customFormat="1" ht="19.5" customHeight="1" x14ac:dyDescent="0.15">
      <c r="A30" s="127" t="s">
        <v>148</v>
      </c>
      <c r="B30" s="35">
        <f t="shared" si="0"/>
        <v>120</v>
      </c>
      <c r="C30" s="35">
        <f t="shared" si="1"/>
        <v>120</v>
      </c>
      <c r="D30" s="127">
        <v>1</v>
      </c>
      <c r="E30" s="115" t="s">
        <v>149</v>
      </c>
      <c r="G30" s="114">
        <v>1</v>
      </c>
    </row>
    <row r="31" spans="1:7" s="46" customFormat="1" ht="19.5" customHeight="1" x14ac:dyDescent="0.15">
      <c r="A31" s="128" t="s">
        <v>383</v>
      </c>
      <c r="B31" s="35">
        <f t="shared" si="0"/>
        <v>121</v>
      </c>
      <c r="C31" s="35">
        <f t="shared" si="1"/>
        <v>121</v>
      </c>
      <c r="D31" s="128">
        <v>1</v>
      </c>
      <c r="E31" s="123" t="s">
        <v>401</v>
      </c>
      <c r="G31" s="63">
        <v>1</v>
      </c>
    </row>
    <row r="32" spans="1:7" s="27" customFormat="1" ht="20.100000000000001" customHeight="1" x14ac:dyDescent="0.15">
      <c r="A32" s="147" t="s">
        <v>475</v>
      </c>
      <c r="B32" s="148">
        <f t="shared" si="0"/>
        <v>127</v>
      </c>
      <c r="C32" s="148">
        <f t="shared" si="1"/>
        <v>122</v>
      </c>
      <c r="D32" s="148">
        <v>6</v>
      </c>
      <c r="E32" s="147" t="s">
        <v>475</v>
      </c>
      <c r="G32" s="40">
        <v>1</v>
      </c>
    </row>
    <row r="33" spans="5:7" ht="20.100000000000001" customHeight="1" x14ac:dyDescent="0.15">
      <c r="E33" s="10"/>
      <c r="G33" s="15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25" sqref="E25"/>
    </sheetView>
  </sheetViews>
  <sheetFormatPr defaultColWidth="9" defaultRowHeight="13.5" x14ac:dyDescent="0.15"/>
  <cols>
    <col min="1" max="1" width="20.25" customWidth="1"/>
    <col min="2" max="2" width="16" customWidth="1"/>
    <col min="4" max="4" width="15.25" customWidth="1"/>
    <col min="5" max="5" width="55" customWidth="1"/>
  </cols>
  <sheetData>
    <row r="1" spans="1:7" ht="18.75" x14ac:dyDescent="0.1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</row>
    <row r="2" spans="1:7" ht="18.75" x14ac:dyDescent="0.15">
      <c r="A2" s="15" t="s">
        <v>375</v>
      </c>
      <c r="B2" s="13">
        <v>1023</v>
      </c>
      <c r="C2" s="13">
        <v>0</v>
      </c>
      <c r="D2" s="14">
        <v>1024</v>
      </c>
      <c r="E2" s="15" t="s">
        <v>376</v>
      </c>
      <c r="G2">
        <v>1</v>
      </c>
    </row>
    <row r="3" spans="1:7" ht="37.5" x14ac:dyDescent="0.15">
      <c r="A3" s="15" t="s">
        <v>377</v>
      </c>
      <c r="B3" s="42">
        <f>SUM(B2,D3)</f>
        <v>1174</v>
      </c>
      <c r="C3" s="42">
        <f t="shared" ref="C3" si="0">SUM(B2,G2)</f>
        <v>1024</v>
      </c>
      <c r="D3" s="42">
        <v>151</v>
      </c>
      <c r="E3" s="15" t="s">
        <v>454</v>
      </c>
      <c r="G3">
        <v>1</v>
      </c>
    </row>
    <row r="4" spans="1:7" ht="18.75" x14ac:dyDescent="0.15">
      <c r="A4" s="138" t="s">
        <v>479</v>
      </c>
      <c r="B4" s="150">
        <f t="shared" ref="B4:B6" si="1">SUM(B3,D4)</f>
        <v>1206</v>
      </c>
      <c r="C4" s="150">
        <f t="shared" ref="C4:C6" si="2">SUM(B3,G3)</f>
        <v>1175</v>
      </c>
      <c r="D4" s="150">
        <v>32</v>
      </c>
      <c r="E4" s="150" t="s">
        <v>415</v>
      </c>
      <c r="G4">
        <v>1</v>
      </c>
    </row>
    <row r="5" spans="1:7" ht="18.75" x14ac:dyDescent="0.15">
      <c r="A5" s="138" t="s">
        <v>467</v>
      </c>
      <c r="B5" s="150">
        <f t="shared" si="1"/>
        <v>1207</v>
      </c>
      <c r="C5" s="150">
        <f t="shared" si="2"/>
        <v>1207</v>
      </c>
      <c r="D5" s="150">
        <v>1</v>
      </c>
      <c r="E5" s="150" t="s">
        <v>415</v>
      </c>
      <c r="G5">
        <v>1</v>
      </c>
    </row>
    <row r="6" spans="1:7" ht="18.75" x14ac:dyDescent="0.15">
      <c r="A6" s="147" t="s">
        <v>475</v>
      </c>
      <c r="B6" s="147">
        <f t="shared" si="1"/>
        <v>1209</v>
      </c>
      <c r="C6" s="147">
        <f t="shared" si="2"/>
        <v>1208</v>
      </c>
      <c r="D6" s="147">
        <v>2</v>
      </c>
      <c r="E6" s="147" t="s">
        <v>510</v>
      </c>
      <c r="G6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2" workbookViewId="0">
      <selection activeCell="A5" sqref="A5"/>
    </sheetView>
  </sheetViews>
  <sheetFormatPr defaultRowHeight="13.5" x14ac:dyDescent="0.15"/>
  <cols>
    <col min="1" max="1" width="23.75" customWidth="1"/>
    <col min="2" max="2" width="11.375" customWidth="1"/>
    <col min="3" max="4" width="9" customWidth="1"/>
    <col min="5" max="5" width="57.125" customWidth="1"/>
  </cols>
  <sheetData>
    <row r="1" spans="1:7" ht="18.75" x14ac:dyDescent="0.1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</row>
    <row r="2" spans="1:7" s="10" customFormat="1" ht="20.100000000000001" customHeight="1" x14ac:dyDescent="0.15">
      <c r="A2" s="76" t="s">
        <v>501</v>
      </c>
      <c r="B2" s="77">
        <v>159</v>
      </c>
      <c r="C2" s="77">
        <f t="shared" ref="C2" si="0">SUM(B1,G1)</f>
        <v>0</v>
      </c>
      <c r="D2" s="76">
        <v>160</v>
      </c>
      <c r="E2" s="24" t="s">
        <v>502</v>
      </c>
      <c r="G2" s="15">
        <v>1</v>
      </c>
    </row>
    <row r="3" spans="1:7" ht="93.75" x14ac:dyDescent="0.15">
      <c r="A3" s="15" t="s">
        <v>491</v>
      </c>
      <c r="B3" s="42">
        <f>SUM(B2,D3)</f>
        <v>161</v>
      </c>
      <c r="C3" s="42">
        <f t="shared" ref="C3:C9" si="1">SUM(B2,G2)</f>
        <v>160</v>
      </c>
      <c r="D3" s="42">
        <v>2</v>
      </c>
      <c r="E3" s="15" t="s">
        <v>508</v>
      </c>
      <c r="G3">
        <v>1</v>
      </c>
    </row>
    <row r="4" spans="1:7" ht="93.75" x14ac:dyDescent="0.15">
      <c r="A4" s="15" t="s">
        <v>492</v>
      </c>
      <c r="B4" s="42">
        <f t="shared" ref="B4:B9" si="2">SUM(B3,D4)</f>
        <v>163</v>
      </c>
      <c r="C4" s="42">
        <f t="shared" si="1"/>
        <v>162</v>
      </c>
      <c r="D4" s="42">
        <v>2</v>
      </c>
      <c r="E4" s="15" t="s">
        <v>509</v>
      </c>
      <c r="G4">
        <v>1</v>
      </c>
    </row>
    <row r="5" spans="1:7" s="13" customFormat="1" ht="150" x14ac:dyDescent="0.15">
      <c r="A5" s="147" t="s">
        <v>844</v>
      </c>
      <c r="B5" s="148">
        <f t="shared" si="2"/>
        <v>166</v>
      </c>
      <c r="C5" s="148">
        <f t="shared" si="1"/>
        <v>164</v>
      </c>
      <c r="D5" s="148">
        <v>3</v>
      </c>
      <c r="E5" s="149" t="s">
        <v>499</v>
      </c>
      <c r="G5" s="15">
        <v>1</v>
      </c>
    </row>
    <row r="6" spans="1:7" s="13" customFormat="1" ht="37.5" x14ac:dyDescent="0.15">
      <c r="A6" s="147" t="s">
        <v>432</v>
      </c>
      <c r="B6" s="148">
        <f t="shared" si="2"/>
        <v>173</v>
      </c>
      <c r="C6" s="148">
        <f t="shared" si="1"/>
        <v>167</v>
      </c>
      <c r="D6" s="148">
        <v>7</v>
      </c>
      <c r="E6" s="149" t="s">
        <v>504</v>
      </c>
      <c r="G6" s="15">
        <v>1</v>
      </c>
    </row>
    <row r="7" spans="1:7" s="105" customFormat="1" ht="18.75" x14ac:dyDescent="0.15">
      <c r="A7" s="147" t="s">
        <v>470</v>
      </c>
      <c r="B7" s="147">
        <f t="shared" si="2"/>
        <v>205</v>
      </c>
      <c r="C7" s="147">
        <f t="shared" si="1"/>
        <v>174</v>
      </c>
      <c r="D7" s="147">
        <v>32</v>
      </c>
      <c r="E7" s="147" t="s">
        <v>498</v>
      </c>
      <c r="G7" s="137">
        <v>1</v>
      </c>
    </row>
    <row r="8" spans="1:7" s="10" customFormat="1" ht="182.25" customHeight="1" x14ac:dyDescent="0.15">
      <c r="A8" s="211" t="s">
        <v>523</v>
      </c>
      <c r="B8" s="212">
        <f t="shared" si="2"/>
        <v>206</v>
      </c>
      <c r="C8" s="212">
        <f t="shared" si="1"/>
        <v>206</v>
      </c>
      <c r="D8" s="213">
        <v>1</v>
      </c>
      <c r="E8" s="214" t="s">
        <v>525</v>
      </c>
      <c r="G8" s="15">
        <v>1</v>
      </c>
    </row>
    <row r="9" spans="1:7" s="105" customFormat="1" ht="18.75" x14ac:dyDescent="0.15">
      <c r="A9" s="147" t="s">
        <v>475</v>
      </c>
      <c r="B9" s="147">
        <f t="shared" si="2"/>
        <v>209</v>
      </c>
      <c r="C9" s="147">
        <f t="shared" si="1"/>
        <v>207</v>
      </c>
      <c r="D9" s="147">
        <v>3</v>
      </c>
      <c r="E9" s="147" t="s">
        <v>510</v>
      </c>
      <c r="G9" s="137">
        <v>1</v>
      </c>
    </row>
    <row r="10" spans="1:7" x14ac:dyDescent="0.15">
      <c r="E10" s="196"/>
    </row>
    <row r="13" spans="1:7" x14ac:dyDescent="0.15">
      <c r="E13" s="196"/>
    </row>
  </sheetData>
  <phoneticPr fontId="14" type="noConversion"/>
  <pageMargins left="0.7" right="0.7" top="0.75" bottom="0.75" header="0.3" footer="0.3"/>
  <pageSetup orientation="portrait" horizontalDpi="200" verticalDpi="20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E17" sqref="E17"/>
    </sheetView>
  </sheetViews>
  <sheetFormatPr defaultColWidth="9" defaultRowHeight="13.5" x14ac:dyDescent="0.15"/>
  <cols>
    <col min="1" max="1" width="28.625" style="141" customWidth="1"/>
    <col min="2" max="2" width="16" style="141" customWidth="1"/>
    <col min="3" max="3" width="9" style="141"/>
    <col min="4" max="4" width="15.25" style="141" customWidth="1"/>
    <col min="5" max="5" width="63.375" style="141" customWidth="1"/>
    <col min="6" max="16384" width="9" style="141"/>
  </cols>
  <sheetData>
    <row r="1" spans="1:20" ht="18.75" x14ac:dyDescent="0.1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</row>
    <row r="2" spans="1:20" ht="18.75" x14ac:dyDescent="0.15">
      <c r="A2" s="15" t="s">
        <v>375</v>
      </c>
      <c r="B2" s="13">
        <v>1583</v>
      </c>
      <c r="C2" s="13">
        <v>0</v>
      </c>
      <c r="D2" s="14">
        <v>1584</v>
      </c>
      <c r="E2" s="15" t="s">
        <v>379</v>
      </c>
      <c r="G2" s="141">
        <v>1</v>
      </c>
    </row>
    <row r="3" spans="1:20" ht="18.75" x14ac:dyDescent="0.15">
      <c r="A3" s="15" t="s">
        <v>465</v>
      </c>
      <c r="B3" s="13">
        <f>SUM(B2,D3)</f>
        <v>1699</v>
      </c>
      <c r="C3" s="13">
        <f>SUM(B2,G3)</f>
        <v>1584</v>
      </c>
      <c r="D3" s="14">
        <v>116</v>
      </c>
      <c r="E3" s="14" t="s">
        <v>378</v>
      </c>
      <c r="G3" s="141">
        <v>1</v>
      </c>
    </row>
    <row r="4" spans="1:20" s="9" customFormat="1" ht="20.100000000000001" customHeight="1" x14ac:dyDescent="0.15">
      <c r="A4" s="16" t="s">
        <v>301</v>
      </c>
      <c r="B4" s="9">
        <f t="shared" ref="B4:B15" si="0">SUM(B3,D4)</f>
        <v>1701</v>
      </c>
      <c r="C4" s="9">
        <f t="shared" ref="C4:C14" si="1">SUM(B3,G4)</f>
        <v>1700</v>
      </c>
      <c r="D4" s="17">
        <v>2</v>
      </c>
      <c r="E4" s="18" t="s">
        <v>539</v>
      </c>
      <c r="F4" s="19"/>
      <c r="G4" s="20">
        <v>1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s="9" customFormat="1" ht="20.100000000000001" customHeight="1" x14ac:dyDescent="0.15">
      <c r="A5" s="16" t="s">
        <v>512</v>
      </c>
      <c r="B5" s="9">
        <f t="shared" si="0"/>
        <v>1704</v>
      </c>
      <c r="C5" s="9">
        <f t="shared" si="1"/>
        <v>1702</v>
      </c>
      <c r="D5" s="17">
        <v>3</v>
      </c>
      <c r="E5" s="18" t="s">
        <v>302</v>
      </c>
      <c r="F5" s="19"/>
      <c r="G5" s="20">
        <v>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 s="9" customFormat="1" ht="20.100000000000001" customHeight="1" x14ac:dyDescent="0.15">
      <c r="A6" s="16" t="s">
        <v>132</v>
      </c>
      <c r="B6" s="9">
        <f t="shared" si="0"/>
        <v>1710</v>
      </c>
      <c r="C6" s="9">
        <f t="shared" si="1"/>
        <v>1705</v>
      </c>
      <c r="D6" s="17">
        <v>6</v>
      </c>
      <c r="E6" s="16" t="s">
        <v>133</v>
      </c>
      <c r="F6" s="19"/>
      <c r="G6" s="20">
        <v>1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s="9" customFormat="1" ht="20.100000000000001" customHeight="1" x14ac:dyDescent="0.15">
      <c r="A7" s="16" t="s">
        <v>135</v>
      </c>
      <c r="B7" s="9">
        <f t="shared" si="0"/>
        <v>1713</v>
      </c>
      <c r="C7" s="9">
        <f t="shared" si="1"/>
        <v>1711</v>
      </c>
      <c r="D7" s="17">
        <v>3</v>
      </c>
      <c r="E7" s="18" t="s">
        <v>511</v>
      </c>
      <c r="F7" s="19"/>
      <c r="G7" s="20">
        <v>1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 s="9" customFormat="1" ht="20.100000000000001" customHeight="1" x14ac:dyDescent="0.15">
      <c r="A8" s="16" t="s">
        <v>137</v>
      </c>
      <c r="B8" s="9">
        <f t="shared" si="0"/>
        <v>1715</v>
      </c>
      <c r="C8" s="9">
        <f t="shared" si="1"/>
        <v>1714</v>
      </c>
      <c r="D8" s="17">
        <v>2</v>
      </c>
      <c r="E8" s="18" t="s">
        <v>380</v>
      </c>
      <c r="F8" s="9" t="s">
        <v>134</v>
      </c>
      <c r="G8" s="15">
        <v>1</v>
      </c>
    </row>
    <row r="9" spans="1:20" s="10" customFormat="1" ht="20.100000000000001" customHeight="1" x14ac:dyDescent="0.15">
      <c r="A9" s="21" t="s">
        <v>227</v>
      </c>
      <c r="B9" s="21">
        <f t="shared" si="0"/>
        <v>1716</v>
      </c>
      <c r="C9" s="21">
        <f t="shared" si="1"/>
        <v>1716</v>
      </c>
      <c r="D9" s="21">
        <v>1</v>
      </c>
      <c r="E9" s="21" t="s">
        <v>303</v>
      </c>
      <c r="F9" s="19"/>
      <c r="G9" s="20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 s="10" customFormat="1" ht="20.100000000000001" customHeight="1" x14ac:dyDescent="0.15">
      <c r="A10" s="21" t="s">
        <v>304</v>
      </c>
      <c r="B10" s="21">
        <f t="shared" si="0"/>
        <v>1717</v>
      </c>
      <c r="C10" s="21">
        <f t="shared" si="1"/>
        <v>1717</v>
      </c>
      <c r="D10" s="21">
        <v>1</v>
      </c>
      <c r="E10" s="21" t="s">
        <v>305</v>
      </c>
      <c r="G10" s="15">
        <v>1</v>
      </c>
    </row>
    <row r="11" spans="1:20" s="10" customFormat="1" ht="20.100000000000001" customHeight="1" x14ac:dyDescent="0.15">
      <c r="A11" s="21" t="s">
        <v>171</v>
      </c>
      <c r="B11" s="21">
        <f t="shared" si="0"/>
        <v>1720</v>
      </c>
      <c r="C11" s="21">
        <f t="shared" si="1"/>
        <v>1718</v>
      </c>
      <c r="D11" s="21">
        <v>3</v>
      </c>
      <c r="E11" s="21" t="s">
        <v>306</v>
      </c>
      <c r="G11" s="15">
        <v>1</v>
      </c>
    </row>
    <row r="12" spans="1:20" s="10" customFormat="1" ht="20.100000000000001" customHeight="1" x14ac:dyDescent="0.15">
      <c r="A12" s="21" t="s">
        <v>307</v>
      </c>
      <c r="B12" s="21">
        <f t="shared" si="0"/>
        <v>1723</v>
      </c>
      <c r="C12" s="21">
        <f t="shared" si="1"/>
        <v>1721</v>
      </c>
      <c r="D12" s="21">
        <v>3</v>
      </c>
      <c r="E12" s="21" t="s">
        <v>308</v>
      </c>
      <c r="G12" s="15">
        <v>1</v>
      </c>
    </row>
    <row r="13" spans="1:20" ht="37.5" x14ac:dyDescent="0.15">
      <c r="A13" s="71" t="s">
        <v>126</v>
      </c>
      <c r="B13" s="71">
        <f t="shared" si="0"/>
        <v>1724</v>
      </c>
      <c r="C13" s="71">
        <f t="shared" si="1"/>
        <v>1724</v>
      </c>
      <c r="D13" s="71">
        <v>1</v>
      </c>
      <c r="E13" s="22" t="s">
        <v>127</v>
      </c>
      <c r="F13" s="23"/>
      <c r="G13" s="15">
        <v>1</v>
      </c>
    </row>
    <row r="14" spans="1:20" ht="37.5" x14ac:dyDescent="0.15">
      <c r="A14" s="71" t="s">
        <v>128</v>
      </c>
      <c r="B14" s="71">
        <f t="shared" si="0"/>
        <v>1727</v>
      </c>
      <c r="C14" s="71">
        <f t="shared" si="1"/>
        <v>1725</v>
      </c>
      <c r="D14" s="71">
        <v>3</v>
      </c>
      <c r="E14" s="22" t="s">
        <v>129</v>
      </c>
      <c r="F14" s="23"/>
      <c r="G14" s="15">
        <v>1</v>
      </c>
    </row>
    <row r="15" spans="1:20" s="10" customFormat="1" ht="20.100000000000001" customHeight="1" x14ac:dyDescent="0.15">
      <c r="A15" s="189" t="s">
        <v>464</v>
      </c>
      <c r="B15" s="190">
        <f t="shared" si="0"/>
        <v>1762</v>
      </c>
      <c r="C15" s="190">
        <f t="shared" ref="C15" si="2">SUM(B14,G14)</f>
        <v>1728</v>
      </c>
      <c r="D15" s="189">
        <v>35</v>
      </c>
      <c r="E15" s="10" t="s">
        <v>453</v>
      </c>
      <c r="G15" s="15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selection sqref="A1:A1048576"/>
    </sheetView>
  </sheetViews>
  <sheetFormatPr defaultColWidth="9" defaultRowHeight="18.75" x14ac:dyDescent="0.15"/>
  <cols>
    <col min="1" max="1" width="42.5" style="3" customWidth="1"/>
    <col min="2" max="4" width="9" style="3"/>
    <col min="5" max="5" width="80.25" style="3" customWidth="1"/>
    <col min="6" max="6" width="43.625" style="3" customWidth="1"/>
    <col min="7" max="16384" width="9" style="3"/>
  </cols>
  <sheetData>
    <row r="1" spans="1:7" s="1" customFormat="1" x14ac:dyDescent="0.1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spans="1:7" s="105" customFormat="1" x14ac:dyDescent="0.15">
      <c r="A2" s="138" t="s">
        <v>472</v>
      </c>
      <c r="B2" s="140">
        <v>31</v>
      </c>
      <c r="C2" s="140">
        <v>0</v>
      </c>
      <c r="D2" s="139">
        <v>32</v>
      </c>
      <c r="E2" s="139" t="s">
        <v>415</v>
      </c>
      <c r="G2" s="137">
        <v>1</v>
      </c>
    </row>
    <row r="3" spans="1:7" x14ac:dyDescent="0.15">
      <c r="A3" s="138" t="s">
        <v>440</v>
      </c>
      <c r="B3" s="150">
        <f t="shared" ref="B3" si="0">SUM(B2,D3)</f>
        <v>32</v>
      </c>
      <c r="C3" s="150">
        <f t="shared" ref="C3" si="1">SUM(B2,G2)</f>
        <v>32</v>
      </c>
      <c r="D3" s="150">
        <v>1</v>
      </c>
      <c r="E3" s="139" t="s">
        <v>441</v>
      </c>
      <c r="G3" s="8">
        <v>1</v>
      </c>
    </row>
    <row r="4" spans="1:7" ht="75" x14ac:dyDescent="0.15">
      <c r="A4" s="3" t="s">
        <v>442</v>
      </c>
      <c r="B4" s="3">
        <f t="shared" ref="B4:B5" si="2">SUM(B3,D4)</f>
        <v>34</v>
      </c>
      <c r="C4" s="3">
        <f t="shared" ref="C4:C5" si="3">SUM(B3,G3)</f>
        <v>33</v>
      </c>
      <c r="D4" s="3">
        <v>2</v>
      </c>
      <c r="E4" s="1" t="s">
        <v>443</v>
      </c>
      <c r="G4" s="8">
        <v>1</v>
      </c>
    </row>
    <row r="5" spans="1:7" x14ac:dyDescent="0.15">
      <c r="A5" s="152" t="s">
        <v>447</v>
      </c>
      <c r="B5" s="3">
        <f t="shared" si="2"/>
        <v>42</v>
      </c>
      <c r="C5" s="3">
        <f t="shared" si="3"/>
        <v>35</v>
      </c>
      <c r="D5" s="3">
        <v>8</v>
      </c>
      <c r="E5" s="3" t="s">
        <v>446</v>
      </c>
      <c r="G5" s="8">
        <v>1</v>
      </c>
    </row>
    <row r="6" spans="1:7" x14ac:dyDescent="0.15">
      <c r="A6" s="3" t="s">
        <v>452</v>
      </c>
      <c r="B6" s="3">
        <f t="shared" ref="B6" si="4">SUM(B5,D6)</f>
        <v>52</v>
      </c>
      <c r="C6" s="3">
        <f t="shared" ref="C6" si="5">SUM(B5,G5)</f>
        <v>43</v>
      </c>
      <c r="D6" s="3">
        <v>10</v>
      </c>
      <c r="G6" s="8">
        <v>1</v>
      </c>
    </row>
    <row r="7" spans="1:7" x14ac:dyDescent="0.15">
      <c r="G7" s="8">
        <v>1</v>
      </c>
    </row>
    <row r="8" spans="1:7" x14ac:dyDescent="0.15">
      <c r="G8" s="8">
        <v>1</v>
      </c>
    </row>
    <row r="9" spans="1:7" x14ac:dyDescent="0.15">
      <c r="G9" s="8">
        <v>1</v>
      </c>
    </row>
    <row r="10" spans="1:7" x14ac:dyDescent="0.15">
      <c r="G10" s="8">
        <v>1</v>
      </c>
    </row>
    <row r="11" spans="1:7" x14ac:dyDescent="0.15">
      <c r="G11" s="8">
        <v>1</v>
      </c>
    </row>
    <row r="12" spans="1:7" x14ac:dyDescent="0.15">
      <c r="G12" s="8">
        <v>1</v>
      </c>
    </row>
    <row r="13" spans="1:7" x14ac:dyDescent="0.15">
      <c r="G13" s="8">
        <v>1</v>
      </c>
    </row>
    <row r="14" spans="1:7" x14ac:dyDescent="0.15">
      <c r="G14" s="8">
        <v>1</v>
      </c>
    </row>
    <row r="15" spans="1:7" x14ac:dyDescent="0.15">
      <c r="G15" s="8">
        <v>1</v>
      </c>
    </row>
    <row r="16" spans="1:7" x14ac:dyDescent="0.15">
      <c r="G16" s="8">
        <v>1</v>
      </c>
    </row>
    <row r="17" spans="7:7" x14ac:dyDescent="0.15">
      <c r="G17" s="8">
        <v>1</v>
      </c>
    </row>
    <row r="18" spans="7:7" x14ac:dyDescent="0.15">
      <c r="G18" s="8">
        <v>1</v>
      </c>
    </row>
    <row r="19" spans="7:7" x14ac:dyDescent="0.15">
      <c r="G19" s="8">
        <v>1</v>
      </c>
    </row>
    <row r="20" spans="7:7" x14ac:dyDescent="0.15">
      <c r="G20" s="8">
        <v>1</v>
      </c>
    </row>
    <row r="21" spans="7:7" x14ac:dyDescent="0.15">
      <c r="G21" s="8">
        <v>1</v>
      </c>
    </row>
    <row r="22" spans="7:7" x14ac:dyDescent="0.15">
      <c r="G22" s="8">
        <v>1</v>
      </c>
    </row>
    <row r="23" spans="7:7" x14ac:dyDescent="0.15">
      <c r="G23" s="8">
        <v>1</v>
      </c>
    </row>
    <row r="24" spans="7:7" x14ac:dyDescent="0.15">
      <c r="G24" s="8">
        <v>1</v>
      </c>
    </row>
    <row r="25" spans="7:7" x14ac:dyDescent="0.15">
      <c r="G25" s="8">
        <v>1</v>
      </c>
    </row>
    <row r="26" spans="7:7" x14ac:dyDescent="0.15">
      <c r="G26" s="8">
        <v>1</v>
      </c>
    </row>
    <row r="27" spans="7:7" x14ac:dyDescent="0.15">
      <c r="G27" s="8">
        <v>1</v>
      </c>
    </row>
    <row r="28" spans="7:7" x14ac:dyDescent="0.15">
      <c r="G28" s="8">
        <v>1</v>
      </c>
    </row>
    <row r="29" spans="7:7" x14ac:dyDescent="0.15">
      <c r="G29" s="8">
        <v>1</v>
      </c>
    </row>
    <row r="30" spans="7:7" x14ac:dyDescent="0.15">
      <c r="G30" s="8">
        <v>1</v>
      </c>
    </row>
    <row r="31" spans="7:7" x14ac:dyDescent="0.15">
      <c r="G31" s="8">
        <v>1</v>
      </c>
    </row>
    <row r="32" spans="7:7" x14ac:dyDescent="0.15">
      <c r="G32" s="8">
        <v>1</v>
      </c>
    </row>
    <row r="33" spans="7:7" x14ac:dyDescent="0.15">
      <c r="G33" s="8">
        <v>1</v>
      </c>
    </row>
    <row r="34" spans="7:7" x14ac:dyDescent="0.15">
      <c r="G34" s="8">
        <v>1</v>
      </c>
    </row>
    <row r="35" spans="7:7" x14ac:dyDescent="0.15">
      <c r="G35" s="8">
        <v>1</v>
      </c>
    </row>
    <row r="36" spans="7:7" x14ac:dyDescent="0.15">
      <c r="G36" s="8">
        <v>1</v>
      </c>
    </row>
    <row r="37" spans="7:7" x14ac:dyDescent="0.15">
      <c r="G37" s="8">
        <v>1</v>
      </c>
    </row>
    <row r="38" spans="7:7" x14ac:dyDescent="0.15">
      <c r="G38" s="8">
        <v>1</v>
      </c>
    </row>
    <row r="39" spans="7:7" x14ac:dyDescent="0.15">
      <c r="G39" s="8">
        <v>1</v>
      </c>
    </row>
    <row r="40" spans="7:7" x14ac:dyDescent="0.15">
      <c r="G40" s="8">
        <v>1</v>
      </c>
    </row>
    <row r="41" spans="7:7" x14ac:dyDescent="0.15">
      <c r="G41" s="8">
        <v>1</v>
      </c>
    </row>
    <row r="42" spans="7:7" x14ac:dyDescent="0.15">
      <c r="G42" s="8">
        <v>1</v>
      </c>
    </row>
    <row r="43" spans="7:7" x14ac:dyDescent="0.15">
      <c r="G43" s="8">
        <v>1</v>
      </c>
    </row>
    <row r="44" spans="7:7" x14ac:dyDescent="0.15">
      <c r="G44" s="8">
        <v>1</v>
      </c>
    </row>
    <row r="45" spans="7:7" x14ac:dyDescent="0.15">
      <c r="G45" s="8">
        <v>1</v>
      </c>
    </row>
    <row r="46" spans="7:7" x14ac:dyDescent="0.15">
      <c r="G46" s="8">
        <v>1</v>
      </c>
    </row>
    <row r="47" spans="7:7" x14ac:dyDescent="0.15">
      <c r="G47" s="8">
        <v>1</v>
      </c>
    </row>
    <row r="48" spans="7:7" x14ac:dyDescent="0.15">
      <c r="G48" s="8">
        <v>1</v>
      </c>
    </row>
    <row r="49" spans="7:7" x14ac:dyDescent="0.15">
      <c r="G49" s="8">
        <v>1</v>
      </c>
    </row>
    <row r="50" spans="7:7" x14ac:dyDescent="0.15">
      <c r="G50" s="8">
        <v>1</v>
      </c>
    </row>
    <row r="51" spans="7:7" x14ac:dyDescent="0.15">
      <c r="G51" s="8">
        <v>1</v>
      </c>
    </row>
    <row r="52" spans="7:7" x14ac:dyDescent="0.15">
      <c r="G52" s="8">
        <v>1</v>
      </c>
    </row>
    <row r="53" spans="7:7" x14ac:dyDescent="0.15">
      <c r="G53" s="8">
        <v>1</v>
      </c>
    </row>
    <row r="54" spans="7:7" x14ac:dyDescent="0.15">
      <c r="G54" s="8">
        <v>1</v>
      </c>
    </row>
    <row r="55" spans="7:7" x14ac:dyDescent="0.15">
      <c r="G55" s="8">
        <v>1</v>
      </c>
    </row>
    <row r="56" spans="7:7" x14ac:dyDescent="0.15">
      <c r="G56" s="8">
        <v>1</v>
      </c>
    </row>
    <row r="57" spans="7:7" x14ac:dyDescent="0.15">
      <c r="G57" s="8">
        <v>1</v>
      </c>
    </row>
    <row r="58" spans="7:7" x14ac:dyDescent="0.15">
      <c r="G58" s="8">
        <v>1</v>
      </c>
    </row>
    <row r="59" spans="7:7" x14ac:dyDescent="0.15">
      <c r="G59" s="8">
        <v>1</v>
      </c>
    </row>
    <row r="60" spans="7:7" x14ac:dyDescent="0.15">
      <c r="G60" s="8">
        <v>1</v>
      </c>
    </row>
    <row r="61" spans="7:7" x14ac:dyDescent="0.15">
      <c r="G61" s="8">
        <v>1</v>
      </c>
    </row>
    <row r="62" spans="7:7" x14ac:dyDescent="0.15">
      <c r="G62" s="8">
        <v>1</v>
      </c>
    </row>
    <row r="63" spans="7:7" x14ac:dyDescent="0.15">
      <c r="G63" s="8">
        <v>1</v>
      </c>
    </row>
    <row r="64" spans="7:7" x14ac:dyDescent="0.15">
      <c r="G64" s="8">
        <v>1</v>
      </c>
    </row>
    <row r="65" spans="7:7" x14ac:dyDescent="0.15">
      <c r="G65" s="8">
        <v>1</v>
      </c>
    </row>
    <row r="66" spans="7:7" x14ac:dyDescent="0.15">
      <c r="G66" s="8">
        <v>1</v>
      </c>
    </row>
    <row r="67" spans="7:7" x14ac:dyDescent="0.15">
      <c r="G67" s="8">
        <v>1</v>
      </c>
    </row>
    <row r="68" spans="7:7" x14ac:dyDescent="0.15">
      <c r="G68" s="8">
        <v>1</v>
      </c>
    </row>
    <row r="69" spans="7:7" x14ac:dyDescent="0.15">
      <c r="G69" s="8">
        <v>1</v>
      </c>
    </row>
    <row r="70" spans="7:7" x14ac:dyDescent="0.15">
      <c r="G70" s="8">
        <v>1</v>
      </c>
    </row>
    <row r="71" spans="7:7" x14ac:dyDescent="0.15">
      <c r="G71" s="8">
        <v>1</v>
      </c>
    </row>
    <row r="72" spans="7:7" x14ac:dyDescent="0.15">
      <c r="G72" s="8">
        <v>1</v>
      </c>
    </row>
    <row r="73" spans="7:7" x14ac:dyDescent="0.15">
      <c r="G73" s="8">
        <v>1</v>
      </c>
    </row>
    <row r="74" spans="7:7" x14ac:dyDescent="0.15">
      <c r="G74" s="8">
        <v>1</v>
      </c>
    </row>
    <row r="75" spans="7:7" x14ac:dyDescent="0.15">
      <c r="G75" s="8">
        <v>1</v>
      </c>
    </row>
    <row r="76" spans="7:7" x14ac:dyDescent="0.15">
      <c r="G76" s="8">
        <v>1</v>
      </c>
    </row>
    <row r="77" spans="7:7" x14ac:dyDescent="0.15">
      <c r="G77" s="8">
        <v>1</v>
      </c>
    </row>
    <row r="78" spans="7:7" x14ac:dyDescent="0.15">
      <c r="G78" s="8">
        <v>1</v>
      </c>
    </row>
    <row r="79" spans="7:7" x14ac:dyDescent="0.15">
      <c r="G79" s="8">
        <v>1</v>
      </c>
    </row>
    <row r="80" spans="7:7" x14ac:dyDescent="0.15">
      <c r="G80" s="8">
        <v>1</v>
      </c>
    </row>
    <row r="81" spans="7:7" x14ac:dyDescent="0.15">
      <c r="G81" s="8">
        <v>1</v>
      </c>
    </row>
    <row r="82" spans="7:7" x14ac:dyDescent="0.15">
      <c r="G82" s="8">
        <v>1</v>
      </c>
    </row>
    <row r="83" spans="7:7" x14ac:dyDescent="0.15">
      <c r="G83" s="8">
        <v>1</v>
      </c>
    </row>
    <row r="84" spans="7:7" x14ac:dyDescent="0.15">
      <c r="G84" s="8">
        <v>1</v>
      </c>
    </row>
    <row r="85" spans="7:7" x14ac:dyDescent="0.15">
      <c r="G85" s="8">
        <v>1</v>
      </c>
    </row>
    <row r="86" spans="7:7" x14ac:dyDescent="0.15">
      <c r="G86" s="8">
        <v>1</v>
      </c>
    </row>
    <row r="87" spans="7:7" x14ac:dyDescent="0.15">
      <c r="G87" s="8">
        <v>1</v>
      </c>
    </row>
    <row r="88" spans="7:7" x14ac:dyDescent="0.15">
      <c r="G88" s="8">
        <v>1</v>
      </c>
    </row>
    <row r="89" spans="7:7" x14ac:dyDescent="0.15">
      <c r="G89" s="8">
        <v>1</v>
      </c>
    </row>
    <row r="90" spans="7:7" x14ac:dyDescent="0.15">
      <c r="G90" s="8">
        <v>1</v>
      </c>
    </row>
    <row r="91" spans="7:7" x14ac:dyDescent="0.15">
      <c r="G91" s="8">
        <v>1</v>
      </c>
    </row>
    <row r="92" spans="7:7" x14ac:dyDescent="0.15">
      <c r="G92" s="8">
        <v>1</v>
      </c>
    </row>
    <row r="93" spans="7:7" x14ac:dyDescent="0.15">
      <c r="G93" s="8">
        <v>1</v>
      </c>
    </row>
    <row r="94" spans="7:7" x14ac:dyDescent="0.15">
      <c r="G94" s="8">
        <v>1</v>
      </c>
    </row>
    <row r="95" spans="7:7" x14ac:dyDescent="0.15">
      <c r="G95" s="8">
        <v>1</v>
      </c>
    </row>
    <row r="96" spans="7:7" x14ac:dyDescent="0.15">
      <c r="G96" s="8">
        <v>1</v>
      </c>
    </row>
    <row r="97" spans="7:7" x14ac:dyDescent="0.15">
      <c r="G97" s="8">
        <v>1</v>
      </c>
    </row>
    <row r="98" spans="7:7" x14ac:dyDescent="0.15">
      <c r="G98" s="8">
        <v>1</v>
      </c>
    </row>
    <row r="99" spans="7:7" x14ac:dyDescent="0.15">
      <c r="G99" s="8">
        <v>1</v>
      </c>
    </row>
    <row r="100" spans="7:7" x14ac:dyDescent="0.15">
      <c r="G100" s="8">
        <v>1</v>
      </c>
    </row>
    <row r="101" spans="7:7" x14ac:dyDescent="0.15">
      <c r="G101" s="8">
        <v>1</v>
      </c>
    </row>
    <row r="102" spans="7:7" x14ac:dyDescent="0.15">
      <c r="G102" s="8">
        <v>1</v>
      </c>
    </row>
    <row r="103" spans="7:7" x14ac:dyDescent="0.15">
      <c r="G103" s="8">
        <v>1</v>
      </c>
    </row>
    <row r="104" spans="7:7" x14ac:dyDescent="0.15">
      <c r="G104" s="8">
        <v>1</v>
      </c>
    </row>
    <row r="105" spans="7:7" x14ac:dyDescent="0.15">
      <c r="G105" s="8">
        <v>1</v>
      </c>
    </row>
    <row r="106" spans="7:7" x14ac:dyDescent="0.15">
      <c r="G106" s="8">
        <v>1</v>
      </c>
    </row>
    <row r="107" spans="7:7" x14ac:dyDescent="0.15">
      <c r="G107" s="8">
        <v>1</v>
      </c>
    </row>
    <row r="108" spans="7:7" x14ac:dyDescent="0.15">
      <c r="G108" s="8">
        <v>1</v>
      </c>
    </row>
    <row r="109" spans="7:7" x14ac:dyDescent="0.15">
      <c r="G109" s="8">
        <v>1</v>
      </c>
    </row>
    <row r="110" spans="7:7" x14ac:dyDescent="0.15">
      <c r="G110" s="8">
        <v>1</v>
      </c>
    </row>
    <row r="111" spans="7:7" x14ac:dyDescent="0.15">
      <c r="G111" s="8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A1048576"/>
    </sheetView>
  </sheetViews>
  <sheetFormatPr defaultRowHeight="13.5" x14ac:dyDescent="0.15"/>
  <cols>
    <col min="1" max="1" width="36.875" customWidth="1"/>
    <col min="5" max="5" width="56.5" customWidth="1"/>
  </cols>
  <sheetData>
    <row r="1" spans="1:7" s="1" customFormat="1" ht="18.75" x14ac:dyDescent="0.1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spans="1:7" s="2" customFormat="1" ht="18.75" x14ac:dyDescent="0.15">
      <c r="A2" s="2" t="s">
        <v>381</v>
      </c>
      <c r="B2" s="2">
        <v>16</v>
      </c>
      <c r="C2" s="2">
        <v>0</v>
      </c>
      <c r="D2" s="2">
        <v>17</v>
      </c>
      <c r="E2" s="6" t="s">
        <v>382</v>
      </c>
      <c r="G2" s="7">
        <v>1</v>
      </c>
    </row>
  </sheetData>
  <phoneticPr fontId="2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topLeftCell="A43" workbookViewId="0">
      <selection activeCell="A6" sqref="A6"/>
    </sheetView>
  </sheetViews>
  <sheetFormatPr defaultRowHeight="13.5" x14ac:dyDescent="0.15"/>
  <cols>
    <col min="1" max="1" width="45.25" bestFit="1" customWidth="1"/>
    <col min="2" max="3" width="5.5" bestFit="1" customWidth="1"/>
    <col min="4" max="4" width="6.5" bestFit="1" customWidth="1"/>
    <col min="5" max="5" width="255.625" bestFit="1" customWidth="1"/>
    <col min="6" max="6" width="26.625" bestFit="1" customWidth="1"/>
    <col min="7" max="7" width="3" bestFit="1" customWidth="1"/>
  </cols>
  <sheetData>
    <row r="1" spans="1:7" ht="18.75" x14ac:dyDescent="0.15">
      <c r="A1" s="11" t="s">
        <v>0</v>
      </c>
      <c r="B1" s="219" t="s">
        <v>1</v>
      </c>
      <c r="C1" s="219" t="s">
        <v>2</v>
      </c>
      <c r="D1" s="220" t="s">
        <v>3</v>
      </c>
      <c r="E1" s="220" t="s">
        <v>4</v>
      </c>
      <c r="F1" s="219" t="s">
        <v>5</v>
      </c>
      <c r="G1" s="221">
        <v>1</v>
      </c>
    </row>
    <row r="2" spans="1:7" ht="18.75" x14ac:dyDescent="0.15">
      <c r="A2" s="222" t="s">
        <v>162</v>
      </c>
      <c r="B2" s="223">
        <v>7</v>
      </c>
      <c r="C2" s="223">
        <v>0</v>
      </c>
      <c r="D2" s="223">
        <v>8</v>
      </c>
      <c r="E2" s="223" t="s">
        <v>542</v>
      </c>
      <c r="F2" s="224"/>
      <c r="G2" s="225">
        <v>1</v>
      </c>
    </row>
    <row r="3" spans="1:7" ht="18.75" x14ac:dyDescent="0.15">
      <c r="A3" s="137" t="s">
        <v>6</v>
      </c>
      <c r="B3" s="224">
        <f>SUM(B2,D3)</f>
        <v>14</v>
      </c>
      <c r="C3" s="224">
        <f>SUM(B2,G2)</f>
        <v>8</v>
      </c>
      <c r="D3" s="226">
        <v>7</v>
      </c>
      <c r="E3" s="223" t="s">
        <v>543</v>
      </c>
      <c r="F3" s="224"/>
      <c r="G3" s="225">
        <v>1</v>
      </c>
    </row>
    <row r="4" spans="1:7" ht="243.75" x14ac:dyDescent="0.15">
      <c r="A4" s="227" t="s">
        <v>9</v>
      </c>
      <c r="B4" s="224">
        <f t="shared" ref="B4:B49" si="0">SUM(B3,D4)</f>
        <v>22</v>
      </c>
      <c r="C4" s="224">
        <f t="shared" ref="C4:C49" si="1">SUM(B3,G3)</f>
        <v>15</v>
      </c>
      <c r="D4" s="226">
        <v>8</v>
      </c>
      <c r="E4" s="228" t="s">
        <v>544</v>
      </c>
      <c r="F4" s="224"/>
      <c r="G4" s="225">
        <v>1</v>
      </c>
    </row>
    <row r="5" spans="1:7" ht="18.75" x14ac:dyDescent="0.15">
      <c r="A5" s="229" t="s">
        <v>545</v>
      </c>
      <c r="B5" s="224">
        <f t="shared" si="0"/>
        <v>23</v>
      </c>
      <c r="C5" s="224">
        <f t="shared" si="1"/>
        <v>23</v>
      </c>
      <c r="D5" s="226">
        <v>1</v>
      </c>
      <c r="E5" s="223" t="s">
        <v>546</v>
      </c>
      <c r="F5" s="224"/>
      <c r="G5" s="225">
        <v>1</v>
      </c>
    </row>
    <row r="6" spans="1:7" ht="18.75" x14ac:dyDescent="0.15">
      <c r="A6" s="229" t="s">
        <v>547</v>
      </c>
      <c r="B6" s="223">
        <f t="shared" si="0"/>
        <v>33</v>
      </c>
      <c r="C6" s="223">
        <f t="shared" si="1"/>
        <v>24</v>
      </c>
      <c r="D6" s="223">
        <v>10</v>
      </c>
      <c r="E6" s="223" t="s">
        <v>548</v>
      </c>
      <c r="F6" s="224"/>
      <c r="G6" s="225">
        <v>1</v>
      </c>
    </row>
    <row r="7" spans="1:7" ht="18.75" x14ac:dyDescent="0.15">
      <c r="A7" s="137" t="s">
        <v>549</v>
      </c>
      <c r="B7" s="224">
        <f t="shared" si="0"/>
        <v>34</v>
      </c>
      <c r="C7" s="224">
        <f t="shared" si="1"/>
        <v>34</v>
      </c>
      <c r="D7" s="226">
        <v>1</v>
      </c>
      <c r="E7" s="223" t="s">
        <v>550</v>
      </c>
      <c r="F7" s="224"/>
      <c r="G7" s="225">
        <v>1</v>
      </c>
    </row>
    <row r="8" spans="1:7" ht="18.75" x14ac:dyDescent="0.15">
      <c r="A8" s="230" t="s">
        <v>10</v>
      </c>
      <c r="B8" s="224">
        <f t="shared" si="0"/>
        <v>38</v>
      </c>
      <c r="C8" s="224">
        <f t="shared" si="1"/>
        <v>35</v>
      </c>
      <c r="D8" s="224">
        <v>4</v>
      </c>
      <c r="E8" s="223" t="s">
        <v>551</v>
      </c>
      <c r="F8" s="224" t="s">
        <v>12</v>
      </c>
      <c r="G8" s="225">
        <v>1</v>
      </c>
    </row>
    <row r="9" spans="1:7" ht="18.75" x14ac:dyDescent="0.15">
      <c r="A9" s="230" t="s">
        <v>13</v>
      </c>
      <c r="B9" s="224">
        <f t="shared" si="0"/>
        <v>40</v>
      </c>
      <c r="C9" s="224">
        <f t="shared" si="1"/>
        <v>39</v>
      </c>
      <c r="D9" s="224">
        <v>2</v>
      </c>
      <c r="E9" s="223" t="s">
        <v>552</v>
      </c>
      <c r="F9" s="224" t="s">
        <v>12</v>
      </c>
      <c r="G9" s="225">
        <v>1</v>
      </c>
    </row>
    <row r="10" spans="1:7" ht="18.75" x14ac:dyDescent="0.15">
      <c r="A10" s="230" t="s">
        <v>15</v>
      </c>
      <c r="B10" s="224">
        <f t="shared" si="0"/>
        <v>48</v>
      </c>
      <c r="C10" s="224">
        <f t="shared" si="1"/>
        <v>41</v>
      </c>
      <c r="D10" s="224">
        <v>8</v>
      </c>
      <c r="E10" s="223" t="s">
        <v>553</v>
      </c>
      <c r="F10" s="224" t="s">
        <v>12</v>
      </c>
      <c r="G10" s="225">
        <v>1</v>
      </c>
    </row>
    <row r="11" spans="1:7" ht="18.75" x14ac:dyDescent="0.15">
      <c r="A11" s="231" t="s">
        <v>17</v>
      </c>
      <c r="B11" s="224">
        <f t="shared" si="0"/>
        <v>49</v>
      </c>
      <c r="C11" s="224">
        <f t="shared" si="1"/>
        <v>49</v>
      </c>
      <c r="D11" s="224">
        <v>1</v>
      </c>
      <c r="E11" s="223" t="s">
        <v>554</v>
      </c>
      <c r="F11" s="224"/>
      <c r="G11" s="225">
        <v>1</v>
      </c>
    </row>
    <row r="12" spans="1:7" ht="18.75" x14ac:dyDescent="0.15">
      <c r="A12" s="222" t="s">
        <v>28</v>
      </c>
      <c r="B12" s="223">
        <f t="shared" si="0"/>
        <v>55</v>
      </c>
      <c r="C12" s="223">
        <f t="shared" si="1"/>
        <v>50</v>
      </c>
      <c r="D12" s="223">
        <v>6</v>
      </c>
      <c r="E12" s="223" t="s">
        <v>555</v>
      </c>
      <c r="F12" s="223"/>
      <c r="G12" s="225">
        <v>1</v>
      </c>
    </row>
    <row r="13" spans="1:7" ht="18.75" x14ac:dyDescent="0.15">
      <c r="A13" s="225" t="s">
        <v>358</v>
      </c>
      <c r="B13" s="224">
        <f t="shared" si="0"/>
        <v>68</v>
      </c>
      <c r="C13" s="224">
        <f t="shared" si="1"/>
        <v>56</v>
      </c>
      <c r="D13" s="224">
        <v>13</v>
      </c>
      <c r="E13" s="223" t="s">
        <v>556</v>
      </c>
      <c r="F13" s="232"/>
      <c r="G13" s="225">
        <v>1</v>
      </c>
    </row>
    <row r="14" spans="1:7" ht="18.75" x14ac:dyDescent="0.15">
      <c r="A14" s="233" t="s">
        <v>557</v>
      </c>
      <c r="B14" s="224">
        <f t="shared" si="0"/>
        <v>69</v>
      </c>
      <c r="C14" s="224">
        <f t="shared" si="1"/>
        <v>69</v>
      </c>
      <c r="D14" s="224">
        <v>1</v>
      </c>
      <c r="E14" s="223" t="s">
        <v>558</v>
      </c>
      <c r="F14" s="234"/>
      <c r="G14" s="225">
        <v>1</v>
      </c>
    </row>
    <row r="15" spans="1:7" ht="18.75" x14ac:dyDescent="0.15">
      <c r="A15" s="233" t="s">
        <v>559</v>
      </c>
      <c r="B15" s="224">
        <f t="shared" si="0"/>
        <v>70</v>
      </c>
      <c r="C15" s="224">
        <f t="shared" si="1"/>
        <v>70</v>
      </c>
      <c r="D15" s="224">
        <v>1</v>
      </c>
      <c r="E15" s="223" t="s">
        <v>560</v>
      </c>
      <c r="F15" s="234"/>
      <c r="G15" s="225">
        <v>1</v>
      </c>
    </row>
    <row r="16" spans="1:7" ht="18.75" x14ac:dyDescent="0.15">
      <c r="A16" s="235" t="s">
        <v>30</v>
      </c>
      <c r="B16" s="236">
        <f t="shared" si="0"/>
        <v>73</v>
      </c>
      <c r="C16" s="236">
        <f t="shared" si="1"/>
        <v>71</v>
      </c>
      <c r="D16" s="237">
        <v>3</v>
      </c>
      <c r="E16" s="237" t="s">
        <v>561</v>
      </c>
      <c r="F16" s="236"/>
      <c r="G16" s="225">
        <v>1</v>
      </c>
    </row>
    <row r="17" spans="1:7" ht="18.75" x14ac:dyDescent="0.15">
      <c r="A17" s="235" t="s">
        <v>33</v>
      </c>
      <c r="B17" s="236">
        <f t="shared" si="0"/>
        <v>74</v>
      </c>
      <c r="C17" s="236">
        <f t="shared" si="1"/>
        <v>74</v>
      </c>
      <c r="D17" s="237">
        <v>1</v>
      </c>
      <c r="E17" s="237" t="s">
        <v>562</v>
      </c>
      <c r="F17" s="236"/>
      <c r="G17" s="225">
        <v>1</v>
      </c>
    </row>
    <row r="18" spans="1:7" ht="37.5" x14ac:dyDescent="0.15">
      <c r="A18" s="235" t="s">
        <v>841</v>
      </c>
      <c r="B18" s="236">
        <f t="shared" si="0"/>
        <v>79</v>
      </c>
      <c r="C18" s="236">
        <f t="shared" si="1"/>
        <v>75</v>
      </c>
      <c r="D18" s="237">
        <v>5</v>
      </c>
      <c r="E18" s="237" t="s">
        <v>563</v>
      </c>
      <c r="F18" s="236"/>
      <c r="G18" s="225">
        <v>1</v>
      </c>
    </row>
    <row r="19" spans="1:7" ht="37.5" x14ac:dyDescent="0.15">
      <c r="A19" s="238" t="s">
        <v>36</v>
      </c>
      <c r="B19" s="236">
        <f t="shared" si="0"/>
        <v>80</v>
      </c>
      <c r="C19" s="236">
        <f t="shared" si="1"/>
        <v>80</v>
      </c>
      <c r="D19" s="236">
        <v>1</v>
      </c>
      <c r="E19" s="237" t="s">
        <v>564</v>
      </c>
      <c r="F19" s="236"/>
      <c r="G19" s="225">
        <v>1</v>
      </c>
    </row>
    <row r="20" spans="1:7" ht="112.5" x14ac:dyDescent="0.15">
      <c r="A20" s="235" t="s">
        <v>38</v>
      </c>
      <c r="B20" s="236">
        <f t="shared" si="0"/>
        <v>82</v>
      </c>
      <c r="C20" s="236">
        <f t="shared" si="1"/>
        <v>81</v>
      </c>
      <c r="D20" s="237">
        <v>2</v>
      </c>
      <c r="E20" s="237" t="s">
        <v>565</v>
      </c>
      <c r="F20" s="236"/>
      <c r="G20" s="225">
        <v>1</v>
      </c>
    </row>
    <row r="21" spans="1:7" ht="18.75" x14ac:dyDescent="0.15">
      <c r="A21" s="235" t="s">
        <v>40</v>
      </c>
      <c r="B21" s="236">
        <f t="shared" si="0"/>
        <v>83</v>
      </c>
      <c r="C21" s="236">
        <f t="shared" si="1"/>
        <v>83</v>
      </c>
      <c r="D21" s="237">
        <v>1</v>
      </c>
      <c r="E21" s="237" t="s">
        <v>566</v>
      </c>
      <c r="F21" s="236"/>
      <c r="G21" s="225">
        <v>1</v>
      </c>
    </row>
    <row r="22" spans="1:7" ht="18.75" x14ac:dyDescent="0.15">
      <c r="A22" s="235" t="s">
        <v>42</v>
      </c>
      <c r="B22" s="236">
        <f t="shared" si="0"/>
        <v>84</v>
      </c>
      <c r="C22" s="236">
        <f t="shared" si="1"/>
        <v>84</v>
      </c>
      <c r="D22" s="237">
        <v>1</v>
      </c>
      <c r="E22" s="237" t="s">
        <v>567</v>
      </c>
      <c r="F22" s="236"/>
      <c r="G22" s="225">
        <v>1</v>
      </c>
    </row>
    <row r="23" spans="1:7" ht="18.75" x14ac:dyDescent="0.15">
      <c r="A23" s="239" t="s">
        <v>45</v>
      </c>
      <c r="B23" s="240">
        <f t="shared" si="0"/>
        <v>96</v>
      </c>
      <c r="C23" s="240">
        <f t="shared" si="1"/>
        <v>85</v>
      </c>
      <c r="D23" s="240">
        <v>12</v>
      </c>
      <c r="E23" s="240" t="s">
        <v>568</v>
      </c>
      <c r="F23" s="240"/>
      <c r="G23" s="225">
        <v>1</v>
      </c>
    </row>
    <row r="24" spans="1:7" ht="18.75" x14ac:dyDescent="0.15">
      <c r="A24" s="239" t="s">
        <v>47</v>
      </c>
      <c r="B24" s="240">
        <f t="shared" si="0"/>
        <v>99</v>
      </c>
      <c r="C24" s="240">
        <f t="shared" si="1"/>
        <v>97</v>
      </c>
      <c r="D24" s="240">
        <v>3</v>
      </c>
      <c r="E24" s="240"/>
      <c r="F24" s="240"/>
      <c r="G24" s="225">
        <v>1</v>
      </c>
    </row>
    <row r="25" spans="1:7" ht="18.75" x14ac:dyDescent="0.15">
      <c r="A25" s="239" t="s">
        <v>48</v>
      </c>
      <c r="B25" s="240">
        <f t="shared" si="0"/>
        <v>100</v>
      </c>
      <c r="C25" s="240">
        <f t="shared" si="1"/>
        <v>100</v>
      </c>
      <c r="D25" s="240">
        <v>1</v>
      </c>
      <c r="E25" s="240"/>
      <c r="F25" s="240"/>
      <c r="G25" s="225">
        <v>1</v>
      </c>
    </row>
    <row r="26" spans="1:7" ht="18.75" x14ac:dyDescent="0.15">
      <c r="A26" s="239" t="s">
        <v>49</v>
      </c>
      <c r="B26" s="240">
        <f t="shared" si="0"/>
        <v>112</v>
      </c>
      <c r="C26" s="240">
        <f t="shared" si="1"/>
        <v>101</v>
      </c>
      <c r="D26" s="240">
        <v>12</v>
      </c>
      <c r="E26" s="240" t="s">
        <v>569</v>
      </c>
      <c r="F26" s="240"/>
      <c r="G26" s="225">
        <v>1</v>
      </c>
    </row>
    <row r="27" spans="1:7" ht="18.75" x14ac:dyDescent="0.15">
      <c r="A27" s="239" t="s">
        <v>51</v>
      </c>
      <c r="B27" s="240">
        <f t="shared" si="0"/>
        <v>115</v>
      </c>
      <c r="C27" s="240">
        <f t="shared" si="1"/>
        <v>113</v>
      </c>
      <c r="D27" s="240">
        <v>3</v>
      </c>
      <c r="E27" s="240"/>
      <c r="F27" s="240"/>
      <c r="G27" s="225">
        <v>1</v>
      </c>
    </row>
    <row r="28" spans="1:7" ht="18.75" x14ac:dyDescent="0.15">
      <c r="A28" s="239" t="s">
        <v>52</v>
      </c>
      <c r="B28" s="240">
        <f t="shared" si="0"/>
        <v>116</v>
      </c>
      <c r="C28" s="240">
        <f t="shared" si="1"/>
        <v>116</v>
      </c>
      <c r="D28" s="240">
        <v>1</v>
      </c>
      <c r="E28" s="240"/>
      <c r="F28" s="240"/>
      <c r="G28" s="225">
        <v>1</v>
      </c>
    </row>
    <row r="29" spans="1:7" ht="18.75" x14ac:dyDescent="0.15">
      <c r="A29" s="239" t="s">
        <v>53</v>
      </c>
      <c r="B29" s="240">
        <f t="shared" si="0"/>
        <v>118</v>
      </c>
      <c r="C29" s="240">
        <f t="shared" si="1"/>
        <v>117</v>
      </c>
      <c r="D29" s="240">
        <v>2</v>
      </c>
      <c r="E29" s="343" t="s">
        <v>416</v>
      </c>
      <c r="F29" s="240"/>
      <c r="G29" s="225">
        <v>1</v>
      </c>
    </row>
    <row r="30" spans="1:7" ht="18.75" x14ac:dyDescent="0.15">
      <c r="A30" s="104" t="s">
        <v>570</v>
      </c>
      <c r="B30" s="239">
        <f t="shared" si="0"/>
        <v>119</v>
      </c>
      <c r="C30" s="239">
        <f t="shared" si="1"/>
        <v>119</v>
      </c>
      <c r="D30" s="239">
        <v>1</v>
      </c>
      <c r="E30" s="344"/>
      <c r="F30" s="240"/>
      <c r="G30" s="225">
        <v>1</v>
      </c>
    </row>
    <row r="31" spans="1:7" ht="18.75" x14ac:dyDescent="0.15">
      <c r="A31" s="239" t="s">
        <v>55</v>
      </c>
      <c r="B31" s="240">
        <f t="shared" si="0"/>
        <v>120</v>
      </c>
      <c r="C31" s="240">
        <f t="shared" si="1"/>
        <v>120</v>
      </c>
      <c r="D31" s="240">
        <v>1</v>
      </c>
      <c r="E31" s="240" t="s">
        <v>56</v>
      </c>
      <c r="F31" s="240"/>
      <c r="G31" s="225">
        <v>1</v>
      </c>
    </row>
    <row r="32" spans="1:7" ht="18.75" x14ac:dyDescent="0.15">
      <c r="A32" s="239" t="s">
        <v>571</v>
      </c>
      <c r="B32" s="239">
        <f t="shared" si="0"/>
        <v>127</v>
      </c>
      <c r="C32" s="239">
        <f t="shared" si="1"/>
        <v>121</v>
      </c>
      <c r="D32" s="239">
        <v>7</v>
      </c>
      <c r="E32" s="240" t="s">
        <v>572</v>
      </c>
      <c r="F32" s="236"/>
      <c r="G32" s="241">
        <v>1</v>
      </c>
    </row>
    <row r="33" spans="1:7" ht="18.75" x14ac:dyDescent="0.15">
      <c r="A33" s="239" t="s">
        <v>573</v>
      </c>
      <c r="B33" s="239">
        <f t="shared" si="0"/>
        <v>135</v>
      </c>
      <c r="C33" s="239">
        <f t="shared" si="1"/>
        <v>128</v>
      </c>
      <c r="D33" s="239">
        <v>8</v>
      </c>
      <c r="E33" s="240" t="s">
        <v>574</v>
      </c>
      <c r="F33" s="236"/>
      <c r="G33" s="241">
        <v>1</v>
      </c>
    </row>
    <row r="34" spans="1:7" ht="18.75" x14ac:dyDescent="0.15">
      <c r="A34" s="239" t="s">
        <v>575</v>
      </c>
      <c r="B34" s="239">
        <f t="shared" si="0"/>
        <v>136</v>
      </c>
      <c r="C34" s="239">
        <f t="shared" si="1"/>
        <v>136</v>
      </c>
      <c r="D34" s="239">
        <v>1</v>
      </c>
      <c r="E34" s="240" t="s">
        <v>576</v>
      </c>
      <c r="F34" s="236"/>
      <c r="G34" s="241">
        <v>1</v>
      </c>
    </row>
    <row r="35" spans="1:7" ht="18.75" x14ac:dyDescent="0.15">
      <c r="A35" s="239" t="s">
        <v>450</v>
      </c>
      <c r="B35" s="239">
        <f t="shared" si="0"/>
        <v>149</v>
      </c>
      <c r="C35" s="239">
        <f t="shared" si="1"/>
        <v>137</v>
      </c>
      <c r="D35" s="239">
        <v>13</v>
      </c>
      <c r="E35" s="240" t="s">
        <v>451</v>
      </c>
      <c r="F35" s="236"/>
      <c r="G35" s="241">
        <v>1</v>
      </c>
    </row>
    <row r="36" spans="1:7" ht="18.75" x14ac:dyDescent="0.15">
      <c r="A36" s="242" t="s">
        <v>59</v>
      </c>
      <c r="B36" s="240">
        <f t="shared" si="0"/>
        <v>157</v>
      </c>
      <c r="C36" s="240">
        <f t="shared" si="1"/>
        <v>150</v>
      </c>
      <c r="D36" s="243">
        <v>8</v>
      </c>
      <c r="E36" s="240" t="s">
        <v>577</v>
      </c>
      <c r="F36" s="243"/>
      <c r="G36" s="225">
        <v>1</v>
      </c>
    </row>
    <row r="37" spans="1:7" ht="18.75" x14ac:dyDescent="0.15">
      <c r="A37" s="244" t="s">
        <v>61</v>
      </c>
      <c r="B37" s="240">
        <f t="shared" si="0"/>
        <v>158</v>
      </c>
      <c r="C37" s="240">
        <f t="shared" si="1"/>
        <v>158</v>
      </c>
      <c r="D37" s="240">
        <v>1</v>
      </c>
      <c r="E37" s="240" t="s">
        <v>577</v>
      </c>
      <c r="F37" s="240"/>
      <c r="G37" s="225">
        <v>1</v>
      </c>
    </row>
    <row r="38" spans="1:7" ht="18.75" x14ac:dyDescent="0.15">
      <c r="A38" s="244" t="s">
        <v>578</v>
      </c>
      <c r="B38" s="240">
        <f t="shared" si="0"/>
        <v>161</v>
      </c>
      <c r="C38" s="240">
        <f t="shared" si="1"/>
        <v>159</v>
      </c>
      <c r="D38" s="240">
        <v>3</v>
      </c>
      <c r="E38" s="240" t="s">
        <v>579</v>
      </c>
      <c r="F38" s="240"/>
      <c r="G38" s="225">
        <v>1</v>
      </c>
    </row>
    <row r="39" spans="1:7" ht="18.75" x14ac:dyDescent="0.15">
      <c r="A39" s="244" t="s">
        <v>580</v>
      </c>
      <c r="B39" s="240">
        <f t="shared" si="0"/>
        <v>164</v>
      </c>
      <c r="C39" s="240">
        <f t="shared" si="1"/>
        <v>162</v>
      </c>
      <c r="D39" s="240">
        <v>3</v>
      </c>
      <c r="E39" s="240" t="s">
        <v>579</v>
      </c>
      <c r="F39" s="240"/>
      <c r="G39" s="225">
        <v>1</v>
      </c>
    </row>
    <row r="40" spans="1:7" ht="18.75" x14ac:dyDescent="0.15">
      <c r="A40" s="245" t="s">
        <v>63</v>
      </c>
      <c r="B40" s="240">
        <f t="shared" si="0"/>
        <v>166</v>
      </c>
      <c r="C40" s="240">
        <f t="shared" si="1"/>
        <v>165</v>
      </c>
      <c r="D40" s="240">
        <v>2</v>
      </c>
      <c r="E40" s="240" t="s">
        <v>581</v>
      </c>
      <c r="F40" s="246"/>
      <c r="G40" s="225">
        <v>1</v>
      </c>
    </row>
    <row r="41" spans="1:7" ht="18.75" x14ac:dyDescent="0.15">
      <c r="A41" s="137" t="s">
        <v>845</v>
      </c>
      <c r="B41" s="224">
        <f t="shared" si="0"/>
        <v>179</v>
      </c>
      <c r="C41" s="224">
        <f t="shared" si="1"/>
        <v>167</v>
      </c>
      <c r="D41" s="223">
        <v>13</v>
      </c>
      <c r="E41" s="223" t="s">
        <v>582</v>
      </c>
      <c r="F41" s="223"/>
      <c r="G41" s="225">
        <v>1</v>
      </c>
    </row>
    <row r="42" spans="1:7" ht="18.75" x14ac:dyDescent="0.15">
      <c r="A42" s="247" t="s">
        <v>583</v>
      </c>
      <c r="B42" s="105">
        <f t="shared" si="0"/>
        <v>180</v>
      </c>
      <c r="C42" s="105">
        <f t="shared" si="1"/>
        <v>180</v>
      </c>
      <c r="D42" s="248">
        <v>1</v>
      </c>
      <c r="E42" s="105" t="s">
        <v>584</v>
      </c>
      <c r="F42" s="249"/>
      <c r="G42" s="225">
        <v>1</v>
      </c>
    </row>
    <row r="43" spans="1:7" ht="18.75" x14ac:dyDescent="0.15">
      <c r="A43" s="104" t="s">
        <v>383</v>
      </c>
      <c r="B43" s="239">
        <f t="shared" si="0"/>
        <v>181</v>
      </c>
      <c r="C43" s="239">
        <f t="shared" si="1"/>
        <v>181</v>
      </c>
      <c r="D43" s="239">
        <v>1</v>
      </c>
      <c r="E43" s="119" t="s">
        <v>585</v>
      </c>
      <c r="F43" s="249"/>
      <c r="G43" s="225">
        <v>1</v>
      </c>
    </row>
    <row r="44" spans="1:7" ht="18.75" x14ac:dyDescent="0.15">
      <c r="A44" s="105" t="s">
        <v>586</v>
      </c>
      <c r="B44" s="105">
        <f t="shared" si="0"/>
        <v>189</v>
      </c>
      <c r="C44" s="105">
        <f t="shared" si="1"/>
        <v>182</v>
      </c>
      <c r="D44" s="105">
        <v>8</v>
      </c>
      <c r="E44" s="105" t="s">
        <v>587</v>
      </c>
      <c r="F44" s="249"/>
      <c r="G44" s="225">
        <v>1</v>
      </c>
    </row>
    <row r="45" spans="1:7" ht="56.25" x14ac:dyDescent="0.15">
      <c r="A45" s="105" t="s">
        <v>67</v>
      </c>
      <c r="B45" s="105">
        <f t="shared" si="0"/>
        <v>197</v>
      </c>
      <c r="C45" s="105">
        <f t="shared" si="1"/>
        <v>190</v>
      </c>
      <c r="D45" s="105">
        <v>8</v>
      </c>
      <c r="E45" s="235" t="s">
        <v>588</v>
      </c>
      <c r="F45" s="249"/>
      <c r="G45" s="225">
        <v>1</v>
      </c>
    </row>
    <row r="46" spans="1:7" ht="18.75" x14ac:dyDescent="0.15">
      <c r="A46" s="105" t="s">
        <v>69</v>
      </c>
      <c r="B46" s="105">
        <f t="shared" si="0"/>
        <v>199</v>
      </c>
      <c r="C46" s="105">
        <f t="shared" si="1"/>
        <v>198</v>
      </c>
      <c r="D46" s="248">
        <v>2</v>
      </c>
      <c r="E46" s="105" t="s">
        <v>589</v>
      </c>
      <c r="F46" s="249"/>
      <c r="G46" s="225">
        <v>1</v>
      </c>
    </row>
    <row r="47" spans="1:7" ht="18.75" x14ac:dyDescent="0.15">
      <c r="A47" s="105" t="s">
        <v>71</v>
      </c>
      <c r="B47" s="105">
        <f t="shared" si="0"/>
        <v>213</v>
      </c>
      <c r="C47" s="105">
        <f t="shared" si="1"/>
        <v>200</v>
      </c>
      <c r="D47" s="248">
        <v>14</v>
      </c>
      <c r="E47" s="105" t="s">
        <v>590</v>
      </c>
      <c r="F47" s="249"/>
      <c r="G47" s="225">
        <v>1</v>
      </c>
    </row>
    <row r="48" spans="1:7" ht="18.75" x14ac:dyDescent="0.15">
      <c r="A48" s="105" t="s">
        <v>72</v>
      </c>
      <c r="B48" s="105">
        <f t="shared" si="0"/>
        <v>214</v>
      </c>
      <c r="C48" s="105">
        <f t="shared" si="1"/>
        <v>214</v>
      </c>
      <c r="D48" s="105">
        <v>1</v>
      </c>
      <c r="E48" s="105" t="s">
        <v>591</v>
      </c>
      <c r="F48" s="105"/>
      <c r="G48" s="225">
        <v>1</v>
      </c>
    </row>
    <row r="49" spans="1:7" ht="18.75" x14ac:dyDescent="0.15">
      <c r="A49" s="105" t="s">
        <v>73</v>
      </c>
      <c r="B49" s="105">
        <f t="shared" si="0"/>
        <v>215</v>
      </c>
      <c r="C49" s="105">
        <f t="shared" si="1"/>
        <v>215</v>
      </c>
      <c r="D49" s="105">
        <v>1</v>
      </c>
      <c r="E49" s="105" t="s">
        <v>592</v>
      </c>
      <c r="F49" s="105"/>
      <c r="G49" s="225">
        <v>1</v>
      </c>
    </row>
    <row r="50" spans="1:7" ht="18.75" x14ac:dyDescent="0.15">
      <c r="A50" s="223" t="s">
        <v>74</v>
      </c>
      <c r="B50" s="224">
        <v>229</v>
      </c>
      <c r="C50" s="224">
        <v>216</v>
      </c>
      <c r="D50" s="224">
        <v>14</v>
      </c>
      <c r="E50" s="224" t="s">
        <v>593</v>
      </c>
      <c r="F50" s="224"/>
      <c r="G50" s="225">
        <v>1</v>
      </c>
    </row>
    <row r="51" spans="1:7" ht="18.75" x14ac:dyDescent="0.15">
      <c r="A51" s="223" t="s">
        <v>76</v>
      </c>
      <c r="B51" s="224">
        <f>SUM(B50,D51)</f>
        <v>231</v>
      </c>
      <c r="C51" s="224">
        <f>SUM(B50,G50)</f>
        <v>230</v>
      </c>
      <c r="D51" s="224">
        <v>2</v>
      </c>
      <c r="E51" s="224" t="s">
        <v>594</v>
      </c>
      <c r="F51" s="224"/>
      <c r="G51" s="225">
        <v>1</v>
      </c>
    </row>
    <row r="52" spans="1:7" ht="18.75" x14ac:dyDescent="0.15">
      <c r="A52" s="223" t="s">
        <v>78</v>
      </c>
      <c r="B52" s="224">
        <f t="shared" ref="B52:B57" si="2">SUM(B51,D52)</f>
        <v>232</v>
      </c>
      <c r="C52" s="224">
        <f t="shared" ref="C52:C57" si="3">SUM(B51,G51)</f>
        <v>232</v>
      </c>
      <c r="D52" s="224">
        <v>1</v>
      </c>
      <c r="E52" s="224" t="s">
        <v>595</v>
      </c>
      <c r="F52" s="224"/>
      <c r="G52" s="225">
        <v>1</v>
      </c>
    </row>
    <row r="53" spans="1:7" ht="56.25" x14ac:dyDescent="0.15">
      <c r="A53" s="223" t="s">
        <v>80</v>
      </c>
      <c r="B53" s="223">
        <f t="shared" si="2"/>
        <v>245</v>
      </c>
      <c r="C53" s="223">
        <f t="shared" si="3"/>
        <v>233</v>
      </c>
      <c r="D53" s="223">
        <v>13</v>
      </c>
      <c r="E53" s="250" t="s">
        <v>596</v>
      </c>
      <c r="F53" s="223"/>
      <c r="G53" s="225">
        <v>1</v>
      </c>
    </row>
    <row r="54" spans="1:7" ht="18.75" x14ac:dyDescent="0.15">
      <c r="A54" s="223" t="s">
        <v>82</v>
      </c>
      <c r="B54" s="224">
        <f t="shared" si="2"/>
        <v>258</v>
      </c>
      <c r="C54" s="224">
        <f t="shared" si="3"/>
        <v>246</v>
      </c>
      <c r="D54" s="224">
        <v>13</v>
      </c>
      <c r="E54" s="224" t="s">
        <v>597</v>
      </c>
      <c r="F54" s="224"/>
      <c r="G54" s="225">
        <v>1</v>
      </c>
    </row>
    <row r="55" spans="1:7" ht="18.75" x14ac:dyDescent="0.15">
      <c r="A55" s="223" t="s">
        <v>598</v>
      </c>
      <c r="B55" s="224">
        <f t="shared" si="2"/>
        <v>259</v>
      </c>
      <c r="C55" s="224">
        <f t="shared" si="3"/>
        <v>259</v>
      </c>
      <c r="D55" s="224">
        <v>1</v>
      </c>
      <c r="E55" s="224" t="s">
        <v>599</v>
      </c>
      <c r="F55" s="224"/>
      <c r="G55" s="225">
        <v>1</v>
      </c>
    </row>
    <row r="56" spans="1:7" ht="18.75" x14ac:dyDescent="0.15">
      <c r="A56" s="223" t="s">
        <v>85</v>
      </c>
      <c r="B56" s="224">
        <f t="shared" si="2"/>
        <v>261</v>
      </c>
      <c r="C56" s="224">
        <f t="shared" si="3"/>
        <v>260</v>
      </c>
      <c r="D56" s="224">
        <v>2</v>
      </c>
      <c r="E56" s="224" t="s">
        <v>600</v>
      </c>
      <c r="F56" s="224"/>
      <c r="G56" s="225">
        <v>1</v>
      </c>
    </row>
    <row r="57" spans="1:7" ht="18.75" x14ac:dyDescent="0.15">
      <c r="A57" s="223" t="s">
        <v>87</v>
      </c>
      <c r="B57" s="224">
        <f t="shared" si="2"/>
        <v>272</v>
      </c>
      <c r="C57" s="224">
        <f t="shared" si="3"/>
        <v>262</v>
      </c>
      <c r="D57" s="224">
        <v>11</v>
      </c>
      <c r="E57" s="224"/>
      <c r="F57" s="224"/>
      <c r="G57" s="225">
        <v>1</v>
      </c>
    </row>
    <row r="58" spans="1:7" ht="18.75" x14ac:dyDescent="0.15">
      <c r="A58" s="105" t="s">
        <v>88</v>
      </c>
      <c r="B58" s="236">
        <v>229</v>
      </c>
      <c r="C58" s="236">
        <v>216</v>
      </c>
      <c r="D58" s="236">
        <v>14</v>
      </c>
      <c r="E58" s="236" t="s">
        <v>593</v>
      </c>
      <c r="F58" s="236"/>
      <c r="G58" s="225">
        <v>1</v>
      </c>
    </row>
    <row r="59" spans="1:7" ht="18.75" x14ac:dyDescent="0.15">
      <c r="A59" s="105" t="s">
        <v>76</v>
      </c>
      <c r="B59" s="236">
        <f>SUM(B58,D59)</f>
        <v>231</v>
      </c>
      <c r="C59" s="236">
        <f>SUM(B58,G58)</f>
        <v>230</v>
      </c>
      <c r="D59" s="236">
        <v>2</v>
      </c>
      <c r="E59" s="236" t="s">
        <v>594</v>
      </c>
      <c r="F59" s="236"/>
      <c r="G59" s="225">
        <v>1</v>
      </c>
    </row>
    <row r="60" spans="1:7" ht="18.75" x14ac:dyDescent="0.15">
      <c r="A60" s="105" t="s">
        <v>89</v>
      </c>
      <c r="B60" s="236">
        <f t="shared" ref="B60:B65" si="4">SUM(B59,D60)</f>
        <v>232</v>
      </c>
      <c r="C60" s="236">
        <f t="shared" ref="C60:C65" si="5">SUM(B59,G59)</f>
        <v>232</v>
      </c>
      <c r="D60" s="236">
        <v>1</v>
      </c>
      <c r="E60" s="236" t="s">
        <v>601</v>
      </c>
      <c r="F60" s="236"/>
      <c r="G60" s="225">
        <v>1</v>
      </c>
    </row>
    <row r="61" spans="1:7" ht="18.75" x14ac:dyDescent="0.15">
      <c r="A61" s="105" t="s">
        <v>80</v>
      </c>
      <c r="B61" s="236">
        <f t="shared" si="4"/>
        <v>245</v>
      </c>
      <c r="C61" s="236">
        <f t="shared" si="5"/>
        <v>233</v>
      </c>
      <c r="D61" s="236">
        <v>13</v>
      </c>
      <c r="E61" s="236" t="s">
        <v>602</v>
      </c>
      <c r="F61" s="236"/>
      <c r="G61" s="225">
        <v>1</v>
      </c>
    </row>
    <row r="62" spans="1:7" ht="18.75" x14ac:dyDescent="0.15">
      <c r="A62" s="105" t="s">
        <v>603</v>
      </c>
      <c r="B62" s="236">
        <f t="shared" si="4"/>
        <v>258</v>
      </c>
      <c r="C62" s="236">
        <f t="shared" si="5"/>
        <v>246</v>
      </c>
      <c r="D62" s="236">
        <v>13</v>
      </c>
      <c r="E62" s="236" t="s">
        <v>604</v>
      </c>
      <c r="F62" s="236"/>
      <c r="G62" s="225">
        <v>1</v>
      </c>
    </row>
    <row r="63" spans="1:7" ht="18.75" x14ac:dyDescent="0.15">
      <c r="A63" s="105" t="s">
        <v>90</v>
      </c>
      <c r="B63" s="236">
        <f t="shared" si="4"/>
        <v>270</v>
      </c>
      <c r="C63" s="236">
        <f t="shared" si="5"/>
        <v>259</v>
      </c>
      <c r="D63" s="105">
        <v>12</v>
      </c>
      <c r="E63" s="236" t="s">
        <v>605</v>
      </c>
      <c r="F63" s="105"/>
      <c r="G63" s="225">
        <v>1</v>
      </c>
    </row>
    <row r="64" spans="1:7" ht="18.75" x14ac:dyDescent="0.15">
      <c r="A64" s="105" t="s">
        <v>606</v>
      </c>
      <c r="B64" s="236">
        <f t="shared" si="4"/>
        <v>271</v>
      </c>
      <c r="C64" s="236">
        <f t="shared" si="5"/>
        <v>271</v>
      </c>
      <c r="D64" s="105">
        <v>1</v>
      </c>
      <c r="E64" s="236" t="s">
        <v>607</v>
      </c>
      <c r="F64" s="105"/>
      <c r="G64" s="225">
        <v>1</v>
      </c>
    </row>
    <row r="65" spans="1:7" ht="18.75" x14ac:dyDescent="0.15">
      <c r="A65" s="105" t="s">
        <v>94</v>
      </c>
      <c r="B65" s="236">
        <f t="shared" si="4"/>
        <v>272</v>
      </c>
      <c r="C65" s="236">
        <f t="shared" si="5"/>
        <v>272</v>
      </c>
      <c r="D65" s="105">
        <v>1</v>
      </c>
      <c r="E65" s="236" t="s">
        <v>608</v>
      </c>
      <c r="F65" s="105"/>
      <c r="G65" s="225">
        <v>1</v>
      </c>
    </row>
    <row r="66" spans="1:7" ht="18.75" x14ac:dyDescent="0.15">
      <c r="A66" s="243" t="s">
        <v>74</v>
      </c>
      <c r="B66" s="243">
        <v>229</v>
      </c>
      <c r="C66" s="243">
        <v>216</v>
      </c>
      <c r="D66" s="243">
        <v>14</v>
      </c>
      <c r="E66" s="243" t="s">
        <v>593</v>
      </c>
      <c r="F66" s="243"/>
      <c r="G66" s="225">
        <v>1</v>
      </c>
    </row>
    <row r="67" spans="1:7" ht="18.75" x14ac:dyDescent="0.15">
      <c r="A67" s="243" t="s">
        <v>76</v>
      </c>
      <c r="B67" s="243">
        <f>SUM(B66,D67)</f>
        <v>231</v>
      </c>
      <c r="C67" s="243">
        <f>SUM(B66,G66)</f>
        <v>230</v>
      </c>
      <c r="D67" s="243">
        <v>2</v>
      </c>
      <c r="E67" s="243" t="s">
        <v>594</v>
      </c>
      <c r="F67" s="243"/>
      <c r="G67" s="225">
        <v>1</v>
      </c>
    </row>
    <row r="68" spans="1:7" ht="18.75" x14ac:dyDescent="0.15">
      <c r="A68" s="243" t="s">
        <v>89</v>
      </c>
      <c r="B68" s="243">
        <f t="shared" ref="B68:B79" si="6">SUM(B67,D68)</f>
        <v>232</v>
      </c>
      <c r="C68" s="243">
        <f t="shared" ref="C68:C79" si="7">SUM(B67,G67)</f>
        <v>232</v>
      </c>
      <c r="D68" s="243">
        <v>1</v>
      </c>
      <c r="E68" s="243" t="s">
        <v>609</v>
      </c>
      <c r="F68" s="243"/>
      <c r="G68" s="225">
        <v>1</v>
      </c>
    </row>
    <row r="69" spans="1:7" ht="18.75" x14ac:dyDescent="0.15">
      <c r="A69" s="243" t="s">
        <v>80</v>
      </c>
      <c r="B69" s="243">
        <f t="shared" si="6"/>
        <v>245</v>
      </c>
      <c r="C69" s="243">
        <f t="shared" si="7"/>
        <v>233</v>
      </c>
      <c r="D69" s="243">
        <v>13</v>
      </c>
      <c r="E69" s="243" t="s">
        <v>610</v>
      </c>
      <c r="F69" s="243"/>
      <c r="G69" s="225">
        <v>1</v>
      </c>
    </row>
    <row r="70" spans="1:7" ht="18.75" x14ac:dyDescent="0.15">
      <c r="A70" s="243" t="s">
        <v>98</v>
      </c>
      <c r="B70" s="243">
        <f t="shared" si="6"/>
        <v>258</v>
      </c>
      <c r="C70" s="243">
        <f t="shared" si="7"/>
        <v>246</v>
      </c>
      <c r="D70" s="243">
        <v>13</v>
      </c>
      <c r="E70" s="243" t="s">
        <v>611</v>
      </c>
      <c r="F70" s="243"/>
      <c r="G70" s="225">
        <v>1</v>
      </c>
    </row>
    <row r="71" spans="1:7" ht="18.75" x14ac:dyDescent="0.15">
      <c r="A71" s="243" t="s">
        <v>100</v>
      </c>
      <c r="B71" s="243">
        <f t="shared" si="6"/>
        <v>260</v>
      </c>
      <c r="C71" s="243">
        <f t="shared" si="7"/>
        <v>259</v>
      </c>
      <c r="D71" s="243">
        <v>2</v>
      </c>
      <c r="E71" s="243" t="s">
        <v>612</v>
      </c>
      <c r="F71" s="243"/>
      <c r="G71" s="225">
        <v>1</v>
      </c>
    </row>
    <row r="72" spans="1:7" ht="18.75" x14ac:dyDescent="0.15">
      <c r="A72" s="243" t="s">
        <v>613</v>
      </c>
      <c r="B72" s="243">
        <f t="shared" si="6"/>
        <v>261</v>
      </c>
      <c r="C72" s="243">
        <f t="shared" si="7"/>
        <v>261</v>
      </c>
      <c r="D72" s="243">
        <v>1</v>
      </c>
      <c r="E72" s="243" t="s">
        <v>614</v>
      </c>
      <c r="F72" s="243"/>
      <c r="G72" s="225">
        <v>1</v>
      </c>
    </row>
    <row r="73" spans="1:7" ht="18.75" x14ac:dyDescent="0.15">
      <c r="A73" s="243" t="s">
        <v>615</v>
      </c>
      <c r="B73" s="243">
        <f t="shared" si="6"/>
        <v>262</v>
      </c>
      <c r="C73" s="243">
        <f t="shared" si="7"/>
        <v>262</v>
      </c>
      <c r="D73" s="243">
        <v>1</v>
      </c>
      <c r="E73" s="243" t="s">
        <v>616</v>
      </c>
      <c r="F73" s="243"/>
      <c r="G73" s="225">
        <v>1</v>
      </c>
    </row>
    <row r="74" spans="1:7" ht="18.75" x14ac:dyDescent="0.15">
      <c r="A74" s="243" t="s">
        <v>101</v>
      </c>
      <c r="B74" s="243">
        <f t="shared" si="6"/>
        <v>263</v>
      </c>
      <c r="C74" s="243">
        <f t="shared" si="7"/>
        <v>263</v>
      </c>
      <c r="D74" s="243">
        <v>1</v>
      </c>
      <c r="E74" s="243" t="s">
        <v>617</v>
      </c>
      <c r="F74" s="243"/>
      <c r="G74" s="225">
        <v>1</v>
      </c>
    </row>
    <row r="75" spans="1:7" ht="18.75" x14ac:dyDescent="0.15">
      <c r="A75" s="243" t="s">
        <v>102</v>
      </c>
      <c r="B75" s="243">
        <f t="shared" si="6"/>
        <v>266</v>
      </c>
      <c r="C75" s="243">
        <f t="shared" si="7"/>
        <v>264</v>
      </c>
      <c r="D75" s="243">
        <v>3</v>
      </c>
      <c r="E75" s="243" t="s">
        <v>618</v>
      </c>
      <c r="F75" s="243"/>
      <c r="G75" s="225">
        <v>1</v>
      </c>
    </row>
    <row r="76" spans="1:7" ht="18.75" x14ac:dyDescent="0.15">
      <c r="A76" s="243" t="s">
        <v>104</v>
      </c>
      <c r="B76" s="243">
        <f t="shared" si="6"/>
        <v>269</v>
      </c>
      <c r="C76" s="243">
        <f t="shared" si="7"/>
        <v>267</v>
      </c>
      <c r="D76" s="243">
        <v>3</v>
      </c>
      <c r="E76" s="243" t="s">
        <v>619</v>
      </c>
      <c r="F76" s="243"/>
      <c r="G76" s="225">
        <v>1</v>
      </c>
    </row>
    <row r="77" spans="1:7" ht="18.75" x14ac:dyDescent="0.15">
      <c r="A77" s="243" t="s">
        <v>94</v>
      </c>
      <c r="B77" s="243">
        <f t="shared" si="6"/>
        <v>270</v>
      </c>
      <c r="C77" s="243">
        <f t="shared" si="7"/>
        <v>270</v>
      </c>
      <c r="D77" s="243">
        <v>1</v>
      </c>
      <c r="E77" s="243" t="s">
        <v>608</v>
      </c>
      <c r="F77" s="243"/>
      <c r="G77" s="225">
        <v>1</v>
      </c>
    </row>
    <row r="78" spans="1:7" ht="18.75" x14ac:dyDescent="0.15">
      <c r="A78" s="243" t="s">
        <v>106</v>
      </c>
      <c r="B78" s="243">
        <f t="shared" si="6"/>
        <v>271</v>
      </c>
      <c r="C78" s="243">
        <f t="shared" si="7"/>
        <v>271</v>
      </c>
      <c r="D78" s="243">
        <v>1</v>
      </c>
      <c r="E78" s="243" t="s">
        <v>620</v>
      </c>
      <c r="F78" s="243"/>
      <c r="G78" s="225">
        <v>1</v>
      </c>
    </row>
    <row r="79" spans="1:7" ht="18.75" x14ac:dyDescent="0.15">
      <c r="A79" s="243" t="s">
        <v>108</v>
      </c>
      <c r="B79" s="243">
        <f t="shared" si="6"/>
        <v>272</v>
      </c>
      <c r="C79" s="243">
        <f t="shared" si="7"/>
        <v>272</v>
      </c>
      <c r="D79" s="243">
        <v>1</v>
      </c>
      <c r="E79" s="243" t="s">
        <v>620</v>
      </c>
      <c r="F79" s="243"/>
      <c r="G79" s="225">
        <v>1</v>
      </c>
    </row>
    <row r="80" spans="1:7" ht="18.75" x14ac:dyDescent="0.15">
      <c r="A80" s="251" t="s">
        <v>74</v>
      </c>
      <c r="B80" s="228">
        <v>229</v>
      </c>
      <c r="C80" s="228">
        <v>216</v>
      </c>
      <c r="D80" s="228">
        <v>14</v>
      </c>
      <c r="E80" s="228" t="s">
        <v>621</v>
      </c>
      <c r="F80" s="223"/>
      <c r="G80" s="225">
        <v>1</v>
      </c>
    </row>
    <row r="81" spans="1:7" ht="18.75" x14ac:dyDescent="0.15">
      <c r="A81" s="251" t="s">
        <v>111</v>
      </c>
      <c r="B81" s="228">
        <f>SUM(B80,D81)</f>
        <v>230</v>
      </c>
      <c r="C81" s="228">
        <f>SUM(B80,G80)</f>
        <v>230</v>
      </c>
      <c r="D81" s="228">
        <v>1</v>
      </c>
      <c r="E81" s="228" t="s">
        <v>621</v>
      </c>
      <c r="F81" s="223"/>
      <c r="G81" s="225">
        <v>1</v>
      </c>
    </row>
    <row r="82" spans="1:7" ht="18.75" x14ac:dyDescent="0.15">
      <c r="A82" s="251" t="s">
        <v>112</v>
      </c>
      <c r="B82" s="228">
        <f t="shared" ref="B82:B114" si="8">SUM(B81,D82)</f>
        <v>231</v>
      </c>
      <c r="C82" s="228">
        <f t="shared" ref="C82:C114" si="9">SUM(B81,G81)</f>
        <v>231</v>
      </c>
      <c r="D82" s="228">
        <v>1</v>
      </c>
      <c r="E82" s="228" t="s">
        <v>614</v>
      </c>
      <c r="F82" s="223"/>
      <c r="G82" s="225">
        <v>1</v>
      </c>
    </row>
    <row r="83" spans="1:7" ht="18.75" x14ac:dyDescent="0.15">
      <c r="A83" s="251" t="s">
        <v>113</v>
      </c>
      <c r="B83" s="228">
        <f t="shared" si="8"/>
        <v>232</v>
      </c>
      <c r="C83" s="228">
        <f t="shared" si="9"/>
        <v>232</v>
      </c>
      <c r="D83" s="228">
        <v>1</v>
      </c>
      <c r="E83" s="228" t="s">
        <v>620</v>
      </c>
      <c r="F83" s="223"/>
      <c r="G83" s="225">
        <v>1</v>
      </c>
    </row>
    <row r="84" spans="1:7" ht="18.75" x14ac:dyDescent="0.15">
      <c r="A84" s="251" t="s">
        <v>80</v>
      </c>
      <c r="B84" s="228">
        <f t="shared" si="8"/>
        <v>245</v>
      </c>
      <c r="C84" s="228">
        <f t="shared" si="9"/>
        <v>233</v>
      </c>
      <c r="D84" s="228">
        <v>13</v>
      </c>
      <c r="E84" s="228" t="s">
        <v>622</v>
      </c>
      <c r="F84" s="223"/>
      <c r="G84" s="225">
        <v>1</v>
      </c>
    </row>
    <row r="85" spans="1:7" ht="18.75" x14ac:dyDescent="0.15">
      <c r="A85" s="252" t="s">
        <v>114</v>
      </c>
      <c r="B85" s="228">
        <f t="shared" si="8"/>
        <v>246</v>
      </c>
      <c r="C85" s="228">
        <f t="shared" si="9"/>
        <v>246</v>
      </c>
      <c r="D85" s="223">
        <v>1</v>
      </c>
      <c r="E85" s="228" t="s">
        <v>614</v>
      </c>
      <c r="F85" s="223"/>
      <c r="G85" s="225">
        <v>1</v>
      </c>
    </row>
    <row r="86" spans="1:7" ht="18.75" x14ac:dyDescent="0.15">
      <c r="A86" s="252" t="s">
        <v>115</v>
      </c>
      <c r="B86" s="228">
        <f t="shared" si="8"/>
        <v>252</v>
      </c>
      <c r="C86" s="228">
        <f t="shared" si="9"/>
        <v>247</v>
      </c>
      <c r="D86" s="223">
        <v>6</v>
      </c>
      <c r="E86" s="228" t="s">
        <v>623</v>
      </c>
      <c r="F86" s="223"/>
      <c r="G86" s="225">
        <v>1</v>
      </c>
    </row>
    <row r="87" spans="1:7" ht="18.75" x14ac:dyDescent="0.15">
      <c r="A87" s="253" t="s">
        <v>117</v>
      </c>
      <c r="B87" s="254">
        <f t="shared" si="8"/>
        <v>260</v>
      </c>
      <c r="C87" s="254">
        <f t="shared" si="9"/>
        <v>253</v>
      </c>
      <c r="D87" s="255">
        <v>8</v>
      </c>
      <c r="E87" s="228" t="s">
        <v>624</v>
      </c>
      <c r="F87" s="223"/>
      <c r="G87" s="225">
        <v>1</v>
      </c>
    </row>
    <row r="88" spans="1:7" ht="18.75" x14ac:dyDescent="0.15">
      <c r="A88" s="253" t="s">
        <v>87</v>
      </c>
      <c r="B88" s="254">
        <f t="shared" si="8"/>
        <v>272</v>
      </c>
      <c r="C88" s="254">
        <f t="shared" si="9"/>
        <v>261</v>
      </c>
      <c r="D88" s="255">
        <v>12</v>
      </c>
      <c r="E88" s="228"/>
      <c r="F88" s="255"/>
      <c r="G88" s="225">
        <v>1</v>
      </c>
    </row>
    <row r="89" spans="1:7" ht="18.75" x14ac:dyDescent="0.15">
      <c r="A89" s="247" t="s">
        <v>119</v>
      </c>
      <c r="B89" s="247">
        <f t="shared" si="8"/>
        <v>273</v>
      </c>
      <c r="C89" s="247">
        <f t="shared" si="9"/>
        <v>273</v>
      </c>
      <c r="D89" s="247">
        <v>1</v>
      </c>
      <c r="E89" s="247" t="s">
        <v>625</v>
      </c>
      <c r="F89" s="247"/>
      <c r="G89" s="256">
        <v>1</v>
      </c>
    </row>
    <row r="90" spans="1:7" ht="18.75" x14ac:dyDescent="0.15">
      <c r="A90" s="247" t="s">
        <v>120</v>
      </c>
      <c r="B90" s="235">
        <f t="shared" si="8"/>
        <v>274</v>
      </c>
      <c r="C90" s="235">
        <f t="shared" si="9"/>
        <v>274</v>
      </c>
      <c r="D90" s="236">
        <v>1</v>
      </c>
      <c r="E90" s="247" t="s">
        <v>626</v>
      </c>
      <c r="F90" s="236"/>
      <c r="G90" s="225">
        <v>1</v>
      </c>
    </row>
    <row r="91" spans="1:7" ht="18.75" x14ac:dyDescent="0.15">
      <c r="A91" s="247" t="s">
        <v>121</v>
      </c>
      <c r="B91" s="235">
        <f t="shared" si="8"/>
        <v>275</v>
      </c>
      <c r="C91" s="235">
        <f t="shared" si="9"/>
        <v>275</v>
      </c>
      <c r="D91" s="236">
        <v>1</v>
      </c>
      <c r="E91" s="247" t="s">
        <v>627</v>
      </c>
      <c r="F91" s="236"/>
      <c r="G91" s="225">
        <v>1</v>
      </c>
    </row>
    <row r="92" spans="1:7" ht="18.75" x14ac:dyDescent="0.15">
      <c r="A92" s="257" t="s">
        <v>628</v>
      </c>
      <c r="B92" s="257">
        <f t="shared" si="8"/>
        <v>276</v>
      </c>
      <c r="C92" s="257">
        <f t="shared" si="9"/>
        <v>276</v>
      </c>
      <c r="D92" s="257">
        <v>1</v>
      </c>
      <c r="E92" s="257" t="s">
        <v>629</v>
      </c>
      <c r="F92" s="240"/>
      <c r="G92" s="225">
        <v>1</v>
      </c>
    </row>
    <row r="93" spans="1:7" ht="18.75" x14ac:dyDescent="0.15">
      <c r="A93" s="257" t="s">
        <v>630</v>
      </c>
      <c r="B93" s="257">
        <f t="shared" si="8"/>
        <v>277</v>
      </c>
      <c r="C93" s="257">
        <f t="shared" si="9"/>
        <v>277</v>
      </c>
      <c r="D93" s="257">
        <v>1</v>
      </c>
      <c r="E93" s="257" t="s">
        <v>631</v>
      </c>
      <c r="F93" s="240"/>
      <c r="G93" s="225">
        <v>1</v>
      </c>
    </row>
    <row r="94" spans="1:7" ht="18.75" x14ac:dyDescent="0.15">
      <c r="A94" s="257" t="s">
        <v>632</v>
      </c>
      <c r="B94" s="257">
        <f t="shared" si="8"/>
        <v>280</v>
      </c>
      <c r="C94" s="257">
        <f t="shared" si="9"/>
        <v>278</v>
      </c>
      <c r="D94" s="257">
        <v>3</v>
      </c>
      <c r="E94" s="257" t="s">
        <v>633</v>
      </c>
      <c r="F94" s="240"/>
      <c r="G94" s="225">
        <v>1</v>
      </c>
    </row>
    <row r="95" spans="1:7" ht="18.75" x14ac:dyDescent="0.15">
      <c r="A95" s="257" t="s">
        <v>634</v>
      </c>
      <c r="B95" s="257">
        <f t="shared" si="8"/>
        <v>287</v>
      </c>
      <c r="C95" s="257">
        <f t="shared" si="9"/>
        <v>281</v>
      </c>
      <c r="D95" s="257">
        <v>7</v>
      </c>
      <c r="E95" s="257" t="s">
        <v>635</v>
      </c>
      <c r="F95" s="243"/>
      <c r="G95" s="137">
        <v>1</v>
      </c>
    </row>
    <row r="96" spans="1:7" ht="18.75" x14ac:dyDescent="0.15">
      <c r="A96" s="257" t="s">
        <v>636</v>
      </c>
      <c r="B96" s="257">
        <f t="shared" si="8"/>
        <v>295</v>
      </c>
      <c r="C96" s="257">
        <f t="shared" si="9"/>
        <v>288</v>
      </c>
      <c r="D96" s="257">
        <v>8</v>
      </c>
      <c r="E96" s="257" t="s">
        <v>637</v>
      </c>
      <c r="F96" s="243"/>
      <c r="G96" s="137">
        <v>1</v>
      </c>
    </row>
    <row r="97" spans="1:7" ht="18.75" x14ac:dyDescent="0.15">
      <c r="A97" s="257" t="s">
        <v>638</v>
      </c>
      <c r="B97" s="257">
        <f t="shared" si="8"/>
        <v>296</v>
      </c>
      <c r="C97" s="257">
        <f t="shared" si="9"/>
        <v>296</v>
      </c>
      <c r="D97" s="257">
        <v>1</v>
      </c>
      <c r="E97" s="257" t="s">
        <v>639</v>
      </c>
      <c r="F97" s="258"/>
      <c r="G97" s="259">
        <v>1</v>
      </c>
    </row>
    <row r="98" spans="1:7" ht="18.75" x14ac:dyDescent="0.15">
      <c r="A98" s="257" t="s">
        <v>143</v>
      </c>
      <c r="B98" s="257">
        <f t="shared" si="8"/>
        <v>297</v>
      </c>
      <c r="C98" s="257">
        <f t="shared" si="9"/>
        <v>297</v>
      </c>
      <c r="D98" s="257">
        <v>1</v>
      </c>
      <c r="E98" s="257" t="s">
        <v>640</v>
      </c>
      <c r="F98" s="258"/>
      <c r="G98" s="259">
        <v>1</v>
      </c>
    </row>
    <row r="99" spans="1:7" ht="18.75" x14ac:dyDescent="0.15">
      <c r="A99" s="260" t="s">
        <v>641</v>
      </c>
      <c r="B99" s="257">
        <f t="shared" si="8"/>
        <v>300</v>
      </c>
      <c r="C99" s="257">
        <f t="shared" si="9"/>
        <v>298</v>
      </c>
      <c r="D99" s="257">
        <v>3</v>
      </c>
      <c r="E99" s="257" t="s">
        <v>642</v>
      </c>
      <c r="F99" s="258"/>
      <c r="G99" s="261"/>
    </row>
    <row r="100" spans="1:7" ht="18.75" x14ac:dyDescent="0.15">
      <c r="A100" s="257" t="s">
        <v>846</v>
      </c>
      <c r="B100" s="257">
        <f t="shared" si="8"/>
        <v>304</v>
      </c>
      <c r="C100" s="257">
        <f t="shared" si="9"/>
        <v>300</v>
      </c>
      <c r="D100" s="262">
        <v>4</v>
      </c>
      <c r="E100" s="257" t="s">
        <v>643</v>
      </c>
      <c r="F100" s="243"/>
      <c r="G100" s="137">
        <v>1</v>
      </c>
    </row>
    <row r="101" spans="1:7" ht="18.75" x14ac:dyDescent="0.15">
      <c r="A101" s="257" t="s">
        <v>644</v>
      </c>
      <c r="B101" s="257">
        <f t="shared" si="8"/>
        <v>306</v>
      </c>
      <c r="C101" s="257">
        <f t="shared" si="9"/>
        <v>305</v>
      </c>
      <c r="D101" s="262">
        <v>2</v>
      </c>
      <c r="E101" s="257" t="s">
        <v>645</v>
      </c>
      <c r="F101" s="243"/>
      <c r="G101" s="137">
        <v>1</v>
      </c>
    </row>
    <row r="102" spans="1:7" ht="18.75" x14ac:dyDescent="0.15">
      <c r="A102" s="257" t="s">
        <v>646</v>
      </c>
      <c r="B102" s="262">
        <f t="shared" si="8"/>
        <v>308</v>
      </c>
      <c r="C102" s="262">
        <f t="shared" si="9"/>
        <v>307</v>
      </c>
      <c r="D102" s="262">
        <v>2</v>
      </c>
      <c r="E102" s="257" t="s">
        <v>647</v>
      </c>
      <c r="F102" s="243"/>
      <c r="G102" s="137">
        <v>1</v>
      </c>
    </row>
    <row r="103" spans="1:7" ht="18.75" x14ac:dyDescent="0.15">
      <c r="A103" s="257" t="s">
        <v>648</v>
      </c>
      <c r="B103" s="262">
        <f t="shared" si="8"/>
        <v>314</v>
      </c>
      <c r="C103" s="262">
        <f t="shared" si="9"/>
        <v>309</v>
      </c>
      <c r="D103" s="262">
        <v>6</v>
      </c>
      <c r="E103" s="257" t="s">
        <v>649</v>
      </c>
      <c r="F103" s="243"/>
      <c r="G103" s="137">
        <v>1</v>
      </c>
    </row>
    <row r="104" spans="1:7" ht="18.75" x14ac:dyDescent="0.15">
      <c r="A104" s="257" t="s">
        <v>650</v>
      </c>
      <c r="B104" s="262">
        <f t="shared" si="8"/>
        <v>315</v>
      </c>
      <c r="C104" s="262">
        <f t="shared" si="9"/>
        <v>315</v>
      </c>
      <c r="D104" s="262">
        <v>1</v>
      </c>
      <c r="E104" s="257" t="s">
        <v>651</v>
      </c>
      <c r="F104" s="243"/>
      <c r="G104" s="137">
        <v>1</v>
      </c>
    </row>
    <row r="105" spans="1:7" ht="18.75" x14ac:dyDescent="0.15">
      <c r="A105" s="223" t="s">
        <v>652</v>
      </c>
      <c r="B105" s="223">
        <f t="shared" si="8"/>
        <v>325</v>
      </c>
      <c r="C105" s="223">
        <f t="shared" si="9"/>
        <v>316</v>
      </c>
      <c r="D105" s="224">
        <v>10</v>
      </c>
      <c r="E105" s="224" t="s">
        <v>653</v>
      </c>
      <c r="F105" s="224"/>
      <c r="G105" s="225">
        <v>1</v>
      </c>
    </row>
    <row r="106" spans="1:7" ht="18.75" x14ac:dyDescent="0.15">
      <c r="A106" s="263" t="s">
        <v>654</v>
      </c>
      <c r="B106" s="235">
        <f t="shared" si="8"/>
        <v>330</v>
      </c>
      <c r="C106" s="235">
        <f t="shared" si="9"/>
        <v>326</v>
      </c>
      <c r="D106" s="264">
        <v>5</v>
      </c>
      <c r="E106" s="264" t="s">
        <v>131</v>
      </c>
      <c r="F106" s="236"/>
      <c r="G106" s="225">
        <v>1</v>
      </c>
    </row>
    <row r="107" spans="1:7" ht="18.75" x14ac:dyDescent="0.15">
      <c r="A107" s="263" t="s">
        <v>655</v>
      </c>
      <c r="B107" s="235">
        <f t="shared" si="8"/>
        <v>336</v>
      </c>
      <c r="C107" s="235">
        <f t="shared" si="9"/>
        <v>331</v>
      </c>
      <c r="D107" s="264">
        <v>6</v>
      </c>
      <c r="E107" s="264" t="s">
        <v>133</v>
      </c>
      <c r="F107" s="236"/>
      <c r="G107" s="225">
        <v>1</v>
      </c>
    </row>
    <row r="108" spans="1:7" ht="18.75" x14ac:dyDescent="0.15">
      <c r="A108" s="263" t="s">
        <v>135</v>
      </c>
      <c r="B108" s="235">
        <f t="shared" si="8"/>
        <v>341</v>
      </c>
      <c r="C108" s="235">
        <f t="shared" si="9"/>
        <v>337</v>
      </c>
      <c r="D108" s="264">
        <v>5</v>
      </c>
      <c r="E108" s="264" t="s">
        <v>136</v>
      </c>
      <c r="F108" s="236"/>
      <c r="G108" s="225">
        <v>1</v>
      </c>
    </row>
    <row r="109" spans="1:7" ht="18.75" x14ac:dyDescent="0.15">
      <c r="A109" s="263" t="s">
        <v>137</v>
      </c>
      <c r="B109" s="235">
        <f t="shared" si="8"/>
        <v>347</v>
      </c>
      <c r="C109" s="235">
        <f t="shared" si="9"/>
        <v>342</v>
      </c>
      <c r="D109" s="264">
        <v>6</v>
      </c>
      <c r="E109" s="264" t="s">
        <v>138</v>
      </c>
      <c r="F109" s="236"/>
      <c r="G109" s="225">
        <v>1</v>
      </c>
    </row>
    <row r="110" spans="1:7" ht="18.75" x14ac:dyDescent="0.15">
      <c r="A110" s="238" t="s">
        <v>141</v>
      </c>
      <c r="B110" s="235">
        <f t="shared" si="8"/>
        <v>348</v>
      </c>
      <c r="C110" s="235">
        <f t="shared" si="9"/>
        <v>348</v>
      </c>
      <c r="D110" s="105">
        <v>1</v>
      </c>
      <c r="E110" s="264" t="s">
        <v>656</v>
      </c>
      <c r="F110" s="236"/>
      <c r="G110" s="225">
        <v>1</v>
      </c>
    </row>
    <row r="111" spans="1:7" ht="18.75" x14ac:dyDescent="0.15">
      <c r="A111" s="265" t="s">
        <v>657</v>
      </c>
      <c r="B111" s="235">
        <f t="shared" si="8"/>
        <v>380</v>
      </c>
      <c r="C111" s="235">
        <f t="shared" si="9"/>
        <v>349</v>
      </c>
      <c r="D111" s="266">
        <v>32</v>
      </c>
      <c r="E111" s="264" t="s">
        <v>658</v>
      </c>
      <c r="F111" s="236"/>
      <c r="G111" s="225">
        <v>1</v>
      </c>
    </row>
    <row r="112" spans="1:7" ht="18.75" x14ac:dyDescent="0.15">
      <c r="A112" s="265" t="s">
        <v>659</v>
      </c>
      <c r="B112" s="235">
        <f t="shared" si="8"/>
        <v>381</v>
      </c>
      <c r="C112" s="235">
        <f t="shared" si="9"/>
        <v>381</v>
      </c>
      <c r="D112" s="235">
        <v>1</v>
      </c>
      <c r="E112" s="264" t="s">
        <v>660</v>
      </c>
      <c r="F112" s="265"/>
      <c r="G112" s="265">
        <v>1</v>
      </c>
    </row>
    <row r="113" spans="1:7" ht="18.75" x14ac:dyDescent="0.15">
      <c r="A113" s="235" t="s">
        <v>661</v>
      </c>
      <c r="B113" s="235">
        <f t="shared" si="8"/>
        <v>382</v>
      </c>
      <c r="C113" s="235">
        <f t="shared" si="9"/>
        <v>382</v>
      </c>
      <c r="D113" s="235">
        <v>1</v>
      </c>
      <c r="E113" s="264" t="s">
        <v>662</v>
      </c>
      <c r="F113" s="150"/>
      <c r="G113" s="150">
        <v>1</v>
      </c>
    </row>
    <row r="114" spans="1:7" ht="18.75" x14ac:dyDescent="0.15">
      <c r="A114" s="265" t="s">
        <v>663</v>
      </c>
      <c r="B114" s="235">
        <f t="shared" si="8"/>
        <v>383</v>
      </c>
      <c r="C114" s="235">
        <f t="shared" si="9"/>
        <v>383</v>
      </c>
      <c r="D114" s="235">
        <v>1</v>
      </c>
      <c r="E114" s="266" t="s">
        <v>664</v>
      </c>
      <c r="F114" s="265"/>
      <c r="G114" s="265">
        <v>1</v>
      </c>
    </row>
    <row r="115" spans="1:7" ht="18.75" x14ac:dyDescent="0.15">
      <c r="A115" s="138"/>
      <c r="B115" s="150"/>
      <c r="C115" s="150"/>
      <c r="D115" s="139"/>
      <c r="E115" s="264"/>
      <c r="F115" s="267"/>
      <c r="G115" s="225">
        <v>1</v>
      </c>
    </row>
    <row r="116" spans="1:7" ht="18.75" x14ac:dyDescent="0.15">
      <c r="A116" s="10"/>
      <c r="B116" s="145"/>
      <c r="C116" s="145"/>
      <c r="D116" s="145"/>
      <c r="E116" s="69"/>
      <c r="F116" s="145"/>
      <c r="G116" s="225">
        <v>1</v>
      </c>
    </row>
    <row r="117" spans="1:7" ht="18.75" x14ac:dyDescent="0.15">
      <c r="A117" s="10"/>
      <c r="B117" s="145"/>
      <c r="C117" s="145"/>
      <c r="D117" s="145"/>
      <c r="E117" s="69"/>
      <c r="F117" s="145"/>
      <c r="G117" s="225">
        <v>1</v>
      </c>
    </row>
    <row r="118" spans="1:7" ht="18.75" x14ac:dyDescent="0.15">
      <c r="A118" s="10"/>
      <c r="B118" s="145"/>
      <c r="C118" s="145"/>
      <c r="D118" s="145"/>
      <c r="E118" s="69"/>
      <c r="F118" s="145"/>
      <c r="G118" s="225">
        <v>1</v>
      </c>
    </row>
    <row r="119" spans="1:7" ht="18.75" x14ac:dyDescent="0.15">
      <c r="A119" s="10"/>
      <c r="B119" s="145"/>
      <c r="C119" s="145"/>
      <c r="D119" s="145"/>
      <c r="E119" s="69"/>
      <c r="F119" s="145"/>
      <c r="G119" s="225">
        <v>1</v>
      </c>
    </row>
    <row r="120" spans="1:7" ht="18.75" x14ac:dyDescent="0.15">
      <c r="A120" s="10"/>
      <c r="B120" s="145"/>
      <c r="C120" s="145"/>
      <c r="D120" s="145"/>
      <c r="E120" s="69"/>
      <c r="F120" s="145"/>
      <c r="G120" s="225">
        <v>1</v>
      </c>
    </row>
    <row r="121" spans="1:7" ht="18.75" x14ac:dyDescent="0.15">
      <c r="A121" s="10"/>
      <c r="B121" s="145"/>
      <c r="C121" s="145"/>
      <c r="D121" s="145"/>
      <c r="E121" s="69"/>
      <c r="F121" s="145"/>
      <c r="G121" s="225">
        <v>1</v>
      </c>
    </row>
    <row r="122" spans="1:7" ht="18.75" x14ac:dyDescent="0.15">
      <c r="A122" s="10"/>
      <c r="B122" s="145"/>
      <c r="C122" s="145"/>
      <c r="D122" s="145"/>
      <c r="E122" s="69"/>
      <c r="F122" s="145"/>
      <c r="G122" s="225">
        <v>1</v>
      </c>
    </row>
    <row r="123" spans="1:7" ht="18.75" x14ac:dyDescent="0.15">
      <c r="A123" s="10"/>
      <c r="B123" s="145"/>
      <c r="C123" s="145"/>
      <c r="D123" s="145"/>
      <c r="E123" s="69"/>
      <c r="F123" s="145"/>
      <c r="G123" s="225">
        <v>1</v>
      </c>
    </row>
    <row r="124" spans="1:7" ht="18.75" x14ac:dyDescent="0.15">
      <c r="A124" s="10"/>
      <c r="B124" s="145"/>
      <c r="C124" s="145"/>
      <c r="D124" s="145"/>
      <c r="E124" s="69"/>
      <c r="F124" s="145"/>
      <c r="G124" s="225">
        <v>1</v>
      </c>
    </row>
    <row r="125" spans="1:7" ht="18.75" x14ac:dyDescent="0.15">
      <c r="A125" s="10"/>
      <c r="B125" s="145"/>
      <c r="C125" s="145"/>
      <c r="D125" s="145"/>
      <c r="E125" s="69"/>
      <c r="F125" s="145"/>
      <c r="G125" s="225">
        <v>1</v>
      </c>
    </row>
    <row r="126" spans="1:7" ht="18.75" x14ac:dyDescent="0.15">
      <c r="A126" s="10"/>
      <c r="B126" s="145"/>
      <c r="C126" s="145"/>
      <c r="D126" s="145"/>
      <c r="E126" s="69"/>
      <c r="F126" s="145"/>
      <c r="G126" s="225">
        <v>1</v>
      </c>
    </row>
    <row r="127" spans="1:7" ht="18.75" x14ac:dyDescent="0.15">
      <c r="A127" s="10"/>
      <c r="B127" s="145"/>
      <c r="C127" s="145"/>
      <c r="D127" s="145"/>
      <c r="E127" s="69"/>
      <c r="F127" s="145"/>
      <c r="G127" s="225">
        <v>1</v>
      </c>
    </row>
    <row r="128" spans="1:7" ht="18.75" x14ac:dyDescent="0.15">
      <c r="A128" s="145"/>
      <c r="B128" s="145"/>
      <c r="C128" s="145"/>
      <c r="D128" s="145"/>
      <c r="E128" s="27"/>
      <c r="F128" s="145"/>
      <c r="G128" s="225">
        <v>1</v>
      </c>
    </row>
    <row r="129" spans="1:7" ht="18.75" x14ac:dyDescent="0.15">
      <c r="A129" s="145"/>
      <c r="B129" s="145"/>
      <c r="C129" s="145"/>
      <c r="D129" s="145"/>
      <c r="E129" s="27"/>
      <c r="F129" s="145"/>
      <c r="G129" s="225">
        <v>1</v>
      </c>
    </row>
    <row r="130" spans="1:7" ht="18.75" x14ac:dyDescent="0.15">
      <c r="A130" s="145"/>
      <c r="B130" s="145"/>
      <c r="C130" s="145"/>
      <c r="D130" s="145"/>
      <c r="E130" s="27"/>
      <c r="F130" s="145"/>
      <c r="G130" s="225">
        <v>1</v>
      </c>
    </row>
    <row r="131" spans="1:7" ht="18.75" x14ac:dyDescent="0.15">
      <c r="A131" s="145"/>
      <c r="B131" s="145"/>
      <c r="C131" s="145"/>
      <c r="D131" s="145"/>
      <c r="E131" s="27"/>
      <c r="F131" s="145"/>
      <c r="G131" s="225">
        <v>1</v>
      </c>
    </row>
    <row r="132" spans="1:7" ht="18.75" x14ac:dyDescent="0.15">
      <c r="A132" s="145"/>
      <c r="B132" s="145"/>
      <c r="C132" s="145"/>
      <c r="D132" s="145"/>
      <c r="E132" s="27"/>
      <c r="F132" s="145"/>
      <c r="G132" s="225">
        <v>1</v>
      </c>
    </row>
    <row r="133" spans="1:7" ht="18.75" x14ac:dyDescent="0.15">
      <c r="A133" s="145"/>
      <c r="B133" s="145"/>
      <c r="C133" s="145"/>
      <c r="D133" s="145"/>
      <c r="E133" s="27"/>
      <c r="F133" s="145"/>
      <c r="G133" s="225">
        <v>1</v>
      </c>
    </row>
    <row r="134" spans="1:7" ht="18.75" x14ac:dyDescent="0.15">
      <c r="A134" s="145"/>
      <c r="B134" s="145"/>
      <c r="C134" s="145"/>
      <c r="D134" s="145"/>
      <c r="E134" s="27"/>
      <c r="F134" s="145"/>
      <c r="G134" s="225">
        <v>1</v>
      </c>
    </row>
    <row r="135" spans="1:7" ht="18.75" x14ac:dyDescent="0.15">
      <c r="A135" s="145"/>
      <c r="B135" s="145"/>
      <c r="C135" s="145"/>
      <c r="D135" s="145"/>
      <c r="E135" s="27"/>
      <c r="F135" s="145"/>
      <c r="G135" s="225">
        <v>1</v>
      </c>
    </row>
    <row r="136" spans="1:7" ht="18.75" x14ac:dyDescent="0.15">
      <c r="A136" s="145"/>
      <c r="B136" s="145"/>
      <c r="C136" s="145"/>
      <c r="D136" s="145"/>
      <c r="E136" s="27"/>
      <c r="F136" s="145"/>
      <c r="G136" s="225">
        <v>1</v>
      </c>
    </row>
    <row r="137" spans="1:7" ht="18.75" x14ac:dyDescent="0.15">
      <c r="A137" s="145"/>
      <c r="B137" s="145"/>
      <c r="C137" s="145"/>
      <c r="D137" s="145"/>
      <c r="E137" s="27"/>
      <c r="F137" s="145"/>
      <c r="G137" s="225">
        <v>1</v>
      </c>
    </row>
    <row r="138" spans="1:7" ht="18.75" x14ac:dyDescent="0.15">
      <c r="A138" s="145"/>
      <c r="B138" s="145"/>
      <c r="C138" s="145"/>
      <c r="D138" s="145"/>
      <c r="E138" s="27"/>
      <c r="F138" s="145"/>
      <c r="G138" s="225">
        <v>1</v>
      </c>
    </row>
    <row r="139" spans="1:7" ht="18.75" x14ac:dyDescent="0.15">
      <c r="A139" s="145"/>
      <c r="B139" s="145"/>
      <c r="C139" s="145"/>
      <c r="D139" s="145"/>
      <c r="E139" s="27"/>
      <c r="F139" s="145"/>
      <c r="G139" s="225">
        <v>1</v>
      </c>
    </row>
    <row r="140" spans="1:7" ht="18.75" x14ac:dyDescent="0.15">
      <c r="A140" s="145"/>
      <c r="B140" s="145"/>
      <c r="C140" s="145"/>
      <c r="D140" s="145"/>
      <c r="E140" s="27"/>
      <c r="F140" s="145"/>
      <c r="G140" s="225">
        <v>1</v>
      </c>
    </row>
    <row r="141" spans="1:7" ht="18.75" x14ac:dyDescent="0.15">
      <c r="A141" s="145"/>
      <c r="B141" s="145"/>
      <c r="C141" s="145"/>
      <c r="D141" s="145"/>
      <c r="E141" s="27"/>
      <c r="F141" s="145"/>
      <c r="G141" s="225">
        <v>1</v>
      </c>
    </row>
    <row r="142" spans="1:7" ht="18.75" x14ac:dyDescent="0.15">
      <c r="A142" s="145"/>
      <c r="B142" s="145"/>
      <c r="C142" s="145"/>
      <c r="D142" s="145"/>
      <c r="E142" s="27"/>
      <c r="F142" s="145"/>
      <c r="G142" s="225">
        <v>1</v>
      </c>
    </row>
    <row r="143" spans="1:7" ht="18.75" x14ac:dyDescent="0.15">
      <c r="A143" s="145"/>
      <c r="B143" s="145"/>
      <c r="C143" s="145"/>
      <c r="D143" s="145"/>
      <c r="E143" s="27"/>
      <c r="F143" s="145"/>
      <c r="G143" s="225">
        <v>1</v>
      </c>
    </row>
    <row r="144" spans="1:7" ht="18.75" x14ac:dyDescent="0.15">
      <c r="A144" s="145"/>
      <c r="B144" s="145"/>
      <c r="C144" s="145"/>
      <c r="D144" s="145"/>
      <c r="E144" s="27"/>
      <c r="F144" s="145"/>
      <c r="G144" s="225">
        <v>1</v>
      </c>
    </row>
    <row r="145" spans="1:7" ht="18.75" x14ac:dyDescent="0.15">
      <c r="A145" s="145"/>
      <c r="B145" s="145"/>
      <c r="C145" s="145"/>
      <c r="D145" s="145"/>
      <c r="E145" s="27"/>
      <c r="F145" s="145"/>
      <c r="G145" s="225">
        <v>1</v>
      </c>
    </row>
    <row r="146" spans="1:7" ht="18.75" x14ac:dyDescent="0.15">
      <c r="A146" s="145"/>
      <c r="B146" s="145"/>
      <c r="C146" s="145"/>
      <c r="D146" s="145"/>
      <c r="E146" s="27"/>
      <c r="F146" s="145"/>
      <c r="G146" s="225">
        <v>1</v>
      </c>
    </row>
    <row r="147" spans="1:7" ht="18.75" x14ac:dyDescent="0.15">
      <c r="A147" s="145"/>
      <c r="B147" s="145"/>
      <c r="C147" s="145"/>
      <c r="D147" s="145"/>
      <c r="E147" s="27"/>
      <c r="F147" s="145"/>
      <c r="G147" s="225">
        <v>1</v>
      </c>
    </row>
    <row r="148" spans="1:7" ht="18.75" x14ac:dyDescent="0.15">
      <c r="A148" s="145"/>
      <c r="B148" s="145"/>
      <c r="C148" s="145"/>
      <c r="D148" s="145"/>
      <c r="E148" s="27"/>
      <c r="F148" s="145"/>
      <c r="G148" s="225">
        <v>1</v>
      </c>
    </row>
    <row r="149" spans="1:7" ht="18.75" x14ac:dyDescent="0.15">
      <c r="A149" s="145"/>
      <c r="B149" s="145"/>
      <c r="C149" s="145"/>
      <c r="D149" s="145"/>
      <c r="E149" s="27"/>
      <c r="F149" s="145"/>
      <c r="G149" s="225">
        <v>1</v>
      </c>
    </row>
  </sheetData>
  <mergeCells count="1">
    <mergeCell ref="E29:E30"/>
  </mergeCells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view="pageBreakPreview" topLeftCell="A11" zoomScale="55" zoomScaleNormal="55" zoomScaleSheetLayoutView="55" workbookViewId="0">
      <selection activeCell="E28" sqref="E28"/>
    </sheetView>
  </sheetViews>
  <sheetFormatPr defaultRowHeight="18.75" x14ac:dyDescent="0.15"/>
  <cols>
    <col min="1" max="1" width="42.5" style="10" customWidth="1"/>
    <col min="2" max="4" width="9" style="145"/>
    <col min="5" max="5" width="84.625" style="218" customWidth="1"/>
    <col min="6" max="6" width="59.125" style="145" customWidth="1"/>
    <col min="7" max="7" width="9" style="286"/>
    <col min="8" max="16384" width="9" style="145"/>
  </cols>
  <sheetData>
    <row r="1" spans="1:7" s="218" customFormat="1" x14ac:dyDescent="0.15">
      <c r="A1" s="11" t="s">
        <v>0</v>
      </c>
      <c r="B1" s="219" t="s">
        <v>1</v>
      </c>
      <c r="C1" s="219" t="s">
        <v>2</v>
      </c>
      <c r="D1" s="220" t="s">
        <v>3</v>
      </c>
      <c r="E1" s="219" t="s">
        <v>4</v>
      </c>
      <c r="F1" s="219" t="s">
        <v>5</v>
      </c>
      <c r="G1" s="221">
        <v>1</v>
      </c>
    </row>
    <row r="2" spans="1:7" s="230" customFormat="1" x14ac:dyDescent="0.15">
      <c r="A2" s="222" t="s">
        <v>162</v>
      </c>
      <c r="B2" s="224">
        <v>7</v>
      </c>
      <c r="C2" s="224">
        <v>0</v>
      </c>
      <c r="D2" s="224">
        <v>8</v>
      </c>
      <c r="E2" s="225" t="s">
        <v>163</v>
      </c>
      <c r="F2" s="224"/>
      <c r="G2" s="225">
        <v>1</v>
      </c>
    </row>
    <row r="3" spans="1:7" s="230" customFormat="1" x14ac:dyDescent="0.15">
      <c r="A3" s="137" t="s">
        <v>6</v>
      </c>
      <c r="B3" s="224">
        <f>SUM(B2,D3)</f>
        <v>14</v>
      </c>
      <c r="C3" s="224">
        <f>SUM(B2,G2)</f>
        <v>8</v>
      </c>
      <c r="D3" s="226">
        <v>7</v>
      </c>
      <c r="E3" s="225" t="s">
        <v>7</v>
      </c>
      <c r="F3" s="224"/>
      <c r="G3" s="225">
        <v>1</v>
      </c>
    </row>
    <row r="4" spans="1:7" s="230" customFormat="1" ht="56.25" x14ac:dyDescent="0.15">
      <c r="A4" s="137" t="s">
        <v>9</v>
      </c>
      <c r="B4" s="224">
        <f t="shared" ref="B4:B50" si="0">SUM(B3,D4)</f>
        <v>22</v>
      </c>
      <c r="C4" s="224">
        <f t="shared" ref="C4:C50" si="1">SUM(B3,G3)</f>
        <v>15</v>
      </c>
      <c r="D4" s="226">
        <v>8</v>
      </c>
      <c r="E4" s="225" t="s">
        <v>665</v>
      </c>
      <c r="F4" s="224"/>
      <c r="G4" s="225">
        <v>1</v>
      </c>
    </row>
    <row r="5" spans="1:7" s="230" customFormat="1" ht="20.100000000000001" customHeight="1" x14ac:dyDescent="0.15">
      <c r="A5" s="229" t="s">
        <v>545</v>
      </c>
      <c r="B5" s="224">
        <f t="shared" si="0"/>
        <v>23</v>
      </c>
      <c r="C5" s="224">
        <f t="shared" si="1"/>
        <v>23</v>
      </c>
      <c r="D5" s="226">
        <v>1</v>
      </c>
      <c r="E5" s="225" t="s">
        <v>666</v>
      </c>
      <c r="F5" s="224"/>
      <c r="G5" s="225">
        <v>1</v>
      </c>
    </row>
    <row r="6" spans="1:7" s="230" customFormat="1" x14ac:dyDescent="0.15">
      <c r="A6" s="229" t="s">
        <v>547</v>
      </c>
      <c r="B6" s="224">
        <f t="shared" si="0"/>
        <v>33</v>
      </c>
      <c r="C6" s="224">
        <f t="shared" si="1"/>
        <v>24</v>
      </c>
      <c r="D6" s="224">
        <v>10</v>
      </c>
      <c r="E6" s="225" t="s">
        <v>667</v>
      </c>
      <c r="F6" s="224"/>
      <c r="G6" s="225">
        <v>1</v>
      </c>
    </row>
    <row r="7" spans="1:7" s="230" customFormat="1" ht="56.25" x14ac:dyDescent="0.15">
      <c r="A7" s="137" t="s">
        <v>549</v>
      </c>
      <c r="B7" s="224">
        <f t="shared" si="0"/>
        <v>34</v>
      </c>
      <c r="C7" s="224">
        <f t="shared" si="1"/>
        <v>34</v>
      </c>
      <c r="D7" s="226">
        <v>1</v>
      </c>
      <c r="E7" s="225" t="s">
        <v>668</v>
      </c>
      <c r="F7" s="224"/>
      <c r="G7" s="225">
        <v>1</v>
      </c>
    </row>
    <row r="8" spans="1:7" s="230" customFormat="1" x14ac:dyDescent="0.15">
      <c r="A8" s="222" t="s">
        <v>10</v>
      </c>
      <c r="B8" s="224">
        <f t="shared" si="0"/>
        <v>38</v>
      </c>
      <c r="C8" s="224">
        <f t="shared" si="1"/>
        <v>35</v>
      </c>
      <c r="D8" s="224">
        <v>4</v>
      </c>
      <c r="E8" s="225" t="s">
        <v>11</v>
      </c>
      <c r="F8" s="224" t="s">
        <v>12</v>
      </c>
      <c r="G8" s="225">
        <v>1</v>
      </c>
    </row>
    <row r="9" spans="1:7" s="230" customFormat="1" x14ac:dyDescent="0.15">
      <c r="A9" s="222" t="s">
        <v>13</v>
      </c>
      <c r="B9" s="224">
        <f t="shared" si="0"/>
        <v>40</v>
      </c>
      <c r="C9" s="224">
        <f t="shared" si="1"/>
        <v>39</v>
      </c>
      <c r="D9" s="224">
        <v>2</v>
      </c>
      <c r="E9" s="225" t="s">
        <v>14</v>
      </c>
      <c r="F9" s="224" t="s">
        <v>12</v>
      </c>
      <c r="G9" s="225">
        <v>1</v>
      </c>
    </row>
    <row r="10" spans="1:7" s="230" customFormat="1" x14ac:dyDescent="0.15">
      <c r="A10" s="222" t="s">
        <v>15</v>
      </c>
      <c r="B10" s="224">
        <f t="shared" si="0"/>
        <v>48</v>
      </c>
      <c r="C10" s="224">
        <f t="shared" si="1"/>
        <v>41</v>
      </c>
      <c r="D10" s="224">
        <v>8</v>
      </c>
      <c r="E10" s="225" t="s">
        <v>16</v>
      </c>
      <c r="F10" s="224" t="s">
        <v>12</v>
      </c>
      <c r="G10" s="225">
        <v>1</v>
      </c>
    </row>
    <row r="11" spans="1:7" s="230" customFormat="1" x14ac:dyDescent="0.15">
      <c r="A11" s="268" t="s">
        <v>17</v>
      </c>
      <c r="B11" s="224">
        <f t="shared" si="0"/>
        <v>49</v>
      </c>
      <c r="C11" s="224">
        <f t="shared" si="1"/>
        <v>49</v>
      </c>
      <c r="D11" s="224">
        <v>1</v>
      </c>
      <c r="E11" s="225" t="s">
        <v>18</v>
      </c>
      <c r="F11" s="224"/>
      <c r="G11" s="225">
        <v>1</v>
      </c>
    </row>
    <row r="12" spans="1:7" s="230" customFormat="1" x14ac:dyDescent="0.15">
      <c r="A12" s="269" t="s">
        <v>20</v>
      </c>
      <c r="B12" s="224">
        <f t="shared" si="0"/>
        <v>65</v>
      </c>
      <c r="C12" s="224">
        <f t="shared" si="1"/>
        <v>50</v>
      </c>
      <c r="D12" s="224">
        <v>16</v>
      </c>
      <c r="E12" s="227" t="s">
        <v>669</v>
      </c>
      <c r="F12" s="224"/>
      <c r="G12" s="225"/>
    </row>
    <row r="13" spans="1:7" s="222" customFormat="1" x14ac:dyDescent="0.15">
      <c r="A13" s="222" t="s">
        <v>28</v>
      </c>
      <c r="B13" s="224">
        <f t="shared" si="0"/>
        <v>71</v>
      </c>
      <c r="C13" s="224">
        <f t="shared" si="1"/>
        <v>65</v>
      </c>
      <c r="D13" s="223">
        <v>6</v>
      </c>
      <c r="E13" s="137" t="s">
        <v>670</v>
      </c>
      <c r="F13" s="223"/>
      <c r="G13" s="225">
        <v>1</v>
      </c>
    </row>
    <row r="14" spans="1:7" s="232" customFormat="1" x14ac:dyDescent="0.15">
      <c r="A14" s="137" t="s">
        <v>358</v>
      </c>
      <c r="B14" s="224">
        <f t="shared" si="0"/>
        <v>84</v>
      </c>
      <c r="C14" s="224">
        <f t="shared" si="1"/>
        <v>72</v>
      </c>
      <c r="D14" s="224">
        <v>13</v>
      </c>
      <c r="E14" s="270"/>
      <c r="G14" s="225">
        <v>1</v>
      </c>
    </row>
    <row r="15" spans="1:7" s="234" customFormat="1" x14ac:dyDescent="0.15">
      <c r="A15" s="271" t="s">
        <v>557</v>
      </c>
      <c r="B15" s="224">
        <f t="shared" si="0"/>
        <v>85</v>
      </c>
      <c r="C15" s="224">
        <f t="shared" si="1"/>
        <v>85</v>
      </c>
      <c r="D15" s="224">
        <v>1</v>
      </c>
      <c r="E15" s="233" t="s">
        <v>671</v>
      </c>
      <c r="G15" s="225">
        <v>1</v>
      </c>
    </row>
    <row r="16" spans="1:7" s="234" customFormat="1" x14ac:dyDescent="0.15">
      <c r="A16" s="271" t="s">
        <v>672</v>
      </c>
      <c r="B16" s="224">
        <f t="shared" si="0"/>
        <v>86</v>
      </c>
      <c r="C16" s="224">
        <f t="shared" si="1"/>
        <v>86</v>
      </c>
      <c r="D16" s="224">
        <v>1</v>
      </c>
      <c r="E16" s="233" t="s">
        <v>560</v>
      </c>
      <c r="G16" s="225">
        <v>1</v>
      </c>
    </row>
    <row r="17" spans="1:7" s="236" customFormat="1" x14ac:dyDescent="0.15">
      <c r="A17" s="235" t="s">
        <v>30</v>
      </c>
      <c r="B17" s="236">
        <f t="shared" si="0"/>
        <v>89</v>
      </c>
      <c r="C17" s="236">
        <f t="shared" si="1"/>
        <v>87</v>
      </c>
      <c r="D17" s="237">
        <v>3</v>
      </c>
      <c r="E17" s="272" t="s">
        <v>31</v>
      </c>
      <c r="G17" s="225">
        <v>1</v>
      </c>
    </row>
    <row r="18" spans="1:7" s="236" customFormat="1" x14ac:dyDescent="0.15">
      <c r="A18" s="235" t="s">
        <v>33</v>
      </c>
      <c r="B18" s="236">
        <f t="shared" si="0"/>
        <v>90</v>
      </c>
      <c r="C18" s="236">
        <f t="shared" si="1"/>
        <v>90</v>
      </c>
      <c r="D18" s="237">
        <v>1</v>
      </c>
      <c r="E18" s="272" t="s">
        <v>34</v>
      </c>
      <c r="G18" s="225">
        <v>1</v>
      </c>
    </row>
    <row r="19" spans="1:7" s="236" customFormat="1" x14ac:dyDescent="0.15">
      <c r="A19" s="235" t="s">
        <v>841</v>
      </c>
      <c r="B19" s="236">
        <f t="shared" si="0"/>
        <v>95</v>
      </c>
      <c r="C19" s="236">
        <f t="shared" si="1"/>
        <v>91</v>
      </c>
      <c r="D19" s="237">
        <v>5</v>
      </c>
      <c r="E19" s="272" t="s">
        <v>35</v>
      </c>
      <c r="G19" s="225">
        <v>1</v>
      </c>
    </row>
    <row r="20" spans="1:7" s="263" customFormat="1" ht="37.5" x14ac:dyDescent="0.15">
      <c r="A20" s="238" t="s">
        <v>36</v>
      </c>
      <c r="B20" s="236">
        <f t="shared" si="0"/>
        <v>96</v>
      </c>
      <c r="C20" s="236">
        <f t="shared" si="1"/>
        <v>96</v>
      </c>
      <c r="D20" s="236">
        <v>1</v>
      </c>
      <c r="E20" s="241" t="s">
        <v>37</v>
      </c>
      <c r="F20" s="236"/>
      <c r="G20" s="225">
        <v>1</v>
      </c>
    </row>
    <row r="21" spans="1:7" s="236" customFormat="1" ht="131.25" x14ac:dyDescent="0.15">
      <c r="A21" s="235" t="s">
        <v>38</v>
      </c>
      <c r="B21" s="236">
        <f t="shared" si="0"/>
        <v>98</v>
      </c>
      <c r="C21" s="236">
        <f t="shared" si="1"/>
        <v>97</v>
      </c>
      <c r="D21" s="237">
        <v>2</v>
      </c>
      <c r="E21" s="272" t="s">
        <v>39</v>
      </c>
      <c r="G21" s="225">
        <v>1</v>
      </c>
    </row>
    <row r="22" spans="1:7" s="236" customFormat="1" x14ac:dyDescent="0.15">
      <c r="A22" s="235" t="s">
        <v>40</v>
      </c>
      <c r="B22" s="236">
        <f t="shared" si="0"/>
        <v>99</v>
      </c>
      <c r="C22" s="236">
        <f t="shared" si="1"/>
        <v>99</v>
      </c>
      <c r="D22" s="237">
        <v>1</v>
      </c>
      <c r="E22" s="273" t="s">
        <v>41</v>
      </c>
      <c r="G22" s="225">
        <v>1</v>
      </c>
    </row>
    <row r="23" spans="1:7" s="236" customFormat="1" x14ac:dyDescent="0.15">
      <c r="A23" s="235" t="s">
        <v>42</v>
      </c>
      <c r="B23" s="236">
        <f t="shared" si="0"/>
        <v>100</v>
      </c>
      <c r="C23" s="236">
        <f t="shared" si="1"/>
        <v>100</v>
      </c>
      <c r="D23" s="237">
        <v>1</v>
      </c>
      <c r="E23" s="273" t="s">
        <v>43</v>
      </c>
      <c r="G23" s="225">
        <v>1</v>
      </c>
    </row>
    <row r="24" spans="1:7" s="240" customFormat="1" ht="18.75" customHeight="1" x14ac:dyDescent="0.15">
      <c r="A24" s="239" t="s">
        <v>45</v>
      </c>
      <c r="B24" s="240">
        <f t="shared" si="0"/>
        <v>112</v>
      </c>
      <c r="C24" s="240">
        <f t="shared" si="1"/>
        <v>101</v>
      </c>
      <c r="D24" s="240">
        <v>12</v>
      </c>
      <c r="E24" s="274" t="s">
        <v>46</v>
      </c>
      <c r="G24" s="225">
        <v>1</v>
      </c>
    </row>
    <row r="25" spans="1:7" s="240" customFormat="1" x14ac:dyDescent="0.15">
      <c r="A25" s="239" t="s">
        <v>47</v>
      </c>
      <c r="B25" s="240">
        <f t="shared" si="0"/>
        <v>115</v>
      </c>
      <c r="C25" s="240">
        <f t="shared" si="1"/>
        <v>113</v>
      </c>
      <c r="D25" s="240">
        <v>3</v>
      </c>
      <c r="E25" s="275"/>
      <c r="G25" s="225">
        <v>1</v>
      </c>
    </row>
    <row r="26" spans="1:7" s="240" customFormat="1" x14ac:dyDescent="0.15">
      <c r="A26" s="239" t="s">
        <v>48</v>
      </c>
      <c r="B26" s="240">
        <f t="shared" si="0"/>
        <v>116</v>
      </c>
      <c r="C26" s="240">
        <f t="shared" si="1"/>
        <v>116</v>
      </c>
      <c r="D26" s="240">
        <v>1</v>
      </c>
      <c r="E26" s="276"/>
      <c r="G26" s="225">
        <v>1</v>
      </c>
    </row>
    <row r="27" spans="1:7" s="240" customFormat="1" ht="18.75" customHeight="1" x14ac:dyDescent="0.15">
      <c r="A27" s="239" t="s">
        <v>49</v>
      </c>
      <c r="B27" s="240">
        <f t="shared" si="0"/>
        <v>128</v>
      </c>
      <c r="C27" s="240">
        <f t="shared" si="1"/>
        <v>117</v>
      </c>
      <c r="D27" s="240">
        <v>12</v>
      </c>
      <c r="E27" s="274" t="s">
        <v>50</v>
      </c>
      <c r="G27" s="225">
        <v>1</v>
      </c>
    </row>
    <row r="28" spans="1:7" s="240" customFormat="1" x14ac:dyDescent="0.15">
      <c r="A28" s="239" t="s">
        <v>51</v>
      </c>
      <c r="B28" s="240">
        <f t="shared" si="0"/>
        <v>131</v>
      </c>
      <c r="C28" s="240">
        <f t="shared" si="1"/>
        <v>129</v>
      </c>
      <c r="D28" s="240">
        <v>3</v>
      </c>
      <c r="E28" s="275"/>
      <c r="G28" s="225">
        <v>1</v>
      </c>
    </row>
    <row r="29" spans="1:7" s="240" customFormat="1" x14ac:dyDescent="0.15">
      <c r="A29" s="239" t="s">
        <v>52</v>
      </c>
      <c r="B29" s="240">
        <f t="shared" si="0"/>
        <v>132</v>
      </c>
      <c r="C29" s="240">
        <f t="shared" si="1"/>
        <v>132</v>
      </c>
      <c r="D29" s="240">
        <v>1</v>
      </c>
      <c r="E29" s="276"/>
      <c r="G29" s="225">
        <v>1</v>
      </c>
    </row>
    <row r="30" spans="1:7" s="240" customFormat="1" ht="93.75" customHeight="1" x14ac:dyDescent="0.15">
      <c r="A30" s="239" t="s">
        <v>53</v>
      </c>
      <c r="B30" s="240">
        <f t="shared" si="0"/>
        <v>134</v>
      </c>
      <c r="C30" s="240">
        <f t="shared" si="1"/>
        <v>133</v>
      </c>
      <c r="D30" s="240">
        <v>2</v>
      </c>
      <c r="E30" s="343" t="s">
        <v>673</v>
      </c>
      <c r="G30" s="225">
        <v>1</v>
      </c>
    </row>
    <row r="31" spans="1:7" s="240" customFormat="1" x14ac:dyDescent="0.15">
      <c r="A31" s="239" t="s">
        <v>54</v>
      </c>
      <c r="B31" s="240">
        <f t="shared" si="0"/>
        <v>135</v>
      </c>
      <c r="C31" s="240">
        <f t="shared" si="1"/>
        <v>135</v>
      </c>
      <c r="D31" s="240">
        <v>1</v>
      </c>
      <c r="E31" s="344"/>
      <c r="G31" s="225">
        <v>1</v>
      </c>
    </row>
    <row r="32" spans="1:7" s="240" customFormat="1" x14ac:dyDescent="0.15">
      <c r="A32" s="239" t="s">
        <v>55</v>
      </c>
      <c r="B32" s="240">
        <f t="shared" si="0"/>
        <v>136</v>
      </c>
      <c r="C32" s="240">
        <f t="shared" si="1"/>
        <v>136</v>
      </c>
      <c r="D32" s="240">
        <v>1</v>
      </c>
      <c r="E32" s="276" t="s">
        <v>56</v>
      </c>
      <c r="G32" s="225">
        <v>1</v>
      </c>
    </row>
    <row r="33" spans="1:7" s="236" customFormat="1" x14ac:dyDescent="0.15">
      <c r="A33" s="239" t="s">
        <v>57</v>
      </c>
      <c r="B33" s="239">
        <f t="shared" si="0"/>
        <v>143</v>
      </c>
      <c r="C33" s="239">
        <f t="shared" si="1"/>
        <v>137</v>
      </c>
      <c r="D33" s="239">
        <v>7</v>
      </c>
      <c r="E33" s="239" t="s">
        <v>572</v>
      </c>
      <c r="G33" s="241">
        <v>1</v>
      </c>
    </row>
    <row r="34" spans="1:7" s="236" customFormat="1" x14ac:dyDescent="0.15">
      <c r="A34" s="239" t="s">
        <v>573</v>
      </c>
      <c r="B34" s="239">
        <f t="shared" si="0"/>
        <v>151</v>
      </c>
      <c r="C34" s="239">
        <f t="shared" si="1"/>
        <v>144</v>
      </c>
      <c r="D34" s="239">
        <v>8</v>
      </c>
      <c r="E34" s="239" t="s">
        <v>674</v>
      </c>
      <c r="G34" s="241">
        <v>1</v>
      </c>
    </row>
    <row r="35" spans="1:7" s="236" customFormat="1" ht="23.25" customHeight="1" x14ac:dyDescent="0.15">
      <c r="A35" s="239" t="s">
        <v>575</v>
      </c>
      <c r="B35" s="239">
        <f t="shared" si="0"/>
        <v>152</v>
      </c>
      <c r="C35" s="239">
        <f t="shared" si="1"/>
        <v>152</v>
      </c>
      <c r="D35" s="239">
        <v>1</v>
      </c>
      <c r="E35" s="239" t="s">
        <v>675</v>
      </c>
      <c r="G35" s="241">
        <v>1</v>
      </c>
    </row>
    <row r="36" spans="1:7" s="236" customFormat="1" x14ac:dyDescent="0.15">
      <c r="A36" s="239" t="s">
        <v>450</v>
      </c>
      <c r="B36" s="239">
        <f t="shared" si="0"/>
        <v>165</v>
      </c>
      <c r="C36" s="239">
        <f t="shared" si="1"/>
        <v>153</v>
      </c>
      <c r="D36" s="239">
        <v>13</v>
      </c>
      <c r="E36" s="239" t="s">
        <v>676</v>
      </c>
      <c r="G36" s="241">
        <v>1</v>
      </c>
    </row>
    <row r="37" spans="1:7" s="245" customFormat="1" x14ac:dyDescent="0.15">
      <c r="A37" s="242" t="s">
        <v>59</v>
      </c>
      <c r="B37" s="240">
        <f t="shared" si="0"/>
        <v>173</v>
      </c>
      <c r="C37" s="240">
        <f t="shared" si="1"/>
        <v>166</v>
      </c>
      <c r="D37" s="243">
        <v>8</v>
      </c>
      <c r="E37" s="277" t="s">
        <v>60</v>
      </c>
      <c r="F37" s="243"/>
      <c r="G37" s="225">
        <v>1</v>
      </c>
    </row>
    <row r="38" spans="1:7" s="240" customFormat="1" x14ac:dyDescent="0.15">
      <c r="A38" s="244" t="s">
        <v>61</v>
      </c>
      <c r="B38" s="240">
        <f t="shared" si="0"/>
        <v>174</v>
      </c>
      <c r="C38" s="240">
        <f t="shared" si="1"/>
        <v>174</v>
      </c>
      <c r="D38" s="240">
        <v>1</v>
      </c>
      <c r="E38" s="278" t="s">
        <v>62</v>
      </c>
      <c r="G38" s="225">
        <v>1</v>
      </c>
    </row>
    <row r="39" spans="1:7" s="240" customFormat="1" x14ac:dyDescent="0.15">
      <c r="A39" s="244" t="s">
        <v>578</v>
      </c>
      <c r="B39" s="240">
        <f t="shared" si="0"/>
        <v>177</v>
      </c>
      <c r="C39" s="240">
        <f t="shared" si="1"/>
        <v>175</v>
      </c>
      <c r="D39" s="240">
        <v>3</v>
      </c>
      <c r="E39" s="278" t="s">
        <v>677</v>
      </c>
      <c r="G39" s="225">
        <v>1</v>
      </c>
    </row>
    <row r="40" spans="1:7" s="240" customFormat="1" x14ac:dyDescent="0.15">
      <c r="A40" s="244" t="s">
        <v>580</v>
      </c>
      <c r="B40" s="240">
        <f t="shared" si="0"/>
        <v>180</v>
      </c>
      <c r="C40" s="240">
        <f t="shared" si="1"/>
        <v>178</v>
      </c>
      <c r="D40" s="240">
        <v>3</v>
      </c>
      <c r="E40" s="278" t="s">
        <v>678</v>
      </c>
      <c r="G40" s="225">
        <v>1</v>
      </c>
    </row>
    <row r="41" spans="1:7" s="246" customFormat="1" x14ac:dyDescent="0.15">
      <c r="A41" s="245" t="s">
        <v>63</v>
      </c>
      <c r="B41" s="240">
        <f t="shared" si="0"/>
        <v>182</v>
      </c>
      <c r="C41" s="240">
        <f t="shared" si="1"/>
        <v>181</v>
      </c>
      <c r="D41" s="240">
        <v>2</v>
      </c>
      <c r="E41" s="279" t="s">
        <v>64</v>
      </c>
      <c r="G41" s="225">
        <v>1</v>
      </c>
    </row>
    <row r="42" spans="1:7" s="222" customFormat="1" ht="20.100000000000001" customHeight="1" x14ac:dyDescent="0.15">
      <c r="A42" s="137" t="s">
        <v>679</v>
      </c>
      <c r="B42" s="224">
        <f t="shared" si="0"/>
        <v>195</v>
      </c>
      <c r="C42" s="224">
        <f t="shared" si="1"/>
        <v>183</v>
      </c>
      <c r="D42" s="223">
        <v>13</v>
      </c>
      <c r="E42" s="137"/>
      <c r="F42" s="223"/>
      <c r="G42" s="225">
        <v>1</v>
      </c>
    </row>
    <row r="43" spans="1:7" s="249" customFormat="1" ht="16.5" customHeight="1" x14ac:dyDescent="0.15">
      <c r="A43" s="247" t="s">
        <v>680</v>
      </c>
      <c r="B43" s="105">
        <f t="shared" si="0"/>
        <v>196</v>
      </c>
      <c r="C43" s="105">
        <f t="shared" si="1"/>
        <v>196</v>
      </c>
      <c r="D43" s="248">
        <v>1</v>
      </c>
      <c r="E43" s="280" t="s">
        <v>681</v>
      </c>
      <c r="G43" s="225">
        <v>1</v>
      </c>
    </row>
    <row r="44" spans="1:7" s="249" customFormat="1" ht="27" x14ac:dyDescent="0.15">
      <c r="A44" s="247" t="s">
        <v>682</v>
      </c>
      <c r="B44" s="105">
        <f t="shared" si="0"/>
        <v>197</v>
      </c>
      <c r="C44" s="105">
        <f t="shared" si="1"/>
        <v>197</v>
      </c>
      <c r="D44" s="248">
        <v>1</v>
      </c>
      <c r="E44" s="280" t="s">
        <v>683</v>
      </c>
      <c r="G44" s="225">
        <v>1</v>
      </c>
    </row>
    <row r="45" spans="1:7" s="249" customFormat="1" x14ac:dyDescent="0.15">
      <c r="A45" s="105" t="s">
        <v>65</v>
      </c>
      <c r="B45" s="105">
        <f t="shared" si="0"/>
        <v>205</v>
      </c>
      <c r="C45" s="105">
        <f t="shared" si="1"/>
        <v>198</v>
      </c>
      <c r="D45" s="105">
        <v>8</v>
      </c>
      <c r="E45" s="281" t="s">
        <v>66</v>
      </c>
      <c r="G45" s="225">
        <v>1</v>
      </c>
    </row>
    <row r="46" spans="1:7" s="249" customFormat="1" x14ac:dyDescent="0.15">
      <c r="A46" s="105" t="s">
        <v>67</v>
      </c>
      <c r="B46" s="105">
        <f t="shared" si="0"/>
        <v>213</v>
      </c>
      <c r="C46" s="105">
        <f t="shared" si="1"/>
        <v>206</v>
      </c>
      <c r="D46" s="105">
        <v>8</v>
      </c>
      <c r="E46" s="281" t="s">
        <v>68</v>
      </c>
      <c r="G46" s="225">
        <v>1</v>
      </c>
    </row>
    <row r="47" spans="1:7" s="249" customFormat="1" x14ac:dyDescent="0.15">
      <c r="A47" s="105" t="s">
        <v>69</v>
      </c>
      <c r="B47" s="105">
        <f t="shared" si="0"/>
        <v>215</v>
      </c>
      <c r="C47" s="105">
        <f t="shared" si="1"/>
        <v>214</v>
      </c>
      <c r="D47" s="248">
        <v>2</v>
      </c>
      <c r="E47" s="281" t="s">
        <v>70</v>
      </c>
      <c r="G47" s="225">
        <v>1</v>
      </c>
    </row>
    <row r="48" spans="1:7" s="249" customFormat="1" x14ac:dyDescent="0.15">
      <c r="A48" s="105" t="s">
        <v>71</v>
      </c>
      <c r="B48" s="105">
        <f t="shared" si="0"/>
        <v>229</v>
      </c>
      <c r="C48" s="105">
        <f t="shared" si="1"/>
        <v>216</v>
      </c>
      <c r="D48" s="248">
        <v>14</v>
      </c>
      <c r="E48" s="281" t="s">
        <v>70</v>
      </c>
      <c r="G48" s="225">
        <v>1</v>
      </c>
    </row>
    <row r="49" spans="1:7" s="105" customFormat="1" x14ac:dyDescent="0.15">
      <c r="A49" s="105" t="s">
        <v>72</v>
      </c>
      <c r="B49" s="105">
        <f t="shared" si="0"/>
        <v>230</v>
      </c>
      <c r="C49" s="105">
        <f t="shared" si="1"/>
        <v>230</v>
      </c>
      <c r="D49" s="105">
        <v>1</v>
      </c>
      <c r="G49" s="225">
        <v>1</v>
      </c>
    </row>
    <row r="50" spans="1:7" s="105" customFormat="1" x14ac:dyDescent="0.15">
      <c r="A50" s="105" t="s">
        <v>73</v>
      </c>
      <c r="B50" s="105">
        <f t="shared" si="0"/>
        <v>231</v>
      </c>
      <c r="C50" s="105">
        <f t="shared" si="1"/>
        <v>231</v>
      </c>
      <c r="D50" s="105">
        <v>1</v>
      </c>
      <c r="E50" s="235"/>
      <c r="G50" s="225">
        <v>1</v>
      </c>
    </row>
    <row r="51" spans="1:7" s="224" customFormat="1" ht="18.75" customHeight="1" x14ac:dyDescent="0.15">
      <c r="A51" s="223" t="s">
        <v>74</v>
      </c>
      <c r="B51" s="224">
        <v>245</v>
      </c>
      <c r="C51" s="224">
        <v>232</v>
      </c>
      <c r="D51" s="224">
        <v>14</v>
      </c>
      <c r="E51" s="282" t="s">
        <v>75</v>
      </c>
      <c r="G51" s="225">
        <v>1</v>
      </c>
    </row>
    <row r="52" spans="1:7" s="224" customFormat="1" ht="75" x14ac:dyDescent="0.15">
      <c r="A52" s="223" t="s">
        <v>76</v>
      </c>
      <c r="B52" s="224">
        <f>SUM(B51,D52)</f>
        <v>247</v>
      </c>
      <c r="C52" s="224">
        <f>SUM(B51,G51)</f>
        <v>246</v>
      </c>
      <c r="D52" s="224">
        <v>2</v>
      </c>
      <c r="E52" s="250" t="s">
        <v>684</v>
      </c>
      <c r="G52" s="225">
        <v>1</v>
      </c>
    </row>
    <row r="53" spans="1:7" s="224" customFormat="1" x14ac:dyDescent="0.15">
      <c r="A53" s="223" t="s">
        <v>78</v>
      </c>
      <c r="B53" s="224">
        <f t="shared" ref="B53:B58" si="2">SUM(B52,D53)</f>
        <v>248</v>
      </c>
      <c r="C53" s="224">
        <f t="shared" ref="C53:C58" si="3">SUM(B52,G52)</f>
        <v>248</v>
      </c>
      <c r="D53" s="224">
        <v>1</v>
      </c>
      <c r="E53" s="250" t="s">
        <v>79</v>
      </c>
      <c r="G53" s="225">
        <v>1</v>
      </c>
    </row>
    <row r="54" spans="1:7" s="223" customFormat="1" ht="56.25" x14ac:dyDescent="0.15">
      <c r="A54" s="223" t="s">
        <v>80</v>
      </c>
      <c r="B54" s="223">
        <f t="shared" si="2"/>
        <v>261</v>
      </c>
      <c r="C54" s="223">
        <f t="shared" si="3"/>
        <v>249</v>
      </c>
      <c r="D54" s="223">
        <v>13</v>
      </c>
      <c r="E54" s="228" t="s">
        <v>81</v>
      </c>
      <c r="G54" s="225">
        <v>1</v>
      </c>
    </row>
    <row r="55" spans="1:7" s="224" customFormat="1" x14ac:dyDescent="0.15">
      <c r="A55" s="223" t="s">
        <v>82</v>
      </c>
      <c r="B55" s="224">
        <f t="shared" si="2"/>
        <v>274</v>
      </c>
      <c r="C55" s="224">
        <f t="shared" si="3"/>
        <v>262</v>
      </c>
      <c r="D55" s="224">
        <v>13</v>
      </c>
      <c r="E55" s="250"/>
      <c r="G55" s="225">
        <v>1</v>
      </c>
    </row>
    <row r="56" spans="1:7" s="224" customFormat="1" x14ac:dyDescent="0.15">
      <c r="A56" s="223" t="s">
        <v>83</v>
      </c>
      <c r="B56" s="224">
        <f t="shared" si="2"/>
        <v>275</v>
      </c>
      <c r="C56" s="224">
        <f t="shared" si="3"/>
        <v>275</v>
      </c>
      <c r="D56" s="224">
        <v>1</v>
      </c>
      <c r="E56" s="250" t="s">
        <v>84</v>
      </c>
      <c r="G56" s="225">
        <v>1</v>
      </c>
    </row>
    <row r="57" spans="1:7" s="224" customFormat="1" ht="93.75" x14ac:dyDescent="0.15">
      <c r="A57" s="223" t="s">
        <v>85</v>
      </c>
      <c r="B57" s="224">
        <f t="shared" si="2"/>
        <v>277</v>
      </c>
      <c r="C57" s="224">
        <f t="shared" si="3"/>
        <v>276</v>
      </c>
      <c r="D57" s="224">
        <v>2</v>
      </c>
      <c r="E57" s="250" t="s">
        <v>86</v>
      </c>
      <c r="G57" s="225">
        <v>1</v>
      </c>
    </row>
    <row r="58" spans="1:7" s="224" customFormat="1" x14ac:dyDescent="0.15">
      <c r="A58" s="223" t="s">
        <v>87</v>
      </c>
      <c r="B58" s="224">
        <f t="shared" si="2"/>
        <v>288</v>
      </c>
      <c r="C58" s="224">
        <f t="shared" si="3"/>
        <v>278</v>
      </c>
      <c r="D58" s="224">
        <v>11</v>
      </c>
      <c r="E58" s="250"/>
      <c r="G58" s="225">
        <v>1</v>
      </c>
    </row>
    <row r="59" spans="1:7" s="236" customFormat="1" x14ac:dyDescent="0.15">
      <c r="A59" s="105" t="s">
        <v>88</v>
      </c>
      <c r="B59" s="236">
        <v>245</v>
      </c>
      <c r="C59" s="236">
        <v>232</v>
      </c>
      <c r="D59" s="236">
        <v>14</v>
      </c>
      <c r="E59" s="272"/>
      <c r="G59" s="225">
        <v>1</v>
      </c>
    </row>
    <row r="60" spans="1:7" s="236" customFormat="1" x14ac:dyDescent="0.15">
      <c r="A60" s="105" t="s">
        <v>76</v>
      </c>
      <c r="B60" s="236">
        <f>SUM(B59,D60)</f>
        <v>247</v>
      </c>
      <c r="C60" s="236">
        <f>SUM(B59,G59)</f>
        <v>246</v>
      </c>
      <c r="D60" s="236">
        <v>2</v>
      </c>
      <c r="E60" s="272"/>
      <c r="G60" s="225">
        <v>1</v>
      </c>
    </row>
    <row r="61" spans="1:7" s="236" customFormat="1" x14ac:dyDescent="0.15">
      <c r="A61" s="105" t="s">
        <v>89</v>
      </c>
      <c r="B61" s="236">
        <f t="shared" ref="B61:B66" si="4">SUM(B60,D61)</f>
        <v>248</v>
      </c>
      <c r="C61" s="236">
        <f t="shared" ref="C61:C66" si="5">SUM(B60,G60)</f>
        <v>248</v>
      </c>
      <c r="D61" s="236">
        <v>1</v>
      </c>
      <c r="E61" s="272"/>
      <c r="G61" s="225">
        <v>1</v>
      </c>
    </row>
    <row r="62" spans="1:7" s="236" customFormat="1" x14ac:dyDescent="0.15">
      <c r="A62" s="105" t="s">
        <v>80</v>
      </c>
      <c r="B62" s="236">
        <f t="shared" si="4"/>
        <v>261</v>
      </c>
      <c r="C62" s="236">
        <f t="shared" si="5"/>
        <v>249</v>
      </c>
      <c r="D62" s="236">
        <v>13</v>
      </c>
      <c r="E62" s="272"/>
      <c r="G62" s="225">
        <v>1</v>
      </c>
    </row>
    <row r="63" spans="1:7" s="236" customFormat="1" x14ac:dyDescent="0.15">
      <c r="A63" s="105" t="s">
        <v>82</v>
      </c>
      <c r="B63" s="236">
        <f t="shared" si="4"/>
        <v>274</v>
      </c>
      <c r="C63" s="236">
        <f t="shared" si="5"/>
        <v>262</v>
      </c>
      <c r="D63" s="236">
        <v>13</v>
      </c>
      <c r="E63" s="272"/>
      <c r="G63" s="225">
        <v>1</v>
      </c>
    </row>
    <row r="64" spans="1:7" s="105" customFormat="1" x14ac:dyDescent="0.15">
      <c r="A64" s="105" t="s">
        <v>90</v>
      </c>
      <c r="B64" s="236">
        <f t="shared" si="4"/>
        <v>286</v>
      </c>
      <c r="C64" s="236">
        <f t="shared" si="5"/>
        <v>275</v>
      </c>
      <c r="D64" s="105">
        <v>12</v>
      </c>
      <c r="E64" s="235" t="s">
        <v>91</v>
      </c>
      <c r="G64" s="225">
        <v>1</v>
      </c>
    </row>
    <row r="65" spans="1:7" s="105" customFormat="1" x14ac:dyDescent="0.15">
      <c r="A65" s="105" t="s">
        <v>92</v>
      </c>
      <c r="B65" s="236">
        <f t="shared" si="4"/>
        <v>287</v>
      </c>
      <c r="C65" s="236">
        <f t="shared" si="5"/>
        <v>287</v>
      </c>
      <c r="D65" s="105">
        <v>1</v>
      </c>
      <c r="E65" s="235" t="s">
        <v>685</v>
      </c>
      <c r="G65" s="225">
        <v>1</v>
      </c>
    </row>
    <row r="66" spans="1:7" s="105" customFormat="1" x14ac:dyDescent="0.15">
      <c r="A66" s="105" t="s">
        <v>94</v>
      </c>
      <c r="B66" s="236">
        <f t="shared" si="4"/>
        <v>288</v>
      </c>
      <c r="C66" s="236">
        <f t="shared" si="5"/>
        <v>288</v>
      </c>
      <c r="D66" s="105">
        <v>1</v>
      </c>
      <c r="E66" s="281" t="s">
        <v>95</v>
      </c>
      <c r="G66" s="225">
        <v>1</v>
      </c>
    </row>
    <row r="67" spans="1:7" s="243" customFormat="1" x14ac:dyDescent="0.15">
      <c r="A67" s="243" t="s">
        <v>74</v>
      </c>
      <c r="B67" s="243">
        <v>245</v>
      </c>
      <c r="C67" s="243">
        <v>232</v>
      </c>
      <c r="D67" s="243">
        <v>14</v>
      </c>
      <c r="E67" s="129"/>
      <c r="G67" s="225">
        <v>1</v>
      </c>
    </row>
    <row r="68" spans="1:7" s="243" customFormat="1" x14ac:dyDescent="0.15">
      <c r="A68" s="243" t="s">
        <v>76</v>
      </c>
      <c r="B68" s="243">
        <f>SUM(B67,D68)</f>
        <v>247</v>
      </c>
      <c r="C68" s="243">
        <f>SUM(B67,G67)</f>
        <v>246</v>
      </c>
      <c r="D68" s="243">
        <v>2</v>
      </c>
      <c r="E68" s="129"/>
      <c r="G68" s="225">
        <v>1</v>
      </c>
    </row>
    <row r="69" spans="1:7" s="243" customFormat="1" ht="37.5" x14ac:dyDescent="0.15">
      <c r="A69" s="243" t="s">
        <v>89</v>
      </c>
      <c r="B69" s="243">
        <f t="shared" ref="B69:B80" si="6">SUM(B68,D69)</f>
        <v>248</v>
      </c>
      <c r="C69" s="243">
        <f t="shared" ref="C69:C80" si="7">SUM(B68,G68)</f>
        <v>248</v>
      </c>
      <c r="D69" s="243">
        <v>1</v>
      </c>
      <c r="E69" s="129" t="s">
        <v>96</v>
      </c>
      <c r="G69" s="225">
        <v>1</v>
      </c>
    </row>
    <row r="70" spans="1:7" s="243" customFormat="1" x14ac:dyDescent="0.15">
      <c r="A70" s="243" t="s">
        <v>80</v>
      </c>
      <c r="B70" s="243">
        <f t="shared" si="6"/>
        <v>261</v>
      </c>
      <c r="C70" s="243">
        <f t="shared" si="7"/>
        <v>249</v>
      </c>
      <c r="D70" s="243">
        <v>13</v>
      </c>
      <c r="E70" s="129" t="s">
        <v>97</v>
      </c>
      <c r="G70" s="225">
        <v>1</v>
      </c>
    </row>
    <row r="71" spans="1:7" s="243" customFormat="1" x14ac:dyDescent="0.15">
      <c r="A71" s="243" t="s">
        <v>98</v>
      </c>
      <c r="B71" s="243">
        <f t="shared" si="6"/>
        <v>274</v>
      </c>
      <c r="C71" s="243">
        <f t="shared" si="7"/>
        <v>262</v>
      </c>
      <c r="D71" s="243">
        <v>13</v>
      </c>
      <c r="E71" s="129" t="s">
        <v>99</v>
      </c>
      <c r="G71" s="225">
        <v>1</v>
      </c>
    </row>
    <row r="72" spans="1:7" s="243" customFormat="1" x14ac:dyDescent="0.15">
      <c r="A72" s="243" t="s">
        <v>100</v>
      </c>
      <c r="B72" s="243">
        <f t="shared" si="6"/>
        <v>276</v>
      </c>
      <c r="C72" s="243">
        <f t="shared" si="7"/>
        <v>275</v>
      </c>
      <c r="D72" s="243">
        <v>2</v>
      </c>
      <c r="E72" s="129"/>
      <c r="G72" s="225">
        <v>1</v>
      </c>
    </row>
    <row r="73" spans="1:7" s="243" customFormat="1" x14ac:dyDescent="0.15">
      <c r="A73" s="243" t="s">
        <v>613</v>
      </c>
      <c r="B73" s="243">
        <f t="shared" si="6"/>
        <v>277</v>
      </c>
      <c r="C73" s="243">
        <f t="shared" si="7"/>
        <v>277</v>
      </c>
      <c r="D73" s="243">
        <v>1</v>
      </c>
      <c r="E73" s="129"/>
      <c r="G73" s="225">
        <v>1</v>
      </c>
    </row>
    <row r="74" spans="1:7" s="243" customFormat="1" x14ac:dyDescent="0.15">
      <c r="A74" s="243" t="s">
        <v>615</v>
      </c>
      <c r="B74" s="243">
        <f t="shared" si="6"/>
        <v>278</v>
      </c>
      <c r="C74" s="243">
        <f t="shared" si="7"/>
        <v>278</v>
      </c>
      <c r="D74" s="243">
        <v>1</v>
      </c>
      <c r="E74" s="129"/>
      <c r="G74" s="225">
        <v>1</v>
      </c>
    </row>
    <row r="75" spans="1:7" s="243" customFormat="1" x14ac:dyDescent="0.15">
      <c r="A75" s="243" t="s">
        <v>101</v>
      </c>
      <c r="B75" s="243">
        <f t="shared" si="6"/>
        <v>279</v>
      </c>
      <c r="C75" s="243">
        <f t="shared" si="7"/>
        <v>279</v>
      </c>
      <c r="D75" s="243">
        <v>1</v>
      </c>
      <c r="E75" s="283" t="s">
        <v>686</v>
      </c>
      <c r="G75" s="225">
        <v>1</v>
      </c>
    </row>
    <row r="76" spans="1:7" s="243" customFormat="1" x14ac:dyDescent="0.15">
      <c r="A76" s="243" t="s">
        <v>102</v>
      </c>
      <c r="B76" s="243">
        <f t="shared" si="6"/>
        <v>282</v>
      </c>
      <c r="C76" s="243">
        <f t="shared" si="7"/>
        <v>280</v>
      </c>
      <c r="D76" s="243">
        <v>3</v>
      </c>
      <c r="E76" s="283" t="s">
        <v>103</v>
      </c>
      <c r="G76" s="225">
        <v>1</v>
      </c>
    </row>
    <row r="77" spans="1:7" s="243" customFormat="1" x14ac:dyDescent="0.15">
      <c r="A77" s="243" t="s">
        <v>104</v>
      </c>
      <c r="B77" s="243">
        <f t="shared" si="6"/>
        <v>285</v>
      </c>
      <c r="C77" s="243">
        <f t="shared" si="7"/>
        <v>283</v>
      </c>
      <c r="D77" s="243">
        <v>3</v>
      </c>
      <c r="E77" s="283" t="s">
        <v>105</v>
      </c>
      <c r="G77" s="225">
        <v>1</v>
      </c>
    </row>
    <row r="78" spans="1:7" s="243" customFormat="1" x14ac:dyDescent="0.15">
      <c r="A78" s="243" t="s">
        <v>94</v>
      </c>
      <c r="B78" s="243">
        <f t="shared" si="6"/>
        <v>286</v>
      </c>
      <c r="C78" s="243">
        <f t="shared" si="7"/>
        <v>286</v>
      </c>
      <c r="D78" s="243">
        <v>1</v>
      </c>
      <c r="E78" s="283" t="s">
        <v>95</v>
      </c>
      <c r="G78" s="225">
        <v>1</v>
      </c>
    </row>
    <row r="79" spans="1:7" s="243" customFormat="1" x14ac:dyDescent="0.15">
      <c r="A79" s="243" t="s">
        <v>106</v>
      </c>
      <c r="B79" s="243">
        <f t="shared" si="6"/>
        <v>287</v>
      </c>
      <c r="C79" s="243">
        <f t="shared" si="7"/>
        <v>287</v>
      </c>
      <c r="D79" s="243">
        <v>1</v>
      </c>
      <c r="E79" s="129" t="s">
        <v>107</v>
      </c>
      <c r="G79" s="225">
        <v>1</v>
      </c>
    </row>
    <row r="80" spans="1:7" s="243" customFormat="1" ht="37.5" x14ac:dyDescent="0.15">
      <c r="A80" s="243" t="s">
        <v>108</v>
      </c>
      <c r="B80" s="243">
        <f t="shared" si="6"/>
        <v>288</v>
      </c>
      <c r="C80" s="243">
        <f t="shared" si="7"/>
        <v>288</v>
      </c>
      <c r="D80" s="243">
        <v>1</v>
      </c>
      <c r="E80" s="129" t="s">
        <v>109</v>
      </c>
      <c r="G80" s="225">
        <v>1</v>
      </c>
    </row>
    <row r="81" spans="1:7" s="223" customFormat="1" x14ac:dyDescent="0.15">
      <c r="A81" s="228" t="s">
        <v>74</v>
      </c>
      <c r="B81" s="228">
        <v>245</v>
      </c>
      <c r="C81" s="228">
        <v>232</v>
      </c>
      <c r="D81" s="228">
        <v>14</v>
      </c>
      <c r="E81" s="228"/>
      <c r="G81" s="225">
        <v>1</v>
      </c>
    </row>
    <row r="82" spans="1:7" s="223" customFormat="1" x14ac:dyDescent="0.15">
      <c r="A82" s="228" t="s">
        <v>110</v>
      </c>
      <c r="B82" s="228">
        <f t="shared" ref="B82:B116" si="8">SUM(B81,D82)</f>
        <v>245</v>
      </c>
      <c r="C82" s="228">
        <f t="shared" ref="C82:C116" si="9">SUM(B81,G81)</f>
        <v>246</v>
      </c>
      <c r="D82" s="228">
        <v>0</v>
      </c>
      <c r="E82" s="228"/>
      <c r="G82" s="225">
        <v>1</v>
      </c>
    </row>
    <row r="83" spans="1:7" s="223" customFormat="1" x14ac:dyDescent="0.15">
      <c r="A83" s="228" t="s">
        <v>111</v>
      </c>
      <c r="B83" s="228">
        <f t="shared" si="8"/>
        <v>246</v>
      </c>
      <c r="C83" s="228">
        <f t="shared" si="9"/>
        <v>246</v>
      </c>
      <c r="D83" s="228">
        <v>1</v>
      </c>
      <c r="E83" s="228"/>
      <c r="G83" s="225">
        <v>1</v>
      </c>
    </row>
    <row r="84" spans="1:7" s="223" customFormat="1" x14ac:dyDescent="0.15">
      <c r="A84" s="228" t="s">
        <v>112</v>
      </c>
      <c r="B84" s="228">
        <f t="shared" si="8"/>
        <v>247</v>
      </c>
      <c r="C84" s="228">
        <f t="shared" si="9"/>
        <v>247</v>
      </c>
      <c r="D84" s="228">
        <v>1</v>
      </c>
      <c r="E84" s="228"/>
      <c r="G84" s="225">
        <v>1</v>
      </c>
    </row>
    <row r="85" spans="1:7" s="223" customFormat="1" x14ac:dyDescent="0.15">
      <c r="A85" s="228" t="s">
        <v>113</v>
      </c>
      <c r="B85" s="228">
        <f t="shared" si="8"/>
        <v>248</v>
      </c>
      <c r="C85" s="228">
        <f t="shared" si="9"/>
        <v>248</v>
      </c>
      <c r="D85" s="228">
        <v>1</v>
      </c>
      <c r="E85" s="228"/>
      <c r="G85" s="225">
        <v>1</v>
      </c>
    </row>
    <row r="86" spans="1:7" s="223" customFormat="1" x14ac:dyDescent="0.15">
      <c r="A86" s="228" t="s">
        <v>80</v>
      </c>
      <c r="B86" s="228">
        <f t="shared" si="8"/>
        <v>261</v>
      </c>
      <c r="C86" s="228">
        <f t="shared" si="9"/>
        <v>249</v>
      </c>
      <c r="D86" s="228">
        <v>13</v>
      </c>
      <c r="E86" s="228"/>
      <c r="G86" s="225">
        <v>1</v>
      </c>
    </row>
    <row r="87" spans="1:7" s="223" customFormat="1" x14ac:dyDescent="0.15">
      <c r="A87" s="223" t="s">
        <v>114</v>
      </c>
      <c r="B87" s="228">
        <f t="shared" si="8"/>
        <v>262</v>
      </c>
      <c r="C87" s="228">
        <f t="shared" si="9"/>
        <v>262</v>
      </c>
      <c r="D87" s="223">
        <v>1</v>
      </c>
      <c r="E87" s="228"/>
      <c r="G87" s="225">
        <v>1</v>
      </c>
    </row>
    <row r="88" spans="1:7" s="223" customFormat="1" x14ac:dyDescent="0.15">
      <c r="A88" s="223" t="s">
        <v>115</v>
      </c>
      <c r="B88" s="228">
        <f t="shared" si="8"/>
        <v>268</v>
      </c>
      <c r="C88" s="228">
        <f t="shared" si="9"/>
        <v>263</v>
      </c>
      <c r="D88" s="223">
        <v>6</v>
      </c>
      <c r="E88" s="228" t="s">
        <v>116</v>
      </c>
      <c r="G88" s="225">
        <v>1</v>
      </c>
    </row>
    <row r="89" spans="1:7" s="255" customFormat="1" x14ac:dyDescent="0.15">
      <c r="A89" s="255" t="s">
        <v>117</v>
      </c>
      <c r="B89" s="254">
        <f t="shared" si="8"/>
        <v>276</v>
      </c>
      <c r="C89" s="254">
        <f t="shared" si="9"/>
        <v>269</v>
      </c>
      <c r="D89" s="255">
        <v>8</v>
      </c>
      <c r="E89" s="254" t="s">
        <v>118</v>
      </c>
      <c r="G89" s="225">
        <v>1</v>
      </c>
    </row>
    <row r="90" spans="1:7" s="255" customFormat="1" x14ac:dyDescent="0.15">
      <c r="A90" s="253" t="s">
        <v>87</v>
      </c>
      <c r="B90" s="254">
        <f t="shared" si="8"/>
        <v>288</v>
      </c>
      <c r="C90" s="254">
        <f t="shared" si="9"/>
        <v>277</v>
      </c>
      <c r="D90" s="255">
        <v>12</v>
      </c>
      <c r="E90" s="254"/>
      <c r="G90" s="225">
        <v>1</v>
      </c>
    </row>
    <row r="91" spans="1:7" s="236" customFormat="1" x14ac:dyDescent="0.15">
      <c r="A91" s="247" t="s">
        <v>119</v>
      </c>
      <c r="B91" s="235">
        <f t="shared" si="8"/>
        <v>289</v>
      </c>
      <c r="C91" s="235">
        <f t="shared" si="9"/>
        <v>289</v>
      </c>
      <c r="D91" s="236">
        <v>1</v>
      </c>
      <c r="G91" s="225">
        <v>1</v>
      </c>
    </row>
    <row r="92" spans="1:7" s="236" customFormat="1" x14ac:dyDescent="0.15">
      <c r="A92" s="247" t="s">
        <v>120</v>
      </c>
      <c r="B92" s="235">
        <f t="shared" si="8"/>
        <v>290</v>
      </c>
      <c r="C92" s="235">
        <f t="shared" si="9"/>
        <v>290</v>
      </c>
      <c r="D92" s="236">
        <v>1</v>
      </c>
      <c r="G92" s="225">
        <v>1</v>
      </c>
    </row>
    <row r="93" spans="1:7" s="236" customFormat="1" x14ac:dyDescent="0.15">
      <c r="A93" s="247" t="s">
        <v>121</v>
      </c>
      <c r="B93" s="235">
        <f t="shared" si="8"/>
        <v>291</v>
      </c>
      <c r="C93" s="235">
        <f t="shared" si="9"/>
        <v>291</v>
      </c>
      <c r="D93" s="236">
        <v>1</v>
      </c>
      <c r="G93" s="225">
        <v>1</v>
      </c>
    </row>
    <row r="94" spans="1:7" s="240" customFormat="1" ht="37.5" x14ac:dyDescent="0.15">
      <c r="A94" s="153" t="s">
        <v>687</v>
      </c>
      <c r="B94" s="278">
        <f t="shared" si="8"/>
        <v>292</v>
      </c>
      <c r="C94" s="278">
        <f t="shared" si="9"/>
        <v>292</v>
      </c>
      <c r="D94" s="240">
        <v>1</v>
      </c>
      <c r="E94" s="284" t="s">
        <v>688</v>
      </c>
      <c r="G94" s="225">
        <v>1</v>
      </c>
    </row>
    <row r="95" spans="1:7" s="240" customFormat="1" ht="37.5" x14ac:dyDescent="0.15">
      <c r="A95" s="153" t="s">
        <v>124</v>
      </c>
      <c r="B95" s="278">
        <f t="shared" si="8"/>
        <v>293</v>
      </c>
      <c r="C95" s="278">
        <f t="shared" si="9"/>
        <v>293</v>
      </c>
      <c r="D95" s="240">
        <v>1</v>
      </c>
      <c r="E95" s="284" t="s">
        <v>689</v>
      </c>
      <c r="G95" s="225">
        <v>1</v>
      </c>
    </row>
    <row r="96" spans="1:7" s="240" customFormat="1" ht="56.25" x14ac:dyDescent="0.15">
      <c r="A96" s="243" t="s">
        <v>126</v>
      </c>
      <c r="B96" s="129">
        <f t="shared" si="8"/>
        <v>294</v>
      </c>
      <c r="C96" s="129">
        <f t="shared" si="9"/>
        <v>294</v>
      </c>
      <c r="D96" s="243">
        <v>1</v>
      </c>
      <c r="E96" s="129" t="s">
        <v>690</v>
      </c>
      <c r="G96" s="225">
        <v>1</v>
      </c>
    </row>
    <row r="97" spans="1:7" s="240" customFormat="1" ht="56.25" x14ac:dyDescent="0.15">
      <c r="A97" s="243" t="s">
        <v>128</v>
      </c>
      <c r="B97" s="129">
        <f t="shared" si="8"/>
        <v>297</v>
      </c>
      <c r="C97" s="129">
        <f t="shared" si="9"/>
        <v>295</v>
      </c>
      <c r="D97" s="243">
        <v>3</v>
      </c>
      <c r="E97" s="129" t="s">
        <v>691</v>
      </c>
      <c r="G97" s="225">
        <v>1</v>
      </c>
    </row>
    <row r="98" spans="1:7" s="224" customFormat="1" x14ac:dyDescent="0.15">
      <c r="A98" s="223" t="s">
        <v>652</v>
      </c>
      <c r="B98" s="223">
        <f t="shared" si="8"/>
        <v>307</v>
      </c>
      <c r="C98" s="228">
        <f t="shared" si="9"/>
        <v>298</v>
      </c>
      <c r="D98" s="224">
        <v>10</v>
      </c>
      <c r="E98" s="250" t="s">
        <v>692</v>
      </c>
      <c r="G98" s="225">
        <v>1</v>
      </c>
    </row>
    <row r="99" spans="1:7" s="236" customFormat="1" x14ac:dyDescent="0.15">
      <c r="A99" s="238" t="s">
        <v>439</v>
      </c>
      <c r="B99" s="235">
        <f t="shared" si="8"/>
        <v>312</v>
      </c>
      <c r="C99" s="235">
        <f t="shared" si="9"/>
        <v>308</v>
      </c>
      <c r="D99" s="264">
        <v>5</v>
      </c>
      <c r="E99" s="263" t="s">
        <v>131</v>
      </c>
      <c r="G99" s="225">
        <v>1</v>
      </c>
    </row>
    <row r="100" spans="1:7" s="236" customFormat="1" x14ac:dyDescent="0.15">
      <c r="A100" s="238" t="s">
        <v>132</v>
      </c>
      <c r="B100" s="235">
        <f t="shared" si="8"/>
        <v>318</v>
      </c>
      <c r="C100" s="235">
        <f t="shared" si="9"/>
        <v>313</v>
      </c>
      <c r="D100" s="264">
        <v>6</v>
      </c>
      <c r="E100" s="263" t="s">
        <v>133</v>
      </c>
      <c r="G100" s="225">
        <v>1</v>
      </c>
    </row>
    <row r="101" spans="1:7" s="236" customFormat="1" x14ac:dyDescent="0.15">
      <c r="A101" s="238" t="s">
        <v>135</v>
      </c>
      <c r="B101" s="235">
        <f t="shared" si="8"/>
        <v>323</v>
      </c>
      <c r="C101" s="235">
        <f t="shared" si="9"/>
        <v>319</v>
      </c>
      <c r="D101" s="264">
        <v>5</v>
      </c>
      <c r="E101" s="263" t="s">
        <v>136</v>
      </c>
      <c r="G101" s="225">
        <v>1</v>
      </c>
    </row>
    <row r="102" spans="1:7" s="236" customFormat="1" x14ac:dyDescent="0.15">
      <c r="A102" s="238" t="s">
        <v>137</v>
      </c>
      <c r="B102" s="235">
        <f t="shared" si="8"/>
        <v>329</v>
      </c>
      <c r="C102" s="235">
        <f t="shared" si="9"/>
        <v>324</v>
      </c>
      <c r="D102" s="264">
        <v>6</v>
      </c>
      <c r="E102" s="263" t="s">
        <v>138</v>
      </c>
      <c r="G102" s="225">
        <v>1</v>
      </c>
    </row>
    <row r="103" spans="1:7" s="236" customFormat="1" x14ac:dyDescent="0.15">
      <c r="A103" s="238" t="s">
        <v>141</v>
      </c>
      <c r="B103" s="235">
        <f t="shared" si="8"/>
        <v>330</v>
      </c>
      <c r="C103" s="235">
        <f t="shared" si="9"/>
        <v>330</v>
      </c>
      <c r="D103" s="105">
        <v>1</v>
      </c>
      <c r="E103" s="238" t="s">
        <v>693</v>
      </c>
      <c r="G103" s="225">
        <v>1</v>
      </c>
    </row>
    <row r="104" spans="1:7" s="236" customFormat="1" x14ac:dyDescent="0.15">
      <c r="A104" s="238" t="s">
        <v>430</v>
      </c>
      <c r="B104" s="235">
        <f t="shared" si="8"/>
        <v>334</v>
      </c>
      <c r="C104" s="235">
        <f t="shared" si="9"/>
        <v>331</v>
      </c>
      <c r="D104" s="105">
        <v>4</v>
      </c>
      <c r="E104" s="238"/>
      <c r="G104" s="225">
        <v>1</v>
      </c>
    </row>
    <row r="105" spans="1:7" s="236" customFormat="1" x14ac:dyDescent="0.15">
      <c r="A105" s="285" t="s">
        <v>694</v>
      </c>
      <c r="B105" s="150">
        <f t="shared" si="8"/>
        <v>340</v>
      </c>
      <c r="C105" s="150">
        <f t="shared" si="9"/>
        <v>335</v>
      </c>
      <c r="D105" s="267">
        <v>6</v>
      </c>
      <c r="E105" s="285" t="s">
        <v>695</v>
      </c>
      <c r="G105" s="225">
        <v>1</v>
      </c>
    </row>
    <row r="106" spans="1:7" s="236" customFormat="1" x14ac:dyDescent="0.15">
      <c r="A106" s="238" t="s">
        <v>696</v>
      </c>
      <c r="B106" s="235">
        <f t="shared" si="8"/>
        <v>342</v>
      </c>
      <c r="C106" s="235">
        <f t="shared" si="9"/>
        <v>341</v>
      </c>
      <c r="D106" s="105">
        <v>2</v>
      </c>
      <c r="E106" s="238"/>
      <c r="G106" s="225">
        <v>1</v>
      </c>
    </row>
    <row r="107" spans="1:7" s="236" customFormat="1" x14ac:dyDescent="0.15">
      <c r="A107" s="238" t="s">
        <v>697</v>
      </c>
      <c r="B107" s="235">
        <f t="shared" si="8"/>
        <v>344</v>
      </c>
      <c r="C107" s="235">
        <f t="shared" si="9"/>
        <v>343</v>
      </c>
      <c r="D107" s="105">
        <v>2</v>
      </c>
      <c r="E107" s="238"/>
      <c r="G107" s="225">
        <v>1</v>
      </c>
    </row>
    <row r="108" spans="1:7" s="236" customFormat="1" x14ac:dyDescent="0.15">
      <c r="A108" s="285" t="s">
        <v>698</v>
      </c>
      <c r="B108" s="150">
        <f t="shared" si="8"/>
        <v>346</v>
      </c>
      <c r="C108" s="150">
        <f t="shared" si="9"/>
        <v>345</v>
      </c>
      <c r="D108" s="267">
        <v>2</v>
      </c>
      <c r="E108" s="285" t="s">
        <v>699</v>
      </c>
      <c r="G108" s="225">
        <v>1</v>
      </c>
    </row>
    <row r="109" spans="1:7" s="236" customFormat="1" x14ac:dyDescent="0.15">
      <c r="A109" s="238" t="s">
        <v>700</v>
      </c>
      <c r="B109" s="235">
        <f t="shared" si="8"/>
        <v>352</v>
      </c>
      <c r="C109" s="235">
        <f t="shared" si="9"/>
        <v>347</v>
      </c>
      <c r="D109" s="105">
        <v>6</v>
      </c>
      <c r="E109" s="238"/>
      <c r="G109" s="225">
        <v>1</v>
      </c>
    </row>
    <row r="110" spans="1:7" s="236" customFormat="1" x14ac:dyDescent="0.15">
      <c r="A110" s="285" t="s">
        <v>701</v>
      </c>
      <c r="B110" s="150">
        <f t="shared" si="8"/>
        <v>353</v>
      </c>
      <c r="C110" s="150">
        <f t="shared" si="9"/>
        <v>353</v>
      </c>
      <c r="D110" s="267">
        <v>1</v>
      </c>
      <c r="E110" s="285" t="s">
        <v>702</v>
      </c>
      <c r="G110" s="225">
        <v>1</v>
      </c>
    </row>
    <row r="111" spans="1:7" s="236" customFormat="1" x14ac:dyDescent="0.15">
      <c r="A111" s="238" t="s">
        <v>703</v>
      </c>
      <c r="B111" s="235">
        <f t="shared" si="8"/>
        <v>354</v>
      </c>
      <c r="C111" s="235">
        <f t="shared" si="9"/>
        <v>354</v>
      </c>
      <c r="D111" s="105">
        <v>1</v>
      </c>
      <c r="E111" s="238"/>
      <c r="G111" s="225">
        <v>1</v>
      </c>
    </row>
    <row r="112" spans="1:7" s="236" customFormat="1" x14ac:dyDescent="0.15">
      <c r="A112" s="285" t="s">
        <v>704</v>
      </c>
      <c r="B112" s="150">
        <f t="shared" si="8"/>
        <v>362</v>
      </c>
      <c r="C112" s="150">
        <f t="shared" si="9"/>
        <v>355</v>
      </c>
      <c r="D112" s="267">
        <v>8</v>
      </c>
      <c r="E112" s="285" t="s">
        <v>705</v>
      </c>
      <c r="G112" s="225">
        <v>1</v>
      </c>
    </row>
    <row r="113" spans="1:7" s="285" customFormat="1" x14ac:dyDescent="0.15">
      <c r="A113" s="285" t="s">
        <v>23</v>
      </c>
      <c r="B113" s="150">
        <f t="shared" si="8"/>
        <v>363</v>
      </c>
      <c r="C113" s="150">
        <f t="shared" si="9"/>
        <v>363</v>
      </c>
      <c r="D113" s="267">
        <v>1</v>
      </c>
      <c r="E113" s="285" t="s">
        <v>706</v>
      </c>
      <c r="F113" s="285" t="s">
        <v>707</v>
      </c>
      <c r="G113" s="285">
        <v>1</v>
      </c>
    </row>
    <row r="114" spans="1:7" s="285" customFormat="1" x14ac:dyDescent="0.15">
      <c r="A114" s="238" t="s">
        <v>708</v>
      </c>
      <c r="B114" s="105">
        <f t="shared" si="8"/>
        <v>364</v>
      </c>
      <c r="C114" s="105">
        <f t="shared" si="9"/>
        <v>364</v>
      </c>
      <c r="D114" s="105">
        <v>1</v>
      </c>
      <c r="E114" s="238" t="s">
        <v>709</v>
      </c>
      <c r="G114" s="285">
        <v>1</v>
      </c>
    </row>
    <row r="115" spans="1:7" s="285" customFormat="1" x14ac:dyDescent="0.15">
      <c r="A115" s="238" t="s">
        <v>710</v>
      </c>
      <c r="B115" s="105">
        <f t="shared" si="8"/>
        <v>367</v>
      </c>
      <c r="C115" s="105">
        <f t="shared" si="9"/>
        <v>365</v>
      </c>
      <c r="D115" s="105">
        <v>3</v>
      </c>
      <c r="E115" s="238"/>
      <c r="G115" s="285">
        <v>1</v>
      </c>
    </row>
    <row r="116" spans="1:7" s="267" customFormat="1" x14ac:dyDescent="0.15">
      <c r="A116" s="238" t="s">
        <v>148</v>
      </c>
      <c r="B116" s="105">
        <f t="shared" si="8"/>
        <v>368</v>
      </c>
      <c r="C116" s="105">
        <f t="shared" si="9"/>
        <v>368</v>
      </c>
      <c r="D116" s="105">
        <v>1</v>
      </c>
      <c r="E116" s="238" t="s">
        <v>149</v>
      </c>
      <c r="F116" s="236"/>
      <c r="G116" s="225">
        <v>1</v>
      </c>
    </row>
  </sheetData>
  <mergeCells count="1">
    <mergeCell ref="E30:E31"/>
  </mergeCells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zoomScale="85" zoomScaleNormal="85" workbookViewId="0">
      <selection activeCell="E103" sqref="E103"/>
    </sheetView>
  </sheetViews>
  <sheetFormatPr defaultColWidth="9" defaultRowHeight="18.75" x14ac:dyDescent="0.15"/>
  <cols>
    <col min="1" max="1" width="42.5" style="10" customWidth="1"/>
    <col min="2" max="4" width="9" style="10"/>
    <col min="5" max="5" width="84.625" style="24" customWidth="1"/>
    <col min="6" max="6" width="59.125" style="10" customWidth="1"/>
    <col min="7" max="7" width="9" style="28"/>
    <col min="8" max="16384" width="9" style="10"/>
  </cols>
  <sheetData>
    <row r="1" spans="1:7" s="24" customFormat="1" x14ac:dyDescent="0.1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29">
        <v>1</v>
      </c>
    </row>
    <row r="2" spans="1:7" s="25" customFormat="1" x14ac:dyDescent="0.15">
      <c r="A2" s="15" t="s">
        <v>6</v>
      </c>
      <c r="B2" s="13">
        <v>6</v>
      </c>
      <c r="C2" s="13">
        <v>0</v>
      </c>
      <c r="D2" s="14">
        <v>7</v>
      </c>
      <c r="E2" s="15" t="s">
        <v>7</v>
      </c>
      <c r="F2" s="13" t="s">
        <v>8</v>
      </c>
      <c r="G2" s="15">
        <v>1</v>
      </c>
    </row>
    <row r="3" spans="1:7" s="25" customFormat="1" ht="25.5" customHeight="1" x14ac:dyDescent="0.15">
      <c r="A3" s="15" t="s">
        <v>9</v>
      </c>
      <c r="B3" s="13">
        <f t="shared" ref="B3:B40" si="0">SUM(B2,D3)</f>
        <v>14</v>
      </c>
      <c r="C3" s="13">
        <f t="shared" ref="C3:C40" si="1">SUM(B2,G2)</f>
        <v>7</v>
      </c>
      <c r="D3" s="14">
        <v>8</v>
      </c>
      <c r="E3" s="15" t="s">
        <v>478</v>
      </c>
      <c r="F3" s="13" t="s">
        <v>8</v>
      </c>
      <c r="G3" s="15">
        <v>1</v>
      </c>
    </row>
    <row r="4" spans="1:7" s="25" customFormat="1" x14ac:dyDescent="0.15">
      <c r="A4" s="25" t="s">
        <v>10</v>
      </c>
      <c r="B4" s="13">
        <f t="shared" si="0"/>
        <v>18</v>
      </c>
      <c r="C4" s="13">
        <f t="shared" si="1"/>
        <v>15</v>
      </c>
      <c r="D4" s="13">
        <v>4</v>
      </c>
      <c r="E4" s="15" t="s">
        <v>11</v>
      </c>
      <c r="F4" s="13" t="s">
        <v>12</v>
      </c>
      <c r="G4" s="15">
        <v>1</v>
      </c>
    </row>
    <row r="5" spans="1:7" s="25" customFormat="1" x14ac:dyDescent="0.15">
      <c r="A5" s="25" t="s">
        <v>13</v>
      </c>
      <c r="B5" s="13">
        <f t="shared" si="0"/>
        <v>20</v>
      </c>
      <c r="C5" s="13">
        <f t="shared" si="1"/>
        <v>19</v>
      </c>
      <c r="D5" s="13">
        <v>2</v>
      </c>
      <c r="E5" s="15" t="s">
        <v>14</v>
      </c>
      <c r="F5" s="13" t="s">
        <v>12</v>
      </c>
      <c r="G5" s="15">
        <v>1</v>
      </c>
    </row>
    <row r="6" spans="1:7" s="25" customFormat="1" x14ac:dyDescent="0.15">
      <c r="A6" s="25" t="s">
        <v>15</v>
      </c>
      <c r="B6" s="13">
        <f t="shared" si="0"/>
        <v>28</v>
      </c>
      <c r="C6" s="13">
        <f t="shared" si="1"/>
        <v>21</v>
      </c>
      <c r="D6" s="13">
        <v>8</v>
      </c>
      <c r="E6" s="15" t="s">
        <v>16</v>
      </c>
      <c r="F6" s="13" t="s">
        <v>12</v>
      </c>
      <c r="G6" s="15">
        <v>1</v>
      </c>
    </row>
    <row r="7" spans="1:7" s="25" customFormat="1" x14ac:dyDescent="0.15">
      <c r="A7" s="31" t="s">
        <v>17</v>
      </c>
      <c r="B7" s="13">
        <f t="shared" si="0"/>
        <v>29</v>
      </c>
      <c r="C7" s="13">
        <f t="shared" si="1"/>
        <v>29</v>
      </c>
      <c r="D7" s="13">
        <v>1</v>
      </c>
      <c r="E7" s="15" t="s">
        <v>18</v>
      </c>
      <c r="F7" s="13" t="s">
        <v>19</v>
      </c>
      <c r="G7" s="15">
        <v>1</v>
      </c>
    </row>
    <row r="8" spans="1:7" s="25" customFormat="1" x14ac:dyDescent="0.15">
      <c r="A8" s="31" t="s">
        <v>20</v>
      </c>
      <c r="B8" s="13">
        <f t="shared" si="0"/>
        <v>45</v>
      </c>
      <c r="C8" s="13">
        <f t="shared" si="1"/>
        <v>30</v>
      </c>
      <c r="D8" s="13">
        <v>16</v>
      </c>
      <c r="E8" s="15" t="s">
        <v>21</v>
      </c>
      <c r="F8" s="13" t="s">
        <v>22</v>
      </c>
      <c r="G8" s="15">
        <v>1</v>
      </c>
    </row>
    <row r="9" spans="1:7" s="25" customFormat="1" x14ac:dyDescent="0.15">
      <c r="A9" s="31" t="s">
        <v>23</v>
      </c>
      <c r="B9" s="13">
        <f t="shared" si="0"/>
        <v>46</v>
      </c>
      <c r="C9" s="13">
        <f t="shared" si="1"/>
        <v>46</v>
      </c>
      <c r="D9" s="13">
        <v>1</v>
      </c>
      <c r="E9" s="15" t="s">
        <v>24</v>
      </c>
      <c r="F9" s="13" t="s">
        <v>25</v>
      </c>
      <c r="G9" s="15">
        <v>1</v>
      </c>
    </row>
    <row r="10" spans="1:7" s="25" customFormat="1" x14ac:dyDescent="0.15">
      <c r="A10" s="31" t="s">
        <v>26</v>
      </c>
      <c r="B10" s="13">
        <f t="shared" si="0"/>
        <v>47</v>
      </c>
      <c r="C10" s="13">
        <f t="shared" si="1"/>
        <v>47</v>
      </c>
      <c r="D10" s="13">
        <v>1</v>
      </c>
      <c r="E10" s="15" t="s">
        <v>27</v>
      </c>
      <c r="F10" s="13" t="s">
        <v>19</v>
      </c>
      <c r="G10" s="15">
        <v>1</v>
      </c>
    </row>
    <row r="11" spans="1:7" s="25" customFormat="1" x14ac:dyDescent="0.15">
      <c r="A11" s="25" t="s">
        <v>28</v>
      </c>
      <c r="B11" s="13">
        <f t="shared" si="0"/>
        <v>53</v>
      </c>
      <c r="C11" s="13">
        <f t="shared" si="1"/>
        <v>48</v>
      </c>
      <c r="D11" s="13">
        <v>6</v>
      </c>
      <c r="E11" s="15" t="s">
        <v>29</v>
      </c>
      <c r="F11" s="13" t="s">
        <v>19</v>
      </c>
      <c r="G11" s="15">
        <v>1</v>
      </c>
    </row>
    <row r="12" spans="1:7" s="9" customFormat="1" x14ac:dyDescent="0.15">
      <c r="A12" s="52" t="s">
        <v>30</v>
      </c>
      <c r="B12" s="9">
        <f t="shared" si="0"/>
        <v>56</v>
      </c>
      <c r="C12" s="9">
        <f t="shared" si="1"/>
        <v>54</v>
      </c>
      <c r="D12" s="53">
        <v>3</v>
      </c>
      <c r="E12" s="52" t="s">
        <v>31</v>
      </c>
      <c r="F12" s="9" t="s">
        <v>32</v>
      </c>
      <c r="G12" s="15">
        <v>1</v>
      </c>
    </row>
    <row r="13" spans="1:7" s="9" customFormat="1" x14ac:dyDescent="0.15">
      <c r="A13" s="52" t="s">
        <v>33</v>
      </c>
      <c r="B13" s="9">
        <f t="shared" si="0"/>
        <v>57</v>
      </c>
      <c r="C13" s="9">
        <f t="shared" si="1"/>
        <v>57</v>
      </c>
      <c r="D13" s="53">
        <v>1</v>
      </c>
      <c r="E13" s="52" t="s">
        <v>34</v>
      </c>
      <c r="F13" s="9" t="s">
        <v>32</v>
      </c>
      <c r="G13" s="15">
        <v>1</v>
      </c>
    </row>
    <row r="14" spans="1:7" s="9" customFormat="1" x14ac:dyDescent="0.15">
      <c r="A14" s="52" t="s">
        <v>842</v>
      </c>
      <c r="B14" s="9">
        <f t="shared" si="0"/>
        <v>62</v>
      </c>
      <c r="C14" s="9">
        <f t="shared" si="1"/>
        <v>58</v>
      </c>
      <c r="D14" s="53">
        <v>5</v>
      </c>
      <c r="E14" s="52" t="s">
        <v>35</v>
      </c>
      <c r="F14" s="9" t="s">
        <v>32</v>
      </c>
      <c r="G14" s="15">
        <v>1</v>
      </c>
    </row>
    <row r="15" spans="1:7" s="16" customFormat="1" ht="37.5" x14ac:dyDescent="0.15">
      <c r="A15" s="16" t="s">
        <v>36</v>
      </c>
      <c r="B15" s="9">
        <f t="shared" si="0"/>
        <v>63</v>
      </c>
      <c r="C15" s="9">
        <f t="shared" si="1"/>
        <v>63</v>
      </c>
      <c r="D15" s="9">
        <v>1</v>
      </c>
      <c r="E15" s="18" t="s">
        <v>37</v>
      </c>
      <c r="F15" s="9" t="s">
        <v>32</v>
      </c>
      <c r="G15" s="15">
        <v>1</v>
      </c>
    </row>
    <row r="16" spans="1:7" s="9" customFormat="1" ht="131.25" x14ac:dyDescent="0.15">
      <c r="A16" s="52" t="s">
        <v>38</v>
      </c>
      <c r="B16" s="9">
        <f t="shared" si="0"/>
        <v>65</v>
      </c>
      <c r="C16" s="9">
        <f t="shared" si="1"/>
        <v>64</v>
      </c>
      <c r="D16" s="53">
        <v>2</v>
      </c>
      <c r="E16" s="52" t="s">
        <v>438</v>
      </c>
      <c r="F16" s="9" t="s">
        <v>32</v>
      </c>
      <c r="G16" s="15">
        <v>1</v>
      </c>
    </row>
    <row r="17" spans="1:7" s="9" customFormat="1" x14ac:dyDescent="0.15">
      <c r="A17" s="52" t="s">
        <v>40</v>
      </c>
      <c r="B17" s="9">
        <f t="shared" si="0"/>
        <v>66</v>
      </c>
      <c r="C17" s="9">
        <f t="shared" si="1"/>
        <v>66</v>
      </c>
      <c r="D17" s="53">
        <v>1</v>
      </c>
      <c r="E17" s="54" t="s">
        <v>41</v>
      </c>
      <c r="F17" s="9" t="s">
        <v>32</v>
      </c>
      <c r="G17" s="15">
        <v>1</v>
      </c>
    </row>
    <row r="18" spans="1:7" s="9" customFormat="1" x14ac:dyDescent="0.15">
      <c r="A18" s="52" t="s">
        <v>42</v>
      </c>
      <c r="B18" s="9">
        <f t="shared" si="0"/>
        <v>67</v>
      </c>
      <c r="C18" s="9">
        <f t="shared" si="1"/>
        <v>67</v>
      </c>
      <c r="D18" s="53">
        <v>1</v>
      </c>
      <c r="E18" s="54" t="s">
        <v>43</v>
      </c>
      <c r="F18" s="9" t="s">
        <v>44</v>
      </c>
      <c r="G18" s="15">
        <v>1</v>
      </c>
    </row>
    <row r="19" spans="1:7" s="23" customFormat="1" ht="18.75" customHeight="1" x14ac:dyDescent="0.15">
      <c r="A19" s="46" t="s">
        <v>45</v>
      </c>
      <c r="B19" s="23">
        <f t="shared" si="0"/>
        <v>79</v>
      </c>
      <c r="C19" s="23">
        <f t="shared" si="1"/>
        <v>68</v>
      </c>
      <c r="D19" s="23">
        <v>12</v>
      </c>
      <c r="E19" s="109" t="s">
        <v>46</v>
      </c>
      <c r="G19" s="15">
        <v>1</v>
      </c>
    </row>
    <row r="20" spans="1:7" s="23" customFormat="1" x14ac:dyDescent="0.15">
      <c r="A20" s="46" t="s">
        <v>47</v>
      </c>
      <c r="B20" s="23">
        <f t="shared" si="0"/>
        <v>82</v>
      </c>
      <c r="C20" s="23">
        <f t="shared" si="1"/>
        <v>80</v>
      </c>
      <c r="D20" s="23">
        <v>3</v>
      </c>
      <c r="E20" s="110"/>
      <c r="G20" s="15">
        <v>1</v>
      </c>
    </row>
    <row r="21" spans="1:7" s="23" customFormat="1" x14ac:dyDescent="0.15">
      <c r="A21" s="46" t="s">
        <v>48</v>
      </c>
      <c r="B21" s="23">
        <f t="shared" si="0"/>
        <v>83</v>
      </c>
      <c r="C21" s="23">
        <f t="shared" si="1"/>
        <v>83</v>
      </c>
      <c r="D21" s="23">
        <v>1</v>
      </c>
      <c r="E21" s="111"/>
      <c r="G21" s="15">
        <v>1</v>
      </c>
    </row>
    <row r="22" spans="1:7" s="23" customFormat="1" ht="18.75" customHeight="1" x14ac:dyDescent="0.15">
      <c r="A22" s="46" t="s">
        <v>49</v>
      </c>
      <c r="B22" s="23">
        <f t="shared" si="0"/>
        <v>95</v>
      </c>
      <c r="C22" s="23">
        <f t="shared" si="1"/>
        <v>84</v>
      </c>
      <c r="D22" s="23">
        <v>12</v>
      </c>
      <c r="E22" s="109" t="s">
        <v>50</v>
      </c>
      <c r="G22" s="15">
        <v>1</v>
      </c>
    </row>
    <row r="23" spans="1:7" s="23" customFormat="1" x14ac:dyDescent="0.15">
      <c r="A23" s="46" t="s">
        <v>51</v>
      </c>
      <c r="B23" s="23">
        <f t="shared" si="0"/>
        <v>98</v>
      </c>
      <c r="C23" s="23">
        <f t="shared" si="1"/>
        <v>96</v>
      </c>
      <c r="D23" s="23">
        <v>3</v>
      </c>
      <c r="E23" s="110"/>
      <c r="G23" s="15">
        <v>1</v>
      </c>
    </row>
    <row r="24" spans="1:7" s="23" customFormat="1" x14ac:dyDescent="0.15">
      <c r="A24" s="46" t="s">
        <v>52</v>
      </c>
      <c r="B24" s="23">
        <f t="shared" si="0"/>
        <v>99</v>
      </c>
      <c r="C24" s="23">
        <f t="shared" si="1"/>
        <v>99</v>
      </c>
      <c r="D24" s="23">
        <v>1</v>
      </c>
      <c r="E24" s="111"/>
      <c r="G24" s="15">
        <v>1</v>
      </c>
    </row>
    <row r="25" spans="1:7" s="23" customFormat="1" ht="93.75" customHeight="1" x14ac:dyDescent="0.15">
      <c r="A25" s="46" t="s">
        <v>53</v>
      </c>
      <c r="B25" s="23">
        <f t="shared" si="0"/>
        <v>101</v>
      </c>
      <c r="C25" s="23">
        <f t="shared" si="1"/>
        <v>100</v>
      </c>
      <c r="D25" s="23">
        <v>2</v>
      </c>
      <c r="E25" s="129" t="s">
        <v>416</v>
      </c>
      <c r="G25" s="15">
        <v>1</v>
      </c>
    </row>
    <row r="26" spans="1:7" s="23" customFormat="1" x14ac:dyDescent="0.15">
      <c r="A26" s="104" t="s">
        <v>383</v>
      </c>
      <c r="B26" s="104">
        <f t="shared" si="0"/>
        <v>102</v>
      </c>
      <c r="C26" s="104">
        <f t="shared" si="1"/>
        <v>102</v>
      </c>
      <c r="D26" s="104">
        <v>1</v>
      </c>
      <c r="E26" s="123" t="s">
        <v>403</v>
      </c>
      <c r="G26" s="15">
        <v>1</v>
      </c>
    </row>
    <row r="27" spans="1:7" s="23" customFormat="1" x14ac:dyDescent="0.15">
      <c r="A27" s="46" t="s">
        <v>55</v>
      </c>
      <c r="B27" s="23">
        <f t="shared" si="0"/>
        <v>103</v>
      </c>
      <c r="C27" s="23">
        <f t="shared" si="1"/>
        <v>103</v>
      </c>
      <c r="D27" s="23">
        <v>1</v>
      </c>
      <c r="E27" s="111" t="s">
        <v>56</v>
      </c>
      <c r="G27" s="15">
        <v>1</v>
      </c>
    </row>
    <row r="28" spans="1:7" s="9" customFormat="1" x14ac:dyDescent="0.15">
      <c r="A28" s="46" t="s">
        <v>57</v>
      </c>
      <c r="B28" s="46">
        <f t="shared" si="0"/>
        <v>110</v>
      </c>
      <c r="C28" s="46">
        <f t="shared" si="1"/>
        <v>104</v>
      </c>
      <c r="D28" s="46">
        <v>7</v>
      </c>
      <c r="E28" s="46" t="s">
        <v>58</v>
      </c>
      <c r="G28" s="18">
        <v>1</v>
      </c>
    </row>
    <row r="29" spans="1:7" s="48" customFormat="1" x14ac:dyDescent="0.15">
      <c r="A29" s="55" t="s">
        <v>59</v>
      </c>
      <c r="B29" s="23">
        <f t="shared" si="0"/>
        <v>118</v>
      </c>
      <c r="C29" s="23">
        <f t="shared" si="1"/>
        <v>111</v>
      </c>
      <c r="D29" s="23">
        <v>8</v>
      </c>
      <c r="E29" s="56" t="s">
        <v>60</v>
      </c>
      <c r="F29" s="23" t="s">
        <v>19</v>
      </c>
      <c r="G29" s="15">
        <v>1</v>
      </c>
    </row>
    <row r="30" spans="1:7" s="23" customFormat="1" x14ac:dyDescent="0.15">
      <c r="A30" s="44" t="s">
        <v>61</v>
      </c>
      <c r="B30" s="23">
        <f t="shared" si="0"/>
        <v>119</v>
      </c>
      <c r="C30" s="23">
        <f t="shared" si="1"/>
        <v>119</v>
      </c>
      <c r="D30" s="23">
        <v>1</v>
      </c>
      <c r="E30" s="22" t="s">
        <v>62</v>
      </c>
      <c r="G30" s="15">
        <v>1</v>
      </c>
    </row>
    <row r="31" spans="1:7" s="48" customFormat="1" x14ac:dyDescent="0.15">
      <c r="A31" s="48" t="s">
        <v>63</v>
      </c>
      <c r="B31" s="23">
        <f t="shared" si="0"/>
        <v>121</v>
      </c>
      <c r="C31" s="23">
        <f t="shared" si="1"/>
        <v>120</v>
      </c>
      <c r="D31" s="23">
        <v>2</v>
      </c>
      <c r="E31" s="56" t="s">
        <v>64</v>
      </c>
      <c r="G31" s="15">
        <v>1</v>
      </c>
    </row>
    <row r="32" spans="1:7" s="25" customFormat="1" ht="20.100000000000001" customHeight="1" x14ac:dyDescent="0.15">
      <c r="A32" s="104" t="s">
        <v>450</v>
      </c>
      <c r="B32" s="104">
        <f t="shared" si="0"/>
        <v>134</v>
      </c>
      <c r="C32" s="104">
        <f t="shared" si="1"/>
        <v>122</v>
      </c>
      <c r="D32" s="104">
        <v>13</v>
      </c>
      <c r="E32" s="153" t="s">
        <v>451</v>
      </c>
      <c r="F32" s="13"/>
      <c r="G32" s="15">
        <v>1</v>
      </c>
    </row>
    <row r="33" spans="1:7" s="80" customFormat="1" ht="16.5" customHeight="1" x14ac:dyDescent="0.15">
      <c r="A33" s="138" t="s">
        <v>440</v>
      </c>
      <c r="B33" s="150">
        <f t="shared" ref="B33" si="2">SUM(B32,D33)</f>
        <v>135</v>
      </c>
      <c r="C33" s="150">
        <f t="shared" ref="C33" si="3">SUM(B32,G32)</f>
        <v>135</v>
      </c>
      <c r="D33" s="150">
        <v>1</v>
      </c>
      <c r="E33" s="139" t="s">
        <v>441</v>
      </c>
      <c r="G33" s="15">
        <v>1</v>
      </c>
    </row>
    <row r="34" spans="1:7" s="80" customFormat="1" x14ac:dyDescent="0.15">
      <c r="A34" s="151" t="s">
        <v>444</v>
      </c>
      <c r="B34" s="9">
        <f t="shared" si="0"/>
        <v>136</v>
      </c>
      <c r="C34" s="9">
        <f t="shared" si="1"/>
        <v>136</v>
      </c>
      <c r="D34" s="103">
        <v>1</v>
      </c>
      <c r="E34" s="105" t="s">
        <v>445</v>
      </c>
      <c r="G34" s="15">
        <v>1</v>
      </c>
    </row>
    <row r="35" spans="1:7" s="80" customFormat="1" x14ac:dyDescent="0.15">
      <c r="A35" s="9" t="s">
        <v>65</v>
      </c>
      <c r="B35" s="9">
        <f t="shared" si="0"/>
        <v>144</v>
      </c>
      <c r="C35" s="9">
        <f t="shared" si="1"/>
        <v>137</v>
      </c>
      <c r="D35" s="9">
        <v>8</v>
      </c>
      <c r="E35" s="86" t="s">
        <v>66</v>
      </c>
      <c r="G35" s="15">
        <v>1</v>
      </c>
    </row>
    <row r="36" spans="1:7" s="80" customFormat="1" x14ac:dyDescent="0.15">
      <c r="A36" s="9" t="s">
        <v>67</v>
      </c>
      <c r="B36" s="9">
        <f t="shared" si="0"/>
        <v>152</v>
      </c>
      <c r="C36" s="9">
        <f t="shared" si="1"/>
        <v>145</v>
      </c>
      <c r="D36" s="9">
        <v>8</v>
      </c>
      <c r="E36" s="86" t="s">
        <v>68</v>
      </c>
      <c r="G36" s="15">
        <v>1</v>
      </c>
    </row>
    <row r="37" spans="1:7" s="80" customFormat="1" x14ac:dyDescent="0.15">
      <c r="A37" s="9" t="s">
        <v>69</v>
      </c>
      <c r="B37" s="9">
        <f t="shared" si="0"/>
        <v>154</v>
      </c>
      <c r="C37" s="9">
        <f t="shared" si="1"/>
        <v>153</v>
      </c>
      <c r="D37" s="103">
        <v>2</v>
      </c>
      <c r="E37" s="86" t="s">
        <v>70</v>
      </c>
      <c r="G37" s="15">
        <v>1</v>
      </c>
    </row>
    <row r="38" spans="1:7" s="80" customFormat="1" x14ac:dyDescent="0.15">
      <c r="A38" s="9" t="s">
        <v>71</v>
      </c>
      <c r="B38" s="9">
        <f t="shared" si="0"/>
        <v>168</v>
      </c>
      <c r="C38" s="9">
        <f t="shared" si="1"/>
        <v>155</v>
      </c>
      <c r="D38" s="103">
        <v>14</v>
      </c>
      <c r="E38" s="86" t="s">
        <v>70</v>
      </c>
      <c r="G38" s="15">
        <v>1</v>
      </c>
    </row>
    <row r="39" spans="1:7" s="9" customFormat="1" x14ac:dyDescent="0.15">
      <c r="A39" s="9" t="s">
        <v>72</v>
      </c>
      <c r="B39" s="9">
        <f t="shared" si="0"/>
        <v>169</v>
      </c>
      <c r="C39" s="9">
        <f t="shared" si="1"/>
        <v>169</v>
      </c>
      <c r="D39" s="9">
        <v>1</v>
      </c>
      <c r="G39" s="15">
        <v>1</v>
      </c>
    </row>
    <row r="40" spans="1:7" s="9" customFormat="1" x14ac:dyDescent="0.15">
      <c r="A40" s="9" t="s">
        <v>73</v>
      </c>
      <c r="B40" s="9">
        <f t="shared" si="0"/>
        <v>170</v>
      </c>
      <c r="C40" s="9">
        <f t="shared" si="1"/>
        <v>170</v>
      </c>
      <c r="D40" s="9">
        <v>1</v>
      </c>
      <c r="E40" s="52"/>
      <c r="G40" s="15">
        <v>1</v>
      </c>
    </row>
    <row r="41" spans="1:7" s="13" customFormat="1" ht="18.75" customHeight="1" x14ac:dyDescent="0.15">
      <c r="A41" s="13" t="s">
        <v>74</v>
      </c>
      <c r="B41" s="13">
        <v>184</v>
      </c>
      <c r="C41" s="13">
        <v>171</v>
      </c>
      <c r="D41" s="13">
        <v>14</v>
      </c>
      <c r="E41" s="59" t="s">
        <v>75</v>
      </c>
      <c r="G41" s="15">
        <v>1</v>
      </c>
    </row>
    <row r="42" spans="1:7" s="13" customFormat="1" x14ac:dyDescent="0.15">
      <c r="A42" s="13" t="s">
        <v>76</v>
      </c>
      <c r="B42" s="13">
        <f t="shared" ref="B42:B48" si="4">SUM(B41,D42)</f>
        <v>186</v>
      </c>
      <c r="C42" s="13">
        <f t="shared" ref="C42:C48" si="5">SUM(B41,G41)</f>
        <v>185</v>
      </c>
      <c r="D42" s="13">
        <v>2</v>
      </c>
      <c r="E42" s="42" t="s">
        <v>77</v>
      </c>
      <c r="G42" s="15">
        <v>1</v>
      </c>
    </row>
    <row r="43" spans="1:7" s="13" customFormat="1" x14ac:dyDescent="0.15">
      <c r="A43" s="13" t="s">
        <v>78</v>
      </c>
      <c r="B43" s="13">
        <f t="shared" si="4"/>
        <v>187</v>
      </c>
      <c r="C43" s="13">
        <f t="shared" si="5"/>
        <v>187</v>
      </c>
      <c r="D43" s="13">
        <v>1</v>
      </c>
      <c r="E43" s="42" t="s">
        <v>79</v>
      </c>
      <c r="G43" s="15">
        <v>1</v>
      </c>
    </row>
    <row r="44" spans="1:7" s="13" customFormat="1" ht="56.25" x14ac:dyDescent="0.15">
      <c r="A44" s="13" t="s">
        <v>80</v>
      </c>
      <c r="B44" s="13">
        <f t="shared" si="4"/>
        <v>200</v>
      </c>
      <c r="C44" s="13">
        <f t="shared" si="5"/>
        <v>188</v>
      </c>
      <c r="D44" s="13">
        <v>13</v>
      </c>
      <c r="E44" s="42" t="s">
        <v>81</v>
      </c>
      <c r="G44" s="15">
        <v>1</v>
      </c>
    </row>
    <row r="45" spans="1:7" s="13" customFormat="1" x14ac:dyDescent="0.15">
      <c r="A45" s="13" t="s">
        <v>82</v>
      </c>
      <c r="B45" s="13">
        <f t="shared" si="4"/>
        <v>213</v>
      </c>
      <c r="C45" s="13">
        <f t="shared" si="5"/>
        <v>201</v>
      </c>
      <c r="D45" s="13">
        <v>13</v>
      </c>
      <c r="E45" s="42"/>
      <c r="G45" s="15">
        <v>1</v>
      </c>
    </row>
    <row r="46" spans="1:7" s="13" customFormat="1" x14ac:dyDescent="0.15">
      <c r="A46" s="13" t="s">
        <v>83</v>
      </c>
      <c r="B46" s="13">
        <f t="shared" si="4"/>
        <v>214</v>
      </c>
      <c r="C46" s="13">
        <f t="shared" si="5"/>
        <v>214</v>
      </c>
      <c r="D46" s="13">
        <v>1</v>
      </c>
      <c r="E46" s="42" t="s">
        <v>84</v>
      </c>
      <c r="G46" s="15">
        <v>1</v>
      </c>
    </row>
    <row r="47" spans="1:7" s="13" customFormat="1" ht="93.75" x14ac:dyDescent="0.15">
      <c r="A47" s="13" t="s">
        <v>85</v>
      </c>
      <c r="B47" s="13">
        <f t="shared" si="4"/>
        <v>216</v>
      </c>
      <c r="C47" s="13">
        <f t="shared" si="5"/>
        <v>215</v>
      </c>
      <c r="D47" s="13">
        <v>2</v>
      </c>
      <c r="E47" s="42" t="s">
        <v>86</v>
      </c>
      <c r="G47" s="15">
        <v>1</v>
      </c>
    </row>
    <row r="48" spans="1:7" s="13" customFormat="1" x14ac:dyDescent="0.15">
      <c r="A48" s="13" t="s">
        <v>87</v>
      </c>
      <c r="B48" s="13">
        <f t="shared" si="4"/>
        <v>227</v>
      </c>
      <c r="C48" s="13">
        <f t="shared" si="5"/>
        <v>217</v>
      </c>
      <c r="D48" s="13">
        <v>11</v>
      </c>
      <c r="E48" s="42"/>
      <c r="G48" s="15">
        <v>1</v>
      </c>
    </row>
    <row r="49" spans="1:7" s="9" customFormat="1" x14ac:dyDescent="0.15">
      <c r="A49" s="9" t="s">
        <v>88</v>
      </c>
      <c r="B49" s="9">
        <v>184</v>
      </c>
      <c r="C49" s="9">
        <v>171</v>
      </c>
      <c r="D49" s="9">
        <v>14</v>
      </c>
      <c r="E49" s="52"/>
      <c r="G49" s="15">
        <v>1</v>
      </c>
    </row>
    <row r="50" spans="1:7" s="9" customFormat="1" x14ac:dyDescent="0.15">
      <c r="A50" s="9" t="s">
        <v>76</v>
      </c>
      <c r="B50" s="9">
        <f t="shared" ref="B50:B56" si="6">SUM(B49,D50)</f>
        <v>186</v>
      </c>
      <c r="C50" s="9">
        <f t="shared" ref="C50:C56" si="7">SUM(B49,G49)</f>
        <v>185</v>
      </c>
      <c r="D50" s="9">
        <v>2</v>
      </c>
      <c r="E50" s="42" t="s">
        <v>77</v>
      </c>
      <c r="G50" s="15">
        <v>1</v>
      </c>
    </row>
    <row r="51" spans="1:7" s="9" customFormat="1" x14ac:dyDescent="0.15">
      <c r="A51" s="9" t="s">
        <v>89</v>
      </c>
      <c r="B51" s="9">
        <f t="shared" si="6"/>
        <v>187</v>
      </c>
      <c r="C51" s="9">
        <f t="shared" si="7"/>
        <v>187</v>
      </c>
      <c r="D51" s="9">
        <v>1</v>
      </c>
      <c r="E51" s="52"/>
      <c r="G51" s="15">
        <v>1</v>
      </c>
    </row>
    <row r="52" spans="1:7" s="9" customFormat="1" x14ac:dyDescent="0.15">
      <c r="A52" s="9" t="s">
        <v>80</v>
      </c>
      <c r="B52" s="9">
        <f t="shared" si="6"/>
        <v>200</v>
      </c>
      <c r="C52" s="9">
        <f t="shared" si="7"/>
        <v>188</v>
      </c>
      <c r="D52" s="9">
        <v>13</v>
      </c>
      <c r="E52" s="52"/>
      <c r="G52" s="15">
        <v>1</v>
      </c>
    </row>
    <row r="53" spans="1:7" s="9" customFormat="1" x14ac:dyDescent="0.15">
      <c r="A53" s="9" t="s">
        <v>82</v>
      </c>
      <c r="B53" s="9">
        <f t="shared" si="6"/>
        <v>213</v>
      </c>
      <c r="C53" s="9">
        <f t="shared" si="7"/>
        <v>201</v>
      </c>
      <c r="D53" s="9">
        <v>13</v>
      </c>
      <c r="E53" s="52"/>
      <c r="G53" s="15">
        <v>1</v>
      </c>
    </row>
    <row r="54" spans="1:7" s="9" customFormat="1" x14ac:dyDescent="0.15">
      <c r="A54" s="9" t="s">
        <v>90</v>
      </c>
      <c r="B54" s="9">
        <f t="shared" si="6"/>
        <v>225</v>
      </c>
      <c r="C54" s="9">
        <f t="shared" si="7"/>
        <v>214</v>
      </c>
      <c r="D54" s="9">
        <v>12</v>
      </c>
      <c r="E54" s="52" t="s">
        <v>91</v>
      </c>
      <c r="G54" s="15">
        <v>1</v>
      </c>
    </row>
    <row r="55" spans="1:7" s="9" customFormat="1" x14ac:dyDescent="0.15">
      <c r="A55" s="9" t="s">
        <v>92</v>
      </c>
      <c r="B55" s="9">
        <f t="shared" si="6"/>
        <v>226</v>
      </c>
      <c r="C55" s="9">
        <f t="shared" si="7"/>
        <v>226</v>
      </c>
      <c r="D55" s="9">
        <v>1</v>
      </c>
      <c r="E55" s="52" t="s">
        <v>93</v>
      </c>
      <c r="G55" s="15">
        <v>1</v>
      </c>
    </row>
    <row r="56" spans="1:7" s="9" customFormat="1" x14ac:dyDescent="0.15">
      <c r="A56" s="9" t="s">
        <v>94</v>
      </c>
      <c r="B56" s="9">
        <f t="shared" si="6"/>
        <v>227</v>
      </c>
      <c r="C56" s="9">
        <f t="shared" si="7"/>
        <v>227</v>
      </c>
      <c r="D56" s="9">
        <v>1</v>
      </c>
      <c r="E56" s="86" t="s">
        <v>95</v>
      </c>
      <c r="G56" s="15">
        <v>1</v>
      </c>
    </row>
    <row r="57" spans="1:7" s="23" customFormat="1" x14ac:dyDescent="0.15">
      <c r="A57" s="23" t="s">
        <v>74</v>
      </c>
      <c r="B57" s="23">
        <v>184</v>
      </c>
      <c r="C57" s="23">
        <v>171</v>
      </c>
      <c r="D57" s="23">
        <v>14</v>
      </c>
      <c r="E57" s="22"/>
      <c r="G57" s="15">
        <v>1</v>
      </c>
    </row>
    <row r="58" spans="1:7" s="23" customFormat="1" x14ac:dyDescent="0.15">
      <c r="A58" s="23" t="s">
        <v>76</v>
      </c>
      <c r="B58" s="23">
        <f t="shared" ref="B58:B70" si="8">SUM(B57,D58)</f>
        <v>186</v>
      </c>
      <c r="C58" s="23">
        <f t="shared" ref="C58:C70" si="9">SUM(B57,G57)</f>
        <v>185</v>
      </c>
      <c r="D58" s="23">
        <v>2</v>
      </c>
      <c r="E58" s="42" t="s">
        <v>77</v>
      </c>
      <c r="G58" s="15">
        <v>1</v>
      </c>
    </row>
    <row r="59" spans="1:7" s="23" customFormat="1" ht="37.5" x14ac:dyDescent="0.15">
      <c r="A59" s="23" t="s">
        <v>89</v>
      </c>
      <c r="B59" s="23">
        <f t="shared" si="8"/>
        <v>187</v>
      </c>
      <c r="C59" s="23">
        <f t="shared" si="9"/>
        <v>187</v>
      </c>
      <c r="D59" s="23">
        <v>1</v>
      </c>
      <c r="E59" s="22" t="s">
        <v>96</v>
      </c>
      <c r="G59" s="15">
        <v>1</v>
      </c>
    </row>
    <row r="60" spans="1:7" s="23" customFormat="1" x14ac:dyDescent="0.15">
      <c r="A60" s="23" t="s">
        <v>80</v>
      </c>
      <c r="B60" s="23">
        <f t="shared" si="8"/>
        <v>200</v>
      </c>
      <c r="C60" s="23">
        <f t="shared" si="9"/>
        <v>188</v>
      </c>
      <c r="D60" s="23">
        <v>13</v>
      </c>
      <c r="E60" s="22" t="s">
        <v>97</v>
      </c>
      <c r="G60" s="15">
        <v>1</v>
      </c>
    </row>
    <row r="61" spans="1:7" s="23" customFormat="1" x14ac:dyDescent="0.15">
      <c r="A61" s="23" t="s">
        <v>98</v>
      </c>
      <c r="B61" s="23">
        <f t="shared" si="8"/>
        <v>213</v>
      </c>
      <c r="C61" s="23">
        <f t="shared" si="9"/>
        <v>201</v>
      </c>
      <c r="D61" s="23">
        <v>13</v>
      </c>
      <c r="E61" s="22" t="s">
        <v>99</v>
      </c>
      <c r="G61" s="15">
        <v>1</v>
      </c>
    </row>
    <row r="62" spans="1:7" s="23" customFormat="1" x14ac:dyDescent="0.15">
      <c r="A62" s="23" t="s">
        <v>100</v>
      </c>
      <c r="B62" s="23">
        <f t="shared" si="8"/>
        <v>215</v>
      </c>
      <c r="C62" s="23">
        <f t="shared" si="9"/>
        <v>214</v>
      </c>
      <c r="D62" s="23">
        <v>2</v>
      </c>
      <c r="E62" s="22"/>
      <c r="G62" s="15">
        <v>1</v>
      </c>
    </row>
    <row r="63" spans="1:7" s="23" customFormat="1" x14ac:dyDescent="0.15">
      <c r="A63" s="23" t="s">
        <v>385</v>
      </c>
      <c r="B63" s="23">
        <f t="shared" si="8"/>
        <v>216</v>
      </c>
      <c r="C63" s="23">
        <f t="shared" si="9"/>
        <v>216</v>
      </c>
      <c r="D63" s="23">
        <v>1</v>
      </c>
      <c r="E63" s="22"/>
      <c r="G63" s="15">
        <v>1</v>
      </c>
    </row>
    <row r="64" spans="1:7" s="23" customFormat="1" x14ac:dyDescent="0.15">
      <c r="A64" s="23" t="s">
        <v>386</v>
      </c>
      <c r="B64" s="23">
        <f t="shared" si="8"/>
        <v>217</v>
      </c>
      <c r="C64" s="23">
        <f t="shared" si="9"/>
        <v>217</v>
      </c>
      <c r="D64" s="23">
        <v>1</v>
      </c>
      <c r="E64" s="22"/>
      <c r="G64" s="15">
        <v>1</v>
      </c>
    </row>
    <row r="65" spans="1:7" s="23" customFormat="1" ht="37.5" x14ac:dyDescent="0.15">
      <c r="A65" s="23" t="s">
        <v>101</v>
      </c>
      <c r="B65" s="23">
        <f t="shared" si="8"/>
        <v>218</v>
      </c>
      <c r="C65" s="23">
        <f t="shared" si="9"/>
        <v>218</v>
      </c>
      <c r="D65" s="23">
        <v>1</v>
      </c>
      <c r="E65" s="100" t="s">
        <v>417</v>
      </c>
      <c r="G65" s="15">
        <v>1</v>
      </c>
    </row>
    <row r="66" spans="1:7" s="23" customFormat="1" x14ac:dyDescent="0.15">
      <c r="A66" s="23" t="s">
        <v>102</v>
      </c>
      <c r="B66" s="23">
        <f t="shared" si="8"/>
        <v>221</v>
      </c>
      <c r="C66" s="23">
        <f t="shared" si="9"/>
        <v>219</v>
      </c>
      <c r="D66" s="23">
        <v>3</v>
      </c>
      <c r="E66" s="100" t="s">
        <v>103</v>
      </c>
      <c r="G66" s="15">
        <v>1</v>
      </c>
    </row>
    <row r="67" spans="1:7" s="23" customFormat="1" x14ac:dyDescent="0.15">
      <c r="A67" s="23" t="s">
        <v>104</v>
      </c>
      <c r="B67" s="23">
        <f t="shared" si="8"/>
        <v>224</v>
      </c>
      <c r="C67" s="23">
        <f t="shared" si="9"/>
        <v>222</v>
      </c>
      <c r="D67" s="23">
        <v>3</v>
      </c>
      <c r="E67" s="100" t="s">
        <v>105</v>
      </c>
      <c r="G67" s="15">
        <v>1</v>
      </c>
    </row>
    <row r="68" spans="1:7" s="23" customFormat="1" x14ac:dyDescent="0.15">
      <c r="A68" s="23" t="s">
        <v>94</v>
      </c>
      <c r="B68" s="23">
        <f t="shared" si="8"/>
        <v>225</v>
      </c>
      <c r="C68" s="23">
        <f t="shared" si="9"/>
        <v>225</v>
      </c>
      <c r="D68" s="23">
        <v>1</v>
      </c>
      <c r="E68" s="100" t="s">
        <v>95</v>
      </c>
      <c r="G68" s="15">
        <v>1</v>
      </c>
    </row>
    <row r="69" spans="1:7" s="23" customFormat="1" x14ac:dyDescent="0.15">
      <c r="A69" s="23" t="s">
        <v>106</v>
      </c>
      <c r="B69" s="23">
        <f t="shared" si="8"/>
        <v>226</v>
      </c>
      <c r="C69" s="23">
        <f t="shared" si="9"/>
        <v>226</v>
      </c>
      <c r="D69" s="23">
        <v>1</v>
      </c>
      <c r="E69" s="22" t="s">
        <v>107</v>
      </c>
      <c r="G69" s="15">
        <v>1</v>
      </c>
    </row>
    <row r="70" spans="1:7" s="23" customFormat="1" ht="37.5" x14ac:dyDescent="0.15">
      <c r="A70" s="23" t="s">
        <v>108</v>
      </c>
      <c r="B70" s="23">
        <f t="shared" si="8"/>
        <v>227</v>
      </c>
      <c r="C70" s="23">
        <f t="shared" si="9"/>
        <v>227</v>
      </c>
      <c r="D70" s="23">
        <v>1</v>
      </c>
      <c r="E70" s="22" t="s">
        <v>109</v>
      </c>
      <c r="G70" s="15">
        <v>1</v>
      </c>
    </row>
    <row r="71" spans="1:7" s="13" customFormat="1" x14ac:dyDescent="0.15">
      <c r="A71" s="42" t="s">
        <v>74</v>
      </c>
      <c r="B71" s="42">
        <v>184</v>
      </c>
      <c r="C71" s="42">
        <v>171</v>
      </c>
      <c r="D71" s="42">
        <v>14</v>
      </c>
      <c r="E71" s="42"/>
      <c r="G71" s="15">
        <v>1</v>
      </c>
    </row>
    <row r="72" spans="1:7" s="13" customFormat="1" x14ac:dyDescent="0.15">
      <c r="A72" s="42" t="s">
        <v>110</v>
      </c>
      <c r="B72" s="42">
        <f t="shared" ref="B72:B91" si="10">SUM(B71,D72)</f>
        <v>184</v>
      </c>
      <c r="C72" s="42">
        <f t="shared" ref="C72:C91" si="11">SUM(B71,G71)</f>
        <v>185</v>
      </c>
      <c r="D72" s="42">
        <v>0</v>
      </c>
      <c r="E72" s="42"/>
      <c r="G72" s="15">
        <v>1</v>
      </c>
    </row>
    <row r="73" spans="1:7" s="13" customFormat="1" x14ac:dyDescent="0.15">
      <c r="A73" s="42" t="s">
        <v>111</v>
      </c>
      <c r="B73" s="42">
        <f t="shared" si="10"/>
        <v>185</v>
      </c>
      <c r="C73" s="42">
        <f t="shared" si="11"/>
        <v>185</v>
      </c>
      <c r="D73" s="42">
        <v>1</v>
      </c>
      <c r="E73" s="42"/>
      <c r="G73" s="15">
        <v>1</v>
      </c>
    </row>
    <row r="74" spans="1:7" s="13" customFormat="1" x14ac:dyDescent="0.15">
      <c r="A74" s="42" t="s">
        <v>112</v>
      </c>
      <c r="B74" s="42">
        <f t="shared" si="10"/>
        <v>186</v>
      </c>
      <c r="C74" s="42">
        <f t="shared" si="11"/>
        <v>186</v>
      </c>
      <c r="D74" s="42">
        <v>1</v>
      </c>
      <c r="E74" s="42"/>
      <c r="G74" s="15">
        <v>1</v>
      </c>
    </row>
    <row r="75" spans="1:7" s="13" customFormat="1" x14ac:dyDescent="0.15">
      <c r="A75" s="42" t="s">
        <v>113</v>
      </c>
      <c r="B75" s="42">
        <f t="shared" si="10"/>
        <v>187</v>
      </c>
      <c r="C75" s="42">
        <f t="shared" si="11"/>
        <v>187</v>
      </c>
      <c r="D75" s="42">
        <v>1</v>
      </c>
      <c r="E75" s="42"/>
      <c r="G75" s="15">
        <v>1</v>
      </c>
    </row>
    <row r="76" spans="1:7" s="13" customFormat="1" x14ac:dyDescent="0.15">
      <c r="A76" s="42" t="s">
        <v>80</v>
      </c>
      <c r="B76" s="42">
        <f t="shared" si="10"/>
        <v>200</v>
      </c>
      <c r="C76" s="42">
        <f t="shared" si="11"/>
        <v>188</v>
      </c>
      <c r="D76" s="42">
        <v>13</v>
      </c>
      <c r="E76" s="42"/>
      <c r="G76" s="15">
        <v>1</v>
      </c>
    </row>
    <row r="77" spans="1:7" s="13" customFormat="1" x14ac:dyDescent="0.15">
      <c r="A77" s="13" t="s">
        <v>114</v>
      </c>
      <c r="B77" s="42">
        <f t="shared" si="10"/>
        <v>201</v>
      </c>
      <c r="C77" s="42">
        <f t="shared" si="11"/>
        <v>201</v>
      </c>
      <c r="D77" s="13">
        <v>1</v>
      </c>
      <c r="E77" s="42"/>
      <c r="G77" s="15">
        <v>1</v>
      </c>
    </row>
    <row r="78" spans="1:7" s="13" customFormat="1" x14ac:dyDescent="0.15">
      <c r="A78" s="13" t="s">
        <v>115</v>
      </c>
      <c r="B78" s="42">
        <f t="shared" si="10"/>
        <v>207</v>
      </c>
      <c r="C78" s="42">
        <f t="shared" si="11"/>
        <v>202</v>
      </c>
      <c r="D78" s="13">
        <v>6</v>
      </c>
      <c r="E78" s="42" t="s">
        <v>116</v>
      </c>
      <c r="G78" s="15">
        <v>1</v>
      </c>
    </row>
    <row r="79" spans="1:7" s="102" customFormat="1" x14ac:dyDescent="0.15">
      <c r="A79" s="102" t="s">
        <v>117</v>
      </c>
      <c r="B79" s="59">
        <f t="shared" si="10"/>
        <v>215</v>
      </c>
      <c r="C79" s="59">
        <f t="shared" si="11"/>
        <v>208</v>
      </c>
      <c r="D79" s="102">
        <v>8</v>
      </c>
      <c r="E79" s="59" t="s">
        <v>118</v>
      </c>
      <c r="G79" s="15">
        <v>1</v>
      </c>
    </row>
    <row r="80" spans="1:7" s="102" customFormat="1" x14ac:dyDescent="0.15">
      <c r="A80" s="58" t="s">
        <v>87</v>
      </c>
      <c r="B80" s="59">
        <f t="shared" si="10"/>
        <v>227</v>
      </c>
      <c r="C80" s="59">
        <f t="shared" si="11"/>
        <v>216</v>
      </c>
      <c r="D80" s="102">
        <v>12</v>
      </c>
      <c r="E80" s="59"/>
      <c r="G80" s="15">
        <v>1</v>
      </c>
    </row>
    <row r="81" spans="1:7" s="102" customFormat="1" x14ac:dyDescent="0.15">
      <c r="A81" s="58" t="s">
        <v>119</v>
      </c>
      <c r="B81" s="59">
        <f t="shared" si="10"/>
        <v>228</v>
      </c>
      <c r="C81" s="59">
        <f t="shared" si="11"/>
        <v>228</v>
      </c>
      <c r="D81" s="102">
        <v>1</v>
      </c>
      <c r="E81" s="59"/>
      <c r="G81" s="15">
        <v>1</v>
      </c>
    </row>
    <row r="82" spans="1:7" s="9" customFormat="1" x14ac:dyDescent="0.15">
      <c r="A82" s="99" t="s">
        <v>120</v>
      </c>
      <c r="B82" s="52">
        <f t="shared" si="10"/>
        <v>229</v>
      </c>
      <c r="C82" s="52">
        <f t="shared" si="11"/>
        <v>229</v>
      </c>
      <c r="D82" s="9">
        <v>1</v>
      </c>
      <c r="G82" s="15">
        <v>1</v>
      </c>
    </row>
    <row r="83" spans="1:7" s="9" customFormat="1" x14ac:dyDescent="0.15">
      <c r="A83" s="99" t="s">
        <v>121</v>
      </c>
      <c r="B83" s="52">
        <f t="shared" si="10"/>
        <v>230</v>
      </c>
      <c r="C83" s="52">
        <f t="shared" si="11"/>
        <v>230</v>
      </c>
      <c r="D83" s="9">
        <v>1</v>
      </c>
      <c r="G83" s="15">
        <v>1</v>
      </c>
    </row>
    <row r="84" spans="1:7" s="23" customFormat="1" x14ac:dyDescent="0.15">
      <c r="A84" s="23" t="s">
        <v>122</v>
      </c>
      <c r="B84" s="22">
        <f t="shared" si="10"/>
        <v>231</v>
      </c>
      <c r="C84" s="22">
        <f t="shared" si="11"/>
        <v>231</v>
      </c>
      <c r="D84" s="23">
        <v>1</v>
      </c>
      <c r="E84" s="22" t="s">
        <v>123</v>
      </c>
      <c r="G84" s="15">
        <v>1</v>
      </c>
    </row>
    <row r="85" spans="1:7" s="23" customFormat="1" x14ac:dyDescent="0.15">
      <c r="A85" s="23" t="s">
        <v>124</v>
      </c>
      <c r="B85" s="22">
        <f t="shared" si="10"/>
        <v>232</v>
      </c>
      <c r="C85" s="22">
        <f t="shared" si="11"/>
        <v>232</v>
      </c>
      <c r="D85" s="23">
        <v>1</v>
      </c>
      <c r="E85" s="22" t="s">
        <v>125</v>
      </c>
      <c r="G85" s="15">
        <v>1</v>
      </c>
    </row>
    <row r="86" spans="1:7" s="23" customFormat="1" x14ac:dyDescent="0.15">
      <c r="A86" s="23" t="s">
        <v>126</v>
      </c>
      <c r="B86" s="22">
        <f t="shared" si="10"/>
        <v>233</v>
      </c>
      <c r="C86" s="22">
        <f t="shared" si="11"/>
        <v>233</v>
      </c>
      <c r="D86" s="23">
        <v>1</v>
      </c>
      <c r="E86" s="22" t="s">
        <v>127</v>
      </c>
      <c r="G86" s="15">
        <v>1</v>
      </c>
    </row>
    <row r="87" spans="1:7" s="23" customFormat="1" ht="37.5" x14ac:dyDescent="0.15">
      <c r="A87" s="23" t="s">
        <v>128</v>
      </c>
      <c r="B87" s="22">
        <f t="shared" si="10"/>
        <v>236</v>
      </c>
      <c r="C87" s="22">
        <f t="shared" si="11"/>
        <v>234</v>
      </c>
      <c r="D87" s="23">
        <v>3</v>
      </c>
      <c r="E87" s="22" t="s">
        <v>129</v>
      </c>
      <c r="G87" s="15">
        <v>1</v>
      </c>
    </row>
    <row r="88" spans="1:7" s="9" customFormat="1" x14ac:dyDescent="0.15">
      <c r="A88" s="16" t="s">
        <v>439</v>
      </c>
      <c r="B88" s="52">
        <f t="shared" si="10"/>
        <v>241</v>
      </c>
      <c r="C88" s="52">
        <f t="shared" si="11"/>
        <v>237</v>
      </c>
      <c r="D88" s="17">
        <v>5</v>
      </c>
      <c r="E88" s="16" t="s">
        <v>131</v>
      </c>
      <c r="G88" s="15">
        <v>1</v>
      </c>
    </row>
    <row r="89" spans="1:7" s="9" customFormat="1" x14ac:dyDescent="0.15">
      <c r="A89" s="16" t="s">
        <v>132</v>
      </c>
      <c r="B89" s="52">
        <f t="shared" si="10"/>
        <v>247</v>
      </c>
      <c r="C89" s="52">
        <f t="shared" si="11"/>
        <v>242</v>
      </c>
      <c r="D89" s="17">
        <v>6</v>
      </c>
      <c r="E89" s="16" t="s">
        <v>133</v>
      </c>
      <c r="F89" s="9" t="s">
        <v>134</v>
      </c>
      <c r="G89" s="15">
        <v>1</v>
      </c>
    </row>
    <row r="90" spans="1:7" s="9" customFormat="1" x14ac:dyDescent="0.15">
      <c r="A90" s="16" t="s">
        <v>135</v>
      </c>
      <c r="B90" s="52">
        <f t="shared" si="10"/>
        <v>252</v>
      </c>
      <c r="C90" s="52">
        <f t="shared" si="11"/>
        <v>248</v>
      </c>
      <c r="D90" s="17">
        <v>5</v>
      </c>
      <c r="E90" s="16" t="s">
        <v>136</v>
      </c>
      <c r="F90" s="9" t="s">
        <v>134</v>
      </c>
      <c r="G90" s="15">
        <v>1</v>
      </c>
    </row>
    <row r="91" spans="1:7" s="9" customFormat="1" x14ac:dyDescent="0.15">
      <c r="A91" s="16" t="s">
        <v>137</v>
      </c>
      <c r="B91" s="52">
        <f t="shared" si="10"/>
        <v>258</v>
      </c>
      <c r="C91" s="52">
        <f t="shared" si="11"/>
        <v>253</v>
      </c>
      <c r="D91" s="17">
        <v>6</v>
      </c>
      <c r="E91" s="16" t="s">
        <v>138</v>
      </c>
      <c r="F91" s="9" t="s">
        <v>134</v>
      </c>
      <c r="G91" s="15">
        <v>1</v>
      </c>
    </row>
    <row r="92" spans="1:7" s="9" customFormat="1" x14ac:dyDescent="0.15">
      <c r="A92" s="18" t="s">
        <v>139</v>
      </c>
      <c r="B92" s="52">
        <f t="shared" ref="B92:B94" si="12">SUM(B91,D92)</f>
        <v>259</v>
      </c>
      <c r="C92" s="52">
        <f t="shared" ref="C92:C94" si="13">SUM(B91,G91)</f>
        <v>259</v>
      </c>
      <c r="D92" s="17">
        <v>1</v>
      </c>
      <c r="E92" s="18" t="s">
        <v>140</v>
      </c>
      <c r="G92" s="15">
        <v>1</v>
      </c>
    </row>
    <row r="93" spans="1:7" s="35" customFormat="1" x14ac:dyDescent="0.15">
      <c r="A93" s="34" t="s">
        <v>141</v>
      </c>
      <c r="B93" s="67">
        <f t="shared" si="12"/>
        <v>260</v>
      </c>
      <c r="C93" s="67">
        <f t="shared" si="13"/>
        <v>260</v>
      </c>
      <c r="D93" s="35">
        <v>1</v>
      </c>
      <c r="E93" s="34" t="s">
        <v>142</v>
      </c>
      <c r="G93" s="114">
        <v>1</v>
      </c>
    </row>
    <row r="94" spans="1:7" s="35" customFormat="1" ht="19.5" customHeight="1" x14ac:dyDescent="0.15">
      <c r="A94" s="52" t="s">
        <v>449</v>
      </c>
      <c r="B94" s="52">
        <f t="shared" si="12"/>
        <v>261</v>
      </c>
      <c r="C94" s="52">
        <f t="shared" si="13"/>
        <v>261</v>
      </c>
      <c r="D94" s="52">
        <v>1</v>
      </c>
      <c r="E94" s="115" t="s">
        <v>144</v>
      </c>
      <c r="G94" s="114">
        <v>1</v>
      </c>
    </row>
    <row r="95" spans="1:7" s="35" customFormat="1" ht="19.5" customHeight="1" x14ac:dyDescent="0.15">
      <c r="A95" s="52" t="s">
        <v>467</v>
      </c>
      <c r="B95" s="52">
        <f t="shared" ref="B95:B96" si="14">SUM(B94,D95)</f>
        <v>262</v>
      </c>
      <c r="C95" s="52">
        <f t="shared" ref="C95:C96" si="15">SUM(B94,G94)</f>
        <v>262</v>
      </c>
      <c r="D95" s="52">
        <v>1</v>
      </c>
      <c r="E95" s="115"/>
      <c r="G95" s="114">
        <v>1</v>
      </c>
    </row>
    <row r="96" spans="1:7" s="35" customFormat="1" ht="19.5" customHeight="1" x14ac:dyDescent="0.15">
      <c r="A96" s="52" t="s">
        <v>448</v>
      </c>
      <c r="B96" s="52">
        <f t="shared" si="14"/>
        <v>270</v>
      </c>
      <c r="C96" s="52">
        <f t="shared" si="15"/>
        <v>263</v>
      </c>
      <c r="D96" s="52">
        <v>8</v>
      </c>
      <c r="E96" s="115"/>
      <c r="G96" s="114">
        <v>1</v>
      </c>
    </row>
    <row r="97" spans="1:7" s="35" customFormat="1" ht="19.5" customHeight="1" x14ac:dyDescent="0.15">
      <c r="A97" s="52" t="s">
        <v>468</v>
      </c>
      <c r="B97" s="52">
        <f t="shared" ref="B97" si="16">SUM(B96,D97)</f>
        <v>271</v>
      </c>
      <c r="C97" s="52">
        <f t="shared" ref="C97" si="17">SUM(B96,G96)</f>
        <v>271</v>
      </c>
      <c r="D97" s="52">
        <v>1</v>
      </c>
      <c r="E97" s="115"/>
      <c r="G97" s="114">
        <v>1</v>
      </c>
    </row>
    <row r="98" spans="1:7" s="133" customFormat="1" x14ac:dyDescent="0.15">
      <c r="A98" s="130" t="s">
        <v>145</v>
      </c>
      <c r="B98" s="52">
        <f t="shared" ref="B98:B99" si="18">SUM(B97,D98)</f>
        <v>276</v>
      </c>
      <c r="C98" s="52">
        <f t="shared" ref="C98:C99" si="19">SUM(B97,G97)</f>
        <v>272</v>
      </c>
      <c r="D98" s="132">
        <v>5</v>
      </c>
      <c r="E98" s="130" t="s">
        <v>145</v>
      </c>
      <c r="G98" s="134">
        <v>1</v>
      </c>
    </row>
    <row r="99" spans="1:7" s="27" customFormat="1" x14ac:dyDescent="0.15">
      <c r="A99" s="130" t="s">
        <v>146</v>
      </c>
      <c r="B99" s="52">
        <f t="shared" si="18"/>
        <v>283</v>
      </c>
      <c r="C99" s="52">
        <f t="shared" si="19"/>
        <v>277</v>
      </c>
      <c r="D99" s="132">
        <v>7</v>
      </c>
      <c r="E99" s="130" t="s">
        <v>147</v>
      </c>
      <c r="G99" s="134">
        <v>1</v>
      </c>
    </row>
    <row r="100" spans="1:7" s="27" customFormat="1" ht="17.100000000000001" customHeight="1" x14ac:dyDescent="0.15">
      <c r="A100" s="130" t="s">
        <v>148</v>
      </c>
      <c r="B100" s="191">
        <f t="shared" ref="B100" si="20">SUM(B99,D100)</f>
        <v>284</v>
      </c>
      <c r="C100" s="191">
        <f t="shared" ref="C100" si="21">SUM(B99,G99)</f>
        <v>284</v>
      </c>
      <c r="D100" s="132">
        <v>1</v>
      </c>
      <c r="E100" s="135" t="s">
        <v>149</v>
      </c>
      <c r="G100" s="134">
        <v>1</v>
      </c>
    </row>
    <row r="101" spans="1:7" s="27" customFormat="1" x14ac:dyDescent="0.15">
      <c r="A101" s="136" t="s">
        <v>150</v>
      </c>
      <c r="B101" s="131">
        <f t="shared" ref="B101" si="22">SUM(B100,D101)</f>
        <v>285</v>
      </c>
      <c r="C101" s="131">
        <f t="shared" ref="C101" si="23">SUM(B100,G100)</f>
        <v>285</v>
      </c>
      <c r="D101" s="132">
        <v>1</v>
      </c>
      <c r="E101" s="136" t="s">
        <v>151</v>
      </c>
      <c r="G101" s="134">
        <v>1</v>
      </c>
    </row>
    <row r="102" spans="1:7" s="27" customFormat="1" x14ac:dyDescent="0.15">
      <c r="A102" s="136" t="s">
        <v>152</v>
      </c>
      <c r="B102" s="131">
        <f t="shared" ref="B102:B104" si="24">SUM(B101,D102)</f>
        <v>288</v>
      </c>
      <c r="C102" s="131">
        <f t="shared" ref="C102:C104" si="25">SUM(B101,G101)</f>
        <v>286</v>
      </c>
      <c r="D102" s="136">
        <v>3</v>
      </c>
      <c r="E102" s="136" t="s">
        <v>153</v>
      </c>
      <c r="G102" s="134">
        <v>1</v>
      </c>
    </row>
    <row r="103" spans="1:7" s="145" customFormat="1" x14ac:dyDescent="0.15">
      <c r="A103" s="136" t="s">
        <v>469</v>
      </c>
      <c r="B103" s="131">
        <f t="shared" si="24"/>
        <v>305</v>
      </c>
      <c r="C103" s="131">
        <f t="shared" si="25"/>
        <v>289</v>
      </c>
      <c r="D103" s="136">
        <v>17</v>
      </c>
      <c r="E103" s="136" t="s">
        <v>429</v>
      </c>
      <c r="G103" s="146">
        <v>1</v>
      </c>
    </row>
    <row r="104" spans="1:7" s="105" customFormat="1" x14ac:dyDescent="0.15">
      <c r="A104" s="136" t="s">
        <v>836</v>
      </c>
      <c r="B104" s="131">
        <f t="shared" si="24"/>
        <v>337</v>
      </c>
      <c r="C104" s="131">
        <f t="shared" si="25"/>
        <v>306</v>
      </c>
      <c r="D104" s="136">
        <v>32</v>
      </c>
      <c r="E104" s="136" t="s">
        <v>415</v>
      </c>
      <c r="G104" s="137">
        <v>1</v>
      </c>
    </row>
    <row r="105" spans="1:7" x14ac:dyDescent="0.15">
      <c r="A105" s="136"/>
      <c r="B105" s="136"/>
      <c r="C105" s="136"/>
      <c r="D105" s="136"/>
      <c r="E105" s="136"/>
      <c r="G105" s="15">
        <v>1</v>
      </c>
    </row>
    <row r="106" spans="1:7" x14ac:dyDescent="0.15">
      <c r="G106" s="15">
        <v>1</v>
      </c>
    </row>
    <row r="107" spans="1:7" x14ac:dyDescent="0.15">
      <c r="G107" s="15">
        <v>1</v>
      </c>
    </row>
    <row r="108" spans="1:7" x14ac:dyDescent="0.15">
      <c r="G108" s="15">
        <v>1</v>
      </c>
    </row>
    <row r="109" spans="1:7" x14ac:dyDescent="0.15">
      <c r="G109" s="15">
        <v>1</v>
      </c>
    </row>
    <row r="110" spans="1:7" x14ac:dyDescent="0.15">
      <c r="G110" s="15">
        <v>1</v>
      </c>
    </row>
    <row r="111" spans="1:7" x14ac:dyDescent="0.15">
      <c r="G111" s="15">
        <v>1</v>
      </c>
    </row>
    <row r="112" spans="1:7" x14ac:dyDescent="0.15">
      <c r="E112" s="10"/>
      <c r="G112" s="15">
        <v>1</v>
      </c>
    </row>
    <row r="113" spans="5:7" x14ac:dyDescent="0.15">
      <c r="E113" s="10"/>
      <c r="G113" s="15">
        <v>1</v>
      </c>
    </row>
    <row r="114" spans="5:7" x14ac:dyDescent="0.15">
      <c r="E114" s="10"/>
      <c r="G114" s="15">
        <v>1</v>
      </c>
    </row>
    <row r="115" spans="5:7" x14ac:dyDescent="0.15">
      <c r="E115" s="10"/>
      <c r="G115" s="15">
        <v>1</v>
      </c>
    </row>
    <row r="116" spans="5:7" x14ac:dyDescent="0.15">
      <c r="E116" s="10"/>
      <c r="G116" s="15">
        <v>1</v>
      </c>
    </row>
    <row r="117" spans="5:7" x14ac:dyDescent="0.15">
      <c r="E117" s="10"/>
      <c r="G117" s="15">
        <v>1</v>
      </c>
    </row>
    <row r="118" spans="5:7" x14ac:dyDescent="0.15">
      <c r="E118" s="10"/>
      <c r="G118" s="15">
        <v>1</v>
      </c>
    </row>
    <row r="119" spans="5:7" x14ac:dyDescent="0.15">
      <c r="E119" s="10"/>
      <c r="G119" s="15">
        <v>1</v>
      </c>
    </row>
    <row r="120" spans="5:7" x14ac:dyDescent="0.15">
      <c r="E120" s="10"/>
      <c r="G120" s="15">
        <v>1</v>
      </c>
    </row>
    <row r="121" spans="5:7" x14ac:dyDescent="0.15">
      <c r="E121" s="10"/>
      <c r="G121" s="15">
        <v>1</v>
      </c>
    </row>
    <row r="122" spans="5:7" x14ac:dyDescent="0.15">
      <c r="E122" s="10"/>
      <c r="G122" s="15">
        <v>1</v>
      </c>
    </row>
    <row r="123" spans="5:7" x14ac:dyDescent="0.15">
      <c r="E123" s="10"/>
      <c r="G123" s="15">
        <v>1</v>
      </c>
    </row>
    <row r="124" spans="5:7" x14ac:dyDescent="0.15">
      <c r="E124" s="10"/>
      <c r="G124" s="15">
        <v>1</v>
      </c>
    </row>
    <row r="125" spans="5:7" x14ac:dyDescent="0.15">
      <c r="E125" s="10"/>
      <c r="G125" s="15">
        <v>1</v>
      </c>
    </row>
    <row r="126" spans="5:7" x14ac:dyDescent="0.15">
      <c r="E126" s="10"/>
      <c r="G126" s="15">
        <v>1</v>
      </c>
    </row>
    <row r="127" spans="5:7" x14ac:dyDescent="0.15">
      <c r="E127" s="10"/>
      <c r="G127" s="15">
        <v>1</v>
      </c>
    </row>
    <row r="128" spans="5:7" x14ac:dyDescent="0.15">
      <c r="E128" s="10"/>
      <c r="G128" s="15">
        <v>1</v>
      </c>
    </row>
    <row r="129" spans="5:7" x14ac:dyDescent="0.15">
      <c r="E129" s="10"/>
      <c r="G129" s="15">
        <v>1</v>
      </c>
    </row>
    <row r="130" spans="5:7" x14ac:dyDescent="0.15">
      <c r="E130" s="10"/>
      <c r="G130" s="15">
        <v>1</v>
      </c>
    </row>
    <row r="131" spans="5:7" x14ac:dyDescent="0.15">
      <c r="E131" s="10"/>
      <c r="G131" s="15">
        <v>1</v>
      </c>
    </row>
    <row r="132" spans="5:7" x14ac:dyDescent="0.15">
      <c r="E132" s="10"/>
      <c r="G132" s="15">
        <v>1</v>
      </c>
    </row>
    <row r="133" spans="5:7" x14ac:dyDescent="0.15">
      <c r="E133" s="10"/>
      <c r="G133" s="15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21" zoomScale="70" zoomScaleNormal="70" workbookViewId="0">
      <selection activeCell="F28" sqref="F28"/>
    </sheetView>
  </sheetViews>
  <sheetFormatPr defaultColWidth="31.125" defaultRowHeight="30" customHeight="1" x14ac:dyDescent="0.15"/>
  <cols>
    <col min="1" max="1" width="26.625" customWidth="1"/>
    <col min="2" max="2" width="15.125" customWidth="1"/>
    <col min="3" max="3" width="14.5" customWidth="1"/>
    <col min="4" max="4" width="16.125" customWidth="1"/>
    <col min="5" max="5" width="56.5" customWidth="1"/>
    <col min="6" max="6" width="81" customWidth="1"/>
  </cols>
  <sheetData>
    <row r="1" spans="1:6" ht="30" customHeight="1" x14ac:dyDescent="0.15">
      <c r="A1" s="288" t="s">
        <v>0</v>
      </c>
      <c r="B1" s="289" t="s">
        <v>837</v>
      </c>
      <c r="C1" s="289" t="s">
        <v>838</v>
      </c>
      <c r="D1" s="289" t="s">
        <v>3</v>
      </c>
      <c r="E1" s="290" t="s">
        <v>4</v>
      </c>
      <c r="F1" s="291" t="s">
        <v>711</v>
      </c>
    </row>
    <row r="2" spans="1:6" ht="30" customHeight="1" x14ac:dyDescent="0.15">
      <c r="A2" s="292" t="s">
        <v>430</v>
      </c>
      <c r="B2" s="293">
        <f t="shared" ref="B2:B30" si="0">C3+1</f>
        <v>226</v>
      </c>
      <c r="C2" s="293">
        <f t="shared" ref="C2:C31" si="1">B2+D2-1</f>
        <v>227</v>
      </c>
      <c r="D2" s="294" t="s">
        <v>712</v>
      </c>
      <c r="E2" s="295" t="s">
        <v>713</v>
      </c>
      <c r="F2" s="291"/>
    </row>
    <row r="3" spans="1:6" ht="30" customHeight="1" x14ac:dyDescent="0.15">
      <c r="A3" s="296" t="s">
        <v>714</v>
      </c>
      <c r="B3" s="297">
        <f t="shared" si="0"/>
        <v>225</v>
      </c>
      <c r="C3" s="297">
        <f t="shared" si="1"/>
        <v>225</v>
      </c>
      <c r="D3" s="298" t="s">
        <v>715</v>
      </c>
      <c r="E3" s="299"/>
      <c r="F3" s="291"/>
    </row>
    <row r="4" spans="1:6" ht="30" customHeight="1" x14ac:dyDescent="0.15">
      <c r="A4" s="296" t="s">
        <v>716</v>
      </c>
      <c r="B4" s="297">
        <f t="shared" si="0"/>
        <v>224</v>
      </c>
      <c r="C4" s="297">
        <f t="shared" si="1"/>
        <v>224</v>
      </c>
      <c r="D4" s="298" t="s">
        <v>715</v>
      </c>
      <c r="E4" s="299" t="s">
        <v>717</v>
      </c>
      <c r="F4" s="300" t="s">
        <v>718</v>
      </c>
    </row>
    <row r="5" spans="1:6" ht="37.5" x14ac:dyDescent="0.15">
      <c r="A5" s="296" t="s">
        <v>719</v>
      </c>
      <c r="B5" s="297">
        <f t="shared" si="0"/>
        <v>223</v>
      </c>
      <c r="C5" s="297">
        <f t="shared" si="1"/>
        <v>223</v>
      </c>
      <c r="D5" s="298" t="s">
        <v>715</v>
      </c>
      <c r="E5" s="299" t="s">
        <v>720</v>
      </c>
      <c r="F5" s="301" t="s">
        <v>721</v>
      </c>
    </row>
    <row r="6" spans="1:6" ht="30" customHeight="1" x14ac:dyDescent="0.15">
      <c r="A6" s="296" t="s">
        <v>722</v>
      </c>
      <c r="B6" s="297">
        <f t="shared" si="0"/>
        <v>222</v>
      </c>
      <c r="C6" s="297">
        <f t="shared" si="1"/>
        <v>222</v>
      </c>
      <c r="D6" s="298" t="s">
        <v>715</v>
      </c>
      <c r="E6" s="302" t="s">
        <v>723</v>
      </c>
      <c r="F6" s="291"/>
    </row>
    <row r="7" spans="1:6" ht="30" customHeight="1" x14ac:dyDescent="0.15">
      <c r="A7" s="296" t="s">
        <v>694</v>
      </c>
      <c r="B7" s="297">
        <f t="shared" si="0"/>
        <v>215</v>
      </c>
      <c r="C7" s="297">
        <f t="shared" si="1"/>
        <v>221</v>
      </c>
      <c r="D7" s="298" t="s">
        <v>724</v>
      </c>
      <c r="E7" s="299" t="s">
        <v>725</v>
      </c>
      <c r="F7" s="291"/>
    </row>
    <row r="8" spans="1:6" s="305" customFormat="1" ht="50.1" customHeight="1" x14ac:dyDescent="0.15">
      <c r="A8" s="303" t="s">
        <v>726</v>
      </c>
      <c r="B8" s="297">
        <f t="shared" si="0"/>
        <v>214</v>
      </c>
      <c r="C8" s="297">
        <f t="shared" si="1"/>
        <v>214</v>
      </c>
      <c r="D8" s="298" t="s">
        <v>727</v>
      </c>
      <c r="E8" s="299" t="s">
        <v>728</v>
      </c>
      <c r="F8" s="304"/>
    </row>
    <row r="9" spans="1:6" s="305" customFormat="1" ht="54.95" customHeight="1" x14ac:dyDescent="0.15">
      <c r="A9" s="296" t="s">
        <v>729</v>
      </c>
      <c r="B9" s="293">
        <f t="shared" si="0"/>
        <v>205</v>
      </c>
      <c r="C9" s="293">
        <f t="shared" si="1"/>
        <v>213</v>
      </c>
      <c r="D9" s="294" t="s">
        <v>730</v>
      </c>
      <c r="E9" s="295" t="s">
        <v>713</v>
      </c>
      <c r="F9" s="304" t="s">
        <v>731</v>
      </c>
    </row>
    <row r="10" spans="1:6" ht="51" customHeight="1" x14ac:dyDescent="0.15">
      <c r="A10" s="296" t="s">
        <v>732</v>
      </c>
      <c r="B10" s="293">
        <f t="shared" si="0"/>
        <v>204</v>
      </c>
      <c r="C10" s="293">
        <f t="shared" si="1"/>
        <v>204</v>
      </c>
      <c r="D10" s="306" t="s">
        <v>715</v>
      </c>
      <c r="E10" s="295" t="s">
        <v>733</v>
      </c>
      <c r="F10" s="291"/>
    </row>
    <row r="11" spans="1:6" ht="59.1" customHeight="1" x14ac:dyDescent="0.15">
      <c r="A11" s="292" t="s">
        <v>734</v>
      </c>
      <c r="B11" s="293">
        <f t="shared" si="0"/>
        <v>202</v>
      </c>
      <c r="C11" s="293">
        <f t="shared" si="1"/>
        <v>203</v>
      </c>
      <c r="D11" s="306" t="s">
        <v>712</v>
      </c>
      <c r="E11" s="295" t="s">
        <v>735</v>
      </c>
      <c r="F11" s="291"/>
    </row>
    <row r="12" spans="1:6" ht="63" customHeight="1" x14ac:dyDescent="0.15">
      <c r="A12" s="292" t="s">
        <v>634</v>
      </c>
      <c r="B12" s="293">
        <f t="shared" si="0"/>
        <v>195</v>
      </c>
      <c r="C12" s="293">
        <f t="shared" si="1"/>
        <v>201</v>
      </c>
      <c r="D12" s="306" t="s">
        <v>724</v>
      </c>
      <c r="E12" s="295" t="s">
        <v>736</v>
      </c>
      <c r="F12" s="291"/>
    </row>
    <row r="13" spans="1:6" ht="60.95" customHeight="1" x14ac:dyDescent="0.15">
      <c r="A13" s="292" t="s">
        <v>737</v>
      </c>
      <c r="B13" s="293">
        <f t="shared" si="0"/>
        <v>187</v>
      </c>
      <c r="C13" s="293">
        <f t="shared" si="1"/>
        <v>194</v>
      </c>
      <c r="D13" s="306" t="s">
        <v>738</v>
      </c>
      <c r="E13" s="295" t="s">
        <v>739</v>
      </c>
      <c r="F13" s="291"/>
    </row>
    <row r="14" spans="1:6" ht="30" customHeight="1" x14ac:dyDescent="0.15">
      <c r="A14" s="292" t="s">
        <v>740</v>
      </c>
      <c r="B14" s="293">
        <f t="shared" si="0"/>
        <v>185</v>
      </c>
      <c r="C14" s="293">
        <f t="shared" si="1"/>
        <v>186</v>
      </c>
      <c r="D14" s="306" t="s">
        <v>712</v>
      </c>
      <c r="E14" s="295" t="s">
        <v>741</v>
      </c>
      <c r="F14" s="291"/>
    </row>
    <row r="15" spans="1:6" ht="45" customHeight="1" x14ac:dyDescent="0.15">
      <c r="A15" s="292" t="s">
        <v>742</v>
      </c>
      <c r="B15" s="293">
        <f t="shared" si="0"/>
        <v>183</v>
      </c>
      <c r="C15" s="293">
        <f t="shared" si="1"/>
        <v>184</v>
      </c>
      <c r="D15" s="306" t="s">
        <v>712</v>
      </c>
      <c r="E15" s="295" t="s">
        <v>743</v>
      </c>
      <c r="F15" s="307" t="s">
        <v>744</v>
      </c>
    </row>
    <row r="16" spans="1:6" ht="62.25" customHeight="1" x14ac:dyDescent="0.15">
      <c r="A16" s="296" t="s">
        <v>745</v>
      </c>
      <c r="B16" s="297">
        <f t="shared" si="0"/>
        <v>181</v>
      </c>
      <c r="C16" s="297">
        <f t="shared" si="1"/>
        <v>182</v>
      </c>
      <c r="D16" s="308" t="s">
        <v>712</v>
      </c>
      <c r="E16" s="302" t="s">
        <v>746</v>
      </c>
      <c r="F16" s="287"/>
    </row>
    <row r="17" spans="1:6" ht="30" customHeight="1" x14ac:dyDescent="0.15">
      <c r="A17" s="296" t="s">
        <v>155</v>
      </c>
      <c r="B17" s="297">
        <f t="shared" si="0"/>
        <v>180</v>
      </c>
      <c r="C17" s="297">
        <f t="shared" si="1"/>
        <v>180</v>
      </c>
      <c r="D17" s="308" t="s">
        <v>715</v>
      </c>
      <c r="E17" s="302" t="s">
        <v>747</v>
      </c>
      <c r="F17" s="309"/>
    </row>
    <row r="18" spans="1:6" ht="47.25" customHeight="1" x14ac:dyDescent="0.15">
      <c r="A18" s="296" t="s">
        <v>139</v>
      </c>
      <c r="B18" s="297">
        <f t="shared" si="0"/>
        <v>179</v>
      </c>
      <c r="C18" s="297">
        <f t="shared" si="1"/>
        <v>179</v>
      </c>
      <c r="D18" s="308" t="s">
        <v>715</v>
      </c>
      <c r="E18" s="302" t="s">
        <v>748</v>
      </c>
      <c r="F18" s="287" t="s">
        <v>749</v>
      </c>
    </row>
    <row r="19" spans="1:6" ht="30" customHeight="1" x14ac:dyDescent="0.15">
      <c r="A19" s="296" t="s">
        <v>750</v>
      </c>
      <c r="B19" s="297">
        <f t="shared" si="0"/>
        <v>178</v>
      </c>
      <c r="C19" s="297">
        <f t="shared" si="1"/>
        <v>178</v>
      </c>
      <c r="D19" s="298" t="s">
        <v>715</v>
      </c>
      <c r="E19" s="302" t="s">
        <v>751</v>
      </c>
      <c r="F19" s="309" t="s">
        <v>752</v>
      </c>
    </row>
    <row r="20" spans="1:6" ht="30" customHeight="1" x14ac:dyDescent="0.15">
      <c r="A20" s="296" t="s">
        <v>20</v>
      </c>
      <c r="B20" s="297">
        <f t="shared" si="0"/>
        <v>164</v>
      </c>
      <c r="C20" s="297">
        <f t="shared" si="1"/>
        <v>177</v>
      </c>
      <c r="D20" s="298" t="s">
        <v>753</v>
      </c>
      <c r="E20" s="302" t="s">
        <v>754</v>
      </c>
      <c r="F20" s="309"/>
    </row>
    <row r="21" spans="1:6" ht="30" customHeight="1" x14ac:dyDescent="0.15">
      <c r="A21" s="310" t="s">
        <v>755</v>
      </c>
      <c r="B21" s="297">
        <f t="shared" si="0"/>
        <v>158</v>
      </c>
      <c r="C21" s="297">
        <f t="shared" si="1"/>
        <v>163</v>
      </c>
      <c r="D21" s="311" t="s">
        <v>756</v>
      </c>
      <c r="E21" s="302" t="s">
        <v>757</v>
      </c>
      <c r="F21" s="287" t="s">
        <v>758</v>
      </c>
    </row>
    <row r="22" spans="1:6" ht="30" customHeight="1" x14ac:dyDescent="0.15">
      <c r="A22" s="310" t="s">
        <v>759</v>
      </c>
      <c r="B22" s="297">
        <f t="shared" si="0"/>
        <v>157</v>
      </c>
      <c r="C22" s="297">
        <f t="shared" si="1"/>
        <v>157</v>
      </c>
      <c r="D22" s="312" t="s">
        <v>715</v>
      </c>
      <c r="E22" s="296" t="s">
        <v>760</v>
      </c>
      <c r="F22" s="307" t="s">
        <v>761</v>
      </c>
    </row>
    <row r="23" spans="1:6" ht="30" customHeight="1" x14ac:dyDescent="0.15">
      <c r="A23" s="292" t="s">
        <v>28</v>
      </c>
      <c r="B23" s="293">
        <f t="shared" si="0"/>
        <v>151</v>
      </c>
      <c r="C23" s="293">
        <f t="shared" si="1"/>
        <v>156</v>
      </c>
      <c r="D23" s="306" t="s">
        <v>756</v>
      </c>
      <c r="E23" s="313" t="s">
        <v>762</v>
      </c>
      <c r="F23" s="287"/>
    </row>
    <row r="24" spans="1:6" ht="60" customHeight="1" x14ac:dyDescent="0.15">
      <c r="A24" s="292" t="s">
        <v>763</v>
      </c>
      <c r="B24" s="293">
        <f t="shared" si="0"/>
        <v>150</v>
      </c>
      <c r="C24" s="293">
        <f t="shared" si="1"/>
        <v>150</v>
      </c>
      <c r="D24" s="306" t="s">
        <v>715</v>
      </c>
      <c r="E24" s="313" t="s">
        <v>764</v>
      </c>
      <c r="F24" s="287">
        <v>0</v>
      </c>
    </row>
    <row r="25" spans="1:6" ht="30" customHeight="1" x14ac:dyDescent="0.15">
      <c r="A25" s="292" t="s">
        <v>765</v>
      </c>
      <c r="B25" s="293">
        <f t="shared" si="0"/>
        <v>149</v>
      </c>
      <c r="C25" s="293">
        <f t="shared" si="1"/>
        <v>149</v>
      </c>
      <c r="D25" s="314" t="s">
        <v>715</v>
      </c>
      <c r="E25" s="292" t="s">
        <v>766</v>
      </c>
      <c r="F25" s="315" t="s">
        <v>767</v>
      </c>
    </row>
    <row r="26" spans="1:6" ht="30" customHeight="1" x14ac:dyDescent="0.15">
      <c r="A26" s="316" t="s">
        <v>13</v>
      </c>
      <c r="B26" s="293">
        <f t="shared" si="0"/>
        <v>147</v>
      </c>
      <c r="C26" s="293">
        <f t="shared" si="1"/>
        <v>148</v>
      </c>
      <c r="D26" s="317" t="s">
        <v>712</v>
      </c>
      <c r="E26" s="313" t="s">
        <v>14</v>
      </c>
      <c r="F26" s="287"/>
    </row>
    <row r="27" spans="1:6" ht="96.95" customHeight="1" x14ac:dyDescent="0.15">
      <c r="A27" s="292" t="s">
        <v>6</v>
      </c>
      <c r="B27" s="293">
        <f t="shared" si="0"/>
        <v>138</v>
      </c>
      <c r="C27" s="293">
        <f t="shared" si="1"/>
        <v>146</v>
      </c>
      <c r="D27" s="306" t="s">
        <v>768</v>
      </c>
      <c r="E27" s="313" t="s">
        <v>769</v>
      </c>
      <c r="F27" s="309" t="s">
        <v>770</v>
      </c>
    </row>
    <row r="28" spans="1:6" ht="51" customHeight="1" x14ac:dyDescent="0.15">
      <c r="A28" s="292" t="s">
        <v>771</v>
      </c>
      <c r="B28" s="293">
        <f t="shared" si="0"/>
        <v>135</v>
      </c>
      <c r="C28" s="293">
        <f t="shared" si="1"/>
        <v>137</v>
      </c>
      <c r="D28" s="306" t="s">
        <v>772</v>
      </c>
      <c r="E28" s="313" t="s">
        <v>773</v>
      </c>
      <c r="F28" s="287" t="s">
        <v>731</v>
      </c>
    </row>
    <row r="29" spans="1:6" ht="30" customHeight="1" x14ac:dyDescent="0.15">
      <c r="A29" s="292" t="s">
        <v>774</v>
      </c>
      <c r="B29" s="293">
        <f t="shared" si="0"/>
        <v>134</v>
      </c>
      <c r="C29" s="293">
        <f t="shared" si="1"/>
        <v>134</v>
      </c>
      <c r="D29" s="306" t="s">
        <v>715</v>
      </c>
      <c r="E29" s="295" t="s">
        <v>775</v>
      </c>
      <c r="F29" s="318"/>
    </row>
    <row r="30" spans="1:6" ht="144" customHeight="1" x14ac:dyDescent="0.15">
      <c r="A30" s="319" t="s">
        <v>776</v>
      </c>
      <c r="B30" s="293">
        <f t="shared" si="0"/>
        <v>67</v>
      </c>
      <c r="C30" s="293">
        <f t="shared" si="1"/>
        <v>133</v>
      </c>
      <c r="D30" s="317" t="s">
        <v>777</v>
      </c>
      <c r="E30" s="320" t="s">
        <v>778</v>
      </c>
      <c r="F30" s="321"/>
    </row>
    <row r="31" spans="1:6" ht="137.1" customHeight="1" x14ac:dyDescent="0.15">
      <c r="A31" s="319" t="s">
        <v>779</v>
      </c>
      <c r="B31" s="293">
        <v>0</v>
      </c>
      <c r="C31" s="293">
        <f t="shared" si="1"/>
        <v>66</v>
      </c>
      <c r="D31" s="293" t="s">
        <v>777</v>
      </c>
      <c r="E31" s="320" t="s">
        <v>780</v>
      </c>
      <c r="F31" s="321"/>
    </row>
  </sheetData>
  <phoneticPr fontId="2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" sqref="D3"/>
    </sheetView>
  </sheetViews>
  <sheetFormatPr defaultColWidth="9" defaultRowHeight="13.5" x14ac:dyDescent="0.15"/>
  <cols>
    <col min="1" max="1" width="20.375" customWidth="1"/>
    <col min="2" max="2" width="13" customWidth="1"/>
    <col min="3" max="3" width="12.625" customWidth="1"/>
    <col min="4" max="4" width="14" customWidth="1"/>
    <col min="5" max="5" width="43.625" customWidth="1"/>
  </cols>
  <sheetData>
    <row r="1" spans="1:5" ht="18.75" x14ac:dyDescent="0.15">
      <c r="A1" s="288" t="s">
        <v>0</v>
      </c>
      <c r="B1" s="289" t="s">
        <v>837</v>
      </c>
      <c r="C1" s="289" t="s">
        <v>838</v>
      </c>
      <c r="D1" s="289" t="s">
        <v>3</v>
      </c>
      <c r="E1" s="290" t="s">
        <v>4</v>
      </c>
    </row>
    <row r="2" spans="1:5" ht="37.5" x14ac:dyDescent="0.15">
      <c r="A2" s="323" t="s">
        <v>781</v>
      </c>
      <c r="B2" s="297">
        <f t="shared" ref="B2:B32" si="0">C3+1</f>
        <v>119</v>
      </c>
      <c r="C2" s="297">
        <f t="shared" ref="C2:C33" si="1">B2+D2-1</f>
        <v>150</v>
      </c>
      <c r="D2" s="311" t="s">
        <v>782</v>
      </c>
      <c r="E2" s="324" t="s">
        <v>783</v>
      </c>
    </row>
    <row r="3" spans="1:5" ht="18.75" x14ac:dyDescent="0.15">
      <c r="A3" s="299" t="s">
        <v>784</v>
      </c>
      <c r="B3" s="297">
        <f t="shared" si="0"/>
        <v>118</v>
      </c>
      <c r="C3" s="297">
        <f t="shared" si="1"/>
        <v>118</v>
      </c>
      <c r="D3" s="308" t="s">
        <v>715</v>
      </c>
      <c r="E3" s="309" t="s">
        <v>785</v>
      </c>
    </row>
    <row r="4" spans="1:5" ht="37.5" x14ac:dyDescent="0.15">
      <c r="A4" s="296" t="s">
        <v>786</v>
      </c>
      <c r="B4" s="297">
        <f t="shared" si="0"/>
        <v>117</v>
      </c>
      <c r="C4" s="297">
        <f t="shared" si="1"/>
        <v>117</v>
      </c>
      <c r="D4" s="308" t="s">
        <v>715</v>
      </c>
      <c r="E4" s="299" t="s">
        <v>787</v>
      </c>
    </row>
    <row r="5" spans="1:5" ht="18.75" x14ac:dyDescent="0.15">
      <c r="A5" s="299" t="s">
        <v>788</v>
      </c>
      <c r="B5" s="297">
        <f t="shared" si="0"/>
        <v>116</v>
      </c>
      <c r="C5" s="297">
        <f t="shared" si="1"/>
        <v>116</v>
      </c>
      <c r="D5" s="308" t="s">
        <v>715</v>
      </c>
      <c r="E5" s="325" t="s">
        <v>789</v>
      </c>
    </row>
    <row r="6" spans="1:5" ht="18.75" x14ac:dyDescent="0.15">
      <c r="A6" s="299" t="s">
        <v>139</v>
      </c>
      <c r="B6" s="322">
        <f t="shared" si="0"/>
        <v>115</v>
      </c>
      <c r="C6" s="322">
        <f t="shared" si="1"/>
        <v>115</v>
      </c>
      <c r="D6" s="326" t="s">
        <v>715</v>
      </c>
      <c r="E6" s="325" t="s">
        <v>790</v>
      </c>
    </row>
    <row r="7" spans="1:5" ht="18.75" x14ac:dyDescent="0.15">
      <c r="A7" s="299" t="s">
        <v>791</v>
      </c>
      <c r="B7" s="322">
        <f t="shared" si="0"/>
        <v>107</v>
      </c>
      <c r="C7" s="322">
        <f t="shared" si="1"/>
        <v>114</v>
      </c>
      <c r="D7" s="326" t="s">
        <v>738</v>
      </c>
      <c r="E7" s="325"/>
    </row>
    <row r="8" spans="1:5" ht="18.75" x14ac:dyDescent="0.15">
      <c r="A8" s="299" t="s">
        <v>792</v>
      </c>
      <c r="B8" s="322">
        <f t="shared" si="0"/>
        <v>106</v>
      </c>
      <c r="C8" s="322">
        <f t="shared" si="1"/>
        <v>106</v>
      </c>
      <c r="D8" s="326" t="s">
        <v>715</v>
      </c>
      <c r="E8" s="325"/>
    </row>
    <row r="9" spans="1:5" ht="18.75" x14ac:dyDescent="0.15">
      <c r="A9" s="295" t="s">
        <v>759</v>
      </c>
      <c r="B9" s="293">
        <f t="shared" si="0"/>
        <v>105</v>
      </c>
      <c r="C9" s="293">
        <f t="shared" si="1"/>
        <v>105</v>
      </c>
      <c r="D9" s="306" t="s">
        <v>715</v>
      </c>
      <c r="E9" s="320" t="s">
        <v>793</v>
      </c>
    </row>
    <row r="10" spans="1:5" ht="18.75" x14ac:dyDescent="0.15">
      <c r="A10" s="295" t="s">
        <v>794</v>
      </c>
      <c r="B10" s="293">
        <f t="shared" si="0"/>
        <v>104</v>
      </c>
      <c r="C10" s="293">
        <f t="shared" si="1"/>
        <v>104</v>
      </c>
      <c r="D10" s="306" t="s">
        <v>715</v>
      </c>
      <c r="E10" s="320" t="s">
        <v>795</v>
      </c>
    </row>
    <row r="11" spans="1:5" ht="18.75" x14ac:dyDescent="0.15">
      <c r="A11" s="295" t="s">
        <v>796</v>
      </c>
      <c r="B11" s="293">
        <f t="shared" si="0"/>
        <v>103</v>
      </c>
      <c r="C11" s="293">
        <f t="shared" si="1"/>
        <v>103</v>
      </c>
      <c r="D11" s="306" t="s">
        <v>715</v>
      </c>
      <c r="E11" s="320" t="s">
        <v>797</v>
      </c>
    </row>
    <row r="12" spans="1:5" ht="18.75" x14ac:dyDescent="0.15">
      <c r="A12" s="295" t="s">
        <v>771</v>
      </c>
      <c r="B12" s="293">
        <f t="shared" si="0"/>
        <v>100</v>
      </c>
      <c r="C12" s="293">
        <f t="shared" si="1"/>
        <v>102</v>
      </c>
      <c r="D12" s="306" t="s">
        <v>772</v>
      </c>
      <c r="E12" s="320" t="s">
        <v>798</v>
      </c>
    </row>
    <row r="13" spans="1:5" ht="18.75" x14ac:dyDescent="0.15">
      <c r="A13" s="299" t="s">
        <v>799</v>
      </c>
      <c r="B13" s="297">
        <f t="shared" si="0"/>
        <v>91</v>
      </c>
      <c r="C13" s="297">
        <f t="shared" si="1"/>
        <v>99</v>
      </c>
      <c r="D13" s="308" t="s">
        <v>768</v>
      </c>
      <c r="E13" s="324" t="s">
        <v>800</v>
      </c>
    </row>
    <row r="14" spans="1:5" ht="18.75" x14ac:dyDescent="0.15">
      <c r="A14" s="299" t="s">
        <v>801</v>
      </c>
      <c r="B14" s="297">
        <f t="shared" si="0"/>
        <v>90</v>
      </c>
      <c r="C14" s="297">
        <f t="shared" si="1"/>
        <v>90</v>
      </c>
      <c r="D14" s="308" t="s">
        <v>715</v>
      </c>
      <c r="E14" s="324" t="s">
        <v>802</v>
      </c>
    </row>
    <row r="15" spans="1:5" ht="18.75" x14ac:dyDescent="0.15">
      <c r="A15" s="299" t="s">
        <v>774</v>
      </c>
      <c r="B15" s="297">
        <f t="shared" si="0"/>
        <v>89</v>
      </c>
      <c r="C15" s="297">
        <f t="shared" si="1"/>
        <v>89</v>
      </c>
      <c r="D15" s="308" t="s">
        <v>715</v>
      </c>
      <c r="E15" s="324" t="s">
        <v>803</v>
      </c>
    </row>
    <row r="16" spans="1:5" ht="18.75" x14ac:dyDescent="0.15">
      <c r="A16" s="299" t="s">
        <v>375</v>
      </c>
      <c r="B16" s="297">
        <f t="shared" si="0"/>
        <v>88</v>
      </c>
      <c r="C16" s="297">
        <f t="shared" si="1"/>
        <v>88</v>
      </c>
      <c r="D16" s="308" t="s">
        <v>715</v>
      </c>
      <c r="E16" s="324" t="s">
        <v>804</v>
      </c>
    </row>
    <row r="17" spans="1:5" ht="18.75" x14ac:dyDescent="0.15">
      <c r="A17" s="299" t="s">
        <v>805</v>
      </c>
      <c r="B17" s="297">
        <f t="shared" si="0"/>
        <v>72</v>
      </c>
      <c r="C17" s="297">
        <f t="shared" si="1"/>
        <v>87</v>
      </c>
      <c r="D17" s="308" t="s">
        <v>806</v>
      </c>
      <c r="E17" s="324" t="s">
        <v>807</v>
      </c>
    </row>
    <row r="18" spans="1:5" ht="56.25" x14ac:dyDescent="0.15">
      <c r="A18" s="299" t="s">
        <v>808</v>
      </c>
      <c r="B18" s="297">
        <f t="shared" si="0"/>
        <v>66</v>
      </c>
      <c r="C18" s="297">
        <f t="shared" si="1"/>
        <v>71</v>
      </c>
      <c r="D18" s="308" t="s">
        <v>756</v>
      </c>
      <c r="E18" s="324" t="s">
        <v>809</v>
      </c>
    </row>
    <row r="19" spans="1:5" ht="18.75" x14ac:dyDescent="0.15">
      <c r="A19" s="299" t="s">
        <v>810</v>
      </c>
      <c r="B19" s="297">
        <f t="shared" si="0"/>
        <v>64</v>
      </c>
      <c r="C19" s="297">
        <f t="shared" si="1"/>
        <v>65</v>
      </c>
      <c r="D19" s="308" t="s">
        <v>712</v>
      </c>
      <c r="E19" s="324" t="s">
        <v>811</v>
      </c>
    </row>
    <row r="20" spans="1:5" ht="60" customHeight="1" x14ac:dyDescent="0.15">
      <c r="A20" s="299" t="s">
        <v>812</v>
      </c>
      <c r="B20" s="297">
        <f t="shared" si="0"/>
        <v>63</v>
      </c>
      <c r="C20" s="297">
        <f t="shared" si="1"/>
        <v>63</v>
      </c>
      <c r="D20" s="308" t="s">
        <v>715</v>
      </c>
      <c r="E20" s="324" t="s">
        <v>813</v>
      </c>
    </row>
    <row r="21" spans="1:5" ht="37.5" x14ac:dyDescent="0.15">
      <c r="A21" s="295" t="s">
        <v>814</v>
      </c>
      <c r="B21" s="322">
        <f t="shared" si="0"/>
        <v>62</v>
      </c>
      <c r="C21" s="322">
        <f t="shared" si="1"/>
        <v>62</v>
      </c>
      <c r="D21" s="326" t="s">
        <v>715</v>
      </c>
      <c r="E21" s="325" t="s">
        <v>815</v>
      </c>
    </row>
    <row r="22" spans="1:5" ht="72" customHeight="1" x14ac:dyDescent="0.15">
      <c r="A22" s="327" t="s">
        <v>816</v>
      </c>
      <c r="B22" s="322">
        <f t="shared" si="0"/>
        <v>61</v>
      </c>
      <c r="C22" s="322">
        <f t="shared" si="1"/>
        <v>61</v>
      </c>
      <c r="D22" s="328" t="s">
        <v>715</v>
      </c>
      <c r="E22" s="325" t="s">
        <v>817</v>
      </c>
    </row>
    <row r="23" spans="1:5" ht="59.1" customHeight="1" x14ac:dyDescent="0.15">
      <c r="A23" s="327" t="s">
        <v>818</v>
      </c>
      <c r="B23" s="322">
        <f t="shared" si="0"/>
        <v>60</v>
      </c>
      <c r="C23" s="322">
        <f t="shared" si="1"/>
        <v>60</v>
      </c>
      <c r="D23" s="328" t="s">
        <v>715</v>
      </c>
      <c r="E23" s="325" t="s">
        <v>819</v>
      </c>
    </row>
    <row r="24" spans="1:5" ht="59.1" customHeight="1" x14ac:dyDescent="0.15">
      <c r="A24" s="321" t="s">
        <v>820</v>
      </c>
      <c r="B24" s="322">
        <f t="shared" si="0"/>
        <v>54</v>
      </c>
      <c r="C24" s="322">
        <f t="shared" si="1"/>
        <v>59</v>
      </c>
      <c r="D24" s="328" t="s">
        <v>756</v>
      </c>
      <c r="E24" s="325" t="s">
        <v>821</v>
      </c>
    </row>
    <row r="25" spans="1:5" ht="59.1" customHeight="1" x14ac:dyDescent="0.15">
      <c r="A25" s="327" t="s">
        <v>20</v>
      </c>
      <c r="B25" s="322">
        <f t="shared" si="0"/>
        <v>40</v>
      </c>
      <c r="C25" s="322">
        <f t="shared" si="1"/>
        <v>53</v>
      </c>
      <c r="D25" s="328" t="s">
        <v>753</v>
      </c>
      <c r="E25" s="325" t="s">
        <v>286</v>
      </c>
    </row>
    <row r="26" spans="1:5" ht="59.1" customHeight="1" x14ac:dyDescent="0.15">
      <c r="A26" s="321" t="s">
        <v>822</v>
      </c>
      <c r="B26" s="322">
        <f t="shared" si="0"/>
        <v>29</v>
      </c>
      <c r="C26" s="322">
        <f t="shared" si="1"/>
        <v>39</v>
      </c>
      <c r="D26" s="328" t="s">
        <v>823</v>
      </c>
      <c r="E26" s="325" t="s">
        <v>824</v>
      </c>
    </row>
    <row r="27" spans="1:5" ht="59.1" customHeight="1" x14ac:dyDescent="0.15">
      <c r="A27" s="321" t="s">
        <v>13</v>
      </c>
      <c r="B27" s="322">
        <f t="shared" si="0"/>
        <v>27</v>
      </c>
      <c r="C27" s="322">
        <f t="shared" si="1"/>
        <v>28</v>
      </c>
      <c r="D27" s="328" t="s">
        <v>712</v>
      </c>
      <c r="E27" s="325" t="s">
        <v>825</v>
      </c>
    </row>
    <row r="28" spans="1:5" ht="59.1" customHeight="1" x14ac:dyDescent="0.15">
      <c r="A28" s="321" t="s">
        <v>826</v>
      </c>
      <c r="B28" s="322">
        <f t="shared" si="0"/>
        <v>26</v>
      </c>
      <c r="C28" s="322">
        <f t="shared" si="1"/>
        <v>26</v>
      </c>
      <c r="D28" s="328" t="s">
        <v>715</v>
      </c>
      <c r="E28" s="325" t="s">
        <v>827</v>
      </c>
    </row>
    <row r="29" spans="1:5" ht="37.5" x14ac:dyDescent="0.15">
      <c r="A29" s="329" t="s">
        <v>828</v>
      </c>
      <c r="B29" s="322">
        <f t="shared" si="0"/>
        <v>25</v>
      </c>
      <c r="C29" s="322">
        <f t="shared" si="1"/>
        <v>25</v>
      </c>
      <c r="D29" s="326" t="s">
        <v>715</v>
      </c>
      <c r="E29" s="325" t="s">
        <v>829</v>
      </c>
    </row>
    <row r="30" spans="1:5" ht="37.5" x14ac:dyDescent="0.15">
      <c r="A30" s="329" t="s">
        <v>830</v>
      </c>
      <c r="B30" s="322">
        <f t="shared" si="0"/>
        <v>24</v>
      </c>
      <c r="C30" s="322">
        <f t="shared" si="1"/>
        <v>24</v>
      </c>
      <c r="D30" s="326" t="s">
        <v>715</v>
      </c>
      <c r="E30" s="325" t="s">
        <v>831</v>
      </c>
    </row>
    <row r="31" spans="1:5" ht="18.75" x14ac:dyDescent="0.15">
      <c r="A31" s="329" t="s">
        <v>750</v>
      </c>
      <c r="B31" s="322">
        <f t="shared" si="0"/>
        <v>23</v>
      </c>
      <c r="C31" s="322">
        <f t="shared" si="1"/>
        <v>23</v>
      </c>
      <c r="D31" s="326" t="s">
        <v>715</v>
      </c>
      <c r="E31" s="325" t="s">
        <v>832</v>
      </c>
    </row>
    <row r="32" spans="1:5" ht="37.5" x14ac:dyDescent="0.15">
      <c r="A32" s="327" t="s">
        <v>145</v>
      </c>
      <c r="B32" s="322">
        <f t="shared" si="0"/>
        <v>7</v>
      </c>
      <c r="C32" s="322">
        <f t="shared" si="1"/>
        <v>22</v>
      </c>
      <c r="D32" s="322">
        <v>16</v>
      </c>
      <c r="E32" s="325" t="s">
        <v>833</v>
      </c>
    </row>
    <row r="33" spans="1:5" ht="39" customHeight="1" x14ac:dyDescent="0.15">
      <c r="A33" s="299" t="s">
        <v>834</v>
      </c>
      <c r="B33" s="322">
        <v>0</v>
      </c>
      <c r="C33" s="322">
        <f t="shared" si="1"/>
        <v>6</v>
      </c>
      <c r="D33" s="326" t="s">
        <v>724</v>
      </c>
      <c r="E33" s="325" t="s">
        <v>835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opLeftCell="A8" workbookViewId="0">
      <selection activeCell="A19" sqref="A19"/>
    </sheetView>
  </sheetViews>
  <sheetFormatPr defaultColWidth="9" defaultRowHeight="20.100000000000001" customHeight="1" x14ac:dyDescent="0.15"/>
  <cols>
    <col min="1" max="1" width="42.5" style="10" customWidth="1"/>
    <col min="2" max="2" width="9" style="10"/>
    <col min="3" max="3" width="9.25" style="10" customWidth="1"/>
    <col min="4" max="4" width="10.5" style="10" customWidth="1"/>
    <col min="5" max="5" width="63.5" style="24" customWidth="1"/>
    <col min="6" max="6" width="59.125" style="10" customWidth="1"/>
    <col min="7" max="7" width="9" style="28"/>
    <col min="8" max="16384" width="9" style="10"/>
  </cols>
  <sheetData>
    <row r="1" spans="1:7" s="24" customFormat="1" ht="20.100000000000001" customHeight="1" x14ac:dyDescent="0.1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29">
        <v>1</v>
      </c>
    </row>
    <row r="2" spans="1:7" s="25" customFormat="1" ht="20.100000000000001" customHeight="1" x14ac:dyDescent="0.15">
      <c r="A2" s="47" t="s">
        <v>6</v>
      </c>
      <c r="B2" s="13">
        <v>6</v>
      </c>
      <c r="C2" s="13">
        <v>0</v>
      </c>
      <c r="D2" s="14">
        <v>7</v>
      </c>
      <c r="E2" s="15" t="s">
        <v>7</v>
      </c>
      <c r="F2" s="13" t="s">
        <v>19</v>
      </c>
      <c r="G2" s="15">
        <v>1</v>
      </c>
    </row>
    <row r="3" spans="1:7" s="15" customFormat="1" ht="20.100000000000001" customHeight="1" x14ac:dyDescent="0.15">
      <c r="A3" s="47" t="s">
        <v>57</v>
      </c>
      <c r="B3" s="42">
        <f>SUM(B2,D3)</f>
        <v>13</v>
      </c>
      <c r="C3" s="42">
        <f>SUM(B2,G2)</f>
        <v>7</v>
      </c>
      <c r="D3" s="42">
        <v>7</v>
      </c>
      <c r="E3" s="15" t="s">
        <v>154</v>
      </c>
      <c r="G3" s="15">
        <v>1</v>
      </c>
    </row>
    <row r="4" spans="1:7" s="25" customFormat="1" ht="20.100000000000001" customHeight="1" x14ac:dyDescent="0.15">
      <c r="A4" s="47" t="s">
        <v>9</v>
      </c>
      <c r="B4" s="13">
        <f t="shared" ref="B4:B31" si="0">SUM(B3,D4)</f>
        <v>21</v>
      </c>
      <c r="C4" s="13">
        <f t="shared" ref="C4:C31" si="1">SUM(B3,G3)</f>
        <v>14</v>
      </c>
      <c r="D4" s="14">
        <v>8</v>
      </c>
      <c r="E4" s="15" t="s">
        <v>478</v>
      </c>
      <c r="F4" s="13" t="s">
        <v>19</v>
      </c>
      <c r="G4" s="15">
        <v>1</v>
      </c>
    </row>
    <row r="5" spans="1:7" s="51" customFormat="1" ht="20.100000000000001" customHeight="1" x14ac:dyDescent="0.15">
      <c r="A5" s="51" t="s">
        <v>155</v>
      </c>
      <c r="B5" s="106">
        <f t="shared" si="0"/>
        <v>22</v>
      </c>
      <c r="C5" s="106">
        <f t="shared" si="1"/>
        <v>22</v>
      </c>
      <c r="D5" s="106">
        <v>1</v>
      </c>
      <c r="E5" s="107" t="s">
        <v>156</v>
      </c>
      <c r="F5" s="106" t="s">
        <v>157</v>
      </c>
      <c r="G5" s="107">
        <v>1</v>
      </c>
    </row>
    <row r="6" spans="1:7" s="51" customFormat="1" ht="20.100000000000001" customHeight="1" x14ac:dyDescent="0.15">
      <c r="A6" s="51" t="s">
        <v>158</v>
      </c>
      <c r="B6" s="106">
        <f t="shared" si="0"/>
        <v>23</v>
      </c>
      <c r="C6" s="106">
        <f t="shared" si="1"/>
        <v>23</v>
      </c>
      <c r="D6" s="106">
        <v>1</v>
      </c>
      <c r="E6" s="107" t="s">
        <v>159</v>
      </c>
      <c r="F6" s="106" t="s">
        <v>157</v>
      </c>
      <c r="G6" s="107">
        <v>1</v>
      </c>
    </row>
    <row r="7" spans="1:7" s="51" customFormat="1" ht="20.100000000000001" customHeight="1" x14ac:dyDescent="0.15">
      <c r="A7" s="51" t="s">
        <v>160</v>
      </c>
      <c r="B7" s="106">
        <f t="shared" si="0"/>
        <v>24</v>
      </c>
      <c r="C7" s="106">
        <f t="shared" si="1"/>
        <v>24</v>
      </c>
      <c r="D7" s="106">
        <v>1</v>
      </c>
      <c r="E7" s="107" t="s">
        <v>161</v>
      </c>
      <c r="F7" s="106" t="s">
        <v>157</v>
      </c>
      <c r="G7" s="107">
        <v>1</v>
      </c>
    </row>
    <row r="8" spans="1:7" s="51" customFormat="1" ht="20.100000000000001" customHeight="1" x14ac:dyDescent="0.15">
      <c r="A8" s="51" t="s">
        <v>162</v>
      </c>
      <c r="B8" s="106">
        <f t="shared" si="0"/>
        <v>32</v>
      </c>
      <c r="C8" s="106">
        <f t="shared" si="1"/>
        <v>25</v>
      </c>
      <c r="D8" s="106">
        <v>8</v>
      </c>
      <c r="E8" s="107" t="s">
        <v>163</v>
      </c>
      <c r="F8" s="106" t="s">
        <v>164</v>
      </c>
      <c r="G8" s="107">
        <v>1</v>
      </c>
    </row>
    <row r="9" spans="1:7" s="25" customFormat="1" ht="20.100000000000001" customHeight="1" x14ac:dyDescent="0.15">
      <c r="A9" s="31" t="s">
        <v>10</v>
      </c>
      <c r="B9" s="13">
        <f t="shared" si="0"/>
        <v>36</v>
      </c>
      <c r="C9" s="13">
        <f t="shared" si="1"/>
        <v>33</v>
      </c>
      <c r="D9" s="13">
        <v>4</v>
      </c>
      <c r="E9" s="15" t="s">
        <v>11</v>
      </c>
      <c r="F9" s="13" t="s">
        <v>165</v>
      </c>
      <c r="G9" s="15">
        <v>1</v>
      </c>
    </row>
    <row r="10" spans="1:7" s="25" customFormat="1" ht="20.100000000000001" customHeight="1" x14ac:dyDescent="0.15">
      <c r="A10" s="31" t="s">
        <v>13</v>
      </c>
      <c r="B10" s="13">
        <f t="shared" si="0"/>
        <v>38</v>
      </c>
      <c r="C10" s="13">
        <f t="shared" si="1"/>
        <v>37</v>
      </c>
      <c r="D10" s="13">
        <v>2</v>
      </c>
      <c r="E10" s="15" t="s">
        <v>14</v>
      </c>
      <c r="F10" s="13" t="s">
        <v>165</v>
      </c>
      <c r="G10" s="15">
        <v>1</v>
      </c>
    </row>
    <row r="11" spans="1:7" s="25" customFormat="1" ht="20.100000000000001" customHeight="1" x14ac:dyDescent="0.15">
      <c r="A11" s="31" t="s">
        <v>15</v>
      </c>
      <c r="B11" s="13">
        <f t="shared" si="0"/>
        <v>46</v>
      </c>
      <c r="C11" s="13">
        <f t="shared" si="1"/>
        <v>39</v>
      </c>
      <c r="D11" s="13">
        <v>8</v>
      </c>
      <c r="E11" s="15" t="s">
        <v>16</v>
      </c>
      <c r="F11" s="13" t="s">
        <v>165</v>
      </c>
      <c r="G11" s="15">
        <v>1</v>
      </c>
    </row>
    <row r="12" spans="1:7" s="25" customFormat="1" ht="20.100000000000001" customHeight="1" x14ac:dyDescent="0.15">
      <c r="A12" s="31" t="s">
        <v>17</v>
      </c>
      <c r="B12" s="13">
        <f t="shared" si="0"/>
        <v>47</v>
      </c>
      <c r="C12" s="13">
        <f t="shared" si="1"/>
        <v>47</v>
      </c>
      <c r="D12" s="13">
        <v>1</v>
      </c>
      <c r="E12" s="15" t="s">
        <v>18</v>
      </c>
      <c r="F12" s="13" t="s">
        <v>19</v>
      </c>
      <c r="G12" s="15">
        <v>1</v>
      </c>
    </row>
    <row r="13" spans="1:7" s="25" customFormat="1" ht="20.100000000000001" customHeight="1" x14ac:dyDescent="0.15">
      <c r="A13" s="31" t="s">
        <v>20</v>
      </c>
      <c r="B13" s="13">
        <f t="shared" si="0"/>
        <v>63</v>
      </c>
      <c r="C13" s="13">
        <f t="shared" si="1"/>
        <v>48</v>
      </c>
      <c r="D13" s="13">
        <v>16</v>
      </c>
      <c r="E13" s="15" t="s">
        <v>21</v>
      </c>
      <c r="F13" s="13" t="s">
        <v>22</v>
      </c>
      <c r="G13" s="15">
        <v>1</v>
      </c>
    </row>
    <row r="14" spans="1:7" s="25" customFormat="1" ht="20.100000000000001" customHeight="1" x14ac:dyDescent="0.15">
      <c r="A14" s="31" t="s">
        <v>23</v>
      </c>
      <c r="B14" s="13">
        <f t="shared" si="0"/>
        <v>64</v>
      </c>
      <c r="C14" s="13">
        <f t="shared" si="1"/>
        <v>64</v>
      </c>
      <c r="D14" s="13">
        <v>1</v>
      </c>
      <c r="E14" s="15" t="s">
        <v>24</v>
      </c>
      <c r="F14" s="13" t="s">
        <v>25</v>
      </c>
      <c r="G14" s="15">
        <v>1</v>
      </c>
    </row>
    <row r="15" spans="1:7" s="25" customFormat="1" ht="20.100000000000001" customHeight="1" x14ac:dyDescent="0.15">
      <c r="A15" s="31" t="s">
        <v>26</v>
      </c>
      <c r="B15" s="13">
        <f t="shared" si="0"/>
        <v>65</v>
      </c>
      <c r="C15" s="13">
        <f t="shared" si="1"/>
        <v>65</v>
      </c>
      <c r="D15" s="13">
        <v>1</v>
      </c>
      <c r="E15" s="15" t="s">
        <v>27</v>
      </c>
      <c r="F15" s="13" t="s">
        <v>19</v>
      </c>
      <c r="G15" s="15">
        <v>1</v>
      </c>
    </row>
    <row r="16" spans="1:7" s="25" customFormat="1" ht="20.100000000000001" customHeight="1" x14ac:dyDescent="0.15">
      <c r="A16" s="31" t="s">
        <v>28</v>
      </c>
      <c r="B16" s="13">
        <f t="shared" si="0"/>
        <v>71</v>
      </c>
      <c r="C16" s="13">
        <f t="shared" si="1"/>
        <v>66</v>
      </c>
      <c r="D16" s="13">
        <v>6</v>
      </c>
      <c r="E16" s="15" t="s">
        <v>29</v>
      </c>
      <c r="F16" s="13" t="s">
        <v>19</v>
      </c>
      <c r="G16" s="15">
        <v>1</v>
      </c>
    </row>
    <row r="17" spans="1:7" s="9" customFormat="1" ht="20.100000000000001" customHeight="1" x14ac:dyDescent="0.15">
      <c r="A17" s="52" t="s">
        <v>30</v>
      </c>
      <c r="B17" s="9">
        <f t="shared" si="0"/>
        <v>74</v>
      </c>
      <c r="C17" s="9">
        <f t="shared" si="1"/>
        <v>72</v>
      </c>
      <c r="D17" s="53">
        <v>3</v>
      </c>
      <c r="E17" s="52" t="s">
        <v>31</v>
      </c>
      <c r="F17" s="9" t="s">
        <v>32</v>
      </c>
      <c r="G17" s="15">
        <v>1</v>
      </c>
    </row>
    <row r="18" spans="1:7" s="9" customFormat="1" ht="20.100000000000001" customHeight="1" x14ac:dyDescent="0.15">
      <c r="A18" s="52" t="s">
        <v>33</v>
      </c>
      <c r="B18" s="9">
        <f t="shared" si="0"/>
        <v>75</v>
      </c>
      <c r="C18" s="9">
        <f t="shared" si="1"/>
        <v>75</v>
      </c>
      <c r="D18" s="53">
        <v>1</v>
      </c>
      <c r="E18" s="52" t="s">
        <v>34</v>
      </c>
      <c r="F18" s="9" t="s">
        <v>32</v>
      </c>
      <c r="G18" s="15">
        <v>1</v>
      </c>
    </row>
    <row r="19" spans="1:7" s="9" customFormat="1" ht="20.100000000000001" customHeight="1" x14ac:dyDescent="0.15">
      <c r="A19" s="52" t="s">
        <v>842</v>
      </c>
      <c r="B19" s="9">
        <f t="shared" si="0"/>
        <v>80</v>
      </c>
      <c r="C19" s="9">
        <f t="shared" si="1"/>
        <v>76</v>
      </c>
      <c r="D19" s="53">
        <v>5</v>
      </c>
      <c r="E19" s="52" t="s">
        <v>35</v>
      </c>
      <c r="F19" s="9" t="s">
        <v>32</v>
      </c>
      <c r="G19" s="15">
        <v>1</v>
      </c>
    </row>
    <row r="20" spans="1:7" s="16" customFormat="1" ht="20.100000000000001" customHeight="1" x14ac:dyDescent="0.15">
      <c r="A20" s="16" t="s">
        <v>36</v>
      </c>
      <c r="B20" s="9">
        <f t="shared" si="0"/>
        <v>81</v>
      </c>
      <c r="C20" s="9">
        <f t="shared" si="1"/>
        <v>81</v>
      </c>
      <c r="D20" s="9">
        <v>1</v>
      </c>
      <c r="E20" s="18" t="s">
        <v>37</v>
      </c>
      <c r="F20" s="9" t="s">
        <v>32</v>
      </c>
      <c r="G20" s="15">
        <v>1</v>
      </c>
    </row>
    <row r="21" spans="1:7" s="9" customFormat="1" ht="20.100000000000001" customHeight="1" x14ac:dyDescent="0.15">
      <c r="A21" s="52" t="s">
        <v>38</v>
      </c>
      <c r="B21" s="9">
        <f t="shared" si="0"/>
        <v>83</v>
      </c>
      <c r="C21" s="9">
        <f t="shared" si="1"/>
        <v>82</v>
      </c>
      <c r="D21" s="53">
        <v>2</v>
      </c>
      <c r="E21" s="52" t="s">
        <v>39</v>
      </c>
      <c r="F21" s="9" t="s">
        <v>32</v>
      </c>
      <c r="G21" s="15">
        <v>1</v>
      </c>
    </row>
    <row r="22" spans="1:7" s="9" customFormat="1" ht="20.100000000000001" customHeight="1" x14ac:dyDescent="0.15">
      <c r="A22" s="52" t="s">
        <v>40</v>
      </c>
      <c r="B22" s="9">
        <f t="shared" si="0"/>
        <v>84</v>
      </c>
      <c r="C22" s="9">
        <f t="shared" si="1"/>
        <v>84</v>
      </c>
      <c r="D22" s="53">
        <v>1</v>
      </c>
      <c r="E22" s="54" t="s">
        <v>41</v>
      </c>
      <c r="F22" s="9" t="s">
        <v>32</v>
      </c>
      <c r="G22" s="15">
        <v>1</v>
      </c>
    </row>
    <row r="23" spans="1:7" s="9" customFormat="1" ht="20.100000000000001" customHeight="1" x14ac:dyDescent="0.15">
      <c r="A23" s="52" t="s">
        <v>42</v>
      </c>
      <c r="B23" s="9">
        <f t="shared" si="0"/>
        <v>85</v>
      </c>
      <c r="C23" s="9">
        <f t="shared" si="1"/>
        <v>85</v>
      </c>
      <c r="D23" s="53">
        <v>1</v>
      </c>
      <c r="E23" s="54" t="s">
        <v>43</v>
      </c>
      <c r="F23" s="9" t="s">
        <v>44</v>
      </c>
      <c r="G23" s="15">
        <v>1</v>
      </c>
    </row>
    <row r="24" spans="1:7" s="48" customFormat="1" ht="20.100000000000001" customHeight="1" x14ac:dyDescent="0.15">
      <c r="A24" s="55" t="s">
        <v>59</v>
      </c>
      <c r="B24" s="23">
        <f t="shared" si="0"/>
        <v>93</v>
      </c>
      <c r="C24" s="23">
        <f t="shared" si="1"/>
        <v>86</v>
      </c>
      <c r="D24" s="23">
        <v>8</v>
      </c>
      <c r="E24" s="56" t="s">
        <v>60</v>
      </c>
      <c r="F24" s="23" t="s">
        <v>19</v>
      </c>
      <c r="G24" s="56">
        <v>1</v>
      </c>
    </row>
    <row r="25" spans="1:7" s="23" customFormat="1" ht="20.100000000000001" customHeight="1" x14ac:dyDescent="0.15">
      <c r="A25" s="44" t="s">
        <v>61</v>
      </c>
      <c r="B25" s="23">
        <f t="shared" si="0"/>
        <v>94</v>
      </c>
      <c r="C25" s="23">
        <f t="shared" si="1"/>
        <v>94</v>
      </c>
      <c r="D25" s="23">
        <v>1</v>
      </c>
      <c r="E25" s="22" t="s">
        <v>62</v>
      </c>
      <c r="G25" s="56">
        <v>1</v>
      </c>
    </row>
    <row r="26" spans="1:7" s="48" customFormat="1" ht="20.100000000000001" customHeight="1" x14ac:dyDescent="0.15">
      <c r="A26" s="45" t="s">
        <v>63</v>
      </c>
      <c r="B26" s="23">
        <f t="shared" si="0"/>
        <v>96</v>
      </c>
      <c r="C26" s="23">
        <f t="shared" si="1"/>
        <v>95</v>
      </c>
      <c r="D26" s="23">
        <v>2</v>
      </c>
      <c r="E26" s="56" t="s">
        <v>64</v>
      </c>
      <c r="G26" s="56">
        <v>1</v>
      </c>
    </row>
    <row r="27" spans="1:7" s="78" customFormat="1" ht="20.100000000000001" customHeight="1" x14ac:dyDescent="0.15">
      <c r="A27" s="46" t="s">
        <v>71</v>
      </c>
      <c r="B27" s="23">
        <f t="shared" si="0"/>
        <v>110</v>
      </c>
      <c r="C27" s="23">
        <f t="shared" si="1"/>
        <v>97</v>
      </c>
      <c r="D27" s="101">
        <v>14</v>
      </c>
      <c r="E27" s="87" t="s">
        <v>166</v>
      </c>
      <c r="F27" s="78" t="s">
        <v>22</v>
      </c>
      <c r="G27" s="56">
        <v>1</v>
      </c>
    </row>
    <row r="28" spans="1:7" s="78" customFormat="1" ht="20.100000000000001" customHeight="1" x14ac:dyDescent="0.15">
      <c r="A28" s="46" t="s">
        <v>167</v>
      </c>
      <c r="B28" s="23">
        <f t="shared" si="0"/>
        <v>111</v>
      </c>
      <c r="C28" s="23">
        <f t="shared" si="1"/>
        <v>111</v>
      </c>
      <c r="D28" s="101">
        <v>1</v>
      </c>
      <c r="E28" s="87" t="s">
        <v>168</v>
      </c>
      <c r="F28" s="78" t="s">
        <v>22</v>
      </c>
      <c r="G28" s="56">
        <v>1</v>
      </c>
    </row>
    <row r="29" spans="1:7" s="26" customFormat="1" ht="20.100000000000001" customHeight="1" x14ac:dyDescent="0.15">
      <c r="A29" s="41" t="s">
        <v>169</v>
      </c>
      <c r="B29" s="13">
        <f t="shared" si="0"/>
        <v>159</v>
      </c>
      <c r="C29" s="13">
        <f t="shared" si="1"/>
        <v>112</v>
      </c>
      <c r="D29" s="102">
        <v>48</v>
      </c>
      <c r="E29" s="88" t="s">
        <v>485</v>
      </c>
      <c r="G29" s="15">
        <v>1</v>
      </c>
    </row>
    <row r="30" spans="1:7" s="26" customFormat="1" ht="20.100000000000001" customHeight="1" x14ac:dyDescent="0.15">
      <c r="A30" s="41" t="s">
        <v>481</v>
      </c>
      <c r="B30" s="13">
        <f t="shared" si="0"/>
        <v>207</v>
      </c>
      <c r="C30" s="13">
        <f t="shared" si="1"/>
        <v>160</v>
      </c>
      <c r="D30" s="102">
        <v>48</v>
      </c>
      <c r="E30" s="88" t="s">
        <v>484</v>
      </c>
      <c r="G30" s="15">
        <v>1</v>
      </c>
    </row>
    <row r="31" spans="1:7" s="26" customFormat="1" ht="20.100000000000001" customHeight="1" x14ac:dyDescent="0.15">
      <c r="A31" s="41" t="s">
        <v>171</v>
      </c>
      <c r="B31" s="13">
        <f t="shared" si="0"/>
        <v>210</v>
      </c>
      <c r="C31" s="13">
        <f t="shared" si="1"/>
        <v>208</v>
      </c>
      <c r="D31" s="102">
        <v>3</v>
      </c>
      <c r="E31" s="32" t="s">
        <v>172</v>
      </c>
      <c r="G31" s="15">
        <v>1</v>
      </c>
    </row>
    <row r="32" spans="1:7" s="26" customFormat="1" ht="20.100000000000001" customHeight="1" x14ac:dyDescent="0.15">
      <c r="A32" s="41" t="s">
        <v>173</v>
      </c>
      <c r="B32" s="13">
        <f t="shared" ref="B32:B40" si="2">SUM(B31,D32)</f>
        <v>213</v>
      </c>
      <c r="C32" s="13">
        <f t="shared" ref="C32:C40" si="3">SUM(B31,G31)</f>
        <v>211</v>
      </c>
      <c r="D32" s="102">
        <v>3</v>
      </c>
      <c r="E32" s="32" t="s">
        <v>174</v>
      </c>
      <c r="G32" s="15">
        <v>1</v>
      </c>
    </row>
    <row r="33" spans="1:7" s="26" customFormat="1" ht="20.100000000000001" customHeight="1" x14ac:dyDescent="0.15">
      <c r="A33" s="41" t="s">
        <v>175</v>
      </c>
      <c r="B33" s="13">
        <f t="shared" si="2"/>
        <v>214</v>
      </c>
      <c r="C33" s="13">
        <f t="shared" si="3"/>
        <v>214</v>
      </c>
      <c r="D33" s="102">
        <v>1</v>
      </c>
      <c r="E33" s="32" t="s">
        <v>176</v>
      </c>
      <c r="G33" s="15">
        <v>1</v>
      </c>
    </row>
    <row r="34" spans="1:7" s="26" customFormat="1" ht="20.100000000000001" customHeight="1" x14ac:dyDescent="0.15">
      <c r="A34" s="41" t="s">
        <v>177</v>
      </c>
      <c r="B34" s="13">
        <f t="shared" si="2"/>
        <v>226</v>
      </c>
      <c r="C34" s="13">
        <f t="shared" si="3"/>
        <v>215</v>
      </c>
      <c r="D34" s="102">
        <v>12</v>
      </c>
      <c r="E34" s="32" t="s">
        <v>178</v>
      </c>
      <c r="G34" s="15">
        <v>1</v>
      </c>
    </row>
    <row r="35" spans="1:7" s="26" customFormat="1" ht="20.100000000000001" customHeight="1" x14ac:dyDescent="0.15">
      <c r="A35" s="41" t="s">
        <v>179</v>
      </c>
      <c r="B35" s="13">
        <f t="shared" si="2"/>
        <v>229</v>
      </c>
      <c r="C35" s="13">
        <f t="shared" si="3"/>
        <v>227</v>
      </c>
      <c r="D35" s="102">
        <v>3</v>
      </c>
      <c r="E35" s="32" t="s">
        <v>180</v>
      </c>
      <c r="G35" s="15">
        <v>1</v>
      </c>
    </row>
    <row r="36" spans="1:7" s="26" customFormat="1" ht="20.100000000000001" customHeight="1" x14ac:dyDescent="0.15">
      <c r="A36" s="41" t="s">
        <v>181</v>
      </c>
      <c r="B36" s="13">
        <f t="shared" si="2"/>
        <v>230</v>
      </c>
      <c r="C36" s="13">
        <f t="shared" si="3"/>
        <v>230</v>
      </c>
      <c r="D36" s="102">
        <v>1</v>
      </c>
      <c r="E36" s="32" t="s">
        <v>182</v>
      </c>
      <c r="G36" s="15">
        <v>1</v>
      </c>
    </row>
    <row r="37" spans="1:7" s="26" customFormat="1" ht="20.100000000000001" customHeight="1" x14ac:dyDescent="0.15">
      <c r="A37" s="41" t="s">
        <v>183</v>
      </c>
      <c r="B37" s="13">
        <f t="shared" si="2"/>
        <v>242</v>
      </c>
      <c r="C37" s="13">
        <f t="shared" si="3"/>
        <v>231</v>
      </c>
      <c r="D37" s="102">
        <v>12</v>
      </c>
      <c r="E37" s="32" t="s">
        <v>184</v>
      </c>
      <c r="G37" s="15">
        <v>1</v>
      </c>
    </row>
    <row r="38" spans="1:7" s="26" customFormat="1" ht="20.100000000000001" customHeight="1" x14ac:dyDescent="0.15">
      <c r="A38" s="41" t="s">
        <v>185</v>
      </c>
      <c r="B38" s="13">
        <f t="shared" si="2"/>
        <v>258</v>
      </c>
      <c r="C38" s="13">
        <f t="shared" si="3"/>
        <v>243</v>
      </c>
      <c r="D38" s="102">
        <v>16</v>
      </c>
      <c r="E38" s="89" t="s">
        <v>384</v>
      </c>
      <c r="G38" s="15">
        <v>1</v>
      </c>
    </row>
    <row r="39" spans="1:7" s="26" customFormat="1" ht="20.100000000000001" customHeight="1" x14ac:dyDescent="0.15">
      <c r="A39" s="41" t="s">
        <v>186</v>
      </c>
      <c r="B39" s="13">
        <f t="shared" si="2"/>
        <v>259</v>
      </c>
      <c r="C39" s="13">
        <f t="shared" si="3"/>
        <v>259</v>
      </c>
      <c r="D39" s="102">
        <v>1</v>
      </c>
      <c r="E39" s="89" t="s">
        <v>187</v>
      </c>
      <c r="G39" s="15">
        <v>1</v>
      </c>
    </row>
    <row r="40" spans="1:7" s="26" customFormat="1" ht="20.100000000000001" customHeight="1" x14ac:dyDescent="0.15">
      <c r="A40" s="41" t="s">
        <v>152</v>
      </c>
      <c r="B40" s="13">
        <f t="shared" si="2"/>
        <v>266</v>
      </c>
      <c r="C40" s="13">
        <f t="shared" si="3"/>
        <v>260</v>
      </c>
      <c r="D40" s="102">
        <v>7</v>
      </c>
      <c r="E40" s="32"/>
      <c r="G40" s="15">
        <v>1</v>
      </c>
    </row>
    <row r="41" spans="1:7" s="9" customFormat="1" ht="20.100000000000001" customHeight="1" x14ac:dyDescent="0.15">
      <c r="A41" s="9" t="s">
        <v>82</v>
      </c>
      <c r="B41" s="9">
        <v>279</v>
      </c>
      <c r="C41" s="9">
        <v>267</v>
      </c>
      <c r="D41" s="9">
        <v>13</v>
      </c>
      <c r="E41" s="52"/>
      <c r="G41" s="18">
        <v>1</v>
      </c>
    </row>
    <row r="42" spans="1:7" s="9" customFormat="1" ht="20.100000000000001" customHeight="1" x14ac:dyDescent="0.15">
      <c r="A42" s="9" t="s">
        <v>152</v>
      </c>
      <c r="B42" s="9">
        <f>SUM(B41,D42)</f>
        <v>291</v>
      </c>
      <c r="C42" s="9">
        <f>SUM(B41,G41)</f>
        <v>280</v>
      </c>
      <c r="D42" s="9">
        <v>12</v>
      </c>
      <c r="E42" s="52"/>
      <c r="G42" s="18">
        <v>1</v>
      </c>
    </row>
    <row r="43" spans="1:7" s="9" customFormat="1" ht="20.100000000000001" customHeight="1" x14ac:dyDescent="0.15">
      <c r="A43" s="9" t="s">
        <v>78</v>
      </c>
      <c r="B43" s="9">
        <f t="shared" ref="B43:B47" si="4">SUM(B42,D43)</f>
        <v>292</v>
      </c>
      <c r="C43" s="9">
        <f t="shared" ref="C43:C47" si="5">SUM(B42,G42)</f>
        <v>292</v>
      </c>
      <c r="D43" s="9">
        <v>1</v>
      </c>
      <c r="E43" s="52" t="s">
        <v>79</v>
      </c>
      <c r="G43" s="18">
        <v>1</v>
      </c>
    </row>
    <row r="44" spans="1:7" s="9" customFormat="1" ht="20.100000000000001" customHeight="1" x14ac:dyDescent="0.15">
      <c r="A44" s="9" t="s">
        <v>83</v>
      </c>
      <c r="B44" s="9">
        <f t="shared" si="4"/>
        <v>293</v>
      </c>
      <c r="C44" s="9">
        <f t="shared" si="5"/>
        <v>293</v>
      </c>
      <c r="D44" s="9">
        <v>1</v>
      </c>
      <c r="E44" s="52" t="s">
        <v>84</v>
      </c>
      <c r="G44" s="18">
        <v>1</v>
      </c>
    </row>
    <row r="45" spans="1:7" s="9" customFormat="1" ht="20.100000000000001" customHeight="1" x14ac:dyDescent="0.15">
      <c r="A45" s="9" t="s">
        <v>85</v>
      </c>
      <c r="B45" s="9">
        <f t="shared" si="4"/>
        <v>295</v>
      </c>
      <c r="C45" s="9">
        <f t="shared" si="5"/>
        <v>294</v>
      </c>
      <c r="D45" s="9">
        <v>2</v>
      </c>
      <c r="E45" s="52" t="s">
        <v>86</v>
      </c>
      <c r="G45" s="18">
        <v>1</v>
      </c>
    </row>
    <row r="46" spans="1:7" s="9" customFormat="1" ht="20.100000000000001" customHeight="1" x14ac:dyDescent="0.15">
      <c r="A46" s="9" t="s">
        <v>188</v>
      </c>
      <c r="B46" s="9">
        <f t="shared" si="4"/>
        <v>343</v>
      </c>
      <c r="C46" s="9">
        <f t="shared" si="5"/>
        <v>296</v>
      </c>
      <c r="D46" s="9">
        <v>48</v>
      </c>
      <c r="E46" s="90" t="s">
        <v>189</v>
      </c>
      <c r="G46" s="18">
        <v>1</v>
      </c>
    </row>
    <row r="47" spans="1:7" s="9" customFormat="1" ht="20.100000000000001" customHeight="1" x14ac:dyDescent="0.15">
      <c r="A47" s="9" t="s">
        <v>152</v>
      </c>
      <c r="B47" s="9">
        <f t="shared" si="4"/>
        <v>646</v>
      </c>
      <c r="C47" s="9">
        <f t="shared" si="5"/>
        <v>344</v>
      </c>
      <c r="D47" s="9">
        <v>303</v>
      </c>
      <c r="E47" s="52"/>
      <c r="F47" s="9" t="e">
        <f>#REF!-SUM(D41:D46)</f>
        <v>#REF!</v>
      </c>
      <c r="G47" s="18">
        <v>1</v>
      </c>
    </row>
    <row r="48" spans="1:7" s="9" customFormat="1" ht="20.100000000000001" customHeight="1" x14ac:dyDescent="0.15">
      <c r="A48" s="90" t="s">
        <v>427</v>
      </c>
      <c r="B48" s="9">
        <v>279</v>
      </c>
      <c r="C48" s="9">
        <v>267</v>
      </c>
      <c r="D48" s="9">
        <v>13</v>
      </c>
      <c r="E48" s="90" t="s">
        <v>190</v>
      </c>
      <c r="G48" s="18">
        <v>1</v>
      </c>
    </row>
    <row r="49" spans="1:7" s="9" customFormat="1" ht="20.100000000000001" customHeight="1" x14ac:dyDescent="0.15">
      <c r="A49" s="90" t="s">
        <v>90</v>
      </c>
      <c r="B49" s="9">
        <f t="shared" ref="B49" si="6">SUM(B48,D49)</f>
        <v>291</v>
      </c>
      <c r="C49" s="9">
        <f t="shared" ref="C49" si="7">SUM(B48,G48)</f>
        <v>280</v>
      </c>
      <c r="D49" s="9">
        <v>12</v>
      </c>
      <c r="E49" s="90" t="s">
        <v>190</v>
      </c>
      <c r="G49" s="18">
        <v>1</v>
      </c>
    </row>
    <row r="50" spans="1:7" s="9" customFormat="1" ht="20.100000000000001" customHeight="1" x14ac:dyDescent="0.15">
      <c r="A50" s="9" t="s">
        <v>92</v>
      </c>
      <c r="B50" s="9">
        <f t="shared" ref="B50:B53" si="8">SUM(B49,D50)</f>
        <v>292</v>
      </c>
      <c r="C50" s="9">
        <f t="shared" ref="C50:C53" si="9">SUM(B49,G49)</f>
        <v>292</v>
      </c>
      <c r="D50" s="9">
        <v>1</v>
      </c>
      <c r="E50" s="52" t="s">
        <v>93</v>
      </c>
      <c r="G50" s="18">
        <v>1</v>
      </c>
    </row>
    <row r="51" spans="1:7" s="9" customFormat="1" ht="20.100000000000001" customHeight="1" x14ac:dyDescent="0.15">
      <c r="A51" s="90" t="s">
        <v>418</v>
      </c>
      <c r="B51" s="9">
        <f t="shared" si="8"/>
        <v>452</v>
      </c>
      <c r="C51" s="9">
        <f t="shared" si="9"/>
        <v>293</v>
      </c>
      <c r="D51" s="9">
        <v>160</v>
      </c>
      <c r="E51" s="144" t="s">
        <v>424</v>
      </c>
      <c r="G51" s="18">
        <v>1</v>
      </c>
    </row>
    <row r="52" spans="1:7" s="9" customFormat="1" ht="20.100000000000001" customHeight="1" x14ac:dyDescent="0.15">
      <c r="A52" s="90" t="s">
        <v>192</v>
      </c>
      <c r="B52" s="9">
        <f t="shared" si="8"/>
        <v>516</v>
      </c>
      <c r="C52" s="9">
        <f t="shared" si="9"/>
        <v>453</v>
      </c>
      <c r="D52" s="9">
        <v>64</v>
      </c>
      <c r="E52" s="92" t="s">
        <v>425</v>
      </c>
      <c r="G52" s="18">
        <v>1</v>
      </c>
    </row>
    <row r="53" spans="1:7" s="9" customFormat="1" ht="20.100000000000001" customHeight="1" x14ac:dyDescent="0.15">
      <c r="A53" s="90" t="s">
        <v>489</v>
      </c>
      <c r="B53" s="9">
        <f t="shared" si="8"/>
        <v>580</v>
      </c>
      <c r="C53" s="9">
        <f t="shared" si="9"/>
        <v>517</v>
      </c>
      <c r="D53" s="9">
        <v>64</v>
      </c>
      <c r="E53" s="92" t="s">
        <v>490</v>
      </c>
      <c r="G53" s="18">
        <v>1</v>
      </c>
    </row>
    <row r="54" spans="1:7" s="9" customFormat="1" ht="20.100000000000001" customHeight="1" x14ac:dyDescent="0.15">
      <c r="A54" s="142" t="s">
        <v>437</v>
      </c>
      <c r="B54" s="143">
        <f t="shared" ref="B54:B55" si="10">SUM(B53,D54)</f>
        <v>581</v>
      </c>
      <c r="C54" s="143">
        <f t="shared" ref="C54:C55" si="11">SUM(B53,G53)</f>
        <v>581</v>
      </c>
      <c r="D54" s="143">
        <v>1</v>
      </c>
      <c r="E54" s="92" t="s">
        <v>436</v>
      </c>
      <c r="G54" s="18">
        <v>1</v>
      </c>
    </row>
    <row r="55" spans="1:7" s="9" customFormat="1" ht="20.100000000000001" customHeight="1" x14ac:dyDescent="0.15">
      <c r="A55" s="9" t="s">
        <v>152</v>
      </c>
      <c r="B55" s="9">
        <f t="shared" si="10"/>
        <v>646</v>
      </c>
      <c r="C55" s="9">
        <f t="shared" si="11"/>
        <v>582</v>
      </c>
      <c r="D55" s="9">
        <v>65</v>
      </c>
      <c r="E55" s="52"/>
      <c r="F55" s="9" t="e">
        <f>#REF!-SUM(D48:D53)</f>
        <v>#REF!</v>
      </c>
      <c r="G55" s="18">
        <v>1</v>
      </c>
    </row>
    <row r="56" spans="1:7" s="9" customFormat="1" ht="20.100000000000001" customHeight="1" x14ac:dyDescent="0.15">
      <c r="A56" s="9" t="s">
        <v>82</v>
      </c>
      <c r="B56" s="9">
        <v>279</v>
      </c>
      <c r="C56" s="9">
        <v>267</v>
      </c>
      <c r="D56" s="9">
        <v>13</v>
      </c>
      <c r="E56" s="52" t="s">
        <v>99</v>
      </c>
      <c r="G56" s="18">
        <v>1</v>
      </c>
    </row>
    <row r="57" spans="1:7" s="9" customFormat="1" ht="20.100000000000001" customHeight="1" x14ac:dyDescent="0.15">
      <c r="A57" s="9" t="s">
        <v>90</v>
      </c>
      <c r="B57" s="9">
        <f>SUM(B56,D57)</f>
        <v>291</v>
      </c>
      <c r="C57" s="9">
        <f>SUM(B56,G56)</f>
        <v>280</v>
      </c>
      <c r="D57" s="9">
        <v>12</v>
      </c>
      <c r="E57" s="52"/>
      <c r="G57" s="18">
        <v>1</v>
      </c>
    </row>
    <row r="58" spans="1:7" s="9" customFormat="1" ht="20.100000000000001" customHeight="1" x14ac:dyDescent="0.15">
      <c r="A58" s="9" t="s">
        <v>100</v>
      </c>
      <c r="B58" s="9">
        <f t="shared" ref="B58:B62" si="12">SUM(B57,D58)</f>
        <v>293</v>
      </c>
      <c r="C58" s="9">
        <f t="shared" ref="C58:C62" si="13">SUM(B57,G57)</f>
        <v>292</v>
      </c>
      <c r="D58" s="9">
        <v>2</v>
      </c>
      <c r="E58" s="52"/>
      <c r="G58" s="18">
        <v>1</v>
      </c>
    </row>
    <row r="59" spans="1:7" s="9" customFormat="1" ht="20.100000000000001" customHeight="1" x14ac:dyDescent="0.15">
      <c r="A59" s="9" t="s">
        <v>194</v>
      </c>
      <c r="B59" s="9">
        <f t="shared" si="12"/>
        <v>295</v>
      </c>
      <c r="C59" s="9">
        <f t="shared" si="13"/>
        <v>294</v>
      </c>
      <c r="D59" s="9">
        <v>2</v>
      </c>
      <c r="E59" s="52"/>
      <c r="G59" s="18">
        <v>1</v>
      </c>
    </row>
    <row r="60" spans="1:7" s="9" customFormat="1" ht="20.100000000000001" customHeight="1" x14ac:dyDescent="0.15">
      <c r="A60" s="9" t="s">
        <v>106</v>
      </c>
      <c r="B60" s="9">
        <f t="shared" si="12"/>
        <v>296</v>
      </c>
      <c r="C60" s="9">
        <f t="shared" si="13"/>
        <v>296</v>
      </c>
      <c r="D60" s="9">
        <v>1</v>
      </c>
      <c r="E60" s="52" t="s">
        <v>107</v>
      </c>
      <c r="G60" s="18">
        <v>1</v>
      </c>
    </row>
    <row r="61" spans="1:7" s="9" customFormat="1" ht="20.100000000000001" customHeight="1" x14ac:dyDescent="0.15">
      <c r="A61" s="90" t="s">
        <v>195</v>
      </c>
      <c r="B61" s="9">
        <f t="shared" si="12"/>
        <v>328</v>
      </c>
      <c r="C61" s="9">
        <f t="shared" si="13"/>
        <v>297</v>
      </c>
      <c r="D61" s="9">
        <v>32</v>
      </c>
      <c r="E61" s="92" t="s">
        <v>196</v>
      </c>
      <c r="G61" s="18">
        <v>1</v>
      </c>
    </row>
    <row r="62" spans="1:7" s="9" customFormat="1" ht="20.100000000000001" customHeight="1" x14ac:dyDescent="0.15">
      <c r="A62" s="90" t="s">
        <v>197</v>
      </c>
      <c r="B62" s="9">
        <f t="shared" si="12"/>
        <v>360</v>
      </c>
      <c r="C62" s="9">
        <f t="shared" si="13"/>
        <v>329</v>
      </c>
      <c r="D62" s="9">
        <v>32</v>
      </c>
      <c r="E62" s="92" t="s">
        <v>198</v>
      </c>
      <c r="G62" s="18">
        <v>1</v>
      </c>
    </row>
    <row r="63" spans="1:7" s="9" customFormat="1" ht="20.100000000000001" customHeight="1" x14ac:dyDescent="0.15">
      <c r="A63" s="90" t="s">
        <v>199</v>
      </c>
      <c r="B63" s="9">
        <f t="shared" ref="B63:B65" si="14">SUM(B62,D63)</f>
        <v>392</v>
      </c>
      <c r="C63" s="9">
        <f t="shared" ref="C63:C65" si="15">SUM(B62,G62)</f>
        <v>361</v>
      </c>
      <c r="D63" s="9">
        <v>32</v>
      </c>
      <c r="E63" s="92" t="s">
        <v>198</v>
      </c>
      <c r="G63" s="18">
        <v>1</v>
      </c>
    </row>
    <row r="64" spans="1:7" s="9" customFormat="1" ht="20.100000000000001" customHeight="1" x14ac:dyDescent="0.15">
      <c r="A64" s="9" t="s">
        <v>200</v>
      </c>
      <c r="B64" s="9">
        <f t="shared" si="14"/>
        <v>395</v>
      </c>
      <c r="C64" s="9">
        <f t="shared" si="15"/>
        <v>393</v>
      </c>
      <c r="D64" s="9">
        <v>3</v>
      </c>
      <c r="E64" s="81"/>
      <c r="G64" s="18">
        <v>1</v>
      </c>
    </row>
    <row r="65" spans="1:7" s="9" customFormat="1" ht="20.100000000000001" customHeight="1" x14ac:dyDescent="0.15">
      <c r="A65" s="9" t="s">
        <v>67</v>
      </c>
      <c r="B65" s="9">
        <f t="shared" si="14"/>
        <v>403</v>
      </c>
      <c r="C65" s="9">
        <f t="shared" si="15"/>
        <v>396</v>
      </c>
      <c r="D65" s="9">
        <v>8</v>
      </c>
      <c r="E65" s="81"/>
      <c r="G65" s="18">
        <v>1</v>
      </c>
    </row>
    <row r="66" spans="1:7" s="103" customFormat="1" ht="20.100000000000001" customHeight="1" x14ac:dyDescent="0.15">
      <c r="A66" s="82" t="s">
        <v>385</v>
      </c>
      <c r="B66" s="9">
        <f t="shared" ref="B66" si="16">SUM(B65,D66)</f>
        <v>404</v>
      </c>
      <c r="C66" s="9">
        <f t="shared" ref="C66" si="17">SUM(B65,G65)</f>
        <v>404</v>
      </c>
      <c r="D66" s="103">
        <v>1</v>
      </c>
      <c r="E66" s="81"/>
      <c r="F66" s="9"/>
      <c r="G66" s="83">
        <v>1</v>
      </c>
    </row>
    <row r="67" spans="1:7" s="103" customFormat="1" ht="20.100000000000001" customHeight="1" x14ac:dyDescent="0.15">
      <c r="A67" s="82" t="s">
        <v>386</v>
      </c>
      <c r="B67" s="9">
        <f t="shared" ref="B67" si="18">SUM(B66,D67)</f>
        <v>405</v>
      </c>
      <c r="C67" s="9">
        <f t="shared" ref="C67" si="19">SUM(B66,G66)</f>
        <v>405</v>
      </c>
      <c r="D67" s="103">
        <v>1</v>
      </c>
      <c r="E67" s="81"/>
      <c r="F67" s="9"/>
      <c r="G67" s="83">
        <v>1</v>
      </c>
    </row>
    <row r="68" spans="1:7" s="215" customFormat="1" ht="20.100000000000001" customHeight="1" x14ac:dyDescent="0.15">
      <c r="A68" s="216" t="s">
        <v>537</v>
      </c>
      <c r="B68" s="143">
        <f t="shared" ref="B68:B70" si="20">SUM(B67,D68)</f>
        <v>406</v>
      </c>
      <c r="C68" s="143">
        <f t="shared" ref="C68:C70" si="21">SUM(B67,G67)</f>
        <v>406</v>
      </c>
      <c r="D68" s="217">
        <v>1</v>
      </c>
      <c r="E68" s="81" t="s">
        <v>535</v>
      </c>
      <c r="F68" s="9"/>
      <c r="G68" s="83"/>
    </row>
    <row r="69" spans="1:7" s="215" customFormat="1" ht="36" customHeight="1" x14ac:dyDescent="0.15">
      <c r="A69" s="216" t="s">
        <v>538</v>
      </c>
      <c r="B69" s="143">
        <f t="shared" si="20"/>
        <v>438</v>
      </c>
      <c r="C69" s="143">
        <f t="shared" si="21"/>
        <v>406</v>
      </c>
      <c r="D69" s="217">
        <v>32</v>
      </c>
      <c r="E69" s="81" t="s">
        <v>536</v>
      </c>
      <c r="F69" s="9"/>
      <c r="G69" s="83"/>
    </row>
    <row r="70" spans="1:7" s="103" customFormat="1" ht="20.100000000000001" customHeight="1" x14ac:dyDescent="0.15">
      <c r="A70" s="216" t="s">
        <v>534</v>
      </c>
      <c r="B70" s="143">
        <f t="shared" si="20"/>
        <v>646</v>
      </c>
      <c r="C70" s="143">
        <f t="shared" si="21"/>
        <v>438</v>
      </c>
      <c r="D70" s="217">
        <v>208</v>
      </c>
      <c r="E70" s="54"/>
      <c r="F70" s="9" t="e">
        <f>#REF!-SUM(D56:D63)</f>
        <v>#REF!</v>
      </c>
      <c r="G70" s="83">
        <v>1</v>
      </c>
    </row>
    <row r="71" spans="1:7" s="103" customFormat="1" ht="20.100000000000001" customHeight="1" x14ac:dyDescent="0.15">
      <c r="A71" s="84" t="s">
        <v>201</v>
      </c>
      <c r="B71" s="9">
        <v>279</v>
      </c>
      <c r="C71" s="9">
        <v>267</v>
      </c>
      <c r="D71" s="9">
        <v>13</v>
      </c>
      <c r="E71" s="85"/>
      <c r="G71" s="83">
        <v>1</v>
      </c>
    </row>
    <row r="72" spans="1:7" s="103" customFormat="1" ht="20.100000000000001" customHeight="1" x14ac:dyDescent="0.15">
      <c r="A72" s="84" t="s">
        <v>201</v>
      </c>
      <c r="B72" s="103">
        <f>SUM(B71,D72)</f>
        <v>292</v>
      </c>
      <c r="C72" s="103">
        <f>SUM(B71,G71)</f>
        <v>280</v>
      </c>
      <c r="D72" s="103">
        <v>13</v>
      </c>
      <c r="E72" s="79"/>
      <c r="G72" s="83">
        <v>1</v>
      </c>
    </row>
    <row r="73" spans="1:7" s="79" customFormat="1" ht="20.100000000000001" customHeight="1" x14ac:dyDescent="0.15">
      <c r="A73" s="108" t="s">
        <v>191</v>
      </c>
      <c r="B73" s="103">
        <f t="shared" ref="B73:B75" si="22">SUM(B72,D73)</f>
        <v>612</v>
      </c>
      <c r="C73" s="103">
        <f t="shared" ref="C73:C75" si="23">SUM(B72,G72)</f>
        <v>293</v>
      </c>
      <c r="D73" s="103">
        <v>320</v>
      </c>
      <c r="E73" s="91" t="s">
        <v>422</v>
      </c>
      <c r="G73" s="79">
        <v>1</v>
      </c>
    </row>
    <row r="74" spans="1:7" s="79" customFormat="1" ht="20.100000000000001" customHeight="1" x14ac:dyDescent="0.15">
      <c r="A74" s="108" t="s">
        <v>420</v>
      </c>
      <c r="B74" s="103">
        <f t="shared" si="22"/>
        <v>613</v>
      </c>
      <c r="C74" s="103">
        <f t="shared" si="23"/>
        <v>613</v>
      </c>
      <c r="D74" s="103">
        <v>1</v>
      </c>
      <c r="E74" s="91" t="s">
        <v>436</v>
      </c>
      <c r="G74" s="79">
        <v>1</v>
      </c>
    </row>
    <row r="75" spans="1:7" s="79" customFormat="1" ht="20.100000000000001" customHeight="1" x14ac:dyDescent="0.15">
      <c r="A75" s="84" t="s">
        <v>205</v>
      </c>
      <c r="B75" s="103">
        <f t="shared" si="22"/>
        <v>646</v>
      </c>
      <c r="C75" s="103">
        <f t="shared" si="23"/>
        <v>614</v>
      </c>
      <c r="D75" s="103">
        <v>33</v>
      </c>
      <c r="F75" s="9" t="e">
        <f>#REF!-SUM(D71:D74)</f>
        <v>#REF!</v>
      </c>
      <c r="G75" s="79">
        <v>1</v>
      </c>
    </row>
    <row r="76" spans="1:7" s="103" customFormat="1" ht="20.100000000000001" customHeight="1" x14ac:dyDescent="0.15">
      <c r="A76" s="84" t="s">
        <v>201</v>
      </c>
      <c r="B76" s="9">
        <v>279</v>
      </c>
      <c r="C76" s="9">
        <v>267</v>
      </c>
      <c r="D76" s="9">
        <v>13</v>
      </c>
      <c r="E76" s="85"/>
      <c r="G76" s="83">
        <v>1</v>
      </c>
    </row>
    <row r="77" spans="1:7" s="103" customFormat="1" ht="20.100000000000001" customHeight="1" x14ac:dyDescent="0.15">
      <c r="A77" s="84" t="s">
        <v>206</v>
      </c>
      <c r="B77" s="103">
        <f>SUM(B76,D77)</f>
        <v>292</v>
      </c>
      <c r="C77" s="103">
        <f>SUM(B76,G76)</f>
        <v>280</v>
      </c>
      <c r="D77" s="103">
        <v>13</v>
      </c>
      <c r="E77" s="79"/>
      <c r="G77" s="83">
        <v>1</v>
      </c>
    </row>
    <row r="78" spans="1:7" s="79" customFormat="1" ht="20.100000000000001" customHeight="1" x14ac:dyDescent="0.15">
      <c r="A78" s="108" t="s">
        <v>191</v>
      </c>
      <c r="B78" s="103">
        <f t="shared" ref="B78:B81" si="24">SUM(B77,D78)</f>
        <v>612</v>
      </c>
      <c r="C78" s="103">
        <f t="shared" ref="C78:C81" si="25">SUM(B77,G77)</f>
        <v>293</v>
      </c>
      <c r="D78" s="103">
        <v>320</v>
      </c>
      <c r="E78" s="91" t="s">
        <v>202</v>
      </c>
      <c r="G78" s="79">
        <v>1</v>
      </c>
    </row>
    <row r="79" spans="1:7" s="79" customFormat="1" ht="20.100000000000001" customHeight="1" x14ac:dyDescent="0.15">
      <c r="A79" s="108" t="s">
        <v>203</v>
      </c>
      <c r="B79" s="103">
        <f t="shared" si="24"/>
        <v>613</v>
      </c>
      <c r="C79" s="103">
        <f t="shared" si="25"/>
        <v>613</v>
      </c>
      <c r="D79" s="103">
        <v>1</v>
      </c>
      <c r="E79" s="91" t="s">
        <v>204</v>
      </c>
      <c r="G79" s="79">
        <v>1</v>
      </c>
    </row>
    <row r="80" spans="1:7" s="79" customFormat="1" ht="20.100000000000001" customHeight="1" x14ac:dyDescent="0.15">
      <c r="A80" s="108" t="s">
        <v>207</v>
      </c>
      <c r="B80" s="103">
        <f t="shared" si="24"/>
        <v>645</v>
      </c>
      <c r="C80" s="103">
        <f t="shared" si="25"/>
        <v>614</v>
      </c>
      <c r="D80" s="103">
        <v>32</v>
      </c>
      <c r="E80" s="91" t="s">
        <v>208</v>
      </c>
      <c r="G80" s="79">
        <v>1</v>
      </c>
    </row>
    <row r="81" spans="1:7" s="79" customFormat="1" ht="20.100000000000001" customHeight="1" x14ac:dyDescent="0.15">
      <c r="A81" s="84" t="s">
        <v>152</v>
      </c>
      <c r="B81" s="103">
        <f t="shared" si="24"/>
        <v>646</v>
      </c>
      <c r="C81" s="103">
        <f t="shared" si="25"/>
        <v>646</v>
      </c>
      <c r="D81" s="103">
        <v>1</v>
      </c>
      <c r="F81" s="9" t="e">
        <f>#REF!-SUM(D76:D80)</f>
        <v>#REF!</v>
      </c>
      <c r="G81" s="79">
        <v>1</v>
      </c>
    </row>
    <row r="82" spans="1:7" s="9" customFormat="1" ht="20.100000000000001" customHeight="1" x14ac:dyDescent="0.15">
      <c r="A82" s="9" t="s">
        <v>82</v>
      </c>
      <c r="B82" s="9">
        <v>279</v>
      </c>
      <c r="C82" s="9">
        <v>267</v>
      </c>
      <c r="D82" s="9">
        <v>13</v>
      </c>
      <c r="E82" s="52" t="s">
        <v>79</v>
      </c>
      <c r="G82" s="18">
        <v>1</v>
      </c>
    </row>
    <row r="83" spans="1:7" s="9" customFormat="1" ht="20.100000000000001" customHeight="1" x14ac:dyDescent="0.15">
      <c r="A83" s="9" t="s">
        <v>152</v>
      </c>
      <c r="B83" s="9">
        <f>SUM(B82,D83)</f>
        <v>291</v>
      </c>
      <c r="C83" s="9">
        <f>SUM(B82,G82)</f>
        <v>280</v>
      </c>
      <c r="D83" s="9">
        <v>12</v>
      </c>
      <c r="E83" s="52"/>
      <c r="G83" s="18">
        <v>1</v>
      </c>
    </row>
    <row r="84" spans="1:7" s="9" customFormat="1" ht="20.100000000000001" customHeight="1" x14ac:dyDescent="0.15">
      <c r="A84" s="9" t="s">
        <v>78</v>
      </c>
      <c r="B84" s="9">
        <f t="shared" ref="B84:B88" si="26">SUM(B83,D84)</f>
        <v>292</v>
      </c>
      <c r="C84" s="9">
        <f t="shared" ref="C84:C88" si="27">SUM(B83,G83)</f>
        <v>292</v>
      </c>
      <c r="D84" s="9">
        <v>1</v>
      </c>
      <c r="E84" s="52"/>
      <c r="G84" s="18">
        <v>1</v>
      </c>
    </row>
    <row r="85" spans="1:7" s="9" customFormat="1" ht="20.100000000000001" customHeight="1" x14ac:dyDescent="0.15">
      <c r="A85" s="9" t="s">
        <v>83</v>
      </c>
      <c r="B85" s="9">
        <f t="shared" si="26"/>
        <v>293</v>
      </c>
      <c r="C85" s="9">
        <f t="shared" si="27"/>
        <v>293</v>
      </c>
      <c r="D85" s="9">
        <v>1</v>
      </c>
      <c r="E85" s="52" t="s">
        <v>84</v>
      </c>
      <c r="G85" s="18">
        <v>1</v>
      </c>
    </row>
    <row r="86" spans="1:7" s="9" customFormat="1" ht="20.100000000000001" customHeight="1" x14ac:dyDescent="0.15">
      <c r="A86" s="9" t="s">
        <v>85</v>
      </c>
      <c r="B86" s="9">
        <f t="shared" si="26"/>
        <v>295</v>
      </c>
      <c r="C86" s="9">
        <f t="shared" si="27"/>
        <v>294</v>
      </c>
      <c r="D86" s="9">
        <v>2</v>
      </c>
      <c r="E86" s="52" t="s">
        <v>86</v>
      </c>
      <c r="G86" s="18">
        <v>1</v>
      </c>
    </row>
    <row r="87" spans="1:7" s="9" customFormat="1" ht="20.100000000000001" customHeight="1" x14ac:dyDescent="0.15">
      <c r="A87" s="9" t="s">
        <v>209</v>
      </c>
      <c r="B87" s="9">
        <f t="shared" si="26"/>
        <v>303</v>
      </c>
      <c r="C87" s="9">
        <f t="shared" si="27"/>
        <v>296</v>
      </c>
      <c r="D87" s="9">
        <v>8</v>
      </c>
      <c r="E87" s="52" t="s">
        <v>210</v>
      </c>
      <c r="G87" s="18">
        <v>1</v>
      </c>
    </row>
    <row r="88" spans="1:7" s="9" customFormat="1" ht="20.100000000000001" customHeight="1" x14ac:dyDescent="0.15">
      <c r="A88" s="84" t="s">
        <v>152</v>
      </c>
      <c r="B88" s="9">
        <f t="shared" si="26"/>
        <v>646</v>
      </c>
      <c r="C88" s="9">
        <f t="shared" si="27"/>
        <v>304</v>
      </c>
      <c r="D88" s="9">
        <v>343</v>
      </c>
      <c r="E88" s="52"/>
      <c r="F88" s="9" t="e">
        <f>#REF!-SUM(D82:D87)</f>
        <v>#REF!</v>
      </c>
      <c r="G88" s="18">
        <v>1</v>
      </c>
    </row>
    <row r="89" spans="1:7" s="9" customFormat="1" ht="37.5" customHeight="1" x14ac:dyDescent="0.15">
      <c r="A89" s="9" t="s">
        <v>82</v>
      </c>
      <c r="B89" s="9">
        <v>279</v>
      </c>
      <c r="C89" s="9">
        <v>267</v>
      </c>
      <c r="D89" s="9">
        <v>13</v>
      </c>
      <c r="E89" s="52"/>
      <c r="G89" s="18">
        <v>1</v>
      </c>
    </row>
    <row r="90" spans="1:7" s="9" customFormat="1" ht="20.100000000000001" customHeight="1" x14ac:dyDescent="0.15">
      <c r="A90" s="9" t="s">
        <v>90</v>
      </c>
      <c r="B90" s="9">
        <f t="shared" ref="B90" si="28">SUM(B89,D90)</f>
        <v>291</v>
      </c>
      <c r="C90" s="9">
        <f t="shared" ref="C90" si="29">SUM(B89,G89)</f>
        <v>280</v>
      </c>
      <c r="D90" s="9">
        <v>12</v>
      </c>
      <c r="E90" s="52" t="s">
        <v>91</v>
      </c>
      <c r="G90" s="18">
        <v>1</v>
      </c>
    </row>
    <row r="91" spans="1:7" s="9" customFormat="1" ht="20.100000000000001" customHeight="1" x14ac:dyDescent="0.15">
      <c r="A91" s="9" t="s">
        <v>92</v>
      </c>
      <c r="B91" s="9">
        <f t="shared" ref="B91:B94" si="30">SUM(B90,D91)</f>
        <v>292</v>
      </c>
      <c r="C91" s="9">
        <f t="shared" ref="C91:C94" si="31">SUM(B90,G90)</f>
        <v>292</v>
      </c>
      <c r="D91" s="9">
        <v>1</v>
      </c>
      <c r="E91" s="52" t="s">
        <v>93</v>
      </c>
      <c r="G91" s="18">
        <v>1</v>
      </c>
    </row>
    <row r="92" spans="1:7" s="9" customFormat="1" ht="20.100000000000001" customHeight="1" x14ac:dyDescent="0.15">
      <c r="A92" s="9" t="s">
        <v>211</v>
      </c>
      <c r="B92" s="9">
        <f t="shared" si="30"/>
        <v>300</v>
      </c>
      <c r="C92" s="9">
        <f t="shared" si="31"/>
        <v>293</v>
      </c>
      <c r="D92" s="9">
        <v>8</v>
      </c>
      <c r="E92" s="52" t="s">
        <v>210</v>
      </c>
      <c r="G92" s="18">
        <v>1</v>
      </c>
    </row>
    <row r="93" spans="1:7" s="9" customFormat="1" ht="20.100000000000001" customHeight="1" x14ac:dyDescent="0.15">
      <c r="A93" s="9" t="s">
        <v>212</v>
      </c>
      <c r="B93" s="9">
        <f t="shared" si="30"/>
        <v>308</v>
      </c>
      <c r="C93" s="9">
        <f t="shared" si="31"/>
        <v>301</v>
      </c>
      <c r="D93" s="9">
        <v>8</v>
      </c>
      <c r="E93" s="52"/>
      <c r="G93" s="18">
        <v>1</v>
      </c>
    </row>
    <row r="94" spans="1:7" s="9" customFormat="1" ht="20.100000000000001" customHeight="1" x14ac:dyDescent="0.15">
      <c r="A94" s="82" t="s">
        <v>55</v>
      </c>
      <c r="B94" s="9">
        <f t="shared" si="30"/>
        <v>309</v>
      </c>
      <c r="C94" s="9">
        <f t="shared" si="31"/>
        <v>309</v>
      </c>
      <c r="D94" s="9">
        <v>1</v>
      </c>
      <c r="E94" s="52"/>
      <c r="G94" s="18">
        <v>1</v>
      </c>
    </row>
    <row r="95" spans="1:7" s="9" customFormat="1" ht="20.100000000000001" customHeight="1" x14ac:dyDescent="0.15">
      <c r="A95" s="84" t="s">
        <v>152</v>
      </c>
      <c r="B95" s="9">
        <f>SUM(B93,D95)</f>
        <v>646</v>
      </c>
      <c r="C95" s="9">
        <f>SUM(B93,G93)</f>
        <v>309</v>
      </c>
      <c r="D95" s="9">
        <v>338</v>
      </c>
      <c r="E95" s="52"/>
      <c r="F95" s="9" t="e">
        <f>#REF!-SUM(D89:D93)</f>
        <v>#REF!</v>
      </c>
      <c r="G95" s="18">
        <v>1</v>
      </c>
    </row>
    <row r="96" spans="1:7" s="79" customFormat="1" ht="20.100000000000001" customHeight="1" x14ac:dyDescent="0.15">
      <c r="A96" s="79" t="s">
        <v>201</v>
      </c>
      <c r="B96" s="9">
        <v>279</v>
      </c>
      <c r="C96" s="9">
        <v>267</v>
      </c>
      <c r="D96" s="103">
        <v>13</v>
      </c>
      <c r="G96" s="79">
        <v>1</v>
      </c>
    </row>
    <row r="97" spans="1:7" s="79" customFormat="1" ht="20.100000000000001" customHeight="1" x14ac:dyDescent="0.15">
      <c r="A97" s="79" t="s">
        <v>206</v>
      </c>
      <c r="B97" s="103">
        <f>SUM(B96,D97)</f>
        <v>291</v>
      </c>
      <c r="C97" s="103">
        <f>SUM(B96,G96)</f>
        <v>280</v>
      </c>
      <c r="D97" s="103">
        <v>12</v>
      </c>
      <c r="G97" s="79">
        <v>1</v>
      </c>
    </row>
    <row r="98" spans="1:7" s="79" customFormat="1" ht="20.100000000000001" customHeight="1" x14ac:dyDescent="0.15">
      <c r="A98" s="79" t="s">
        <v>211</v>
      </c>
      <c r="B98" s="103">
        <f t="shared" ref="B98:B105" si="32">SUM(B97,D98)</f>
        <v>299</v>
      </c>
      <c r="C98" s="103">
        <f t="shared" ref="C98:C105" si="33">SUM(B97,G97)</f>
        <v>292</v>
      </c>
      <c r="D98" s="103">
        <v>8</v>
      </c>
      <c r="E98" s="79" t="s">
        <v>213</v>
      </c>
      <c r="G98" s="79">
        <v>1</v>
      </c>
    </row>
    <row r="99" spans="1:7" s="79" customFormat="1" ht="20.100000000000001" customHeight="1" x14ac:dyDescent="0.15">
      <c r="A99" s="79" t="s">
        <v>212</v>
      </c>
      <c r="B99" s="103">
        <f t="shared" si="32"/>
        <v>307</v>
      </c>
      <c r="C99" s="103">
        <f t="shared" si="33"/>
        <v>300</v>
      </c>
      <c r="D99" s="103">
        <v>8</v>
      </c>
      <c r="G99" s="79">
        <v>1</v>
      </c>
    </row>
    <row r="100" spans="1:7" s="79" customFormat="1" ht="20.100000000000001" customHeight="1" x14ac:dyDescent="0.15">
      <c r="A100" s="79" t="s">
        <v>55</v>
      </c>
      <c r="B100" s="103">
        <f t="shared" si="32"/>
        <v>308</v>
      </c>
      <c r="C100" s="103">
        <f t="shared" si="33"/>
        <v>308</v>
      </c>
      <c r="D100" s="103">
        <v>1</v>
      </c>
      <c r="G100" s="79">
        <v>1</v>
      </c>
    </row>
    <row r="101" spans="1:7" s="79" customFormat="1" ht="20.100000000000001" customHeight="1" x14ac:dyDescent="0.15">
      <c r="A101" s="79" t="s">
        <v>152</v>
      </c>
      <c r="B101" s="103">
        <f t="shared" si="32"/>
        <v>646</v>
      </c>
      <c r="C101" s="103">
        <f t="shared" si="33"/>
        <v>309</v>
      </c>
      <c r="D101" s="103">
        <v>338</v>
      </c>
      <c r="F101" s="9" t="e">
        <f>#REF!-SUM(D96:D100)</f>
        <v>#REF!</v>
      </c>
      <c r="G101" s="79">
        <v>1</v>
      </c>
    </row>
    <row r="102" spans="1:7" s="79" customFormat="1" ht="20.100000000000001" customHeight="1" x14ac:dyDescent="0.15">
      <c r="A102" s="46" t="s">
        <v>214</v>
      </c>
      <c r="B102" s="23">
        <f t="shared" si="32"/>
        <v>658</v>
      </c>
      <c r="C102" s="23">
        <f t="shared" si="33"/>
        <v>647</v>
      </c>
      <c r="D102" s="23">
        <v>12</v>
      </c>
      <c r="E102" s="109" t="s">
        <v>215</v>
      </c>
      <c r="F102" s="23"/>
      <c r="G102" s="79">
        <v>1</v>
      </c>
    </row>
    <row r="103" spans="1:7" s="79" customFormat="1" ht="20.100000000000001" customHeight="1" x14ac:dyDescent="0.15">
      <c r="A103" s="46" t="s">
        <v>216</v>
      </c>
      <c r="B103" s="23">
        <f t="shared" si="32"/>
        <v>661</v>
      </c>
      <c r="C103" s="23">
        <f t="shared" si="33"/>
        <v>659</v>
      </c>
      <c r="D103" s="23">
        <v>3</v>
      </c>
      <c r="E103" s="110"/>
      <c r="F103" s="23"/>
      <c r="G103" s="79">
        <v>1</v>
      </c>
    </row>
    <row r="104" spans="1:7" s="79" customFormat="1" ht="20.100000000000001" customHeight="1" x14ac:dyDescent="0.15">
      <c r="A104" s="46" t="s">
        <v>217</v>
      </c>
      <c r="B104" s="23">
        <f t="shared" si="32"/>
        <v>662</v>
      </c>
      <c r="C104" s="23">
        <f t="shared" si="33"/>
        <v>662</v>
      </c>
      <c r="D104" s="23">
        <v>1</v>
      </c>
      <c r="E104" s="111"/>
      <c r="F104" s="23"/>
      <c r="G104" s="79">
        <v>1</v>
      </c>
    </row>
    <row r="105" spans="1:7" s="23" customFormat="1" ht="20.100000000000001" customHeight="1" x14ac:dyDescent="0.15">
      <c r="A105" s="93" t="s">
        <v>45</v>
      </c>
      <c r="B105" s="23">
        <f t="shared" si="32"/>
        <v>674</v>
      </c>
      <c r="C105" s="23">
        <f t="shared" si="33"/>
        <v>663</v>
      </c>
      <c r="D105" s="23">
        <v>12</v>
      </c>
      <c r="E105" s="101" t="s">
        <v>218</v>
      </c>
      <c r="G105" s="15">
        <v>1</v>
      </c>
    </row>
    <row r="106" spans="1:7" s="23" customFormat="1" ht="20.100000000000001" customHeight="1" x14ac:dyDescent="0.15">
      <c r="A106" s="93" t="s">
        <v>47</v>
      </c>
      <c r="B106" s="23">
        <f t="shared" ref="B106:B112" si="34">SUM(B105,D106)</f>
        <v>677</v>
      </c>
      <c r="C106" s="23">
        <f t="shared" ref="C106:C156" si="35">SUM(B105,G105)</f>
        <v>675</v>
      </c>
      <c r="D106" s="23">
        <v>3</v>
      </c>
      <c r="E106" s="110"/>
      <c r="G106" s="15">
        <v>1</v>
      </c>
    </row>
    <row r="107" spans="1:7" s="23" customFormat="1" ht="20.100000000000001" customHeight="1" x14ac:dyDescent="0.15">
      <c r="A107" s="93" t="s">
        <v>48</v>
      </c>
      <c r="B107" s="23">
        <f t="shared" si="34"/>
        <v>678</v>
      </c>
      <c r="C107" s="23">
        <f t="shared" si="35"/>
        <v>678</v>
      </c>
      <c r="D107" s="23">
        <v>1</v>
      </c>
      <c r="E107" s="111"/>
      <c r="G107" s="15">
        <v>1</v>
      </c>
    </row>
    <row r="108" spans="1:7" s="23" customFormat="1" ht="20.100000000000001" customHeight="1" x14ac:dyDescent="0.15">
      <c r="A108" s="93" t="s">
        <v>49</v>
      </c>
      <c r="B108" s="23">
        <f t="shared" si="34"/>
        <v>690</v>
      </c>
      <c r="C108" s="23">
        <f t="shared" si="35"/>
        <v>679</v>
      </c>
      <c r="D108" s="23">
        <v>12</v>
      </c>
      <c r="E108" s="101" t="s">
        <v>219</v>
      </c>
      <c r="G108" s="15">
        <v>1</v>
      </c>
    </row>
    <row r="109" spans="1:7" s="23" customFormat="1" ht="20.100000000000001" customHeight="1" x14ac:dyDescent="0.15">
      <c r="A109" s="93" t="s">
        <v>51</v>
      </c>
      <c r="B109" s="23">
        <f t="shared" si="34"/>
        <v>693</v>
      </c>
      <c r="C109" s="23">
        <f t="shared" si="35"/>
        <v>691</v>
      </c>
      <c r="D109" s="23">
        <v>3</v>
      </c>
      <c r="E109" s="110"/>
      <c r="G109" s="15">
        <v>1</v>
      </c>
    </row>
    <row r="110" spans="1:7" s="23" customFormat="1" ht="20.100000000000001" customHeight="1" x14ac:dyDescent="0.15">
      <c r="A110" s="93" t="s">
        <v>52</v>
      </c>
      <c r="B110" s="23">
        <f t="shared" si="34"/>
        <v>694</v>
      </c>
      <c r="C110" s="23">
        <f t="shared" si="35"/>
        <v>694</v>
      </c>
      <c r="D110" s="23">
        <v>1</v>
      </c>
      <c r="E110" s="111"/>
      <c r="G110" s="15">
        <v>1</v>
      </c>
    </row>
    <row r="111" spans="1:7" s="23" customFormat="1" ht="20.100000000000001" customHeight="1" x14ac:dyDescent="0.15">
      <c r="A111" s="93" t="s">
        <v>53</v>
      </c>
      <c r="B111" s="23">
        <f t="shared" si="34"/>
        <v>696</v>
      </c>
      <c r="C111" s="23">
        <f t="shared" si="35"/>
        <v>695</v>
      </c>
      <c r="D111" s="23">
        <v>2</v>
      </c>
      <c r="E111" s="109" t="s">
        <v>387</v>
      </c>
      <c r="G111" s="15">
        <v>1</v>
      </c>
    </row>
    <row r="112" spans="1:7" s="23" customFormat="1" ht="20.100000000000001" customHeight="1" x14ac:dyDescent="0.15">
      <c r="A112" s="93" t="s">
        <v>54</v>
      </c>
      <c r="B112" s="23">
        <f t="shared" si="34"/>
        <v>697</v>
      </c>
      <c r="C112" s="23">
        <f t="shared" si="35"/>
        <v>697</v>
      </c>
      <c r="D112" s="23">
        <v>1</v>
      </c>
      <c r="E112" s="111"/>
      <c r="G112" s="15">
        <v>1</v>
      </c>
    </row>
    <row r="113" spans="1:7" s="9" customFormat="1" ht="20.100000000000001" customHeight="1" x14ac:dyDescent="0.15">
      <c r="A113" s="46" t="s">
        <v>220</v>
      </c>
      <c r="B113" s="46">
        <f t="shared" ref="B113:B117" si="36">SUM(B112,D113)</f>
        <v>698</v>
      </c>
      <c r="C113" s="46">
        <f t="shared" si="35"/>
        <v>698</v>
      </c>
      <c r="D113" s="46">
        <v>1</v>
      </c>
      <c r="E113" s="93" t="s">
        <v>488</v>
      </c>
      <c r="G113" s="18">
        <v>1</v>
      </c>
    </row>
    <row r="114" spans="1:7" s="9" customFormat="1" ht="20.100000000000001" customHeight="1" x14ac:dyDescent="0.15">
      <c r="A114" s="46" t="s">
        <v>221</v>
      </c>
      <c r="B114" s="46">
        <f t="shared" si="36"/>
        <v>746</v>
      </c>
      <c r="C114" s="46">
        <f t="shared" si="35"/>
        <v>699</v>
      </c>
      <c r="D114" s="46">
        <v>48</v>
      </c>
      <c r="E114" s="94" t="s">
        <v>222</v>
      </c>
      <c r="G114" s="18">
        <v>1</v>
      </c>
    </row>
    <row r="115" spans="1:7" s="9" customFormat="1" ht="20.100000000000001" customHeight="1" x14ac:dyDescent="0.15">
      <c r="A115" s="46" t="s">
        <v>223</v>
      </c>
      <c r="B115" s="46">
        <f t="shared" si="36"/>
        <v>794</v>
      </c>
      <c r="C115" s="46">
        <f t="shared" si="35"/>
        <v>747</v>
      </c>
      <c r="D115" s="46">
        <v>48</v>
      </c>
      <c r="E115" s="93" t="s">
        <v>224</v>
      </c>
      <c r="G115" s="18">
        <v>1</v>
      </c>
    </row>
    <row r="116" spans="1:7" s="46" customFormat="1" ht="20.100000000000001" customHeight="1" x14ac:dyDescent="0.15">
      <c r="A116" s="46" t="s">
        <v>225</v>
      </c>
      <c r="B116" s="46">
        <f t="shared" si="36"/>
        <v>796</v>
      </c>
      <c r="C116" s="46">
        <f t="shared" si="35"/>
        <v>795</v>
      </c>
      <c r="D116" s="46">
        <v>2</v>
      </c>
      <c r="E116" s="93" t="s">
        <v>226</v>
      </c>
      <c r="G116" s="63">
        <v>1</v>
      </c>
    </row>
    <row r="117" spans="1:7" s="46" customFormat="1" ht="20.100000000000001" customHeight="1" x14ac:dyDescent="0.15">
      <c r="A117" s="46" t="s">
        <v>227</v>
      </c>
      <c r="B117" s="46">
        <f t="shared" si="36"/>
        <v>797</v>
      </c>
      <c r="C117" s="46">
        <f t="shared" si="35"/>
        <v>797</v>
      </c>
      <c r="D117" s="46">
        <v>1</v>
      </c>
      <c r="E117" s="93" t="s">
        <v>226</v>
      </c>
      <c r="G117" s="63">
        <v>1</v>
      </c>
    </row>
    <row r="118" spans="1:7" s="46" customFormat="1" ht="19.5" customHeight="1" x14ac:dyDescent="0.15">
      <c r="A118" s="46" t="s">
        <v>94</v>
      </c>
      <c r="B118" s="46">
        <f t="shared" ref="B118:B147" si="37">SUM(B117,D118)</f>
        <v>798</v>
      </c>
      <c r="C118" s="46">
        <f t="shared" si="35"/>
        <v>798</v>
      </c>
      <c r="D118" s="46">
        <v>1</v>
      </c>
      <c r="G118" s="63">
        <v>1</v>
      </c>
    </row>
    <row r="119" spans="1:7" s="46" customFormat="1" ht="20.100000000000001" customHeight="1" x14ac:dyDescent="0.15">
      <c r="A119" s="46" t="s">
        <v>228</v>
      </c>
      <c r="B119" s="46">
        <f t="shared" si="37"/>
        <v>799</v>
      </c>
      <c r="C119" s="46">
        <f t="shared" si="35"/>
        <v>799</v>
      </c>
      <c r="D119" s="46">
        <v>1</v>
      </c>
      <c r="E119" s="44" t="s">
        <v>486</v>
      </c>
      <c r="G119" s="63">
        <v>1</v>
      </c>
    </row>
    <row r="120" spans="1:7" s="46" customFormat="1" ht="20.100000000000001" customHeight="1" x14ac:dyDescent="0.15">
      <c r="A120" s="46" t="s">
        <v>483</v>
      </c>
      <c r="B120" s="46">
        <f t="shared" si="37"/>
        <v>800</v>
      </c>
      <c r="C120" s="46">
        <f t="shared" si="35"/>
        <v>800</v>
      </c>
      <c r="D120" s="46">
        <v>1</v>
      </c>
      <c r="E120" s="46" t="s">
        <v>482</v>
      </c>
      <c r="G120" s="63">
        <v>1</v>
      </c>
    </row>
    <row r="121" spans="1:7" s="46" customFormat="1" ht="20.100000000000001" customHeight="1" x14ac:dyDescent="0.15">
      <c r="A121" s="46" t="s">
        <v>230</v>
      </c>
      <c r="B121" s="46">
        <f t="shared" si="37"/>
        <v>801</v>
      </c>
      <c r="C121" s="46">
        <f t="shared" si="35"/>
        <v>801</v>
      </c>
      <c r="D121" s="46">
        <v>1</v>
      </c>
      <c r="E121" s="44" t="s">
        <v>487</v>
      </c>
      <c r="G121" s="63">
        <v>1</v>
      </c>
    </row>
    <row r="122" spans="1:7" s="80" customFormat="1" ht="20.100000000000001" customHeight="1" x14ac:dyDescent="0.15">
      <c r="A122" s="9" t="s">
        <v>231</v>
      </c>
      <c r="B122" s="9">
        <f t="shared" si="37"/>
        <v>809</v>
      </c>
      <c r="C122" s="9">
        <f t="shared" si="35"/>
        <v>802</v>
      </c>
      <c r="D122" s="9">
        <v>8</v>
      </c>
      <c r="E122" s="86" t="s">
        <v>232</v>
      </c>
      <c r="G122" s="15">
        <v>1</v>
      </c>
    </row>
    <row r="123" spans="1:7" s="80" customFormat="1" ht="20.100000000000001" customHeight="1" x14ac:dyDescent="0.15">
      <c r="A123" s="9" t="s">
        <v>233</v>
      </c>
      <c r="B123" s="9">
        <f t="shared" si="37"/>
        <v>817</v>
      </c>
      <c r="C123" s="9">
        <f t="shared" si="35"/>
        <v>810</v>
      </c>
      <c r="D123" s="9">
        <v>8</v>
      </c>
      <c r="E123" s="86" t="s">
        <v>234</v>
      </c>
      <c r="G123" s="15">
        <v>1</v>
      </c>
    </row>
    <row r="124" spans="1:7" s="80" customFormat="1" ht="20.100000000000001" customHeight="1" x14ac:dyDescent="0.15">
      <c r="A124" s="9" t="s">
        <v>235</v>
      </c>
      <c r="B124" s="9">
        <f t="shared" si="37"/>
        <v>818</v>
      </c>
      <c r="C124" s="9">
        <f t="shared" si="35"/>
        <v>818</v>
      </c>
      <c r="D124" s="9">
        <v>1</v>
      </c>
      <c r="E124" s="95" t="s">
        <v>480</v>
      </c>
      <c r="G124" s="15">
        <v>1</v>
      </c>
    </row>
    <row r="125" spans="1:7" s="80" customFormat="1" ht="20.100000000000001" customHeight="1" x14ac:dyDescent="0.15">
      <c r="A125" s="9" t="s">
        <v>236</v>
      </c>
      <c r="B125" s="9">
        <f t="shared" si="37"/>
        <v>819</v>
      </c>
      <c r="C125" s="9">
        <f t="shared" si="35"/>
        <v>819</v>
      </c>
      <c r="D125" s="9">
        <v>1</v>
      </c>
      <c r="E125" s="95" t="s">
        <v>480</v>
      </c>
      <c r="G125" s="15">
        <v>1</v>
      </c>
    </row>
    <row r="126" spans="1:7" s="80" customFormat="1" ht="20.100000000000001" customHeight="1" x14ac:dyDescent="0.15">
      <c r="A126" s="9" t="s">
        <v>237</v>
      </c>
      <c r="B126" s="9">
        <f t="shared" si="37"/>
        <v>851</v>
      </c>
      <c r="C126" s="9">
        <f t="shared" si="35"/>
        <v>820</v>
      </c>
      <c r="D126" s="9">
        <v>32</v>
      </c>
      <c r="E126" s="95" t="s">
        <v>480</v>
      </c>
      <c r="G126" s="15">
        <v>1</v>
      </c>
    </row>
    <row r="127" spans="1:7" s="80" customFormat="1" ht="20.100000000000001" customHeight="1" x14ac:dyDescent="0.15">
      <c r="A127" s="9" t="s">
        <v>238</v>
      </c>
      <c r="B127" s="9">
        <f t="shared" si="37"/>
        <v>883</v>
      </c>
      <c r="C127" s="9">
        <f t="shared" si="35"/>
        <v>852</v>
      </c>
      <c r="D127" s="9">
        <v>32</v>
      </c>
      <c r="E127" s="95" t="s">
        <v>480</v>
      </c>
      <c r="G127" s="15">
        <v>1</v>
      </c>
    </row>
    <row r="128" spans="1:7" s="80" customFormat="1" ht="20.100000000000001" customHeight="1" x14ac:dyDescent="0.15">
      <c r="A128" s="9" t="s">
        <v>239</v>
      </c>
      <c r="B128" s="9">
        <f t="shared" si="37"/>
        <v>884</v>
      </c>
      <c r="C128" s="9">
        <f t="shared" si="35"/>
        <v>884</v>
      </c>
      <c r="D128" s="9">
        <v>1</v>
      </c>
      <c r="E128" s="95" t="s">
        <v>480</v>
      </c>
      <c r="G128" s="15">
        <v>1</v>
      </c>
    </row>
    <row r="129" spans="1:7" s="80" customFormat="1" ht="20.100000000000001" customHeight="1" x14ac:dyDescent="0.15">
      <c r="A129" s="9" t="s">
        <v>240</v>
      </c>
      <c r="B129" s="9">
        <f t="shared" si="37"/>
        <v>892</v>
      </c>
      <c r="C129" s="9">
        <f t="shared" si="35"/>
        <v>885</v>
      </c>
      <c r="D129" s="9">
        <v>8</v>
      </c>
      <c r="E129" s="95" t="s">
        <v>480</v>
      </c>
      <c r="G129" s="15">
        <v>1</v>
      </c>
    </row>
    <row r="130" spans="1:7" s="102" customFormat="1" ht="18.75" x14ac:dyDescent="0.15">
      <c r="A130" s="58" t="s">
        <v>119</v>
      </c>
      <c r="B130" s="59">
        <f t="shared" si="37"/>
        <v>893</v>
      </c>
      <c r="C130" s="59">
        <f t="shared" si="35"/>
        <v>893</v>
      </c>
      <c r="D130" s="102">
        <v>1</v>
      </c>
      <c r="E130" s="59"/>
      <c r="G130" s="15">
        <v>1</v>
      </c>
    </row>
    <row r="131" spans="1:7" s="49" customFormat="1" ht="20.100000000000001" customHeight="1" x14ac:dyDescent="0.15">
      <c r="A131" s="60" t="s">
        <v>120</v>
      </c>
      <c r="B131" s="61">
        <f t="shared" si="37"/>
        <v>894</v>
      </c>
      <c r="C131" s="61">
        <f t="shared" si="35"/>
        <v>894</v>
      </c>
      <c r="D131" s="49">
        <v>1</v>
      </c>
      <c r="G131" s="62">
        <v>1</v>
      </c>
    </row>
    <row r="132" spans="1:7" s="49" customFormat="1" ht="20.100000000000001" customHeight="1" x14ac:dyDescent="0.15">
      <c r="A132" s="60" t="s">
        <v>121</v>
      </c>
      <c r="B132" s="61">
        <f t="shared" si="37"/>
        <v>895</v>
      </c>
      <c r="C132" s="61">
        <f t="shared" si="35"/>
        <v>895</v>
      </c>
      <c r="D132" s="49">
        <v>1</v>
      </c>
      <c r="G132" s="62">
        <v>1</v>
      </c>
    </row>
    <row r="133" spans="1:7" s="23" customFormat="1" ht="20.100000000000001" customHeight="1" x14ac:dyDescent="0.15">
      <c r="A133" s="23" t="s">
        <v>122</v>
      </c>
      <c r="B133" s="22">
        <f t="shared" si="37"/>
        <v>896</v>
      </c>
      <c r="C133" s="22">
        <f t="shared" si="35"/>
        <v>896</v>
      </c>
      <c r="D133" s="23">
        <v>1</v>
      </c>
      <c r="E133" s="22" t="s">
        <v>123</v>
      </c>
      <c r="G133" s="15">
        <v>1</v>
      </c>
    </row>
    <row r="134" spans="1:7" s="23" customFormat="1" ht="20.100000000000001" customHeight="1" x14ac:dyDescent="0.15">
      <c r="A134" s="23" t="s">
        <v>124</v>
      </c>
      <c r="B134" s="22">
        <f t="shared" si="37"/>
        <v>897</v>
      </c>
      <c r="C134" s="22">
        <f t="shared" si="35"/>
        <v>897</v>
      </c>
      <c r="D134" s="23">
        <v>1</v>
      </c>
      <c r="E134" s="22" t="s">
        <v>125</v>
      </c>
      <c r="G134" s="15">
        <v>1</v>
      </c>
    </row>
    <row r="135" spans="1:7" s="23" customFormat="1" ht="20.100000000000001" customHeight="1" x14ac:dyDescent="0.15">
      <c r="A135" s="23" t="s">
        <v>126</v>
      </c>
      <c r="B135" s="22">
        <f t="shared" si="37"/>
        <v>898</v>
      </c>
      <c r="C135" s="22">
        <f t="shared" si="35"/>
        <v>898</v>
      </c>
      <c r="D135" s="23">
        <v>1</v>
      </c>
      <c r="E135" s="22" t="s">
        <v>127</v>
      </c>
      <c r="G135" s="15">
        <v>1</v>
      </c>
    </row>
    <row r="136" spans="1:7" s="23" customFormat="1" ht="20.100000000000001" customHeight="1" x14ac:dyDescent="0.15">
      <c r="A136" s="23" t="s">
        <v>128</v>
      </c>
      <c r="B136" s="22">
        <f t="shared" si="37"/>
        <v>901</v>
      </c>
      <c r="C136" s="22">
        <f t="shared" si="35"/>
        <v>899</v>
      </c>
      <c r="D136" s="23">
        <v>3</v>
      </c>
      <c r="E136" s="22" t="s">
        <v>129</v>
      </c>
      <c r="G136" s="15">
        <v>1</v>
      </c>
    </row>
    <row r="137" spans="1:7" s="9" customFormat="1" ht="20.100000000000001" customHeight="1" x14ac:dyDescent="0.15">
      <c r="A137" s="16" t="s">
        <v>130</v>
      </c>
      <c r="B137" s="52">
        <f t="shared" si="37"/>
        <v>906</v>
      </c>
      <c r="C137" s="52">
        <f t="shared" si="35"/>
        <v>902</v>
      </c>
      <c r="D137" s="17">
        <v>5</v>
      </c>
      <c r="E137" s="16" t="s">
        <v>131</v>
      </c>
      <c r="G137" s="15">
        <v>1</v>
      </c>
    </row>
    <row r="138" spans="1:7" s="9" customFormat="1" ht="20.100000000000001" customHeight="1" x14ac:dyDescent="0.15">
      <c r="A138" s="16" t="s">
        <v>132</v>
      </c>
      <c r="B138" s="52">
        <f t="shared" si="37"/>
        <v>912</v>
      </c>
      <c r="C138" s="52">
        <f t="shared" si="35"/>
        <v>907</v>
      </c>
      <c r="D138" s="17">
        <v>6</v>
      </c>
      <c r="E138" s="16" t="s">
        <v>133</v>
      </c>
      <c r="F138" s="9" t="s">
        <v>134</v>
      </c>
      <c r="G138" s="15">
        <v>1</v>
      </c>
    </row>
    <row r="139" spans="1:7" s="9" customFormat="1" ht="20.100000000000001" customHeight="1" x14ac:dyDescent="0.15">
      <c r="A139" s="16" t="s">
        <v>135</v>
      </c>
      <c r="B139" s="52">
        <f t="shared" si="37"/>
        <v>917</v>
      </c>
      <c r="C139" s="52">
        <f t="shared" si="35"/>
        <v>913</v>
      </c>
      <c r="D139" s="17">
        <v>5</v>
      </c>
      <c r="E139" s="16" t="s">
        <v>136</v>
      </c>
      <c r="F139" s="9" t="s">
        <v>134</v>
      </c>
      <c r="G139" s="15">
        <v>1</v>
      </c>
    </row>
    <row r="140" spans="1:7" s="9" customFormat="1" ht="20.100000000000001" customHeight="1" x14ac:dyDescent="0.15">
      <c r="A140" s="16" t="s">
        <v>137</v>
      </c>
      <c r="B140" s="52">
        <f t="shared" si="37"/>
        <v>923</v>
      </c>
      <c r="C140" s="52">
        <f t="shared" si="35"/>
        <v>918</v>
      </c>
      <c r="D140" s="17">
        <v>6</v>
      </c>
      <c r="E140" s="16" t="s">
        <v>138</v>
      </c>
      <c r="F140" s="9" t="s">
        <v>134</v>
      </c>
      <c r="G140" s="15">
        <v>1</v>
      </c>
    </row>
    <row r="141" spans="1:7" s="13" customFormat="1" ht="37.5" x14ac:dyDescent="0.15">
      <c r="A141" s="15" t="s">
        <v>241</v>
      </c>
      <c r="B141" s="42">
        <f t="shared" si="37"/>
        <v>924</v>
      </c>
      <c r="C141" s="42">
        <f t="shared" si="35"/>
        <v>924</v>
      </c>
      <c r="D141" s="112">
        <v>1</v>
      </c>
      <c r="E141" s="96" t="s">
        <v>242</v>
      </c>
      <c r="G141" s="15">
        <v>1</v>
      </c>
    </row>
    <row r="142" spans="1:7" s="13" customFormat="1" ht="18.75" x14ac:dyDescent="0.15">
      <c r="A142" s="15" t="s">
        <v>243</v>
      </c>
      <c r="B142" s="13">
        <f t="shared" si="37"/>
        <v>932</v>
      </c>
      <c r="C142" s="13">
        <f t="shared" si="35"/>
        <v>925</v>
      </c>
      <c r="D142" s="13">
        <v>8</v>
      </c>
      <c r="E142" s="97" t="s">
        <v>244</v>
      </c>
      <c r="F142" s="13" t="s">
        <v>19</v>
      </c>
      <c r="G142" s="15">
        <v>1</v>
      </c>
    </row>
    <row r="143" spans="1:7" s="13" customFormat="1" ht="18.75" x14ac:dyDescent="0.15">
      <c r="A143" s="13" t="s">
        <v>245</v>
      </c>
      <c r="B143" s="13">
        <f t="shared" si="37"/>
        <v>939</v>
      </c>
      <c r="C143" s="13">
        <f t="shared" si="35"/>
        <v>933</v>
      </c>
      <c r="D143" s="13">
        <v>7</v>
      </c>
      <c r="E143" s="97" t="s">
        <v>246</v>
      </c>
      <c r="G143" s="15">
        <v>1</v>
      </c>
    </row>
    <row r="144" spans="1:7" s="13" customFormat="1" ht="37.5" x14ac:dyDescent="0.15">
      <c r="A144" s="13" t="s">
        <v>247</v>
      </c>
      <c r="B144" s="13">
        <f t="shared" si="37"/>
        <v>940</v>
      </c>
      <c r="C144" s="13">
        <f t="shared" si="35"/>
        <v>940</v>
      </c>
      <c r="D144" s="13">
        <v>1</v>
      </c>
      <c r="E144" s="97" t="s">
        <v>248</v>
      </c>
      <c r="F144" s="13" t="s">
        <v>19</v>
      </c>
      <c r="G144" s="15">
        <v>1</v>
      </c>
    </row>
    <row r="145" spans="1:7" s="13" customFormat="1" ht="18.75" x14ac:dyDescent="0.15">
      <c r="A145" s="13" t="s">
        <v>249</v>
      </c>
      <c r="B145" s="13">
        <f t="shared" si="37"/>
        <v>952</v>
      </c>
      <c r="C145" s="13">
        <f t="shared" si="35"/>
        <v>941</v>
      </c>
      <c r="D145" s="13">
        <v>12</v>
      </c>
      <c r="E145" s="97" t="s">
        <v>250</v>
      </c>
      <c r="G145" s="15"/>
    </row>
    <row r="146" spans="1:7" ht="20.100000000000001" customHeight="1" x14ac:dyDescent="0.15">
      <c r="A146" s="113" t="s">
        <v>251</v>
      </c>
      <c r="B146" s="13">
        <f t="shared" si="37"/>
        <v>953</v>
      </c>
      <c r="C146" s="13">
        <f t="shared" si="35"/>
        <v>952</v>
      </c>
      <c r="D146" s="10">
        <v>1</v>
      </c>
      <c r="E146" s="98" t="s">
        <v>244</v>
      </c>
      <c r="G146" s="15">
        <v>1</v>
      </c>
    </row>
    <row r="147" spans="1:7" s="13" customFormat="1" ht="18.75" x14ac:dyDescent="0.15">
      <c r="A147" s="13" t="s">
        <v>388</v>
      </c>
      <c r="B147" s="13">
        <f t="shared" si="37"/>
        <v>969</v>
      </c>
      <c r="C147" s="13">
        <f t="shared" si="35"/>
        <v>954</v>
      </c>
      <c r="D147" s="13">
        <v>16</v>
      </c>
      <c r="E147" s="42"/>
      <c r="G147" s="15">
        <v>1</v>
      </c>
    </row>
    <row r="148" spans="1:7" s="13" customFormat="1" ht="18.75" x14ac:dyDescent="0.15">
      <c r="A148" s="13" t="s">
        <v>139</v>
      </c>
      <c r="B148" s="13">
        <f t="shared" ref="B148:B156" si="38">SUM(B147,D148)</f>
        <v>970</v>
      </c>
      <c r="C148" s="13">
        <f t="shared" si="35"/>
        <v>970</v>
      </c>
      <c r="D148" s="13">
        <v>1</v>
      </c>
      <c r="E148" s="42"/>
      <c r="G148" s="15">
        <v>1</v>
      </c>
    </row>
    <row r="149" spans="1:7" s="35" customFormat="1" ht="18.75" x14ac:dyDescent="0.15">
      <c r="A149" s="34" t="s">
        <v>141</v>
      </c>
      <c r="B149" s="67">
        <f t="shared" si="38"/>
        <v>971</v>
      </c>
      <c r="C149" s="67">
        <f t="shared" si="35"/>
        <v>971</v>
      </c>
      <c r="D149" s="35">
        <v>1</v>
      </c>
      <c r="E149" s="34" t="s">
        <v>142</v>
      </c>
      <c r="G149" s="114">
        <v>1</v>
      </c>
    </row>
    <row r="150" spans="1:7" s="35" customFormat="1" ht="16.5" customHeight="1" x14ac:dyDescent="0.15">
      <c r="A150" s="330" t="s">
        <v>143</v>
      </c>
      <c r="B150" s="330">
        <f t="shared" si="38"/>
        <v>972</v>
      </c>
      <c r="C150" s="330">
        <f t="shared" si="35"/>
        <v>972</v>
      </c>
      <c r="D150" s="330">
        <v>1</v>
      </c>
      <c r="E150" s="330" t="s">
        <v>144</v>
      </c>
      <c r="G150" s="114">
        <v>1</v>
      </c>
    </row>
    <row r="151" spans="1:7" s="35" customFormat="1" ht="19.5" customHeight="1" x14ac:dyDescent="0.15">
      <c r="A151" s="330" t="s">
        <v>148</v>
      </c>
      <c r="B151" s="330">
        <f t="shared" si="38"/>
        <v>973</v>
      </c>
      <c r="C151" s="330">
        <f t="shared" si="35"/>
        <v>973</v>
      </c>
      <c r="D151" s="330">
        <v>1</v>
      </c>
      <c r="E151" s="330" t="s">
        <v>149</v>
      </c>
      <c r="G151" s="114">
        <v>1</v>
      </c>
    </row>
    <row r="152" spans="1:7" s="35" customFormat="1" ht="18.75" x14ac:dyDescent="0.15">
      <c r="A152" s="34" t="s">
        <v>87</v>
      </c>
      <c r="B152" s="35">
        <f t="shared" si="38"/>
        <v>987</v>
      </c>
      <c r="C152" s="35">
        <f t="shared" si="35"/>
        <v>974</v>
      </c>
      <c r="D152" s="35">
        <v>14</v>
      </c>
      <c r="E152" s="34"/>
      <c r="G152" s="114">
        <v>1</v>
      </c>
    </row>
    <row r="153" spans="1:7" s="35" customFormat="1" ht="56.25" x14ac:dyDescent="0.15">
      <c r="A153" s="34" t="s">
        <v>252</v>
      </c>
      <c r="B153" s="35">
        <f t="shared" si="38"/>
        <v>988</v>
      </c>
      <c r="C153" s="35">
        <f t="shared" si="35"/>
        <v>988</v>
      </c>
      <c r="D153" s="35">
        <v>1</v>
      </c>
      <c r="E153" s="36" t="s">
        <v>253</v>
      </c>
      <c r="G153" s="114">
        <v>1</v>
      </c>
    </row>
    <row r="154" spans="1:7" s="35" customFormat="1" ht="93.75" x14ac:dyDescent="0.15">
      <c r="A154" s="34" t="s">
        <v>254</v>
      </c>
      <c r="B154" s="35">
        <f t="shared" si="38"/>
        <v>989</v>
      </c>
      <c r="C154" s="35">
        <f t="shared" si="35"/>
        <v>989</v>
      </c>
      <c r="D154" s="35">
        <v>1</v>
      </c>
      <c r="E154" s="36" t="s">
        <v>255</v>
      </c>
      <c r="G154" s="114">
        <v>1</v>
      </c>
    </row>
    <row r="155" spans="1:7" s="40" customFormat="1" ht="18.75" x14ac:dyDescent="0.15">
      <c r="A155" s="67" t="s">
        <v>150</v>
      </c>
      <c r="B155" s="67">
        <f t="shared" si="38"/>
        <v>990</v>
      </c>
      <c r="C155" s="67">
        <f t="shared" si="35"/>
        <v>990</v>
      </c>
      <c r="D155" s="67">
        <v>1</v>
      </c>
      <c r="E155" s="67" t="s">
        <v>151</v>
      </c>
      <c r="F155" s="67"/>
      <c r="G155" s="67">
        <v>1</v>
      </c>
    </row>
    <row r="156" spans="1:7" s="40" customFormat="1" ht="18.75" x14ac:dyDescent="0.15">
      <c r="A156" s="104" t="s">
        <v>428</v>
      </c>
      <c r="B156" s="43">
        <f t="shared" si="38"/>
        <v>991</v>
      </c>
      <c r="C156" s="43">
        <f t="shared" si="35"/>
        <v>991</v>
      </c>
      <c r="D156" s="104">
        <v>1</v>
      </c>
      <c r="E156" s="119" t="s">
        <v>392</v>
      </c>
      <c r="F156" s="67"/>
      <c r="G156" s="67">
        <v>1</v>
      </c>
    </row>
    <row r="157" spans="1:7" s="40" customFormat="1" ht="37.5" x14ac:dyDescent="0.15">
      <c r="A157" s="104" t="s">
        <v>419</v>
      </c>
      <c r="B157" s="43">
        <f t="shared" ref="B157:B158" si="39">SUM(B156,D157)</f>
        <v>1151</v>
      </c>
      <c r="C157" s="43">
        <f t="shared" ref="C157:C158" si="40">SUM(B156,G156)</f>
        <v>992</v>
      </c>
      <c r="D157" s="104">
        <v>160</v>
      </c>
      <c r="E157" s="119" t="s">
        <v>423</v>
      </c>
      <c r="F157" s="67"/>
      <c r="G157" s="67">
        <v>1</v>
      </c>
    </row>
    <row r="158" spans="1:7" s="13" customFormat="1" ht="18.75" x14ac:dyDescent="0.15">
      <c r="A158" s="25" t="s">
        <v>531</v>
      </c>
      <c r="B158" s="67">
        <f t="shared" si="39"/>
        <v>1156</v>
      </c>
      <c r="C158" s="67">
        <f t="shared" si="40"/>
        <v>1152</v>
      </c>
      <c r="D158" s="13">
        <v>5</v>
      </c>
      <c r="E158" s="25"/>
      <c r="F158" s="13" t="s">
        <v>134</v>
      </c>
      <c r="G158" s="15">
        <v>1</v>
      </c>
    </row>
    <row r="159" spans="1:7" ht="20.100000000000001" customHeight="1" x14ac:dyDescent="0.15">
      <c r="G159" s="15">
        <v>1</v>
      </c>
    </row>
    <row r="160" spans="1:7" ht="20.100000000000001" customHeight="1" x14ac:dyDescent="0.15">
      <c r="G160" s="15">
        <v>1</v>
      </c>
    </row>
    <row r="161" spans="5:7" ht="20.100000000000001" customHeight="1" x14ac:dyDescent="0.15">
      <c r="G161" s="15">
        <v>1</v>
      </c>
    </row>
    <row r="162" spans="5:7" ht="20.100000000000001" customHeight="1" x14ac:dyDescent="0.15">
      <c r="G162" s="15">
        <v>1</v>
      </c>
    </row>
    <row r="163" spans="5:7" ht="20.100000000000001" customHeight="1" x14ac:dyDescent="0.15">
      <c r="G163" s="15">
        <v>1</v>
      </c>
    </row>
    <row r="164" spans="5:7" ht="20.100000000000001" customHeight="1" x14ac:dyDescent="0.15">
      <c r="G164" s="15">
        <v>1</v>
      </c>
    </row>
    <row r="165" spans="5:7" ht="20.100000000000001" customHeight="1" x14ac:dyDescent="0.15">
      <c r="G165" s="15">
        <v>1</v>
      </c>
    </row>
    <row r="166" spans="5:7" ht="20.100000000000001" customHeight="1" x14ac:dyDescent="0.15">
      <c r="G166" s="15">
        <v>1</v>
      </c>
    </row>
    <row r="167" spans="5:7" ht="20.100000000000001" customHeight="1" x14ac:dyDescent="0.15">
      <c r="G167" s="15">
        <v>1</v>
      </c>
    </row>
    <row r="168" spans="5:7" ht="20.100000000000001" customHeight="1" x14ac:dyDescent="0.15">
      <c r="E168" s="10"/>
      <c r="G168" s="15">
        <v>1</v>
      </c>
    </row>
    <row r="169" spans="5:7" ht="20.100000000000001" customHeight="1" x14ac:dyDescent="0.15">
      <c r="E169" s="10"/>
      <c r="G169" s="15">
        <v>1</v>
      </c>
    </row>
    <row r="170" spans="5:7" ht="20.100000000000001" customHeight="1" x14ac:dyDescent="0.15">
      <c r="E170" s="10"/>
      <c r="G170" s="15">
        <v>1</v>
      </c>
    </row>
    <row r="171" spans="5:7" ht="20.100000000000001" customHeight="1" x14ac:dyDescent="0.15">
      <c r="E171" s="10"/>
      <c r="G171" s="15">
        <v>1</v>
      </c>
    </row>
    <row r="172" spans="5:7" ht="20.100000000000001" customHeight="1" x14ac:dyDescent="0.15">
      <c r="E172" s="10"/>
      <c r="G172" s="15">
        <v>1</v>
      </c>
    </row>
    <row r="173" spans="5:7" ht="20.100000000000001" customHeight="1" x14ac:dyDescent="0.15">
      <c r="E173" s="10"/>
      <c r="G173" s="15">
        <v>1</v>
      </c>
    </row>
    <row r="174" spans="5:7" ht="20.100000000000001" customHeight="1" x14ac:dyDescent="0.15">
      <c r="E174" s="10"/>
      <c r="G174" s="15">
        <v>1</v>
      </c>
    </row>
    <row r="175" spans="5:7" ht="20.100000000000001" customHeight="1" x14ac:dyDescent="0.15">
      <c r="E175" s="10"/>
      <c r="G175" s="15">
        <v>1</v>
      </c>
    </row>
    <row r="176" spans="5:7" ht="20.100000000000001" customHeight="1" x14ac:dyDescent="0.15">
      <c r="E176" s="10"/>
      <c r="G176" s="15">
        <v>1</v>
      </c>
    </row>
    <row r="177" spans="5:7" ht="20.100000000000001" customHeight="1" x14ac:dyDescent="0.15">
      <c r="E177" s="10"/>
      <c r="G177" s="15">
        <v>1</v>
      </c>
    </row>
    <row r="178" spans="5:7" ht="20.100000000000001" customHeight="1" x14ac:dyDescent="0.15">
      <c r="E178" s="10"/>
      <c r="G178" s="15">
        <v>1</v>
      </c>
    </row>
    <row r="179" spans="5:7" ht="20.100000000000001" customHeight="1" x14ac:dyDescent="0.15">
      <c r="E179" s="10"/>
      <c r="G179" s="15">
        <v>1</v>
      </c>
    </row>
    <row r="180" spans="5:7" ht="20.100000000000001" customHeight="1" x14ac:dyDescent="0.15">
      <c r="E180" s="10"/>
      <c r="G180" s="15">
        <v>1</v>
      </c>
    </row>
    <row r="181" spans="5:7" ht="20.100000000000001" customHeight="1" x14ac:dyDescent="0.15">
      <c r="E181" s="10"/>
      <c r="G181" s="15">
        <v>1</v>
      </c>
    </row>
    <row r="182" spans="5:7" ht="20.100000000000001" customHeight="1" x14ac:dyDescent="0.15">
      <c r="E182" s="10"/>
      <c r="G182" s="15">
        <v>1</v>
      </c>
    </row>
    <row r="183" spans="5:7" ht="20.100000000000001" customHeight="1" x14ac:dyDescent="0.15">
      <c r="E183" s="10"/>
      <c r="G183" s="15">
        <v>1</v>
      </c>
    </row>
    <row r="184" spans="5:7" ht="20.100000000000001" customHeight="1" x14ac:dyDescent="0.15">
      <c r="E184" s="10"/>
      <c r="G184" s="15">
        <v>1</v>
      </c>
    </row>
    <row r="185" spans="5:7" ht="20.100000000000001" customHeight="1" x14ac:dyDescent="0.15">
      <c r="E185" s="10"/>
      <c r="G185" s="15">
        <v>1</v>
      </c>
    </row>
    <row r="186" spans="5:7" ht="20.100000000000001" customHeight="1" x14ac:dyDescent="0.15">
      <c r="E186" s="10"/>
      <c r="G186" s="15">
        <v>1</v>
      </c>
    </row>
    <row r="187" spans="5:7" ht="20.100000000000001" customHeight="1" x14ac:dyDescent="0.15">
      <c r="E187" s="10"/>
      <c r="G187" s="15">
        <v>1</v>
      </c>
    </row>
    <row r="188" spans="5:7" ht="20.100000000000001" customHeight="1" x14ac:dyDescent="0.15">
      <c r="E188" s="10"/>
      <c r="G188" s="15">
        <v>1</v>
      </c>
    </row>
    <row r="189" spans="5:7" ht="20.100000000000001" customHeight="1" x14ac:dyDescent="0.15">
      <c r="E189" s="10"/>
      <c r="G189" s="15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opLeftCell="A8" workbookViewId="0">
      <selection activeCell="A19" sqref="A19"/>
    </sheetView>
  </sheetViews>
  <sheetFormatPr defaultColWidth="9" defaultRowHeight="20.100000000000001" customHeight="1" x14ac:dyDescent="0.15"/>
  <cols>
    <col min="1" max="1" width="42.5" style="10" customWidth="1"/>
    <col min="2" max="2" width="9" style="10"/>
    <col min="3" max="3" width="9.25" style="10" customWidth="1"/>
    <col min="4" max="4" width="10.5" style="10" customWidth="1"/>
    <col min="5" max="5" width="48.5" style="24" customWidth="1"/>
    <col min="6" max="6" width="59.125" style="10" customWidth="1"/>
    <col min="7" max="7" width="9" style="28"/>
    <col min="8" max="16384" width="9" style="10"/>
  </cols>
  <sheetData>
    <row r="1" spans="1:7" s="24" customFormat="1" ht="20.100000000000001" customHeight="1" x14ac:dyDescent="0.1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29">
        <v>1</v>
      </c>
    </row>
    <row r="2" spans="1:7" s="25" customFormat="1" ht="20.100000000000001" customHeight="1" x14ac:dyDescent="0.15">
      <c r="A2" s="47" t="s">
        <v>6</v>
      </c>
      <c r="B2" s="13">
        <v>6</v>
      </c>
      <c r="C2" s="13">
        <v>0</v>
      </c>
      <c r="D2" s="14">
        <v>7</v>
      </c>
      <c r="E2" s="15" t="s">
        <v>7</v>
      </c>
      <c r="F2" s="13" t="s">
        <v>19</v>
      </c>
      <c r="G2" s="15">
        <v>1</v>
      </c>
    </row>
    <row r="3" spans="1:7" s="15" customFormat="1" ht="20.100000000000001" customHeight="1" x14ac:dyDescent="0.15">
      <c r="A3" s="47" t="s">
        <v>57</v>
      </c>
      <c r="B3" s="42">
        <f>SUM(B2,D3)</f>
        <v>13</v>
      </c>
      <c r="C3" s="42">
        <f>SUM(B2,G2)</f>
        <v>7</v>
      </c>
      <c r="D3" s="42">
        <v>7</v>
      </c>
      <c r="E3" s="15" t="s">
        <v>154</v>
      </c>
      <c r="G3" s="15">
        <v>1</v>
      </c>
    </row>
    <row r="4" spans="1:7" s="25" customFormat="1" ht="20.100000000000001" customHeight="1" x14ac:dyDescent="0.15">
      <c r="A4" s="47" t="s">
        <v>9</v>
      </c>
      <c r="B4" s="13">
        <f t="shared" ref="B4:B38" si="0">SUM(B3,D4)</f>
        <v>21</v>
      </c>
      <c r="C4" s="13">
        <f t="shared" ref="C4:C38" si="1">SUM(B3,G3)</f>
        <v>14</v>
      </c>
      <c r="D4" s="14">
        <v>8</v>
      </c>
      <c r="E4" s="15" t="s">
        <v>478</v>
      </c>
      <c r="F4" s="13" t="s">
        <v>19</v>
      </c>
      <c r="G4" s="15">
        <v>1</v>
      </c>
    </row>
    <row r="5" spans="1:7" s="51" customFormat="1" ht="20.100000000000001" customHeight="1" x14ac:dyDescent="0.15">
      <c r="A5" s="51" t="s">
        <v>155</v>
      </c>
      <c r="B5" s="106">
        <f t="shared" si="0"/>
        <v>22</v>
      </c>
      <c r="C5" s="106">
        <f t="shared" si="1"/>
        <v>22</v>
      </c>
      <c r="D5" s="106">
        <v>1</v>
      </c>
      <c r="E5" s="107" t="s">
        <v>156</v>
      </c>
      <c r="F5" s="106" t="s">
        <v>157</v>
      </c>
      <c r="G5" s="107">
        <v>1</v>
      </c>
    </row>
    <row r="6" spans="1:7" s="51" customFormat="1" ht="20.100000000000001" customHeight="1" x14ac:dyDescent="0.15">
      <c r="A6" s="51" t="s">
        <v>158</v>
      </c>
      <c r="B6" s="106">
        <f t="shared" si="0"/>
        <v>23</v>
      </c>
      <c r="C6" s="106">
        <f t="shared" si="1"/>
        <v>23</v>
      </c>
      <c r="D6" s="106">
        <v>1</v>
      </c>
      <c r="E6" s="107" t="s">
        <v>159</v>
      </c>
      <c r="F6" s="106" t="s">
        <v>157</v>
      </c>
      <c r="G6" s="107">
        <v>1</v>
      </c>
    </row>
    <row r="7" spans="1:7" s="51" customFormat="1" ht="20.100000000000001" customHeight="1" x14ac:dyDescent="0.15">
      <c r="A7" s="51" t="s">
        <v>160</v>
      </c>
      <c r="B7" s="106">
        <f t="shared" si="0"/>
        <v>24</v>
      </c>
      <c r="C7" s="106">
        <f t="shared" si="1"/>
        <v>24</v>
      </c>
      <c r="D7" s="106">
        <v>1</v>
      </c>
      <c r="E7" s="107" t="s">
        <v>161</v>
      </c>
      <c r="F7" s="106" t="s">
        <v>157</v>
      </c>
      <c r="G7" s="107">
        <v>1</v>
      </c>
    </row>
    <row r="8" spans="1:7" s="51" customFormat="1" ht="20.100000000000001" customHeight="1" x14ac:dyDescent="0.15">
      <c r="A8" s="51" t="s">
        <v>162</v>
      </c>
      <c r="B8" s="106">
        <f t="shared" si="0"/>
        <v>32</v>
      </c>
      <c r="C8" s="106">
        <f t="shared" si="1"/>
        <v>25</v>
      </c>
      <c r="D8" s="106">
        <v>8</v>
      </c>
      <c r="E8" s="107" t="s">
        <v>163</v>
      </c>
      <c r="F8" s="106" t="s">
        <v>164</v>
      </c>
      <c r="G8" s="107">
        <v>1</v>
      </c>
    </row>
    <row r="9" spans="1:7" s="25" customFormat="1" ht="20.100000000000001" customHeight="1" x14ac:dyDescent="0.15">
      <c r="A9" s="31" t="s">
        <v>10</v>
      </c>
      <c r="B9" s="13">
        <f t="shared" si="0"/>
        <v>36</v>
      </c>
      <c r="C9" s="13">
        <f t="shared" si="1"/>
        <v>33</v>
      </c>
      <c r="D9" s="13">
        <v>4</v>
      </c>
      <c r="E9" s="15" t="s">
        <v>11</v>
      </c>
      <c r="F9" s="13" t="s">
        <v>165</v>
      </c>
      <c r="G9" s="15">
        <v>1</v>
      </c>
    </row>
    <row r="10" spans="1:7" s="25" customFormat="1" ht="20.100000000000001" customHeight="1" x14ac:dyDescent="0.15">
      <c r="A10" s="31" t="s">
        <v>13</v>
      </c>
      <c r="B10" s="13">
        <f t="shared" si="0"/>
        <v>38</v>
      </c>
      <c r="C10" s="13">
        <f t="shared" si="1"/>
        <v>37</v>
      </c>
      <c r="D10" s="13">
        <v>2</v>
      </c>
      <c r="E10" s="15" t="s">
        <v>14</v>
      </c>
      <c r="F10" s="13" t="s">
        <v>165</v>
      </c>
      <c r="G10" s="15">
        <v>1</v>
      </c>
    </row>
    <row r="11" spans="1:7" s="25" customFormat="1" ht="20.100000000000001" customHeight="1" x14ac:dyDescent="0.15">
      <c r="A11" s="31" t="s">
        <v>15</v>
      </c>
      <c r="B11" s="13">
        <f t="shared" si="0"/>
        <v>46</v>
      </c>
      <c r="C11" s="13">
        <f t="shared" si="1"/>
        <v>39</v>
      </c>
      <c r="D11" s="13">
        <v>8</v>
      </c>
      <c r="E11" s="15" t="s">
        <v>16</v>
      </c>
      <c r="F11" s="13" t="s">
        <v>165</v>
      </c>
      <c r="G11" s="15">
        <v>1</v>
      </c>
    </row>
    <row r="12" spans="1:7" s="25" customFormat="1" ht="20.100000000000001" customHeight="1" x14ac:dyDescent="0.15">
      <c r="A12" s="31" t="s">
        <v>17</v>
      </c>
      <c r="B12" s="13">
        <f t="shared" si="0"/>
        <v>47</v>
      </c>
      <c r="C12" s="13">
        <f t="shared" si="1"/>
        <v>47</v>
      </c>
      <c r="D12" s="13">
        <v>1</v>
      </c>
      <c r="E12" s="15" t="s">
        <v>18</v>
      </c>
      <c r="F12" s="13" t="s">
        <v>19</v>
      </c>
      <c r="G12" s="15">
        <v>1</v>
      </c>
    </row>
    <row r="13" spans="1:7" s="25" customFormat="1" ht="20.100000000000001" customHeight="1" x14ac:dyDescent="0.15">
      <c r="A13" s="31" t="s">
        <v>20</v>
      </c>
      <c r="B13" s="13">
        <f t="shared" si="0"/>
        <v>63</v>
      </c>
      <c r="C13" s="13">
        <f t="shared" si="1"/>
        <v>48</v>
      </c>
      <c r="D13" s="13">
        <v>16</v>
      </c>
      <c r="E13" s="15" t="s">
        <v>21</v>
      </c>
      <c r="F13" s="13" t="s">
        <v>22</v>
      </c>
      <c r="G13" s="15">
        <v>1</v>
      </c>
    </row>
    <row r="14" spans="1:7" s="25" customFormat="1" ht="20.100000000000001" customHeight="1" x14ac:dyDescent="0.15">
      <c r="A14" s="31" t="s">
        <v>23</v>
      </c>
      <c r="B14" s="13">
        <f t="shared" si="0"/>
        <v>64</v>
      </c>
      <c r="C14" s="13">
        <f t="shared" si="1"/>
        <v>64</v>
      </c>
      <c r="D14" s="13">
        <v>1</v>
      </c>
      <c r="E14" s="15" t="s">
        <v>24</v>
      </c>
      <c r="F14" s="13" t="s">
        <v>25</v>
      </c>
      <c r="G14" s="15">
        <v>1</v>
      </c>
    </row>
    <row r="15" spans="1:7" s="25" customFormat="1" ht="20.100000000000001" customHeight="1" x14ac:dyDescent="0.15">
      <c r="A15" s="31" t="s">
        <v>26</v>
      </c>
      <c r="B15" s="13">
        <f t="shared" si="0"/>
        <v>65</v>
      </c>
      <c r="C15" s="13">
        <f t="shared" si="1"/>
        <v>65</v>
      </c>
      <c r="D15" s="13">
        <v>1</v>
      </c>
      <c r="E15" s="15" t="s">
        <v>27</v>
      </c>
      <c r="F15" s="13" t="s">
        <v>19</v>
      </c>
      <c r="G15" s="15">
        <v>1</v>
      </c>
    </row>
    <row r="16" spans="1:7" s="25" customFormat="1" ht="20.100000000000001" customHeight="1" x14ac:dyDescent="0.15">
      <c r="A16" s="31" t="s">
        <v>28</v>
      </c>
      <c r="B16" s="13">
        <f t="shared" si="0"/>
        <v>71</v>
      </c>
      <c r="C16" s="13">
        <f t="shared" si="1"/>
        <v>66</v>
      </c>
      <c r="D16" s="13">
        <v>6</v>
      </c>
      <c r="E16" s="15" t="s">
        <v>29</v>
      </c>
      <c r="F16" s="13" t="s">
        <v>19</v>
      </c>
      <c r="G16" s="15">
        <v>1</v>
      </c>
    </row>
    <row r="17" spans="1:7" s="9" customFormat="1" ht="20.100000000000001" customHeight="1" x14ac:dyDescent="0.15">
      <c r="A17" s="52" t="s">
        <v>30</v>
      </c>
      <c r="B17" s="9">
        <f t="shared" si="0"/>
        <v>74</v>
      </c>
      <c r="C17" s="9">
        <f t="shared" si="1"/>
        <v>72</v>
      </c>
      <c r="D17" s="53">
        <v>3</v>
      </c>
      <c r="E17" s="52" t="s">
        <v>31</v>
      </c>
      <c r="F17" s="9" t="s">
        <v>32</v>
      </c>
      <c r="G17" s="15">
        <v>1</v>
      </c>
    </row>
    <row r="18" spans="1:7" s="9" customFormat="1" ht="20.100000000000001" customHeight="1" x14ac:dyDescent="0.15">
      <c r="A18" s="52" t="s">
        <v>33</v>
      </c>
      <c r="B18" s="9">
        <f t="shared" si="0"/>
        <v>75</v>
      </c>
      <c r="C18" s="9">
        <f t="shared" si="1"/>
        <v>75</v>
      </c>
      <c r="D18" s="53">
        <v>1</v>
      </c>
      <c r="E18" s="52" t="s">
        <v>34</v>
      </c>
      <c r="F18" s="9" t="s">
        <v>32</v>
      </c>
      <c r="G18" s="15">
        <v>1</v>
      </c>
    </row>
    <row r="19" spans="1:7" s="9" customFormat="1" ht="20.100000000000001" customHeight="1" x14ac:dyDescent="0.15">
      <c r="A19" s="52" t="s">
        <v>842</v>
      </c>
      <c r="B19" s="9">
        <f t="shared" si="0"/>
        <v>80</v>
      </c>
      <c r="C19" s="9">
        <f t="shared" si="1"/>
        <v>76</v>
      </c>
      <c r="D19" s="53">
        <v>5</v>
      </c>
      <c r="E19" s="52" t="s">
        <v>35</v>
      </c>
      <c r="F19" s="9" t="s">
        <v>32</v>
      </c>
      <c r="G19" s="15">
        <v>1</v>
      </c>
    </row>
    <row r="20" spans="1:7" s="16" customFormat="1" ht="20.100000000000001" customHeight="1" x14ac:dyDescent="0.15">
      <c r="A20" s="16" t="s">
        <v>36</v>
      </c>
      <c r="B20" s="9">
        <f t="shared" si="0"/>
        <v>81</v>
      </c>
      <c r="C20" s="9">
        <f t="shared" si="1"/>
        <v>81</v>
      </c>
      <c r="D20" s="9">
        <v>1</v>
      </c>
      <c r="E20" s="18" t="s">
        <v>37</v>
      </c>
      <c r="F20" s="9" t="s">
        <v>32</v>
      </c>
      <c r="G20" s="15">
        <v>1</v>
      </c>
    </row>
    <row r="21" spans="1:7" s="9" customFormat="1" ht="20.100000000000001" customHeight="1" x14ac:dyDescent="0.15">
      <c r="A21" s="52" t="s">
        <v>38</v>
      </c>
      <c r="B21" s="9">
        <f t="shared" si="0"/>
        <v>83</v>
      </c>
      <c r="C21" s="9">
        <f t="shared" si="1"/>
        <v>82</v>
      </c>
      <c r="D21" s="53">
        <v>2</v>
      </c>
      <c r="E21" s="52" t="s">
        <v>39</v>
      </c>
      <c r="F21" s="9" t="s">
        <v>32</v>
      </c>
      <c r="G21" s="15">
        <v>1</v>
      </c>
    </row>
    <row r="22" spans="1:7" s="9" customFormat="1" ht="20.100000000000001" customHeight="1" x14ac:dyDescent="0.15">
      <c r="A22" s="52" t="s">
        <v>40</v>
      </c>
      <c r="B22" s="9">
        <f t="shared" si="0"/>
        <v>84</v>
      </c>
      <c r="C22" s="9">
        <f t="shared" si="1"/>
        <v>84</v>
      </c>
      <c r="D22" s="53">
        <v>1</v>
      </c>
      <c r="E22" s="54" t="s">
        <v>41</v>
      </c>
      <c r="F22" s="9" t="s">
        <v>32</v>
      </c>
      <c r="G22" s="15">
        <v>1</v>
      </c>
    </row>
    <row r="23" spans="1:7" s="9" customFormat="1" ht="20.100000000000001" customHeight="1" x14ac:dyDescent="0.15">
      <c r="A23" s="52" t="s">
        <v>42</v>
      </c>
      <c r="B23" s="9">
        <f t="shared" si="0"/>
        <v>85</v>
      </c>
      <c r="C23" s="9">
        <f t="shared" si="1"/>
        <v>85</v>
      </c>
      <c r="D23" s="53">
        <v>1</v>
      </c>
      <c r="E23" s="54" t="s">
        <v>43</v>
      </c>
      <c r="F23" s="9" t="s">
        <v>44</v>
      </c>
      <c r="G23" s="15">
        <v>1</v>
      </c>
    </row>
    <row r="24" spans="1:7" s="48" customFormat="1" ht="20.100000000000001" customHeight="1" x14ac:dyDescent="0.15">
      <c r="A24" s="55" t="s">
        <v>59</v>
      </c>
      <c r="B24" s="23">
        <f t="shared" si="0"/>
        <v>93</v>
      </c>
      <c r="C24" s="23">
        <f t="shared" si="1"/>
        <v>86</v>
      </c>
      <c r="D24" s="23">
        <v>8</v>
      </c>
      <c r="E24" s="56" t="s">
        <v>60</v>
      </c>
      <c r="F24" s="23" t="s">
        <v>19</v>
      </c>
      <c r="G24" s="56">
        <v>1</v>
      </c>
    </row>
    <row r="25" spans="1:7" s="23" customFormat="1" ht="20.100000000000001" customHeight="1" x14ac:dyDescent="0.15">
      <c r="A25" s="44" t="s">
        <v>61</v>
      </c>
      <c r="B25" s="23">
        <f t="shared" si="0"/>
        <v>94</v>
      </c>
      <c r="C25" s="23">
        <f t="shared" si="1"/>
        <v>94</v>
      </c>
      <c r="D25" s="23">
        <v>1</v>
      </c>
      <c r="E25" s="22" t="s">
        <v>62</v>
      </c>
      <c r="G25" s="56">
        <v>1</v>
      </c>
    </row>
    <row r="26" spans="1:7" s="48" customFormat="1" ht="20.100000000000001" customHeight="1" x14ac:dyDescent="0.15">
      <c r="A26" s="45" t="s">
        <v>63</v>
      </c>
      <c r="B26" s="23">
        <f t="shared" si="0"/>
        <v>96</v>
      </c>
      <c r="C26" s="23">
        <f t="shared" si="1"/>
        <v>95</v>
      </c>
      <c r="D26" s="23">
        <v>2</v>
      </c>
      <c r="E26" s="56" t="s">
        <v>64</v>
      </c>
      <c r="G26" s="56">
        <v>1</v>
      </c>
    </row>
    <row r="27" spans="1:7" s="78" customFormat="1" ht="20.100000000000001" customHeight="1" x14ac:dyDescent="0.15">
      <c r="A27" s="46" t="s">
        <v>71</v>
      </c>
      <c r="B27" s="23">
        <f t="shared" si="0"/>
        <v>110</v>
      </c>
      <c r="C27" s="23">
        <f t="shared" si="1"/>
        <v>97</v>
      </c>
      <c r="D27" s="101">
        <v>14</v>
      </c>
      <c r="E27" s="78" t="s">
        <v>256</v>
      </c>
      <c r="F27" s="78" t="s">
        <v>22</v>
      </c>
      <c r="G27" s="56">
        <v>1</v>
      </c>
    </row>
    <row r="28" spans="1:7" s="78" customFormat="1" ht="20.100000000000001" customHeight="1" x14ac:dyDescent="0.15">
      <c r="A28" s="46" t="s">
        <v>167</v>
      </c>
      <c r="B28" s="23">
        <f t="shared" si="0"/>
        <v>111</v>
      </c>
      <c r="C28" s="23">
        <f t="shared" si="1"/>
        <v>111</v>
      </c>
      <c r="D28" s="101">
        <v>1</v>
      </c>
      <c r="E28" s="78" t="s">
        <v>257</v>
      </c>
      <c r="F28" s="78" t="s">
        <v>22</v>
      </c>
      <c r="G28" s="56">
        <v>1</v>
      </c>
    </row>
    <row r="29" spans="1:7" s="26" customFormat="1" ht="20.100000000000001" customHeight="1" x14ac:dyDescent="0.15">
      <c r="A29" s="13" t="s">
        <v>169</v>
      </c>
      <c r="B29" s="13">
        <f t="shared" si="0"/>
        <v>159</v>
      </c>
      <c r="C29" s="13">
        <f t="shared" si="1"/>
        <v>112</v>
      </c>
      <c r="D29" s="102">
        <v>48</v>
      </c>
      <c r="E29" s="32"/>
      <c r="G29" s="15">
        <v>1</v>
      </c>
    </row>
    <row r="30" spans="1:7" s="26" customFormat="1" ht="20.100000000000001" customHeight="1" x14ac:dyDescent="0.15">
      <c r="A30" s="13" t="s">
        <v>170</v>
      </c>
      <c r="B30" s="13">
        <f t="shared" si="0"/>
        <v>207</v>
      </c>
      <c r="C30" s="13">
        <f t="shared" si="1"/>
        <v>160</v>
      </c>
      <c r="D30" s="102">
        <v>48</v>
      </c>
      <c r="E30" s="32"/>
      <c r="G30" s="15">
        <v>1</v>
      </c>
    </row>
    <row r="31" spans="1:7" s="26" customFormat="1" ht="20.100000000000001" customHeight="1" x14ac:dyDescent="0.15">
      <c r="A31" s="41" t="s">
        <v>171</v>
      </c>
      <c r="B31" s="13">
        <f t="shared" si="0"/>
        <v>210</v>
      </c>
      <c r="C31" s="13">
        <f t="shared" si="1"/>
        <v>208</v>
      </c>
      <c r="D31" s="102">
        <v>3</v>
      </c>
      <c r="E31" s="32" t="s">
        <v>172</v>
      </c>
      <c r="G31" s="15">
        <v>1</v>
      </c>
    </row>
    <row r="32" spans="1:7" s="26" customFormat="1" ht="20.100000000000001" customHeight="1" x14ac:dyDescent="0.15">
      <c r="A32" s="41" t="s">
        <v>173</v>
      </c>
      <c r="B32" s="13">
        <f t="shared" si="0"/>
        <v>213</v>
      </c>
      <c r="C32" s="13">
        <f t="shared" si="1"/>
        <v>211</v>
      </c>
      <c r="D32" s="102">
        <v>3</v>
      </c>
      <c r="E32" s="32" t="s">
        <v>258</v>
      </c>
      <c r="G32" s="15">
        <v>1</v>
      </c>
    </row>
    <row r="33" spans="1:7" s="26" customFormat="1" ht="20.100000000000001" customHeight="1" x14ac:dyDescent="0.15">
      <c r="A33" s="41" t="s">
        <v>175</v>
      </c>
      <c r="B33" s="13">
        <f t="shared" si="0"/>
        <v>214</v>
      </c>
      <c r="C33" s="13">
        <f t="shared" si="1"/>
        <v>214</v>
      </c>
      <c r="D33" s="102">
        <v>1</v>
      </c>
      <c r="E33" s="32" t="s">
        <v>259</v>
      </c>
      <c r="G33" s="15">
        <v>1</v>
      </c>
    </row>
    <row r="34" spans="1:7" s="26" customFormat="1" ht="20.100000000000001" customHeight="1" x14ac:dyDescent="0.15">
      <c r="A34" s="41" t="s">
        <v>177</v>
      </c>
      <c r="B34" s="13">
        <f t="shared" si="0"/>
        <v>226</v>
      </c>
      <c r="C34" s="13">
        <f t="shared" si="1"/>
        <v>215</v>
      </c>
      <c r="D34" s="102">
        <v>12</v>
      </c>
      <c r="E34" s="32" t="s">
        <v>260</v>
      </c>
      <c r="G34" s="15">
        <v>1</v>
      </c>
    </row>
    <row r="35" spans="1:7" s="26" customFormat="1" ht="20.100000000000001" customHeight="1" x14ac:dyDescent="0.15">
      <c r="A35" s="41" t="s">
        <v>179</v>
      </c>
      <c r="B35" s="13">
        <f t="shared" si="0"/>
        <v>229</v>
      </c>
      <c r="C35" s="13">
        <f t="shared" si="1"/>
        <v>227</v>
      </c>
      <c r="D35" s="102">
        <v>3</v>
      </c>
      <c r="E35" s="32" t="s">
        <v>261</v>
      </c>
      <c r="G35" s="15">
        <v>1</v>
      </c>
    </row>
    <row r="36" spans="1:7" s="26" customFormat="1" ht="20.100000000000001" customHeight="1" x14ac:dyDescent="0.15">
      <c r="A36" s="41" t="s">
        <v>181</v>
      </c>
      <c r="B36" s="13">
        <f t="shared" si="0"/>
        <v>230</v>
      </c>
      <c r="C36" s="13">
        <f t="shared" si="1"/>
        <v>230</v>
      </c>
      <c r="D36" s="102">
        <v>1</v>
      </c>
      <c r="E36" s="32" t="s">
        <v>262</v>
      </c>
      <c r="G36" s="15">
        <v>1</v>
      </c>
    </row>
    <row r="37" spans="1:7" s="26" customFormat="1" ht="20.100000000000001" customHeight="1" x14ac:dyDescent="0.15">
      <c r="A37" s="41" t="s">
        <v>183</v>
      </c>
      <c r="B37" s="13">
        <f t="shared" si="0"/>
        <v>242</v>
      </c>
      <c r="C37" s="13">
        <f t="shared" si="1"/>
        <v>231</v>
      </c>
      <c r="D37" s="102">
        <v>12</v>
      </c>
      <c r="E37" s="32" t="s">
        <v>263</v>
      </c>
      <c r="G37" s="15">
        <v>1</v>
      </c>
    </row>
    <row r="38" spans="1:7" s="26" customFormat="1" ht="20.100000000000001" customHeight="1" x14ac:dyDescent="0.15">
      <c r="A38" s="13" t="s">
        <v>185</v>
      </c>
      <c r="B38" s="13">
        <f t="shared" si="0"/>
        <v>258</v>
      </c>
      <c r="C38" s="13">
        <f t="shared" si="1"/>
        <v>243</v>
      </c>
      <c r="D38" s="102">
        <v>16</v>
      </c>
      <c r="E38" s="32" t="s">
        <v>389</v>
      </c>
      <c r="G38" s="15">
        <v>1</v>
      </c>
    </row>
    <row r="39" spans="1:7" s="26" customFormat="1" ht="20.100000000000001" customHeight="1" x14ac:dyDescent="0.15">
      <c r="A39" s="41" t="s">
        <v>186</v>
      </c>
      <c r="B39" s="13">
        <f t="shared" ref="B39:B40" si="2">SUM(B38,D39)</f>
        <v>259</v>
      </c>
      <c r="C39" s="13">
        <f t="shared" ref="C39:C40" si="3">SUM(B38,G38)</f>
        <v>259</v>
      </c>
      <c r="D39" s="102">
        <v>1</v>
      </c>
      <c r="E39" s="32"/>
      <c r="G39" s="15">
        <v>1</v>
      </c>
    </row>
    <row r="40" spans="1:7" s="26" customFormat="1" ht="20.100000000000001" customHeight="1" x14ac:dyDescent="0.15">
      <c r="A40" s="13" t="s">
        <v>152</v>
      </c>
      <c r="B40" s="13">
        <f t="shared" si="2"/>
        <v>266</v>
      </c>
      <c r="C40" s="13">
        <f t="shared" si="3"/>
        <v>260</v>
      </c>
      <c r="D40" s="102">
        <v>7</v>
      </c>
      <c r="E40" s="32"/>
      <c r="G40" s="15">
        <v>1</v>
      </c>
    </row>
    <row r="41" spans="1:7" s="9" customFormat="1" ht="20.100000000000001" customHeight="1" x14ac:dyDescent="0.15">
      <c r="A41" s="9" t="s">
        <v>82</v>
      </c>
      <c r="B41" s="9">
        <v>279</v>
      </c>
      <c r="C41" s="9">
        <v>267</v>
      </c>
      <c r="D41" s="9">
        <v>13</v>
      </c>
      <c r="E41" s="52"/>
      <c r="G41" s="18">
        <v>1</v>
      </c>
    </row>
    <row r="42" spans="1:7" s="9" customFormat="1" ht="20.100000000000001" customHeight="1" x14ac:dyDescent="0.15">
      <c r="A42" s="9" t="s">
        <v>152</v>
      </c>
      <c r="B42" s="9">
        <f>SUM(B41,D42)</f>
        <v>291</v>
      </c>
      <c r="C42" s="9">
        <f>SUM(B41,G41)</f>
        <v>280</v>
      </c>
      <c r="D42" s="9">
        <v>12</v>
      </c>
      <c r="E42" s="52"/>
      <c r="G42" s="18">
        <v>1</v>
      </c>
    </row>
    <row r="43" spans="1:7" s="9" customFormat="1" ht="20.100000000000001" customHeight="1" x14ac:dyDescent="0.15">
      <c r="A43" s="9" t="s">
        <v>78</v>
      </c>
      <c r="B43" s="9">
        <f t="shared" ref="B43:B47" si="4">SUM(B42,D43)</f>
        <v>292</v>
      </c>
      <c r="C43" s="9">
        <f t="shared" ref="C43:C47" si="5">SUM(B42,G42)</f>
        <v>292</v>
      </c>
      <c r="D43" s="9">
        <v>1</v>
      </c>
      <c r="E43" s="52" t="s">
        <v>79</v>
      </c>
      <c r="G43" s="18">
        <v>1</v>
      </c>
    </row>
    <row r="44" spans="1:7" s="9" customFormat="1" ht="20.100000000000001" customHeight="1" x14ac:dyDescent="0.15">
      <c r="A44" s="9" t="s">
        <v>83</v>
      </c>
      <c r="B44" s="9">
        <f t="shared" si="4"/>
        <v>293</v>
      </c>
      <c r="C44" s="9">
        <f t="shared" si="5"/>
        <v>293</v>
      </c>
      <c r="D44" s="9">
        <v>1</v>
      </c>
      <c r="E44" s="52" t="s">
        <v>84</v>
      </c>
      <c r="G44" s="18">
        <v>1</v>
      </c>
    </row>
    <row r="45" spans="1:7" s="9" customFormat="1" ht="20.100000000000001" customHeight="1" x14ac:dyDescent="0.15">
      <c r="A45" s="9" t="s">
        <v>85</v>
      </c>
      <c r="B45" s="9">
        <f t="shared" si="4"/>
        <v>295</v>
      </c>
      <c r="C45" s="9">
        <f t="shared" si="5"/>
        <v>294</v>
      </c>
      <c r="D45" s="9">
        <v>2</v>
      </c>
      <c r="E45" s="52" t="s">
        <v>86</v>
      </c>
      <c r="G45" s="18">
        <v>1</v>
      </c>
    </row>
    <row r="46" spans="1:7" s="9" customFormat="1" ht="20.100000000000001" customHeight="1" x14ac:dyDescent="0.15">
      <c r="A46" s="9" t="s">
        <v>188</v>
      </c>
      <c r="B46" s="9">
        <f t="shared" si="4"/>
        <v>343</v>
      </c>
      <c r="C46" s="9">
        <f t="shared" si="5"/>
        <v>296</v>
      </c>
      <c r="D46" s="9">
        <v>48</v>
      </c>
      <c r="E46" s="52" t="s">
        <v>86</v>
      </c>
      <c r="G46" s="18">
        <v>1</v>
      </c>
    </row>
    <row r="47" spans="1:7" s="9" customFormat="1" ht="20.100000000000001" customHeight="1" x14ac:dyDescent="0.15">
      <c r="A47" s="9" t="s">
        <v>152</v>
      </c>
      <c r="B47" s="9">
        <f t="shared" si="4"/>
        <v>646</v>
      </c>
      <c r="C47" s="9">
        <f t="shared" si="5"/>
        <v>344</v>
      </c>
      <c r="D47" s="9">
        <v>303</v>
      </c>
      <c r="E47" s="52"/>
      <c r="F47" s="9" t="e">
        <f>#REF!-SUM(D41:D46)</f>
        <v>#REF!</v>
      </c>
      <c r="G47" s="18">
        <v>1</v>
      </c>
    </row>
    <row r="48" spans="1:7" s="9" customFormat="1" ht="20.100000000000001" customHeight="1" x14ac:dyDescent="0.15">
      <c r="A48" s="9" t="s">
        <v>82</v>
      </c>
      <c r="B48" s="9">
        <v>279</v>
      </c>
      <c r="C48" s="9">
        <v>267</v>
      </c>
      <c r="D48" s="9">
        <v>13</v>
      </c>
      <c r="E48" s="52"/>
      <c r="G48" s="18">
        <v>1</v>
      </c>
    </row>
    <row r="49" spans="1:7" s="9" customFormat="1" ht="20.100000000000001" customHeight="1" x14ac:dyDescent="0.15">
      <c r="A49" s="9" t="s">
        <v>90</v>
      </c>
      <c r="B49" s="9">
        <f t="shared" ref="B49:B53" si="6">SUM(B48,D49)</f>
        <v>291</v>
      </c>
      <c r="C49" s="9">
        <f t="shared" ref="C49:C53" si="7">SUM(B48,G48)</f>
        <v>280</v>
      </c>
      <c r="D49" s="9">
        <v>12</v>
      </c>
      <c r="E49" s="52" t="s">
        <v>91</v>
      </c>
      <c r="G49" s="18">
        <v>1</v>
      </c>
    </row>
    <row r="50" spans="1:7" s="9" customFormat="1" ht="20.100000000000001" customHeight="1" x14ac:dyDescent="0.15">
      <c r="A50" s="9" t="s">
        <v>92</v>
      </c>
      <c r="B50" s="9">
        <f t="shared" si="6"/>
        <v>292</v>
      </c>
      <c r="C50" s="9">
        <f t="shared" si="7"/>
        <v>292</v>
      </c>
      <c r="D50" s="9">
        <v>1</v>
      </c>
      <c r="E50" s="52" t="s">
        <v>93</v>
      </c>
      <c r="G50" s="18">
        <v>1</v>
      </c>
    </row>
    <row r="51" spans="1:7" s="9" customFormat="1" ht="20.100000000000001" customHeight="1" x14ac:dyDescent="0.15">
      <c r="A51" s="9" t="s">
        <v>191</v>
      </c>
      <c r="B51" s="9">
        <f t="shared" si="6"/>
        <v>452</v>
      </c>
      <c r="C51" s="9">
        <f t="shared" si="7"/>
        <v>293</v>
      </c>
      <c r="D51" s="9">
        <v>160</v>
      </c>
      <c r="E51" s="144" t="s">
        <v>424</v>
      </c>
      <c r="G51" s="18">
        <v>1</v>
      </c>
    </row>
    <row r="52" spans="1:7" s="9" customFormat="1" ht="20.100000000000001" customHeight="1" x14ac:dyDescent="0.15">
      <c r="A52" s="9" t="s">
        <v>192</v>
      </c>
      <c r="B52" s="9">
        <f t="shared" si="6"/>
        <v>516</v>
      </c>
      <c r="C52" s="9">
        <f t="shared" si="7"/>
        <v>453</v>
      </c>
      <c r="D52" s="9">
        <v>64</v>
      </c>
      <c r="E52" s="52"/>
      <c r="G52" s="18">
        <v>1</v>
      </c>
    </row>
    <row r="53" spans="1:7" s="9" customFormat="1" ht="20.100000000000001" customHeight="1" x14ac:dyDescent="0.15">
      <c r="A53" s="9" t="s">
        <v>193</v>
      </c>
      <c r="B53" s="9">
        <f t="shared" si="6"/>
        <v>580</v>
      </c>
      <c r="C53" s="9">
        <f t="shared" si="7"/>
        <v>517</v>
      </c>
      <c r="D53" s="9">
        <v>64</v>
      </c>
      <c r="E53" s="52"/>
      <c r="G53" s="18">
        <v>1</v>
      </c>
    </row>
    <row r="54" spans="1:7" s="9" customFormat="1" ht="20.100000000000001" customHeight="1" x14ac:dyDescent="0.15">
      <c r="A54" s="142" t="s">
        <v>421</v>
      </c>
      <c r="B54" s="9">
        <f t="shared" ref="B54:B55" si="8">SUM(B53,D54)</f>
        <v>581</v>
      </c>
      <c r="C54" s="9">
        <f t="shared" ref="C54:C55" si="9">SUM(B53,G53)</f>
        <v>581</v>
      </c>
      <c r="D54" s="9">
        <v>1</v>
      </c>
      <c r="E54" s="92" t="s">
        <v>426</v>
      </c>
      <c r="G54" s="18">
        <v>1</v>
      </c>
    </row>
    <row r="55" spans="1:7" s="9" customFormat="1" ht="20.100000000000001" customHeight="1" x14ac:dyDescent="0.15">
      <c r="A55" s="9" t="s">
        <v>152</v>
      </c>
      <c r="B55" s="9">
        <f t="shared" si="8"/>
        <v>646</v>
      </c>
      <c r="C55" s="9">
        <f t="shared" si="9"/>
        <v>582</v>
      </c>
      <c r="D55" s="9">
        <v>65</v>
      </c>
      <c r="E55" s="52"/>
      <c r="F55" s="9" t="e">
        <f>#REF!-SUM(D48:D53)</f>
        <v>#REF!</v>
      </c>
      <c r="G55" s="18">
        <v>1</v>
      </c>
    </row>
    <row r="56" spans="1:7" s="9" customFormat="1" ht="20.100000000000001" customHeight="1" x14ac:dyDescent="0.15">
      <c r="A56" s="9" t="s">
        <v>82</v>
      </c>
      <c r="B56" s="9">
        <v>279</v>
      </c>
      <c r="C56" s="9">
        <v>267</v>
      </c>
      <c r="D56" s="9">
        <v>13</v>
      </c>
      <c r="E56" s="52" t="s">
        <v>99</v>
      </c>
      <c r="G56" s="18">
        <v>1</v>
      </c>
    </row>
    <row r="57" spans="1:7" s="9" customFormat="1" ht="20.100000000000001" customHeight="1" x14ac:dyDescent="0.15">
      <c r="A57" s="9" t="s">
        <v>90</v>
      </c>
      <c r="B57" s="9">
        <f>SUM(B56,D57)</f>
        <v>291</v>
      </c>
      <c r="C57" s="9">
        <f>SUM(B56,G56)</f>
        <v>280</v>
      </c>
      <c r="D57" s="9">
        <v>12</v>
      </c>
      <c r="E57" s="52"/>
      <c r="G57" s="18">
        <v>1</v>
      </c>
    </row>
    <row r="58" spans="1:7" s="9" customFormat="1" ht="20.100000000000001" customHeight="1" x14ac:dyDescent="0.15">
      <c r="A58" s="9" t="s">
        <v>100</v>
      </c>
      <c r="B58" s="9">
        <f t="shared" ref="B58:B67" si="10">SUM(B57,D58)</f>
        <v>293</v>
      </c>
      <c r="C58" s="9">
        <f t="shared" ref="C58:C67" si="11">SUM(B57,G57)</f>
        <v>292</v>
      </c>
      <c r="D58" s="9">
        <v>2</v>
      </c>
      <c r="E58" s="52"/>
      <c r="G58" s="18">
        <v>1</v>
      </c>
    </row>
    <row r="59" spans="1:7" s="9" customFormat="1" ht="20.100000000000001" customHeight="1" x14ac:dyDescent="0.15">
      <c r="A59" s="9" t="s">
        <v>194</v>
      </c>
      <c r="B59" s="9">
        <f t="shared" si="10"/>
        <v>295</v>
      </c>
      <c r="C59" s="9">
        <f t="shared" si="11"/>
        <v>294</v>
      </c>
      <c r="D59" s="9">
        <v>2</v>
      </c>
      <c r="E59" s="52"/>
      <c r="G59" s="18">
        <v>1</v>
      </c>
    </row>
    <row r="60" spans="1:7" s="9" customFormat="1" ht="20.100000000000001" customHeight="1" x14ac:dyDescent="0.15">
      <c r="A60" s="9" t="s">
        <v>106</v>
      </c>
      <c r="B60" s="9">
        <f t="shared" si="10"/>
        <v>296</v>
      </c>
      <c r="C60" s="9">
        <f t="shared" si="11"/>
        <v>296</v>
      </c>
      <c r="D60" s="9">
        <v>1</v>
      </c>
      <c r="E60" s="52" t="s">
        <v>107</v>
      </c>
      <c r="G60" s="18">
        <v>1</v>
      </c>
    </row>
    <row r="61" spans="1:7" s="9" customFormat="1" ht="20.100000000000001" customHeight="1" x14ac:dyDescent="0.15">
      <c r="A61" s="9" t="s">
        <v>195</v>
      </c>
      <c r="B61" s="9">
        <f t="shared" si="10"/>
        <v>328</v>
      </c>
      <c r="C61" s="9">
        <f t="shared" si="11"/>
        <v>297</v>
      </c>
      <c r="D61" s="9">
        <v>32</v>
      </c>
      <c r="E61" s="52"/>
      <c r="G61" s="18">
        <v>1</v>
      </c>
    </row>
    <row r="62" spans="1:7" s="9" customFormat="1" ht="20.100000000000001" customHeight="1" x14ac:dyDescent="0.15">
      <c r="A62" s="9" t="s">
        <v>197</v>
      </c>
      <c r="B62" s="9">
        <f t="shared" si="10"/>
        <v>360</v>
      </c>
      <c r="C62" s="9">
        <f t="shared" si="11"/>
        <v>329</v>
      </c>
      <c r="D62" s="9">
        <v>32</v>
      </c>
      <c r="E62" s="52"/>
      <c r="G62" s="18">
        <v>1</v>
      </c>
    </row>
    <row r="63" spans="1:7" s="9" customFormat="1" ht="20.100000000000001" customHeight="1" x14ac:dyDescent="0.15">
      <c r="A63" s="9" t="s">
        <v>199</v>
      </c>
      <c r="B63" s="9">
        <f t="shared" si="10"/>
        <v>392</v>
      </c>
      <c r="C63" s="9">
        <f t="shared" si="11"/>
        <v>361</v>
      </c>
      <c r="D63" s="9">
        <v>32</v>
      </c>
      <c r="E63" s="52"/>
      <c r="G63" s="18">
        <v>1</v>
      </c>
    </row>
    <row r="64" spans="1:7" s="9" customFormat="1" ht="20.100000000000001" customHeight="1" x14ac:dyDescent="0.15">
      <c r="A64" s="9" t="s">
        <v>200</v>
      </c>
      <c r="B64" s="9">
        <f t="shared" si="10"/>
        <v>395</v>
      </c>
      <c r="C64" s="9">
        <f t="shared" si="11"/>
        <v>393</v>
      </c>
      <c r="D64" s="9">
        <v>3</v>
      </c>
      <c r="E64" s="81"/>
      <c r="G64" s="18">
        <v>1</v>
      </c>
    </row>
    <row r="65" spans="1:7" s="9" customFormat="1" ht="20.100000000000001" customHeight="1" x14ac:dyDescent="0.15">
      <c r="A65" s="9" t="s">
        <v>67</v>
      </c>
      <c r="B65" s="9">
        <f t="shared" si="10"/>
        <v>403</v>
      </c>
      <c r="C65" s="9">
        <f t="shared" si="11"/>
        <v>396</v>
      </c>
      <c r="D65" s="9">
        <v>8</v>
      </c>
      <c r="E65" s="81"/>
      <c r="G65" s="18">
        <v>1</v>
      </c>
    </row>
    <row r="66" spans="1:7" s="103" customFormat="1" ht="20.100000000000001" customHeight="1" x14ac:dyDescent="0.15">
      <c r="A66" s="82" t="s">
        <v>385</v>
      </c>
      <c r="B66" s="9">
        <f t="shared" si="10"/>
        <v>404</v>
      </c>
      <c r="C66" s="9">
        <f t="shared" si="11"/>
        <v>404</v>
      </c>
      <c r="D66" s="103">
        <v>1</v>
      </c>
      <c r="E66" s="81"/>
      <c r="F66" s="9"/>
      <c r="G66" s="83">
        <v>1</v>
      </c>
    </row>
    <row r="67" spans="1:7" s="103" customFormat="1" ht="20.100000000000001" customHeight="1" x14ac:dyDescent="0.15">
      <c r="A67" s="82" t="s">
        <v>386</v>
      </c>
      <c r="B67" s="9">
        <f t="shared" si="10"/>
        <v>405</v>
      </c>
      <c r="C67" s="9">
        <f t="shared" si="11"/>
        <v>405</v>
      </c>
      <c r="D67" s="103">
        <v>1</v>
      </c>
      <c r="E67" s="81"/>
      <c r="F67" s="9"/>
      <c r="G67" s="83">
        <v>1</v>
      </c>
    </row>
    <row r="68" spans="1:7" s="215" customFormat="1" ht="20.100000000000001" customHeight="1" x14ac:dyDescent="0.15">
      <c r="A68" s="216" t="s">
        <v>532</v>
      </c>
      <c r="B68" s="143">
        <f t="shared" ref="B68:B70" si="12">SUM(B67,D68)</f>
        <v>406</v>
      </c>
      <c r="C68" s="143">
        <f t="shared" ref="C68:C70" si="13">SUM(B67,G67)</f>
        <v>406</v>
      </c>
      <c r="D68" s="217">
        <v>1</v>
      </c>
      <c r="E68" s="81" t="s">
        <v>535</v>
      </c>
      <c r="F68" s="9"/>
      <c r="G68" s="83">
        <v>1</v>
      </c>
    </row>
    <row r="69" spans="1:7" s="215" customFormat="1" ht="36" customHeight="1" x14ac:dyDescent="0.15">
      <c r="A69" s="216" t="s">
        <v>533</v>
      </c>
      <c r="B69" s="143">
        <f t="shared" si="12"/>
        <v>438</v>
      </c>
      <c r="C69" s="143">
        <f t="shared" si="13"/>
        <v>407</v>
      </c>
      <c r="D69" s="217">
        <v>32</v>
      </c>
      <c r="E69" s="81" t="s">
        <v>536</v>
      </c>
      <c r="F69" s="9"/>
      <c r="G69" s="83">
        <v>1</v>
      </c>
    </row>
    <row r="70" spans="1:7" s="103" customFormat="1" ht="20.100000000000001" customHeight="1" x14ac:dyDescent="0.15">
      <c r="A70" s="216" t="s">
        <v>152</v>
      </c>
      <c r="B70" s="143">
        <f t="shared" si="12"/>
        <v>646</v>
      </c>
      <c r="C70" s="143">
        <f t="shared" si="13"/>
        <v>439</v>
      </c>
      <c r="D70" s="217">
        <v>208</v>
      </c>
      <c r="E70" s="54"/>
      <c r="F70" s="9" t="e">
        <f>#REF!-SUM(D56:D63)</f>
        <v>#REF!</v>
      </c>
      <c r="G70" s="83">
        <v>1</v>
      </c>
    </row>
    <row r="71" spans="1:7" s="103" customFormat="1" ht="20.100000000000001" customHeight="1" x14ac:dyDescent="0.15">
      <c r="A71" s="84" t="s">
        <v>201</v>
      </c>
      <c r="B71" s="9">
        <v>279</v>
      </c>
      <c r="C71" s="9">
        <v>267</v>
      </c>
      <c r="D71" s="9">
        <v>13</v>
      </c>
      <c r="E71" s="85"/>
      <c r="G71" s="83">
        <v>1</v>
      </c>
    </row>
    <row r="72" spans="1:7" s="103" customFormat="1" ht="20.100000000000001" customHeight="1" x14ac:dyDescent="0.15">
      <c r="A72" s="84" t="s">
        <v>201</v>
      </c>
      <c r="B72" s="103">
        <f>SUM(B71,D72)</f>
        <v>292</v>
      </c>
      <c r="C72" s="103">
        <f>SUM(B71,G71)</f>
        <v>280</v>
      </c>
      <c r="D72" s="103">
        <v>13</v>
      </c>
      <c r="E72" s="79"/>
      <c r="G72" s="83">
        <v>1</v>
      </c>
    </row>
    <row r="73" spans="1:7" s="79" customFormat="1" ht="20.100000000000001" customHeight="1" x14ac:dyDescent="0.15">
      <c r="A73" s="84" t="s">
        <v>191</v>
      </c>
      <c r="B73" s="103">
        <f t="shared" ref="B73:B75" si="14">SUM(B72,D73)</f>
        <v>612</v>
      </c>
      <c r="C73" s="103">
        <f t="shared" ref="C73:C75" si="15">SUM(B72,G72)</f>
        <v>293</v>
      </c>
      <c r="D73" s="103">
        <v>320</v>
      </c>
      <c r="E73" s="79" t="s">
        <v>265</v>
      </c>
      <c r="G73" s="79">
        <v>1</v>
      </c>
    </row>
    <row r="74" spans="1:7" s="79" customFormat="1" ht="20.100000000000001" customHeight="1" x14ac:dyDescent="0.15">
      <c r="A74" s="84" t="s">
        <v>203</v>
      </c>
      <c r="B74" s="103">
        <f t="shared" si="14"/>
        <v>613</v>
      </c>
      <c r="C74" s="103">
        <f t="shared" si="15"/>
        <v>613</v>
      </c>
      <c r="D74" s="103">
        <v>1</v>
      </c>
      <c r="G74" s="79">
        <v>1</v>
      </c>
    </row>
    <row r="75" spans="1:7" s="79" customFormat="1" ht="20.100000000000001" customHeight="1" x14ac:dyDescent="0.15">
      <c r="A75" s="84" t="s">
        <v>205</v>
      </c>
      <c r="B75" s="103">
        <f t="shared" si="14"/>
        <v>646</v>
      </c>
      <c r="C75" s="103">
        <f t="shared" si="15"/>
        <v>614</v>
      </c>
      <c r="D75" s="103">
        <v>33</v>
      </c>
      <c r="F75" s="9" t="e">
        <f>#REF!-SUM(D71:D74)</f>
        <v>#REF!</v>
      </c>
      <c r="G75" s="79">
        <v>1</v>
      </c>
    </row>
    <row r="76" spans="1:7" s="103" customFormat="1" ht="20.100000000000001" customHeight="1" x14ac:dyDescent="0.15">
      <c r="A76" s="84" t="s">
        <v>201</v>
      </c>
      <c r="B76" s="9">
        <v>279</v>
      </c>
      <c r="C76" s="9">
        <v>267</v>
      </c>
      <c r="D76" s="9">
        <v>13</v>
      </c>
      <c r="E76" s="85"/>
      <c r="G76" s="83">
        <v>1</v>
      </c>
    </row>
    <row r="77" spans="1:7" s="103" customFormat="1" ht="20.100000000000001" customHeight="1" x14ac:dyDescent="0.15">
      <c r="A77" s="84" t="s">
        <v>206</v>
      </c>
      <c r="B77" s="103">
        <f>SUM(B76,D77)</f>
        <v>292</v>
      </c>
      <c r="C77" s="103">
        <f>SUM(B76,G76)</f>
        <v>280</v>
      </c>
      <c r="D77" s="103">
        <v>13</v>
      </c>
      <c r="E77" s="79"/>
      <c r="G77" s="83">
        <v>1</v>
      </c>
    </row>
    <row r="78" spans="1:7" s="79" customFormat="1" ht="20.100000000000001" customHeight="1" x14ac:dyDescent="0.15">
      <c r="A78" s="84" t="s">
        <v>191</v>
      </c>
      <c r="B78" s="103">
        <f t="shared" ref="B78:B81" si="16">SUM(B77,D78)</f>
        <v>612</v>
      </c>
      <c r="C78" s="103">
        <f t="shared" ref="C78:C81" si="17">SUM(B77,G77)</f>
        <v>293</v>
      </c>
      <c r="D78" s="103">
        <v>320</v>
      </c>
      <c r="E78" s="79" t="s">
        <v>265</v>
      </c>
      <c r="G78" s="79">
        <v>1</v>
      </c>
    </row>
    <row r="79" spans="1:7" s="79" customFormat="1" ht="20.100000000000001" customHeight="1" x14ac:dyDescent="0.15">
      <c r="A79" s="84" t="s">
        <v>203</v>
      </c>
      <c r="B79" s="103">
        <f t="shared" si="16"/>
        <v>613</v>
      </c>
      <c r="C79" s="103">
        <f t="shared" si="17"/>
        <v>613</v>
      </c>
      <c r="D79" s="103">
        <v>1</v>
      </c>
      <c r="G79" s="79">
        <v>1</v>
      </c>
    </row>
    <row r="80" spans="1:7" s="79" customFormat="1" ht="20.100000000000001" customHeight="1" x14ac:dyDescent="0.15">
      <c r="A80" s="84" t="s">
        <v>207</v>
      </c>
      <c r="B80" s="103">
        <f t="shared" si="16"/>
        <v>645</v>
      </c>
      <c r="C80" s="103">
        <f t="shared" si="17"/>
        <v>614</v>
      </c>
      <c r="D80" s="103">
        <v>32</v>
      </c>
      <c r="G80" s="79">
        <v>1</v>
      </c>
    </row>
    <row r="81" spans="1:7" s="79" customFormat="1" ht="20.100000000000001" customHeight="1" x14ac:dyDescent="0.15">
      <c r="A81" s="84" t="s">
        <v>152</v>
      </c>
      <c r="B81" s="103">
        <f t="shared" si="16"/>
        <v>646</v>
      </c>
      <c r="C81" s="103">
        <f t="shared" si="17"/>
        <v>646</v>
      </c>
      <c r="D81" s="103">
        <v>1</v>
      </c>
      <c r="F81" s="9" t="e">
        <f>#REF!-SUM(D76:D80)</f>
        <v>#REF!</v>
      </c>
      <c r="G81" s="79">
        <v>1</v>
      </c>
    </row>
    <row r="82" spans="1:7" s="9" customFormat="1" ht="20.100000000000001" customHeight="1" x14ac:dyDescent="0.15">
      <c r="A82" s="9" t="s">
        <v>82</v>
      </c>
      <c r="B82" s="9">
        <v>279</v>
      </c>
      <c r="C82" s="9">
        <v>267</v>
      </c>
      <c r="D82" s="9">
        <v>13</v>
      </c>
      <c r="E82" s="52" t="s">
        <v>79</v>
      </c>
      <c r="G82" s="18">
        <v>1</v>
      </c>
    </row>
    <row r="83" spans="1:7" s="9" customFormat="1" ht="20.100000000000001" customHeight="1" x14ac:dyDescent="0.15">
      <c r="A83" s="9" t="s">
        <v>152</v>
      </c>
      <c r="B83" s="9">
        <f>SUM(B82,D83)</f>
        <v>291</v>
      </c>
      <c r="C83" s="9">
        <f>SUM(B82,G82)</f>
        <v>280</v>
      </c>
      <c r="D83" s="9">
        <v>12</v>
      </c>
      <c r="E83" s="52"/>
      <c r="G83" s="18">
        <v>1</v>
      </c>
    </row>
    <row r="84" spans="1:7" s="9" customFormat="1" ht="20.100000000000001" customHeight="1" x14ac:dyDescent="0.15">
      <c r="A84" s="9" t="s">
        <v>78</v>
      </c>
      <c r="B84" s="9">
        <f t="shared" ref="B84:B88" si="18">SUM(B83,D84)</f>
        <v>292</v>
      </c>
      <c r="C84" s="9">
        <f t="shared" ref="C84:C88" si="19">SUM(B83,G83)</f>
        <v>292</v>
      </c>
      <c r="D84" s="9">
        <v>1</v>
      </c>
      <c r="E84" s="52"/>
      <c r="G84" s="18">
        <v>1</v>
      </c>
    </row>
    <row r="85" spans="1:7" s="9" customFormat="1" ht="20.100000000000001" customHeight="1" x14ac:dyDescent="0.15">
      <c r="A85" s="9" t="s">
        <v>83</v>
      </c>
      <c r="B85" s="9">
        <f t="shared" si="18"/>
        <v>293</v>
      </c>
      <c r="C85" s="9">
        <f t="shared" si="19"/>
        <v>293</v>
      </c>
      <c r="D85" s="9">
        <v>1</v>
      </c>
      <c r="E85" s="52" t="s">
        <v>84</v>
      </c>
      <c r="G85" s="18">
        <v>1</v>
      </c>
    </row>
    <row r="86" spans="1:7" s="9" customFormat="1" ht="20.100000000000001" customHeight="1" x14ac:dyDescent="0.15">
      <c r="A86" s="9" t="s">
        <v>85</v>
      </c>
      <c r="B86" s="9">
        <f t="shared" si="18"/>
        <v>295</v>
      </c>
      <c r="C86" s="9">
        <f t="shared" si="19"/>
        <v>294</v>
      </c>
      <c r="D86" s="9">
        <v>2</v>
      </c>
      <c r="E86" s="52" t="s">
        <v>86</v>
      </c>
      <c r="G86" s="18">
        <v>1</v>
      </c>
    </row>
    <row r="87" spans="1:7" s="9" customFormat="1" ht="20.100000000000001" customHeight="1" x14ac:dyDescent="0.15">
      <c r="A87" s="9" t="s">
        <v>209</v>
      </c>
      <c r="B87" s="9">
        <f t="shared" si="18"/>
        <v>303</v>
      </c>
      <c r="C87" s="9">
        <f t="shared" si="19"/>
        <v>296</v>
      </c>
      <c r="D87" s="9">
        <v>8</v>
      </c>
      <c r="E87" s="52"/>
      <c r="G87" s="18">
        <v>1</v>
      </c>
    </row>
    <row r="88" spans="1:7" s="9" customFormat="1" ht="20.100000000000001" customHeight="1" x14ac:dyDescent="0.15">
      <c r="A88" s="84" t="s">
        <v>152</v>
      </c>
      <c r="B88" s="9">
        <f t="shared" si="18"/>
        <v>646</v>
      </c>
      <c r="C88" s="9">
        <f t="shared" si="19"/>
        <v>304</v>
      </c>
      <c r="D88" s="9">
        <v>343</v>
      </c>
      <c r="E88" s="52"/>
      <c r="F88" s="9" t="e">
        <f>#REF!-SUM(D82:D87)</f>
        <v>#REF!</v>
      </c>
      <c r="G88" s="18">
        <v>1</v>
      </c>
    </row>
    <row r="89" spans="1:7" s="9" customFormat="1" ht="20.100000000000001" customHeight="1" x14ac:dyDescent="0.15">
      <c r="A89" s="9" t="s">
        <v>82</v>
      </c>
      <c r="B89" s="9">
        <v>279</v>
      </c>
      <c r="C89" s="9">
        <v>267</v>
      </c>
      <c r="D89" s="9">
        <v>13</v>
      </c>
      <c r="E89" s="52"/>
      <c r="G89" s="18">
        <v>1</v>
      </c>
    </row>
    <row r="90" spans="1:7" s="9" customFormat="1" ht="20.100000000000001" customHeight="1" x14ac:dyDescent="0.15">
      <c r="A90" s="9" t="s">
        <v>90</v>
      </c>
      <c r="B90" s="9">
        <f t="shared" ref="B90:B94" si="20">SUM(B89,D90)</f>
        <v>291</v>
      </c>
      <c r="C90" s="9">
        <f t="shared" ref="C90:C94" si="21">SUM(B89,G89)</f>
        <v>280</v>
      </c>
      <c r="D90" s="9">
        <v>12</v>
      </c>
      <c r="E90" s="52" t="s">
        <v>91</v>
      </c>
      <c r="G90" s="18">
        <v>1</v>
      </c>
    </row>
    <row r="91" spans="1:7" s="9" customFormat="1" ht="20.100000000000001" customHeight="1" x14ac:dyDescent="0.15">
      <c r="A91" s="9" t="s">
        <v>92</v>
      </c>
      <c r="B91" s="9">
        <f t="shared" si="20"/>
        <v>292</v>
      </c>
      <c r="C91" s="9">
        <f t="shared" si="21"/>
        <v>292</v>
      </c>
      <c r="D91" s="9">
        <v>1</v>
      </c>
      <c r="E91" s="52" t="s">
        <v>93</v>
      </c>
      <c r="G91" s="18">
        <v>1</v>
      </c>
    </row>
    <row r="92" spans="1:7" s="9" customFormat="1" ht="20.100000000000001" customHeight="1" x14ac:dyDescent="0.15">
      <c r="A92" s="9" t="s">
        <v>211</v>
      </c>
      <c r="B92" s="9">
        <f t="shared" si="20"/>
        <v>300</v>
      </c>
      <c r="C92" s="9">
        <f t="shared" si="21"/>
        <v>293</v>
      </c>
      <c r="D92" s="9">
        <v>8</v>
      </c>
      <c r="E92" s="52"/>
      <c r="G92" s="18">
        <v>1</v>
      </c>
    </row>
    <row r="93" spans="1:7" s="9" customFormat="1" ht="20.100000000000001" customHeight="1" x14ac:dyDescent="0.15">
      <c r="A93" s="9" t="s">
        <v>212</v>
      </c>
      <c r="B93" s="9">
        <f t="shared" si="20"/>
        <v>308</v>
      </c>
      <c r="C93" s="9">
        <f t="shared" si="21"/>
        <v>301</v>
      </c>
      <c r="D93" s="9">
        <v>8</v>
      </c>
      <c r="E93" s="52"/>
      <c r="G93" s="18">
        <v>1</v>
      </c>
    </row>
    <row r="94" spans="1:7" s="9" customFormat="1" ht="20.100000000000001" customHeight="1" x14ac:dyDescent="0.15">
      <c r="A94" s="82" t="s">
        <v>55</v>
      </c>
      <c r="B94" s="9">
        <f t="shared" si="20"/>
        <v>309</v>
      </c>
      <c r="C94" s="9">
        <f t="shared" si="21"/>
        <v>309</v>
      </c>
      <c r="D94" s="9">
        <v>1</v>
      </c>
      <c r="E94" s="52"/>
      <c r="G94" s="18">
        <v>1</v>
      </c>
    </row>
    <row r="95" spans="1:7" s="9" customFormat="1" ht="20.100000000000001" customHeight="1" x14ac:dyDescent="0.15">
      <c r="A95" s="84" t="s">
        <v>152</v>
      </c>
      <c r="B95" s="9">
        <f>SUM(B93,D95)</f>
        <v>646</v>
      </c>
      <c r="C95" s="9">
        <f>SUM(B93,G93)</f>
        <v>309</v>
      </c>
      <c r="D95" s="9">
        <v>338</v>
      </c>
      <c r="E95" s="52"/>
      <c r="F95" s="9" t="e">
        <f>#REF!-SUM(D89:D93)</f>
        <v>#REF!</v>
      </c>
      <c r="G95" s="18">
        <v>1</v>
      </c>
    </row>
    <row r="96" spans="1:7" s="79" customFormat="1" ht="20.100000000000001" customHeight="1" x14ac:dyDescent="0.15">
      <c r="A96" s="79" t="s">
        <v>201</v>
      </c>
      <c r="B96" s="9">
        <v>279</v>
      </c>
      <c r="C96" s="9">
        <v>267</v>
      </c>
      <c r="D96" s="103">
        <v>13</v>
      </c>
      <c r="G96" s="79">
        <v>1</v>
      </c>
    </row>
    <row r="97" spans="1:7" s="79" customFormat="1" ht="20.100000000000001" customHeight="1" x14ac:dyDescent="0.15">
      <c r="A97" s="79" t="s">
        <v>206</v>
      </c>
      <c r="B97" s="103">
        <f>SUM(B96,D97)</f>
        <v>291</v>
      </c>
      <c r="C97" s="103">
        <f>SUM(B96,G96)</f>
        <v>280</v>
      </c>
      <c r="D97" s="103">
        <v>12</v>
      </c>
      <c r="G97" s="79">
        <v>1</v>
      </c>
    </row>
    <row r="98" spans="1:7" s="79" customFormat="1" ht="20.100000000000001" customHeight="1" x14ac:dyDescent="0.15">
      <c r="A98" s="79" t="s">
        <v>211</v>
      </c>
      <c r="B98" s="103">
        <f t="shared" ref="B98:B112" si="22">SUM(B97,D98)</f>
        <v>299</v>
      </c>
      <c r="C98" s="103">
        <f t="shared" ref="C98:C105" si="23">SUM(B97,G97)</f>
        <v>292</v>
      </c>
      <c r="D98" s="103">
        <v>8</v>
      </c>
      <c r="G98" s="79">
        <v>1</v>
      </c>
    </row>
    <row r="99" spans="1:7" s="79" customFormat="1" ht="20.100000000000001" customHeight="1" x14ac:dyDescent="0.15">
      <c r="A99" s="79" t="s">
        <v>212</v>
      </c>
      <c r="B99" s="103">
        <f t="shared" si="22"/>
        <v>307</v>
      </c>
      <c r="C99" s="103">
        <f t="shared" si="23"/>
        <v>300</v>
      </c>
      <c r="D99" s="103">
        <v>8</v>
      </c>
      <c r="G99" s="79">
        <v>1</v>
      </c>
    </row>
    <row r="100" spans="1:7" s="79" customFormat="1" ht="20.100000000000001" customHeight="1" x14ac:dyDescent="0.15">
      <c r="A100" s="79" t="s">
        <v>55</v>
      </c>
      <c r="B100" s="103">
        <f t="shared" si="22"/>
        <v>308</v>
      </c>
      <c r="C100" s="103">
        <f t="shared" si="23"/>
        <v>308</v>
      </c>
      <c r="D100" s="103">
        <v>1</v>
      </c>
      <c r="G100" s="79">
        <v>1</v>
      </c>
    </row>
    <row r="101" spans="1:7" s="79" customFormat="1" ht="20.100000000000001" customHeight="1" x14ac:dyDescent="0.15">
      <c r="A101" s="79" t="s">
        <v>152</v>
      </c>
      <c r="B101" s="103">
        <f t="shared" si="22"/>
        <v>646</v>
      </c>
      <c r="C101" s="103">
        <f t="shared" si="23"/>
        <v>309</v>
      </c>
      <c r="D101" s="103">
        <v>338</v>
      </c>
      <c r="F101" s="9" t="e">
        <f>#REF!-SUM(D96:D100)</f>
        <v>#REF!</v>
      </c>
      <c r="G101" s="79">
        <v>1</v>
      </c>
    </row>
    <row r="102" spans="1:7" s="79" customFormat="1" ht="20.100000000000001" customHeight="1" x14ac:dyDescent="0.15">
      <c r="A102" s="46" t="s">
        <v>214</v>
      </c>
      <c r="B102" s="23">
        <f t="shared" si="22"/>
        <v>658</v>
      </c>
      <c r="C102" s="23">
        <f t="shared" si="23"/>
        <v>647</v>
      </c>
      <c r="D102" s="23">
        <v>12</v>
      </c>
      <c r="E102" s="116" t="s">
        <v>266</v>
      </c>
      <c r="F102" s="9"/>
      <c r="G102" s="79">
        <v>1</v>
      </c>
    </row>
    <row r="103" spans="1:7" s="79" customFormat="1" ht="20.100000000000001" customHeight="1" x14ac:dyDescent="0.15">
      <c r="A103" s="46" t="s">
        <v>216</v>
      </c>
      <c r="B103" s="23">
        <f t="shared" si="22"/>
        <v>661</v>
      </c>
      <c r="C103" s="23">
        <f t="shared" si="23"/>
        <v>659</v>
      </c>
      <c r="D103" s="23">
        <v>3</v>
      </c>
      <c r="E103" s="117"/>
      <c r="F103" s="9"/>
      <c r="G103" s="79">
        <v>1</v>
      </c>
    </row>
    <row r="104" spans="1:7" s="79" customFormat="1" ht="20.100000000000001" customHeight="1" x14ac:dyDescent="0.15">
      <c r="A104" s="46" t="s">
        <v>217</v>
      </c>
      <c r="B104" s="23">
        <f t="shared" si="22"/>
        <v>662</v>
      </c>
      <c r="C104" s="23">
        <f t="shared" si="23"/>
        <v>662</v>
      </c>
      <c r="D104" s="23">
        <v>1</v>
      </c>
      <c r="E104" s="118"/>
      <c r="F104" s="9"/>
      <c r="G104" s="79">
        <v>1</v>
      </c>
    </row>
    <row r="105" spans="1:7" s="23" customFormat="1" ht="20.100000000000001" customHeight="1" x14ac:dyDescent="0.15">
      <c r="A105" s="46" t="s">
        <v>390</v>
      </c>
      <c r="B105" s="23">
        <f t="shared" si="22"/>
        <v>674</v>
      </c>
      <c r="C105" s="23">
        <f t="shared" si="23"/>
        <v>663</v>
      </c>
      <c r="D105" s="23">
        <v>12</v>
      </c>
      <c r="E105" s="116" t="s">
        <v>267</v>
      </c>
      <c r="G105" s="15">
        <v>1</v>
      </c>
    </row>
    <row r="106" spans="1:7" s="23" customFormat="1" ht="20.100000000000001" customHeight="1" x14ac:dyDescent="0.15">
      <c r="A106" s="46" t="s">
        <v>47</v>
      </c>
      <c r="B106" s="23">
        <f t="shared" si="22"/>
        <v>677</v>
      </c>
      <c r="C106" s="23">
        <f t="shared" ref="C106:C112" si="24">SUM(B105,G105)</f>
        <v>675</v>
      </c>
      <c r="D106" s="23">
        <v>3</v>
      </c>
      <c r="E106" s="117"/>
      <c r="G106" s="15">
        <v>1</v>
      </c>
    </row>
    <row r="107" spans="1:7" s="23" customFormat="1" ht="20.100000000000001" customHeight="1" x14ac:dyDescent="0.15">
      <c r="A107" s="46" t="s">
        <v>48</v>
      </c>
      <c r="B107" s="23">
        <f t="shared" si="22"/>
        <v>678</v>
      </c>
      <c r="C107" s="23">
        <f t="shared" si="24"/>
        <v>678</v>
      </c>
      <c r="D107" s="23">
        <v>1</v>
      </c>
      <c r="E107" s="118"/>
      <c r="G107" s="15">
        <v>1</v>
      </c>
    </row>
    <row r="108" spans="1:7" s="23" customFormat="1" ht="20.100000000000001" customHeight="1" x14ac:dyDescent="0.15">
      <c r="A108" s="46" t="s">
        <v>49</v>
      </c>
      <c r="B108" s="23">
        <f t="shared" si="22"/>
        <v>690</v>
      </c>
      <c r="C108" s="23">
        <f t="shared" si="24"/>
        <v>679</v>
      </c>
      <c r="D108" s="23">
        <v>12</v>
      </c>
      <c r="E108" s="116" t="s">
        <v>268</v>
      </c>
      <c r="G108" s="15">
        <v>1</v>
      </c>
    </row>
    <row r="109" spans="1:7" s="23" customFormat="1" ht="20.100000000000001" customHeight="1" x14ac:dyDescent="0.15">
      <c r="A109" s="46" t="s">
        <v>51</v>
      </c>
      <c r="B109" s="23">
        <f t="shared" si="22"/>
        <v>693</v>
      </c>
      <c r="C109" s="23">
        <f t="shared" si="24"/>
        <v>691</v>
      </c>
      <c r="D109" s="23">
        <v>3</v>
      </c>
      <c r="E109" s="117"/>
      <c r="G109" s="15">
        <v>1</v>
      </c>
    </row>
    <row r="110" spans="1:7" s="23" customFormat="1" ht="20.100000000000001" customHeight="1" x14ac:dyDescent="0.15">
      <c r="A110" s="46" t="s">
        <v>52</v>
      </c>
      <c r="B110" s="23">
        <f t="shared" si="22"/>
        <v>694</v>
      </c>
      <c r="C110" s="23">
        <f t="shared" si="24"/>
        <v>694</v>
      </c>
      <c r="D110" s="23">
        <v>1</v>
      </c>
      <c r="E110" s="118"/>
      <c r="G110" s="15">
        <v>1</v>
      </c>
    </row>
    <row r="111" spans="1:7" s="23" customFormat="1" ht="20.100000000000001" customHeight="1" x14ac:dyDescent="0.15">
      <c r="A111" s="46" t="s">
        <v>53</v>
      </c>
      <c r="B111" s="23">
        <f t="shared" si="22"/>
        <v>696</v>
      </c>
      <c r="C111" s="23">
        <f t="shared" si="24"/>
        <v>695</v>
      </c>
      <c r="D111" s="23">
        <v>2</v>
      </c>
      <c r="E111" s="116" t="s">
        <v>269</v>
      </c>
      <c r="G111" s="15">
        <v>1</v>
      </c>
    </row>
    <row r="112" spans="1:7" s="23" customFormat="1" ht="20.100000000000001" customHeight="1" x14ac:dyDescent="0.15">
      <c r="A112" s="46" t="s">
        <v>54</v>
      </c>
      <c r="B112" s="23">
        <f t="shared" si="22"/>
        <v>697</v>
      </c>
      <c r="C112" s="23">
        <f t="shared" si="24"/>
        <v>697</v>
      </c>
      <c r="D112" s="23">
        <v>1</v>
      </c>
      <c r="E112" s="118"/>
      <c r="G112" s="15">
        <v>1</v>
      </c>
    </row>
    <row r="113" spans="1:7" s="9" customFormat="1" ht="20.100000000000001" customHeight="1" x14ac:dyDescent="0.15">
      <c r="A113" s="46" t="s">
        <v>220</v>
      </c>
      <c r="B113" s="46">
        <f t="shared" ref="B113:B115" si="25">SUM(B112,D113)</f>
        <v>698</v>
      </c>
      <c r="C113" s="46">
        <f t="shared" ref="C113:C115" si="26">SUM(B112,G112)</f>
        <v>698</v>
      </c>
      <c r="D113" s="46">
        <v>1</v>
      </c>
      <c r="E113" s="46"/>
      <c r="G113" s="18">
        <v>1</v>
      </c>
    </row>
    <row r="114" spans="1:7" s="9" customFormat="1" ht="20.100000000000001" customHeight="1" x14ac:dyDescent="0.15">
      <c r="A114" s="46" t="s">
        <v>221</v>
      </c>
      <c r="B114" s="46">
        <f t="shared" si="25"/>
        <v>746</v>
      </c>
      <c r="C114" s="46">
        <f t="shared" si="26"/>
        <v>699</v>
      </c>
      <c r="D114" s="46">
        <v>48</v>
      </c>
      <c r="E114" s="44"/>
      <c r="G114" s="18">
        <v>1</v>
      </c>
    </row>
    <row r="115" spans="1:7" s="9" customFormat="1" ht="20.100000000000001" customHeight="1" x14ac:dyDescent="0.15">
      <c r="A115" s="46" t="s">
        <v>223</v>
      </c>
      <c r="B115" s="46">
        <f t="shared" si="25"/>
        <v>794</v>
      </c>
      <c r="C115" s="46">
        <f t="shared" si="26"/>
        <v>747</v>
      </c>
      <c r="D115" s="46">
        <v>48</v>
      </c>
      <c r="E115" s="46"/>
      <c r="G115" s="18">
        <v>1</v>
      </c>
    </row>
    <row r="116" spans="1:7" s="46" customFormat="1" ht="20.100000000000001" customHeight="1" x14ac:dyDescent="0.15">
      <c r="A116" s="46" t="s">
        <v>225</v>
      </c>
      <c r="B116" s="46">
        <f t="shared" ref="B116:B117" si="27">SUM(B115,D116)</f>
        <v>796</v>
      </c>
      <c r="C116" s="46">
        <f t="shared" ref="C116:C117" si="28">SUM(B115,G115)</f>
        <v>795</v>
      </c>
      <c r="D116" s="46">
        <v>2</v>
      </c>
      <c r="G116" s="63">
        <v>1</v>
      </c>
    </row>
    <row r="117" spans="1:7" s="46" customFormat="1" ht="20.100000000000001" customHeight="1" x14ac:dyDescent="0.15">
      <c r="A117" s="46" t="s">
        <v>227</v>
      </c>
      <c r="B117" s="46">
        <f t="shared" si="27"/>
        <v>797</v>
      </c>
      <c r="C117" s="46">
        <f t="shared" si="28"/>
        <v>797</v>
      </c>
      <c r="D117" s="46">
        <v>1</v>
      </c>
      <c r="G117" s="63">
        <v>1</v>
      </c>
    </row>
    <row r="118" spans="1:7" s="46" customFormat="1" ht="19.5" customHeight="1" x14ac:dyDescent="0.15">
      <c r="A118" s="46" t="s">
        <v>94</v>
      </c>
      <c r="B118" s="46">
        <f t="shared" ref="B118:B147" si="29">SUM(B117,D118)</f>
        <v>798</v>
      </c>
      <c r="C118" s="46">
        <f t="shared" ref="C118:C147" si="30">SUM(B117,G117)</f>
        <v>798</v>
      </c>
      <c r="D118" s="46">
        <v>1</v>
      </c>
      <c r="G118" s="63">
        <v>1</v>
      </c>
    </row>
    <row r="119" spans="1:7" s="46" customFormat="1" ht="20.100000000000001" customHeight="1" x14ac:dyDescent="0.15">
      <c r="A119" s="46" t="s">
        <v>228</v>
      </c>
      <c r="B119" s="46">
        <f t="shared" si="29"/>
        <v>799</v>
      </c>
      <c r="C119" s="46">
        <f t="shared" si="30"/>
        <v>799</v>
      </c>
      <c r="D119" s="46">
        <v>1</v>
      </c>
      <c r="E119" s="46" t="s">
        <v>134</v>
      </c>
      <c r="G119" s="63">
        <v>1</v>
      </c>
    </row>
    <row r="120" spans="1:7" s="46" customFormat="1" ht="20.100000000000001" customHeight="1" x14ac:dyDescent="0.15">
      <c r="A120" s="46" t="s">
        <v>229</v>
      </c>
      <c r="B120" s="46">
        <f t="shared" si="29"/>
        <v>800</v>
      </c>
      <c r="C120" s="46">
        <f t="shared" si="30"/>
        <v>800</v>
      </c>
      <c r="D120" s="46">
        <v>1</v>
      </c>
      <c r="E120" s="46" t="s">
        <v>270</v>
      </c>
      <c r="G120" s="63">
        <v>1</v>
      </c>
    </row>
    <row r="121" spans="1:7" s="46" customFormat="1" ht="20.100000000000001" customHeight="1" x14ac:dyDescent="0.15">
      <c r="A121" s="46" t="s">
        <v>230</v>
      </c>
      <c r="B121" s="46">
        <f t="shared" si="29"/>
        <v>801</v>
      </c>
      <c r="C121" s="46">
        <f t="shared" si="30"/>
        <v>801</v>
      </c>
      <c r="D121" s="46">
        <v>1</v>
      </c>
      <c r="E121" s="46" t="s">
        <v>134</v>
      </c>
      <c r="G121" s="63">
        <v>1</v>
      </c>
    </row>
    <row r="122" spans="1:7" s="80" customFormat="1" ht="20.100000000000001" customHeight="1" x14ac:dyDescent="0.15">
      <c r="A122" s="9" t="s">
        <v>231</v>
      </c>
      <c r="B122" s="9">
        <f t="shared" si="29"/>
        <v>809</v>
      </c>
      <c r="C122" s="9">
        <f t="shared" si="30"/>
        <v>802</v>
      </c>
      <c r="D122" s="9">
        <v>8</v>
      </c>
      <c r="E122" s="86"/>
      <c r="G122" s="15">
        <v>1</v>
      </c>
    </row>
    <row r="123" spans="1:7" s="80" customFormat="1" ht="20.100000000000001" customHeight="1" x14ac:dyDescent="0.15">
      <c r="A123" s="9" t="s">
        <v>233</v>
      </c>
      <c r="B123" s="9">
        <f t="shared" si="29"/>
        <v>817</v>
      </c>
      <c r="C123" s="9">
        <f t="shared" si="30"/>
        <v>810</v>
      </c>
      <c r="D123" s="9">
        <v>8</v>
      </c>
      <c r="E123" s="86"/>
      <c r="G123" s="15">
        <v>1</v>
      </c>
    </row>
    <row r="124" spans="1:7" s="80" customFormat="1" ht="20.100000000000001" customHeight="1" x14ac:dyDescent="0.15">
      <c r="A124" s="9" t="s">
        <v>235</v>
      </c>
      <c r="B124" s="9">
        <f t="shared" si="29"/>
        <v>818</v>
      </c>
      <c r="C124" s="9">
        <f t="shared" si="30"/>
        <v>818</v>
      </c>
      <c r="D124" s="9">
        <v>1</v>
      </c>
      <c r="E124" s="86" t="s">
        <v>271</v>
      </c>
      <c r="G124" s="15">
        <v>1</v>
      </c>
    </row>
    <row r="125" spans="1:7" s="80" customFormat="1" ht="20.100000000000001" customHeight="1" x14ac:dyDescent="0.15">
      <c r="A125" s="9" t="s">
        <v>236</v>
      </c>
      <c r="B125" s="9">
        <f t="shared" si="29"/>
        <v>819</v>
      </c>
      <c r="C125" s="9">
        <f t="shared" si="30"/>
        <v>819</v>
      </c>
      <c r="D125" s="9">
        <v>1</v>
      </c>
      <c r="E125" s="86" t="s">
        <v>271</v>
      </c>
      <c r="G125" s="15">
        <v>1</v>
      </c>
    </row>
    <row r="126" spans="1:7" s="80" customFormat="1" ht="20.100000000000001" customHeight="1" x14ac:dyDescent="0.15">
      <c r="A126" s="9" t="s">
        <v>237</v>
      </c>
      <c r="B126" s="9">
        <f t="shared" si="29"/>
        <v>851</v>
      </c>
      <c r="C126" s="9">
        <f t="shared" si="30"/>
        <v>820</v>
      </c>
      <c r="D126" s="9">
        <v>32</v>
      </c>
      <c r="E126" s="86" t="s">
        <v>271</v>
      </c>
      <c r="G126" s="15">
        <v>1</v>
      </c>
    </row>
    <row r="127" spans="1:7" s="80" customFormat="1" ht="20.100000000000001" customHeight="1" x14ac:dyDescent="0.15">
      <c r="A127" s="9" t="s">
        <v>238</v>
      </c>
      <c r="B127" s="9">
        <f t="shared" si="29"/>
        <v>883</v>
      </c>
      <c r="C127" s="9">
        <f t="shared" si="30"/>
        <v>852</v>
      </c>
      <c r="D127" s="9">
        <v>32</v>
      </c>
      <c r="E127" s="86" t="s">
        <v>271</v>
      </c>
      <c r="G127" s="15">
        <v>1</v>
      </c>
    </row>
    <row r="128" spans="1:7" s="80" customFormat="1" ht="20.100000000000001" customHeight="1" x14ac:dyDescent="0.15">
      <c r="A128" s="9" t="s">
        <v>239</v>
      </c>
      <c r="B128" s="9">
        <f t="shared" si="29"/>
        <v>884</v>
      </c>
      <c r="C128" s="9">
        <f t="shared" si="30"/>
        <v>884</v>
      </c>
      <c r="D128" s="9">
        <v>1</v>
      </c>
      <c r="E128" s="86" t="s">
        <v>271</v>
      </c>
      <c r="G128" s="15">
        <v>1</v>
      </c>
    </row>
    <row r="129" spans="1:7" s="80" customFormat="1" ht="20.100000000000001" customHeight="1" x14ac:dyDescent="0.15">
      <c r="A129" s="9" t="s">
        <v>240</v>
      </c>
      <c r="B129" s="9">
        <f t="shared" si="29"/>
        <v>892</v>
      </c>
      <c r="C129" s="9">
        <f t="shared" si="30"/>
        <v>885</v>
      </c>
      <c r="D129" s="9">
        <v>8</v>
      </c>
      <c r="E129" s="86" t="s">
        <v>271</v>
      </c>
      <c r="G129" s="15">
        <v>1</v>
      </c>
    </row>
    <row r="130" spans="1:7" s="102" customFormat="1" ht="18.75" x14ac:dyDescent="0.15">
      <c r="A130" s="58" t="s">
        <v>119</v>
      </c>
      <c r="B130" s="59">
        <f t="shared" si="29"/>
        <v>893</v>
      </c>
      <c r="C130" s="59">
        <f t="shared" si="30"/>
        <v>893</v>
      </c>
      <c r="D130" s="102">
        <v>1</v>
      </c>
      <c r="E130" s="59"/>
      <c r="G130" s="15">
        <v>1</v>
      </c>
    </row>
    <row r="131" spans="1:7" s="49" customFormat="1" ht="20.100000000000001" customHeight="1" x14ac:dyDescent="0.15">
      <c r="A131" s="60" t="s">
        <v>120</v>
      </c>
      <c r="B131" s="61">
        <f t="shared" si="29"/>
        <v>894</v>
      </c>
      <c r="C131" s="61">
        <f t="shared" si="30"/>
        <v>894</v>
      </c>
      <c r="D131" s="49">
        <v>1</v>
      </c>
      <c r="G131" s="62">
        <v>1</v>
      </c>
    </row>
    <row r="132" spans="1:7" s="49" customFormat="1" ht="20.100000000000001" customHeight="1" x14ac:dyDescent="0.15">
      <c r="A132" s="60" t="s">
        <v>121</v>
      </c>
      <c r="B132" s="61">
        <f t="shared" si="29"/>
        <v>895</v>
      </c>
      <c r="C132" s="61">
        <f t="shared" si="30"/>
        <v>895</v>
      </c>
      <c r="D132" s="49">
        <v>1</v>
      </c>
      <c r="G132" s="62">
        <v>1</v>
      </c>
    </row>
    <row r="133" spans="1:7" s="23" customFormat="1" ht="20.100000000000001" customHeight="1" x14ac:dyDescent="0.15">
      <c r="A133" s="23" t="s">
        <v>122</v>
      </c>
      <c r="B133" s="22">
        <f t="shared" si="29"/>
        <v>896</v>
      </c>
      <c r="C133" s="22">
        <f t="shared" si="30"/>
        <v>896</v>
      </c>
      <c r="D133" s="23">
        <v>1</v>
      </c>
      <c r="E133" s="22" t="s">
        <v>123</v>
      </c>
      <c r="G133" s="15">
        <v>1</v>
      </c>
    </row>
    <row r="134" spans="1:7" s="23" customFormat="1" ht="20.100000000000001" customHeight="1" x14ac:dyDescent="0.15">
      <c r="A134" s="23" t="s">
        <v>124</v>
      </c>
      <c r="B134" s="22">
        <f t="shared" si="29"/>
        <v>897</v>
      </c>
      <c r="C134" s="22">
        <f t="shared" si="30"/>
        <v>897</v>
      </c>
      <c r="D134" s="23">
        <v>1</v>
      </c>
      <c r="E134" s="22" t="s">
        <v>125</v>
      </c>
      <c r="G134" s="15">
        <v>1</v>
      </c>
    </row>
    <row r="135" spans="1:7" s="23" customFormat="1" ht="20.100000000000001" customHeight="1" x14ac:dyDescent="0.15">
      <c r="A135" s="23" t="s">
        <v>126</v>
      </c>
      <c r="B135" s="22">
        <f t="shared" si="29"/>
        <v>898</v>
      </c>
      <c r="C135" s="22">
        <f t="shared" si="30"/>
        <v>898</v>
      </c>
      <c r="D135" s="23">
        <v>1</v>
      </c>
      <c r="E135" s="22" t="s">
        <v>127</v>
      </c>
      <c r="G135" s="15">
        <v>1</v>
      </c>
    </row>
    <row r="136" spans="1:7" s="23" customFormat="1" ht="20.100000000000001" customHeight="1" x14ac:dyDescent="0.15">
      <c r="A136" s="23" t="s">
        <v>128</v>
      </c>
      <c r="B136" s="22">
        <f t="shared" si="29"/>
        <v>901</v>
      </c>
      <c r="C136" s="22">
        <f t="shared" si="30"/>
        <v>899</v>
      </c>
      <c r="D136" s="23">
        <v>3</v>
      </c>
      <c r="E136" s="22" t="s">
        <v>129</v>
      </c>
      <c r="G136" s="15">
        <v>1</v>
      </c>
    </row>
    <row r="137" spans="1:7" s="9" customFormat="1" ht="20.100000000000001" customHeight="1" x14ac:dyDescent="0.15">
      <c r="A137" s="16" t="s">
        <v>130</v>
      </c>
      <c r="B137" s="52">
        <f t="shared" si="29"/>
        <v>906</v>
      </c>
      <c r="C137" s="52">
        <f t="shared" si="30"/>
        <v>902</v>
      </c>
      <c r="D137" s="17">
        <v>5</v>
      </c>
      <c r="E137" s="16" t="s">
        <v>131</v>
      </c>
      <c r="G137" s="15">
        <v>1</v>
      </c>
    </row>
    <row r="138" spans="1:7" s="9" customFormat="1" ht="20.100000000000001" customHeight="1" x14ac:dyDescent="0.15">
      <c r="A138" s="16" t="s">
        <v>132</v>
      </c>
      <c r="B138" s="52">
        <f t="shared" si="29"/>
        <v>912</v>
      </c>
      <c r="C138" s="52">
        <f t="shared" si="30"/>
        <v>907</v>
      </c>
      <c r="D138" s="17">
        <v>6</v>
      </c>
      <c r="E138" s="16" t="s">
        <v>133</v>
      </c>
      <c r="F138" s="9" t="s">
        <v>134</v>
      </c>
      <c r="G138" s="15">
        <v>1</v>
      </c>
    </row>
    <row r="139" spans="1:7" s="9" customFormat="1" ht="20.100000000000001" customHeight="1" x14ac:dyDescent="0.15">
      <c r="A139" s="16" t="s">
        <v>135</v>
      </c>
      <c r="B139" s="52">
        <f t="shared" si="29"/>
        <v>917</v>
      </c>
      <c r="C139" s="52">
        <f t="shared" si="30"/>
        <v>913</v>
      </c>
      <c r="D139" s="17">
        <v>5</v>
      </c>
      <c r="E139" s="16" t="s">
        <v>136</v>
      </c>
      <c r="F139" s="9" t="s">
        <v>134</v>
      </c>
      <c r="G139" s="15">
        <v>1</v>
      </c>
    </row>
    <row r="140" spans="1:7" s="9" customFormat="1" ht="20.100000000000001" customHeight="1" x14ac:dyDescent="0.15">
      <c r="A140" s="16" t="s">
        <v>137</v>
      </c>
      <c r="B140" s="52">
        <f t="shared" si="29"/>
        <v>923</v>
      </c>
      <c r="C140" s="52">
        <f t="shared" si="30"/>
        <v>918</v>
      </c>
      <c r="D140" s="17">
        <v>6</v>
      </c>
      <c r="E140" s="16" t="s">
        <v>138</v>
      </c>
      <c r="F140" s="9" t="s">
        <v>134</v>
      </c>
      <c r="G140" s="15">
        <v>1</v>
      </c>
    </row>
    <row r="141" spans="1:7" s="13" customFormat="1" ht="37.5" x14ac:dyDescent="0.15">
      <c r="A141" s="15" t="s">
        <v>241</v>
      </c>
      <c r="B141" s="42">
        <f t="shared" si="29"/>
        <v>924</v>
      </c>
      <c r="C141" s="42">
        <f t="shared" si="30"/>
        <v>924</v>
      </c>
      <c r="D141" s="112">
        <v>1</v>
      </c>
      <c r="E141" s="15" t="s">
        <v>272</v>
      </c>
      <c r="G141" s="15">
        <v>1</v>
      </c>
    </row>
    <row r="142" spans="1:7" s="13" customFormat="1" ht="18.75" x14ac:dyDescent="0.15">
      <c r="A142" s="15" t="s">
        <v>243</v>
      </c>
      <c r="B142" s="13">
        <f t="shared" si="29"/>
        <v>932</v>
      </c>
      <c r="C142" s="13">
        <f t="shared" si="30"/>
        <v>925</v>
      </c>
      <c r="D142" s="13">
        <v>8</v>
      </c>
      <c r="E142" s="42"/>
      <c r="F142" s="13" t="s">
        <v>19</v>
      </c>
      <c r="G142" s="15">
        <v>1</v>
      </c>
    </row>
    <row r="143" spans="1:7" s="13" customFormat="1" ht="18.75" x14ac:dyDescent="0.15">
      <c r="A143" s="13" t="s">
        <v>247</v>
      </c>
      <c r="B143" s="13">
        <f t="shared" si="29"/>
        <v>933</v>
      </c>
      <c r="C143" s="13">
        <f t="shared" si="30"/>
        <v>933</v>
      </c>
      <c r="D143" s="13">
        <v>1</v>
      </c>
      <c r="E143" s="42" t="s">
        <v>273</v>
      </c>
      <c r="F143" s="13" t="s">
        <v>19</v>
      </c>
      <c r="G143" s="15">
        <v>1</v>
      </c>
    </row>
    <row r="144" spans="1:7" s="13" customFormat="1" ht="18.75" x14ac:dyDescent="0.15">
      <c r="A144" s="13" t="s">
        <v>249</v>
      </c>
      <c r="B144" s="13">
        <f t="shared" si="29"/>
        <v>945</v>
      </c>
      <c r="C144" s="13">
        <f t="shared" si="30"/>
        <v>934</v>
      </c>
      <c r="D144" s="13">
        <v>12</v>
      </c>
      <c r="E144" s="42" t="s">
        <v>274</v>
      </c>
      <c r="G144" s="15"/>
    </row>
    <row r="145" spans="1:7" ht="20.100000000000001" customHeight="1" x14ac:dyDescent="0.15">
      <c r="A145" s="13" t="s">
        <v>251</v>
      </c>
      <c r="B145" s="13">
        <f t="shared" si="29"/>
        <v>946</v>
      </c>
      <c r="C145" s="13">
        <f t="shared" si="30"/>
        <v>945</v>
      </c>
      <c r="D145" s="13">
        <v>1</v>
      </c>
      <c r="E145" s="13" t="s">
        <v>275</v>
      </c>
      <c r="F145" s="13"/>
      <c r="G145" s="15">
        <v>1</v>
      </c>
    </row>
    <row r="146" spans="1:7" s="13" customFormat="1" ht="18.75" x14ac:dyDescent="0.15">
      <c r="A146" s="13" t="s">
        <v>87</v>
      </c>
      <c r="B146" s="13">
        <f t="shared" si="29"/>
        <v>962</v>
      </c>
      <c r="C146" s="13">
        <f t="shared" si="30"/>
        <v>947</v>
      </c>
      <c r="D146" s="13">
        <v>16</v>
      </c>
      <c r="E146" s="42"/>
      <c r="G146" s="15">
        <v>1</v>
      </c>
    </row>
    <row r="147" spans="1:7" s="13" customFormat="1" ht="18.75" x14ac:dyDescent="0.15">
      <c r="A147" s="13" t="s">
        <v>139</v>
      </c>
      <c r="B147" s="13">
        <f t="shared" si="29"/>
        <v>963</v>
      </c>
      <c r="C147" s="13">
        <f t="shared" si="30"/>
        <v>963</v>
      </c>
      <c r="D147" s="13">
        <v>1</v>
      </c>
      <c r="E147" s="42"/>
      <c r="G147" s="15">
        <v>1</v>
      </c>
    </row>
    <row r="148" spans="1:7" s="35" customFormat="1" ht="18.75" x14ac:dyDescent="0.15">
      <c r="A148" s="34" t="s">
        <v>141</v>
      </c>
      <c r="B148" s="67">
        <f t="shared" ref="B148:B157" si="31">SUM(B147,D148)</f>
        <v>964</v>
      </c>
      <c r="C148" s="67">
        <f t="shared" ref="C148:C157" si="32">SUM(B147,G147)</f>
        <v>964</v>
      </c>
      <c r="D148" s="35">
        <v>1</v>
      </c>
      <c r="E148" s="34" t="s">
        <v>142</v>
      </c>
      <c r="G148" s="114">
        <v>1</v>
      </c>
    </row>
    <row r="149" spans="1:7" s="35" customFormat="1" ht="23.25" customHeight="1" x14ac:dyDescent="0.15">
      <c r="A149" s="34" t="s">
        <v>143</v>
      </c>
      <c r="B149" s="35">
        <f t="shared" si="31"/>
        <v>965</v>
      </c>
      <c r="C149" s="35">
        <f t="shared" si="32"/>
        <v>965</v>
      </c>
      <c r="D149" s="35">
        <v>1</v>
      </c>
      <c r="E149" s="115" t="s">
        <v>144</v>
      </c>
      <c r="G149" s="114">
        <v>1</v>
      </c>
    </row>
    <row r="150" spans="1:7" s="35" customFormat="1" ht="19.5" customHeight="1" x14ac:dyDescent="0.15">
      <c r="A150" s="34" t="s">
        <v>148</v>
      </c>
      <c r="B150" s="35">
        <f t="shared" si="31"/>
        <v>966</v>
      </c>
      <c r="C150" s="35">
        <f t="shared" si="32"/>
        <v>966</v>
      </c>
      <c r="D150" s="35">
        <v>1</v>
      </c>
      <c r="E150" s="115" t="s">
        <v>149</v>
      </c>
      <c r="G150" s="114">
        <v>1</v>
      </c>
    </row>
    <row r="151" spans="1:7" s="35" customFormat="1" ht="18.75" x14ac:dyDescent="0.15">
      <c r="A151" s="34" t="s">
        <v>87</v>
      </c>
      <c r="B151" s="35">
        <f t="shared" si="31"/>
        <v>980</v>
      </c>
      <c r="C151" s="35">
        <f t="shared" si="32"/>
        <v>967</v>
      </c>
      <c r="D151" s="35">
        <v>14</v>
      </c>
      <c r="E151" s="34"/>
      <c r="G151" s="114">
        <v>1</v>
      </c>
    </row>
    <row r="152" spans="1:7" s="35" customFormat="1" ht="18.75" x14ac:dyDescent="0.15">
      <c r="A152" s="34" t="s">
        <v>276</v>
      </c>
      <c r="B152" s="35">
        <f t="shared" si="31"/>
        <v>981</v>
      </c>
      <c r="C152" s="35">
        <f t="shared" si="32"/>
        <v>981</v>
      </c>
      <c r="D152" s="35">
        <v>1</v>
      </c>
      <c r="E152" s="34" t="s">
        <v>277</v>
      </c>
      <c r="F152" s="35" t="s">
        <v>391</v>
      </c>
      <c r="G152" s="114">
        <v>1</v>
      </c>
    </row>
    <row r="153" spans="1:7" s="35" customFormat="1" ht="75" x14ac:dyDescent="0.15">
      <c r="A153" s="34" t="s">
        <v>252</v>
      </c>
      <c r="B153" s="35">
        <f t="shared" si="31"/>
        <v>982</v>
      </c>
      <c r="C153" s="35">
        <f t="shared" si="32"/>
        <v>982</v>
      </c>
      <c r="D153" s="35">
        <v>1</v>
      </c>
      <c r="E153" s="36" t="s">
        <v>253</v>
      </c>
      <c r="G153" s="114">
        <v>1</v>
      </c>
    </row>
    <row r="154" spans="1:7" s="35" customFormat="1" ht="93.75" x14ac:dyDescent="0.15">
      <c r="A154" s="34" t="s">
        <v>254</v>
      </c>
      <c r="B154" s="35">
        <f t="shared" si="31"/>
        <v>983</v>
      </c>
      <c r="C154" s="35">
        <f t="shared" si="32"/>
        <v>983</v>
      </c>
      <c r="D154" s="35">
        <v>1</v>
      </c>
      <c r="E154" s="36" t="s">
        <v>255</v>
      </c>
      <c r="G154" s="114">
        <v>1</v>
      </c>
    </row>
    <row r="155" spans="1:7" s="40" customFormat="1" ht="18.75" x14ac:dyDescent="0.15">
      <c r="A155" s="67" t="s">
        <v>150</v>
      </c>
      <c r="B155" s="67">
        <f t="shared" si="31"/>
        <v>984</v>
      </c>
      <c r="C155" s="67">
        <f t="shared" si="32"/>
        <v>984</v>
      </c>
      <c r="D155" s="67">
        <v>1</v>
      </c>
      <c r="E155" s="67" t="s">
        <v>151</v>
      </c>
      <c r="F155" s="67"/>
      <c r="G155" s="67">
        <v>1</v>
      </c>
    </row>
    <row r="156" spans="1:7" s="40" customFormat="1" ht="18.75" x14ac:dyDescent="0.15">
      <c r="A156" s="43" t="s">
        <v>383</v>
      </c>
      <c r="B156" s="43">
        <f t="shared" si="31"/>
        <v>985</v>
      </c>
      <c r="C156" s="43">
        <f t="shared" si="32"/>
        <v>985</v>
      </c>
      <c r="D156" s="43">
        <v>1</v>
      </c>
      <c r="E156" s="119" t="s">
        <v>392</v>
      </c>
      <c r="F156" s="67"/>
      <c r="G156" s="67">
        <v>1</v>
      </c>
    </row>
    <row r="157" spans="1:7" s="40" customFormat="1" ht="56.25" x14ac:dyDescent="0.15">
      <c r="A157" s="104" t="s">
        <v>419</v>
      </c>
      <c r="B157" s="43">
        <f t="shared" si="31"/>
        <v>1145</v>
      </c>
      <c r="C157" s="43">
        <f t="shared" si="32"/>
        <v>986</v>
      </c>
      <c r="D157" s="104">
        <v>160</v>
      </c>
      <c r="E157" s="119" t="s">
        <v>423</v>
      </c>
      <c r="F157" s="67"/>
      <c r="G157" s="67">
        <v>1</v>
      </c>
    </row>
    <row r="158" spans="1:7" s="27" customFormat="1" ht="20.100000000000001" customHeight="1" x14ac:dyDescent="0.15">
      <c r="A158" s="67" t="s">
        <v>87</v>
      </c>
      <c r="B158" s="67">
        <f t="shared" ref="B158" si="33">SUM(B157,D158)</f>
        <v>1149</v>
      </c>
      <c r="C158" s="67">
        <f t="shared" ref="C158" si="34">SUM(B157,G157)</f>
        <v>1146</v>
      </c>
      <c r="D158" s="67">
        <v>4</v>
      </c>
      <c r="E158" s="67"/>
      <c r="F158" s="27" t="s">
        <v>134</v>
      </c>
      <c r="G158" s="40">
        <v>1</v>
      </c>
    </row>
    <row r="159" spans="1:7" ht="20.100000000000001" customHeight="1" x14ac:dyDescent="0.15">
      <c r="G159" s="15">
        <v>1</v>
      </c>
    </row>
    <row r="160" spans="1:7" ht="20.100000000000001" customHeight="1" x14ac:dyDescent="0.15">
      <c r="G160" s="15">
        <v>1</v>
      </c>
    </row>
    <row r="161" spans="5:7" ht="20.100000000000001" customHeight="1" x14ac:dyDescent="0.15">
      <c r="G161" s="15">
        <v>1</v>
      </c>
    </row>
    <row r="162" spans="5:7" ht="20.100000000000001" customHeight="1" x14ac:dyDescent="0.15">
      <c r="G162" s="15">
        <v>1</v>
      </c>
    </row>
    <row r="163" spans="5:7" ht="20.100000000000001" customHeight="1" x14ac:dyDescent="0.15">
      <c r="G163" s="15">
        <v>1</v>
      </c>
    </row>
    <row r="164" spans="5:7" ht="20.100000000000001" customHeight="1" x14ac:dyDescent="0.15">
      <c r="G164" s="15">
        <v>1</v>
      </c>
    </row>
    <row r="165" spans="5:7" ht="20.100000000000001" customHeight="1" x14ac:dyDescent="0.15">
      <c r="G165" s="15">
        <v>1</v>
      </c>
    </row>
    <row r="166" spans="5:7" ht="20.100000000000001" customHeight="1" x14ac:dyDescent="0.15">
      <c r="G166" s="15">
        <v>1</v>
      </c>
    </row>
    <row r="167" spans="5:7" ht="20.100000000000001" customHeight="1" x14ac:dyDescent="0.15">
      <c r="G167" s="15">
        <v>1</v>
      </c>
    </row>
    <row r="168" spans="5:7" ht="20.100000000000001" customHeight="1" x14ac:dyDescent="0.15">
      <c r="G168" s="15">
        <v>1</v>
      </c>
    </row>
    <row r="169" spans="5:7" ht="20.100000000000001" customHeight="1" x14ac:dyDescent="0.15">
      <c r="G169" s="15">
        <v>1</v>
      </c>
    </row>
    <row r="170" spans="5:7" ht="20.100000000000001" customHeight="1" x14ac:dyDescent="0.15">
      <c r="E170" s="10"/>
      <c r="G170" s="15">
        <v>1</v>
      </c>
    </row>
    <row r="171" spans="5:7" ht="20.100000000000001" customHeight="1" x14ac:dyDescent="0.15">
      <c r="E171" s="10"/>
      <c r="G171" s="15">
        <v>1</v>
      </c>
    </row>
    <row r="172" spans="5:7" ht="20.100000000000001" customHeight="1" x14ac:dyDescent="0.15">
      <c r="E172" s="10"/>
      <c r="G172" s="15">
        <v>1</v>
      </c>
    </row>
    <row r="173" spans="5:7" ht="20.100000000000001" customHeight="1" x14ac:dyDescent="0.15">
      <c r="E173" s="10"/>
      <c r="G173" s="15">
        <v>1</v>
      </c>
    </row>
    <row r="174" spans="5:7" ht="20.100000000000001" customHeight="1" x14ac:dyDescent="0.15">
      <c r="E174" s="10"/>
      <c r="G174" s="15">
        <v>1</v>
      </c>
    </row>
    <row r="175" spans="5:7" ht="20.100000000000001" customHeight="1" x14ac:dyDescent="0.15">
      <c r="E175" s="10"/>
      <c r="G175" s="15">
        <v>1</v>
      </c>
    </row>
    <row r="176" spans="5:7" ht="20.100000000000001" customHeight="1" x14ac:dyDescent="0.15">
      <c r="E176" s="10"/>
      <c r="G176" s="15">
        <v>1</v>
      </c>
    </row>
    <row r="177" spans="5:7" ht="20.100000000000001" customHeight="1" x14ac:dyDescent="0.15">
      <c r="E177" s="10"/>
      <c r="G177" s="15">
        <v>1</v>
      </c>
    </row>
    <row r="178" spans="5:7" ht="20.100000000000001" customHeight="1" x14ac:dyDescent="0.15">
      <c r="E178" s="10"/>
      <c r="G178" s="15">
        <v>1</v>
      </c>
    </row>
    <row r="179" spans="5:7" ht="20.100000000000001" customHeight="1" x14ac:dyDescent="0.15">
      <c r="E179" s="10"/>
      <c r="G179" s="15">
        <v>1</v>
      </c>
    </row>
    <row r="180" spans="5:7" ht="20.100000000000001" customHeight="1" x14ac:dyDescent="0.15">
      <c r="E180" s="10"/>
      <c r="G180" s="15">
        <v>1</v>
      </c>
    </row>
    <row r="181" spans="5:7" ht="20.100000000000001" customHeight="1" x14ac:dyDescent="0.15">
      <c r="E181" s="10"/>
      <c r="G181" s="15">
        <v>1</v>
      </c>
    </row>
    <row r="182" spans="5:7" ht="20.100000000000001" customHeight="1" x14ac:dyDescent="0.15">
      <c r="E182" s="10"/>
      <c r="G182" s="15">
        <v>1</v>
      </c>
    </row>
    <row r="183" spans="5:7" ht="20.100000000000001" customHeight="1" x14ac:dyDescent="0.15">
      <c r="E183" s="10"/>
      <c r="G183" s="15">
        <v>1</v>
      </c>
    </row>
    <row r="184" spans="5:7" ht="20.100000000000001" customHeight="1" x14ac:dyDescent="0.15">
      <c r="E184" s="10"/>
      <c r="G184" s="15">
        <v>1</v>
      </c>
    </row>
    <row r="185" spans="5:7" ht="20.100000000000001" customHeight="1" x14ac:dyDescent="0.15">
      <c r="E185" s="10"/>
      <c r="G185" s="15">
        <v>1</v>
      </c>
    </row>
    <row r="186" spans="5:7" ht="20.100000000000001" customHeight="1" x14ac:dyDescent="0.15">
      <c r="E186" s="10"/>
      <c r="G186" s="15">
        <v>1</v>
      </c>
    </row>
    <row r="187" spans="5:7" ht="20.100000000000001" customHeight="1" x14ac:dyDescent="0.15">
      <c r="E187" s="10"/>
      <c r="G187" s="15">
        <v>1</v>
      </c>
    </row>
    <row r="188" spans="5:7" ht="20.100000000000001" customHeight="1" x14ac:dyDescent="0.15">
      <c r="E188" s="10"/>
      <c r="G188" s="15">
        <v>1</v>
      </c>
    </row>
    <row r="189" spans="5:7" ht="20.100000000000001" customHeight="1" x14ac:dyDescent="0.15">
      <c r="E189" s="10"/>
      <c r="G189" s="15">
        <v>1</v>
      </c>
    </row>
    <row r="190" spans="5:7" ht="20.100000000000001" customHeight="1" x14ac:dyDescent="0.15">
      <c r="E190" s="10"/>
      <c r="G190" s="15">
        <v>1</v>
      </c>
    </row>
    <row r="191" spans="5:7" ht="20.100000000000001" customHeight="1" x14ac:dyDescent="0.15">
      <c r="E191" s="10"/>
      <c r="G191" s="15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opLeftCell="A8" workbookViewId="0">
      <selection activeCell="A19" sqref="A19"/>
    </sheetView>
  </sheetViews>
  <sheetFormatPr defaultColWidth="9" defaultRowHeight="20.100000000000001" customHeight="1" x14ac:dyDescent="0.15"/>
  <cols>
    <col min="1" max="1" width="42.5" style="10" customWidth="1"/>
    <col min="2" max="2" width="9" style="10"/>
    <col min="3" max="3" width="9.25" style="10" customWidth="1"/>
    <col min="4" max="4" width="10.5" style="10" customWidth="1"/>
    <col min="5" max="5" width="54.75" style="24" customWidth="1"/>
    <col min="6" max="6" width="59.125" style="10" customWidth="1"/>
    <col min="7" max="7" width="9" style="28"/>
    <col min="8" max="16384" width="9" style="10"/>
  </cols>
  <sheetData>
    <row r="1" spans="1:7" s="24" customFormat="1" ht="20.100000000000001" customHeight="1" x14ac:dyDescent="0.1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29">
        <v>1</v>
      </c>
    </row>
    <row r="2" spans="1:7" s="25" customFormat="1" ht="20.100000000000001" customHeight="1" x14ac:dyDescent="0.15">
      <c r="A2" s="47" t="s">
        <v>6</v>
      </c>
      <c r="B2" s="13">
        <v>6</v>
      </c>
      <c r="C2" s="13">
        <v>0</v>
      </c>
      <c r="D2" s="14">
        <v>7</v>
      </c>
      <c r="E2" s="15" t="s">
        <v>7</v>
      </c>
      <c r="F2" s="13" t="s">
        <v>19</v>
      </c>
      <c r="G2" s="15">
        <v>1</v>
      </c>
    </row>
    <row r="3" spans="1:7" s="15" customFormat="1" ht="20.100000000000001" customHeight="1" x14ac:dyDescent="0.15">
      <c r="A3" s="47" t="s">
        <v>57</v>
      </c>
      <c r="B3" s="42">
        <f>SUM(B2,D3)</f>
        <v>13</v>
      </c>
      <c r="C3" s="42">
        <f>SUM(B2,G2)</f>
        <v>7</v>
      </c>
      <c r="D3" s="42">
        <v>7</v>
      </c>
      <c r="E3" s="15" t="s">
        <v>154</v>
      </c>
      <c r="G3" s="15">
        <v>1</v>
      </c>
    </row>
    <row r="4" spans="1:7" s="25" customFormat="1" ht="20.100000000000001" customHeight="1" x14ac:dyDescent="0.15">
      <c r="A4" s="47" t="s">
        <v>9</v>
      </c>
      <c r="B4" s="13">
        <f t="shared" ref="B4:B38" si="0">SUM(B3,D4)</f>
        <v>21</v>
      </c>
      <c r="C4" s="13">
        <f t="shared" ref="C4:C38" si="1">SUM(B3,G3)</f>
        <v>14</v>
      </c>
      <c r="D4" s="14">
        <v>8</v>
      </c>
      <c r="E4" s="15" t="s">
        <v>478</v>
      </c>
      <c r="F4" s="13" t="s">
        <v>19</v>
      </c>
      <c r="G4" s="15">
        <v>1</v>
      </c>
    </row>
    <row r="5" spans="1:7" s="51" customFormat="1" ht="20.100000000000001" customHeight="1" x14ac:dyDescent="0.15">
      <c r="A5" s="51" t="s">
        <v>155</v>
      </c>
      <c r="B5" s="106">
        <f t="shared" si="0"/>
        <v>22</v>
      </c>
      <c r="C5" s="106">
        <f t="shared" si="1"/>
        <v>22</v>
      </c>
      <c r="D5" s="106">
        <v>1</v>
      </c>
      <c r="E5" s="107" t="s">
        <v>156</v>
      </c>
      <c r="F5" s="106" t="s">
        <v>157</v>
      </c>
      <c r="G5" s="107">
        <v>1</v>
      </c>
    </row>
    <row r="6" spans="1:7" s="51" customFormat="1" ht="20.100000000000001" customHeight="1" x14ac:dyDescent="0.15">
      <c r="A6" s="51" t="s">
        <v>158</v>
      </c>
      <c r="B6" s="106">
        <f t="shared" si="0"/>
        <v>23</v>
      </c>
      <c r="C6" s="106">
        <f t="shared" si="1"/>
        <v>23</v>
      </c>
      <c r="D6" s="106">
        <v>1</v>
      </c>
      <c r="E6" s="107" t="s">
        <v>159</v>
      </c>
      <c r="F6" s="106" t="s">
        <v>157</v>
      </c>
      <c r="G6" s="107">
        <v>1</v>
      </c>
    </row>
    <row r="7" spans="1:7" s="51" customFormat="1" ht="20.100000000000001" customHeight="1" x14ac:dyDescent="0.15">
      <c r="A7" s="51" t="s">
        <v>160</v>
      </c>
      <c r="B7" s="106">
        <f t="shared" si="0"/>
        <v>24</v>
      </c>
      <c r="C7" s="106">
        <f t="shared" si="1"/>
        <v>24</v>
      </c>
      <c r="D7" s="106">
        <v>1</v>
      </c>
      <c r="E7" s="107" t="s">
        <v>161</v>
      </c>
      <c r="F7" s="106" t="s">
        <v>157</v>
      </c>
      <c r="G7" s="107">
        <v>1</v>
      </c>
    </row>
    <row r="8" spans="1:7" s="51" customFormat="1" ht="20.100000000000001" customHeight="1" x14ac:dyDescent="0.15">
      <c r="A8" s="51" t="s">
        <v>162</v>
      </c>
      <c r="B8" s="106">
        <f t="shared" si="0"/>
        <v>32</v>
      </c>
      <c r="C8" s="106">
        <f t="shared" si="1"/>
        <v>25</v>
      </c>
      <c r="D8" s="106">
        <v>8</v>
      </c>
      <c r="E8" s="107" t="s">
        <v>163</v>
      </c>
      <c r="F8" s="106" t="s">
        <v>164</v>
      </c>
      <c r="G8" s="107">
        <v>1</v>
      </c>
    </row>
    <row r="9" spans="1:7" s="25" customFormat="1" ht="20.100000000000001" customHeight="1" x14ac:dyDescent="0.15">
      <c r="A9" s="31" t="s">
        <v>10</v>
      </c>
      <c r="B9" s="13">
        <f t="shared" si="0"/>
        <v>36</v>
      </c>
      <c r="C9" s="13">
        <f t="shared" si="1"/>
        <v>33</v>
      </c>
      <c r="D9" s="13">
        <v>4</v>
      </c>
      <c r="E9" s="15" t="s">
        <v>11</v>
      </c>
      <c r="F9" s="13" t="s">
        <v>165</v>
      </c>
      <c r="G9" s="15">
        <v>1</v>
      </c>
    </row>
    <row r="10" spans="1:7" s="25" customFormat="1" ht="20.100000000000001" customHeight="1" x14ac:dyDescent="0.15">
      <c r="A10" s="31" t="s">
        <v>13</v>
      </c>
      <c r="B10" s="13">
        <f t="shared" si="0"/>
        <v>38</v>
      </c>
      <c r="C10" s="13">
        <f t="shared" si="1"/>
        <v>37</v>
      </c>
      <c r="D10" s="13">
        <v>2</v>
      </c>
      <c r="E10" s="15" t="s">
        <v>14</v>
      </c>
      <c r="F10" s="13" t="s">
        <v>165</v>
      </c>
      <c r="G10" s="15">
        <v>1</v>
      </c>
    </row>
    <row r="11" spans="1:7" s="25" customFormat="1" ht="20.100000000000001" customHeight="1" x14ac:dyDescent="0.15">
      <c r="A11" s="31" t="s">
        <v>15</v>
      </c>
      <c r="B11" s="13">
        <f t="shared" si="0"/>
        <v>46</v>
      </c>
      <c r="C11" s="13">
        <f t="shared" si="1"/>
        <v>39</v>
      </c>
      <c r="D11" s="13">
        <v>8</v>
      </c>
      <c r="E11" s="15" t="s">
        <v>16</v>
      </c>
      <c r="F11" s="13" t="s">
        <v>165</v>
      </c>
      <c r="G11" s="15">
        <v>1</v>
      </c>
    </row>
    <row r="12" spans="1:7" s="25" customFormat="1" ht="20.100000000000001" customHeight="1" x14ac:dyDescent="0.15">
      <c r="A12" s="31" t="s">
        <v>17</v>
      </c>
      <c r="B12" s="13">
        <f t="shared" si="0"/>
        <v>47</v>
      </c>
      <c r="C12" s="13">
        <f t="shared" si="1"/>
        <v>47</v>
      </c>
      <c r="D12" s="13">
        <v>1</v>
      </c>
      <c r="E12" s="15" t="s">
        <v>18</v>
      </c>
      <c r="F12" s="13" t="s">
        <v>19</v>
      </c>
      <c r="G12" s="15">
        <v>1</v>
      </c>
    </row>
    <row r="13" spans="1:7" s="25" customFormat="1" ht="20.100000000000001" customHeight="1" x14ac:dyDescent="0.15">
      <c r="A13" s="31" t="s">
        <v>20</v>
      </c>
      <c r="B13" s="13">
        <f t="shared" si="0"/>
        <v>63</v>
      </c>
      <c r="C13" s="13">
        <f t="shared" si="1"/>
        <v>48</v>
      </c>
      <c r="D13" s="13">
        <v>16</v>
      </c>
      <c r="E13" s="15" t="s">
        <v>21</v>
      </c>
      <c r="F13" s="13" t="s">
        <v>22</v>
      </c>
      <c r="G13" s="15">
        <v>1</v>
      </c>
    </row>
    <row r="14" spans="1:7" s="25" customFormat="1" ht="20.100000000000001" customHeight="1" x14ac:dyDescent="0.15">
      <c r="A14" s="31" t="s">
        <v>23</v>
      </c>
      <c r="B14" s="13">
        <f t="shared" si="0"/>
        <v>64</v>
      </c>
      <c r="C14" s="13">
        <f t="shared" si="1"/>
        <v>64</v>
      </c>
      <c r="D14" s="13">
        <v>1</v>
      </c>
      <c r="E14" s="15" t="s">
        <v>24</v>
      </c>
      <c r="F14" s="13" t="s">
        <v>25</v>
      </c>
      <c r="G14" s="15">
        <v>1</v>
      </c>
    </row>
    <row r="15" spans="1:7" s="25" customFormat="1" ht="20.100000000000001" customHeight="1" x14ac:dyDescent="0.15">
      <c r="A15" s="31" t="s">
        <v>26</v>
      </c>
      <c r="B15" s="13">
        <f t="shared" si="0"/>
        <v>65</v>
      </c>
      <c r="C15" s="13">
        <f t="shared" si="1"/>
        <v>65</v>
      </c>
      <c r="D15" s="13">
        <v>1</v>
      </c>
      <c r="E15" s="15" t="s">
        <v>278</v>
      </c>
      <c r="F15" s="13" t="s">
        <v>19</v>
      </c>
      <c r="G15" s="15">
        <v>1</v>
      </c>
    </row>
    <row r="16" spans="1:7" s="25" customFormat="1" ht="20.100000000000001" customHeight="1" x14ac:dyDescent="0.15">
      <c r="A16" s="31" t="s">
        <v>28</v>
      </c>
      <c r="B16" s="13">
        <f t="shared" si="0"/>
        <v>71</v>
      </c>
      <c r="C16" s="13">
        <f t="shared" si="1"/>
        <v>66</v>
      </c>
      <c r="D16" s="13">
        <v>6</v>
      </c>
      <c r="E16" s="15" t="s">
        <v>29</v>
      </c>
      <c r="F16" s="13" t="s">
        <v>19</v>
      </c>
      <c r="G16" s="15">
        <v>1</v>
      </c>
    </row>
    <row r="17" spans="1:7" s="9" customFormat="1" ht="20.100000000000001" customHeight="1" x14ac:dyDescent="0.15">
      <c r="A17" s="52" t="s">
        <v>30</v>
      </c>
      <c r="B17" s="9">
        <f t="shared" si="0"/>
        <v>74</v>
      </c>
      <c r="C17" s="9">
        <f t="shared" si="1"/>
        <v>72</v>
      </c>
      <c r="D17" s="53">
        <v>3</v>
      </c>
      <c r="E17" s="52" t="s">
        <v>31</v>
      </c>
      <c r="F17" s="9" t="s">
        <v>32</v>
      </c>
      <c r="G17" s="15">
        <v>1</v>
      </c>
    </row>
    <row r="18" spans="1:7" s="9" customFormat="1" ht="20.100000000000001" customHeight="1" x14ac:dyDescent="0.15">
      <c r="A18" s="52" t="s">
        <v>33</v>
      </c>
      <c r="B18" s="9">
        <f t="shared" si="0"/>
        <v>75</v>
      </c>
      <c r="C18" s="9">
        <f t="shared" si="1"/>
        <v>75</v>
      </c>
      <c r="D18" s="53">
        <v>1</v>
      </c>
      <c r="E18" s="52" t="s">
        <v>34</v>
      </c>
      <c r="F18" s="9" t="s">
        <v>32</v>
      </c>
      <c r="G18" s="15">
        <v>1</v>
      </c>
    </row>
    <row r="19" spans="1:7" s="9" customFormat="1" ht="20.100000000000001" customHeight="1" x14ac:dyDescent="0.15">
      <c r="A19" s="52" t="s">
        <v>842</v>
      </c>
      <c r="B19" s="9">
        <f t="shared" si="0"/>
        <v>80</v>
      </c>
      <c r="C19" s="9">
        <f t="shared" si="1"/>
        <v>76</v>
      </c>
      <c r="D19" s="53">
        <v>5</v>
      </c>
      <c r="E19" s="52" t="s">
        <v>35</v>
      </c>
      <c r="F19" s="9" t="s">
        <v>32</v>
      </c>
      <c r="G19" s="15">
        <v>1</v>
      </c>
    </row>
    <row r="20" spans="1:7" s="16" customFormat="1" ht="20.100000000000001" customHeight="1" x14ac:dyDescent="0.15">
      <c r="A20" s="16" t="s">
        <v>36</v>
      </c>
      <c r="B20" s="9">
        <f t="shared" si="0"/>
        <v>81</v>
      </c>
      <c r="C20" s="9">
        <f t="shared" si="1"/>
        <v>81</v>
      </c>
      <c r="D20" s="9">
        <v>1</v>
      </c>
      <c r="E20" s="18" t="s">
        <v>37</v>
      </c>
      <c r="F20" s="9" t="s">
        <v>32</v>
      </c>
      <c r="G20" s="15">
        <v>1</v>
      </c>
    </row>
    <row r="21" spans="1:7" s="9" customFormat="1" ht="20.100000000000001" customHeight="1" x14ac:dyDescent="0.15">
      <c r="A21" s="52" t="s">
        <v>38</v>
      </c>
      <c r="B21" s="9">
        <f t="shared" si="0"/>
        <v>83</v>
      </c>
      <c r="C21" s="9">
        <f t="shared" si="1"/>
        <v>82</v>
      </c>
      <c r="D21" s="53">
        <v>2</v>
      </c>
      <c r="E21" s="52" t="s">
        <v>39</v>
      </c>
      <c r="F21" s="9" t="s">
        <v>32</v>
      </c>
      <c r="G21" s="15">
        <v>1</v>
      </c>
    </row>
    <row r="22" spans="1:7" s="9" customFormat="1" ht="20.100000000000001" customHeight="1" x14ac:dyDescent="0.15">
      <c r="A22" s="52" t="s">
        <v>40</v>
      </c>
      <c r="B22" s="9">
        <f t="shared" si="0"/>
        <v>84</v>
      </c>
      <c r="C22" s="9">
        <f t="shared" si="1"/>
        <v>84</v>
      </c>
      <c r="D22" s="53">
        <v>1</v>
      </c>
      <c r="E22" s="54" t="s">
        <v>41</v>
      </c>
      <c r="F22" s="9" t="s">
        <v>32</v>
      </c>
      <c r="G22" s="15">
        <v>1</v>
      </c>
    </row>
    <row r="23" spans="1:7" s="9" customFormat="1" ht="20.100000000000001" customHeight="1" x14ac:dyDescent="0.15">
      <c r="A23" s="52" t="s">
        <v>42</v>
      </c>
      <c r="B23" s="9">
        <f t="shared" si="0"/>
        <v>85</v>
      </c>
      <c r="C23" s="9">
        <f t="shared" si="1"/>
        <v>85</v>
      </c>
      <c r="D23" s="53">
        <v>1</v>
      </c>
      <c r="E23" s="54" t="s">
        <v>43</v>
      </c>
      <c r="F23" s="9" t="s">
        <v>44</v>
      </c>
      <c r="G23" s="15">
        <v>1</v>
      </c>
    </row>
    <row r="24" spans="1:7" s="48" customFormat="1" ht="20.100000000000001" customHeight="1" x14ac:dyDescent="0.15">
      <c r="A24" s="55" t="s">
        <v>59</v>
      </c>
      <c r="B24" s="23">
        <f t="shared" si="0"/>
        <v>93</v>
      </c>
      <c r="C24" s="23">
        <f t="shared" si="1"/>
        <v>86</v>
      </c>
      <c r="D24" s="23">
        <v>8</v>
      </c>
      <c r="E24" s="56" t="s">
        <v>60</v>
      </c>
      <c r="F24" s="23" t="s">
        <v>19</v>
      </c>
      <c r="G24" s="56">
        <v>1</v>
      </c>
    </row>
    <row r="25" spans="1:7" s="23" customFormat="1" ht="20.100000000000001" customHeight="1" x14ac:dyDescent="0.15">
      <c r="A25" s="44" t="s">
        <v>61</v>
      </c>
      <c r="B25" s="23">
        <f t="shared" si="0"/>
        <v>94</v>
      </c>
      <c r="C25" s="23">
        <f t="shared" si="1"/>
        <v>94</v>
      </c>
      <c r="D25" s="23">
        <v>1</v>
      </c>
      <c r="E25" s="22" t="s">
        <v>62</v>
      </c>
      <c r="G25" s="56">
        <v>1</v>
      </c>
    </row>
    <row r="26" spans="1:7" s="48" customFormat="1" ht="20.100000000000001" customHeight="1" x14ac:dyDescent="0.15">
      <c r="A26" s="45" t="s">
        <v>63</v>
      </c>
      <c r="B26" s="23">
        <f t="shared" si="0"/>
        <v>96</v>
      </c>
      <c r="C26" s="23">
        <f t="shared" si="1"/>
        <v>95</v>
      </c>
      <c r="D26" s="23">
        <v>2</v>
      </c>
      <c r="E26" s="56" t="s">
        <v>64</v>
      </c>
      <c r="G26" s="56">
        <v>1</v>
      </c>
    </row>
    <row r="27" spans="1:7" s="78" customFormat="1" ht="20.100000000000001" customHeight="1" x14ac:dyDescent="0.15">
      <c r="A27" s="46" t="s">
        <v>71</v>
      </c>
      <c r="B27" s="23">
        <f t="shared" si="0"/>
        <v>110</v>
      </c>
      <c r="C27" s="23">
        <f t="shared" si="1"/>
        <v>97</v>
      </c>
      <c r="D27" s="101">
        <v>14</v>
      </c>
      <c r="E27" s="78" t="s">
        <v>256</v>
      </c>
      <c r="F27" s="78" t="s">
        <v>22</v>
      </c>
      <c r="G27" s="56">
        <v>1</v>
      </c>
    </row>
    <row r="28" spans="1:7" s="78" customFormat="1" ht="20.100000000000001" customHeight="1" x14ac:dyDescent="0.15">
      <c r="A28" s="46" t="s">
        <v>167</v>
      </c>
      <c r="B28" s="23">
        <f t="shared" si="0"/>
        <v>111</v>
      </c>
      <c r="C28" s="23">
        <f t="shared" si="1"/>
        <v>111</v>
      </c>
      <c r="D28" s="101">
        <v>1</v>
      </c>
      <c r="E28" s="78" t="s">
        <v>257</v>
      </c>
      <c r="F28" s="78" t="s">
        <v>22</v>
      </c>
      <c r="G28" s="56">
        <v>1</v>
      </c>
    </row>
    <row r="29" spans="1:7" s="26" customFormat="1" ht="20.100000000000001" customHeight="1" x14ac:dyDescent="0.15">
      <c r="A29" s="13" t="s">
        <v>169</v>
      </c>
      <c r="B29" s="13">
        <f t="shared" si="0"/>
        <v>159</v>
      </c>
      <c r="C29" s="13">
        <f t="shared" si="1"/>
        <v>112</v>
      </c>
      <c r="D29" s="102">
        <v>48</v>
      </c>
      <c r="E29" s="32"/>
      <c r="G29" s="15">
        <v>1</v>
      </c>
    </row>
    <row r="30" spans="1:7" s="26" customFormat="1" ht="20.100000000000001" customHeight="1" x14ac:dyDescent="0.15">
      <c r="A30" s="13" t="s">
        <v>170</v>
      </c>
      <c r="B30" s="13">
        <f t="shared" si="0"/>
        <v>207</v>
      </c>
      <c r="C30" s="13">
        <f t="shared" si="1"/>
        <v>160</v>
      </c>
      <c r="D30" s="102">
        <v>48</v>
      </c>
      <c r="E30" s="32"/>
      <c r="G30" s="15">
        <v>1</v>
      </c>
    </row>
    <row r="31" spans="1:7" s="26" customFormat="1" ht="20.100000000000001" customHeight="1" x14ac:dyDescent="0.15">
      <c r="A31" s="41" t="s">
        <v>171</v>
      </c>
      <c r="B31" s="13">
        <f t="shared" si="0"/>
        <v>210</v>
      </c>
      <c r="C31" s="13">
        <f t="shared" si="1"/>
        <v>208</v>
      </c>
      <c r="D31" s="102">
        <v>3</v>
      </c>
      <c r="E31" s="32" t="s">
        <v>172</v>
      </c>
      <c r="G31" s="15">
        <v>1</v>
      </c>
    </row>
    <row r="32" spans="1:7" s="26" customFormat="1" ht="20.100000000000001" customHeight="1" x14ac:dyDescent="0.15">
      <c r="A32" s="41" t="s">
        <v>393</v>
      </c>
      <c r="B32" s="13">
        <f t="shared" si="0"/>
        <v>213</v>
      </c>
      <c r="C32" s="13">
        <f t="shared" si="1"/>
        <v>211</v>
      </c>
      <c r="D32" s="102">
        <v>3</v>
      </c>
      <c r="E32" s="32" t="s">
        <v>258</v>
      </c>
      <c r="G32" s="15">
        <v>1</v>
      </c>
    </row>
    <row r="33" spans="1:7" s="26" customFormat="1" ht="20.100000000000001" customHeight="1" x14ac:dyDescent="0.15">
      <c r="A33" s="41" t="s">
        <v>394</v>
      </c>
      <c r="B33" s="13">
        <f t="shared" si="0"/>
        <v>214</v>
      </c>
      <c r="C33" s="13">
        <f t="shared" si="1"/>
        <v>214</v>
      </c>
      <c r="D33" s="102">
        <v>1</v>
      </c>
      <c r="E33" s="32" t="s">
        <v>259</v>
      </c>
      <c r="G33" s="15">
        <v>1</v>
      </c>
    </row>
    <row r="34" spans="1:7" s="26" customFormat="1" ht="20.100000000000001" customHeight="1" x14ac:dyDescent="0.15">
      <c r="A34" s="41" t="s">
        <v>395</v>
      </c>
      <c r="B34" s="13">
        <f t="shared" si="0"/>
        <v>226</v>
      </c>
      <c r="C34" s="13">
        <f t="shared" si="1"/>
        <v>215</v>
      </c>
      <c r="D34" s="102">
        <v>12</v>
      </c>
      <c r="E34" s="32" t="s">
        <v>260</v>
      </c>
      <c r="G34" s="15">
        <v>1</v>
      </c>
    </row>
    <row r="35" spans="1:7" s="26" customFormat="1" ht="20.100000000000001" customHeight="1" x14ac:dyDescent="0.15">
      <c r="A35" s="41" t="s">
        <v>396</v>
      </c>
      <c r="B35" s="13">
        <f t="shared" si="0"/>
        <v>229</v>
      </c>
      <c r="C35" s="13">
        <f t="shared" si="1"/>
        <v>227</v>
      </c>
      <c r="D35" s="102">
        <v>3</v>
      </c>
      <c r="E35" s="32" t="s">
        <v>261</v>
      </c>
      <c r="G35" s="15">
        <v>1</v>
      </c>
    </row>
    <row r="36" spans="1:7" s="26" customFormat="1" ht="20.100000000000001" customHeight="1" x14ac:dyDescent="0.15">
      <c r="A36" s="41" t="s">
        <v>397</v>
      </c>
      <c r="B36" s="13">
        <f t="shared" si="0"/>
        <v>230</v>
      </c>
      <c r="C36" s="13">
        <f t="shared" si="1"/>
        <v>230</v>
      </c>
      <c r="D36" s="102">
        <v>1</v>
      </c>
      <c r="E36" s="32" t="s">
        <v>262</v>
      </c>
      <c r="G36" s="15">
        <v>1</v>
      </c>
    </row>
    <row r="37" spans="1:7" s="26" customFormat="1" ht="20.100000000000001" customHeight="1" x14ac:dyDescent="0.15">
      <c r="A37" s="41" t="s">
        <v>398</v>
      </c>
      <c r="B37" s="13">
        <f t="shared" si="0"/>
        <v>242</v>
      </c>
      <c r="C37" s="13">
        <f t="shared" si="1"/>
        <v>231</v>
      </c>
      <c r="D37" s="102">
        <v>12</v>
      </c>
      <c r="E37" s="32" t="s">
        <v>263</v>
      </c>
      <c r="G37" s="15">
        <v>1</v>
      </c>
    </row>
    <row r="38" spans="1:7" s="26" customFormat="1" ht="20.100000000000001" customHeight="1" x14ac:dyDescent="0.15">
      <c r="A38" s="13" t="s">
        <v>500</v>
      </c>
      <c r="B38" s="13">
        <f t="shared" si="0"/>
        <v>258</v>
      </c>
      <c r="C38" s="13">
        <f t="shared" si="1"/>
        <v>243</v>
      </c>
      <c r="D38" s="102">
        <v>16</v>
      </c>
      <c r="E38" s="32" t="s">
        <v>399</v>
      </c>
      <c r="G38" s="15">
        <v>1</v>
      </c>
    </row>
    <row r="39" spans="1:7" s="26" customFormat="1" ht="20.100000000000001" customHeight="1" x14ac:dyDescent="0.15">
      <c r="A39" s="41" t="s">
        <v>186</v>
      </c>
      <c r="B39" s="13">
        <f t="shared" ref="B39:B40" si="2">SUM(B38,D39)</f>
        <v>259</v>
      </c>
      <c r="C39" s="13">
        <f t="shared" ref="C39:C40" si="3">SUM(B38,G38)</f>
        <v>259</v>
      </c>
      <c r="D39" s="102">
        <v>1</v>
      </c>
      <c r="E39" s="32"/>
      <c r="G39" s="15">
        <v>1</v>
      </c>
    </row>
    <row r="40" spans="1:7" s="26" customFormat="1" ht="20.100000000000001" customHeight="1" x14ac:dyDescent="0.15">
      <c r="A40" s="13" t="s">
        <v>152</v>
      </c>
      <c r="B40" s="13">
        <f t="shared" si="2"/>
        <v>266</v>
      </c>
      <c r="C40" s="13">
        <f t="shared" si="3"/>
        <v>260</v>
      </c>
      <c r="D40" s="102">
        <v>7</v>
      </c>
      <c r="E40" s="32"/>
      <c r="G40" s="15">
        <v>1</v>
      </c>
    </row>
    <row r="41" spans="1:7" s="9" customFormat="1" ht="20.100000000000001" customHeight="1" x14ac:dyDescent="0.15">
      <c r="A41" s="9" t="s">
        <v>82</v>
      </c>
      <c r="B41" s="9">
        <v>279</v>
      </c>
      <c r="C41" s="9">
        <v>267</v>
      </c>
      <c r="D41" s="9">
        <v>13</v>
      </c>
      <c r="E41" s="52"/>
      <c r="G41" s="18">
        <v>1</v>
      </c>
    </row>
    <row r="42" spans="1:7" s="9" customFormat="1" ht="20.100000000000001" customHeight="1" x14ac:dyDescent="0.15">
      <c r="A42" s="9" t="s">
        <v>152</v>
      </c>
      <c r="B42" s="9">
        <f>SUM(B41,D42)</f>
        <v>291</v>
      </c>
      <c r="C42" s="9">
        <f>SUM(B41,G41)</f>
        <v>280</v>
      </c>
      <c r="D42" s="9">
        <v>12</v>
      </c>
      <c r="E42" s="52"/>
      <c r="G42" s="18">
        <v>1</v>
      </c>
    </row>
    <row r="43" spans="1:7" s="9" customFormat="1" ht="20.100000000000001" customHeight="1" x14ac:dyDescent="0.15">
      <c r="A43" s="9" t="s">
        <v>78</v>
      </c>
      <c r="B43" s="9">
        <f t="shared" ref="B43:B47" si="4">SUM(B42,D43)</f>
        <v>292</v>
      </c>
      <c r="C43" s="9">
        <f t="shared" ref="C43:C47" si="5">SUM(B42,G42)</f>
        <v>292</v>
      </c>
      <c r="D43" s="9">
        <v>1</v>
      </c>
      <c r="E43" s="52" t="s">
        <v>79</v>
      </c>
      <c r="G43" s="18">
        <v>1</v>
      </c>
    </row>
    <row r="44" spans="1:7" s="9" customFormat="1" ht="20.100000000000001" customHeight="1" x14ac:dyDescent="0.15">
      <c r="A44" s="9" t="s">
        <v>83</v>
      </c>
      <c r="B44" s="9">
        <f t="shared" si="4"/>
        <v>293</v>
      </c>
      <c r="C44" s="9">
        <f t="shared" si="5"/>
        <v>293</v>
      </c>
      <c r="D44" s="9">
        <v>1</v>
      </c>
      <c r="E44" s="52" t="s">
        <v>84</v>
      </c>
      <c r="G44" s="18">
        <v>1</v>
      </c>
    </row>
    <row r="45" spans="1:7" s="9" customFormat="1" ht="20.100000000000001" customHeight="1" x14ac:dyDescent="0.15">
      <c r="A45" s="9" t="s">
        <v>85</v>
      </c>
      <c r="B45" s="9">
        <f t="shared" si="4"/>
        <v>295</v>
      </c>
      <c r="C45" s="9">
        <f t="shared" si="5"/>
        <v>294</v>
      </c>
      <c r="D45" s="9">
        <v>2</v>
      </c>
      <c r="E45" s="52" t="s">
        <v>86</v>
      </c>
      <c r="G45" s="18">
        <v>1</v>
      </c>
    </row>
    <row r="46" spans="1:7" s="9" customFormat="1" ht="20.100000000000001" customHeight="1" x14ac:dyDescent="0.15">
      <c r="A46" s="9" t="s">
        <v>188</v>
      </c>
      <c r="B46" s="9">
        <f t="shared" si="4"/>
        <v>343</v>
      </c>
      <c r="C46" s="9">
        <f t="shared" si="5"/>
        <v>296</v>
      </c>
      <c r="D46" s="9">
        <v>48</v>
      </c>
      <c r="E46" s="52" t="s">
        <v>86</v>
      </c>
      <c r="G46" s="18">
        <v>1</v>
      </c>
    </row>
    <row r="47" spans="1:7" s="9" customFormat="1" ht="20.100000000000001" customHeight="1" x14ac:dyDescent="0.15">
      <c r="A47" s="9" t="s">
        <v>152</v>
      </c>
      <c r="B47" s="9">
        <f t="shared" si="4"/>
        <v>646</v>
      </c>
      <c r="C47" s="9">
        <f t="shared" si="5"/>
        <v>344</v>
      </c>
      <c r="D47" s="9">
        <v>303</v>
      </c>
      <c r="E47" s="52"/>
      <c r="F47" s="9" t="e">
        <f>#REF!-SUM(D41:D46)</f>
        <v>#REF!</v>
      </c>
      <c r="G47" s="18">
        <v>1</v>
      </c>
    </row>
    <row r="48" spans="1:7" s="9" customFormat="1" ht="20.100000000000001" customHeight="1" x14ac:dyDescent="0.15">
      <c r="A48" s="9" t="s">
        <v>82</v>
      </c>
      <c r="B48" s="9">
        <v>279</v>
      </c>
      <c r="C48" s="9">
        <v>267</v>
      </c>
      <c r="D48" s="9">
        <v>13</v>
      </c>
      <c r="E48" s="52"/>
      <c r="G48" s="18">
        <v>1</v>
      </c>
    </row>
    <row r="49" spans="1:7" s="9" customFormat="1" ht="20.100000000000001" customHeight="1" x14ac:dyDescent="0.15">
      <c r="A49" s="9" t="s">
        <v>90</v>
      </c>
      <c r="B49" s="9">
        <f t="shared" ref="B49:B54" si="6">SUM(B48,D49)</f>
        <v>291</v>
      </c>
      <c r="C49" s="9">
        <f t="shared" ref="C49:C54" si="7">SUM(B48,G48)</f>
        <v>280</v>
      </c>
      <c r="D49" s="9">
        <v>12</v>
      </c>
      <c r="E49" s="52" t="s">
        <v>91</v>
      </c>
      <c r="G49" s="18">
        <v>1</v>
      </c>
    </row>
    <row r="50" spans="1:7" s="9" customFormat="1" ht="20.100000000000001" customHeight="1" x14ac:dyDescent="0.15">
      <c r="A50" s="9" t="s">
        <v>92</v>
      </c>
      <c r="B50" s="9">
        <f t="shared" si="6"/>
        <v>292</v>
      </c>
      <c r="C50" s="9">
        <f t="shared" si="7"/>
        <v>292</v>
      </c>
      <c r="D50" s="9">
        <v>1</v>
      </c>
      <c r="E50" s="52" t="s">
        <v>93</v>
      </c>
      <c r="G50" s="18">
        <v>1</v>
      </c>
    </row>
    <row r="51" spans="1:7" s="9" customFormat="1" ht="20.100000000000001" customHeight="1" x14ac:dyDescent="0.15">
      <c r="A51" s="9" t="s">
        <v>191</v>
      </c>
      <c r="B51" s="9">
        <f t="shared" si="6"/>
        <v>452</v>
      </c>
      <c r="C51" s="9">
        <f t="shared" si="7"/>
        <v>293</v>
      </c>
      <c r="D51" s="9">
        <v>160</v>
      </c>
      <c r="E51" s="52" t="s">
        <v>264</v>
      </c>
      <c r="G51" s="18">
        <v>1</v>
      </c>
    </row>
    <row r="52" spans="1:7" s="9" customFormat="1" ht="20.100000000000001" customHeight="1" x14ac:dyDescent="0.15">
      <c r="A52" s="9" t="s">
        <v>192</v>
      </c>
      <c r="B52" s="9">
        <f t="shared" si="6"/>
        <v>516</v>
      </c>
      <c r="C52" s="9">
        <f t="shared" si="7"/>
        <v>453</v>
      </c>
      <c r="D52" s="9">
        <v>64</v>
      </c>
      <c r="E52" s="52"/>
      <c r="G52" s="18">
        <v>1</v>
      </c>
    </row>
    <row r="53" spans="1:7" s="9" customFormat="1" ht="20.100000000000001" customHeight="1" x14ac:dyDescent="0.15">
      <c r="A53" s="9" t="s">
        <v>193</v>
      </c>
      <c r="B53" s="9">
        <f t="shared" si="6"/>
        <v>580</v>
      </c>
      <c r="C53" s="9">
        <f t="shared" si="7"/>
        <v>517</v>
      </c>
      <c r="D53" s="9">
        <v>64</v>
      </c>
      <c r="E53" s="52"/>
      <c r="G53" s="18">
        <v>1</v>
      </c>
    </row>
    <row r="54" spans="1:7" s="9" customFormat="1" ht="20.100000000000001" customHeight="1" x14ac:dyDescent="0.15">
      <c r="A54" s="142" t="s">
        <v>421</v>
      </c>
      <c r="B54" s="9">
        <f t="shared" si="6"/>
        <v>581</v>
      </c>
      <c r="C54" s="9">
        <f t="shared" si="7"/>
        <v>581</v>
      </c>
      <c r="D54" s="9">
        <v>1</v>
      </c>
      <c r="E54" s="92" t="s">
        <v>426</v>
      </c>
      <c r="G54" s="18">
        <v>1</v>
      </c>
    </row>
    <row r="55" spans="1:7" s="9" customFormat="1" ht="20.100000000000001" customHeight="1" x14ac:dyDescent="0.15">
      <c r="A55" s="9" t="s">
        <v>152</v>
      </c>
      <c r="B55" s="9">
        <f t="shared" ref="B55" si="8">SUM(B54,D55)</f>
        <v>646</v>
      </c>
      <c r="C55" s="9">
        <f t="shared" ref="C55" si="9">SUM(B54,G54)</f>
        <v>582</v>
      </c>
      <c r="D55" s="9">
        <v>65</v>
      </c>
      <c r="E55" s="52"/>
      <c r="F55" s="9" t="e">
        <f>#REF!-SUM(D48:D53)</f>
        <v>#REF!</v>
      </c>
      <c r="G55" s="18">
        <v>1</v>
      </c>
    </row>
    <row r="56" spans="1:7" s="9" customFormat="1" ht="20.100000000000001" customHeight="1" x14ac:dyDescent="0.15">
      <c r="A56" s="9" t="s">
        <v>82</v>
      </c>
      <c r="B56" s="9">
        <v>279</v>
      </c>
      <c r="C56" s="9">
        <v>267</v>
      </c>
      <c r="D56" s="9">
        <v>13</v>
      </c>
      <c r="E56" s="52" t="s">
        <v>99</v>
      </c>
      <c r="G56" s="18">
        <v>1</v>
      </c>
    </row>
    <row r="57" spans="1:7" s="9" customFormat="1" ht="20.100000000000001" customHeight="1" x14ac:dyDescent="0.15">
      <c r="A57" s="9" t="s">
        <v>90</v>
      </c>
      <c r="B57" s="9">
        <f>SUM(B56,D57)</f>
        <v>291</v>
      </c>
      <c r="C57" s="9">
        <f>SUM(B56,G56)</f>
        <v>280</v>
      </c>
      <c r="D57" s="9">
        <v>12</v>
      </c>
      <c r="E57" s="52"/>
      <c r="G57" s="18">
        <v>1</v>
      </c>
    </row>
    <row r="58" spans="1:7" s="9" customFormat="1" ht="20.100000000000001" customHeight="1" x14ac:dyDescent="0.15">
      <c r="A58" s="9" t="s">
        <v>100</v>
      </c>
      <c r="B58" s="9">
        <f t="shared" ref="B58:B60" si="10">SUM(B57,D58)</f>
        <v>293</v>
      </c>
      <c r="C58" s="9">
        <f t="shared" ref="C58:C60" si="11">SUM(B57,G57)</f>
        <v>292</v>
      </c>
      <c r="D58" s="9">
        <v>2</v>
      </c>
      <c r="E58" s="52"/>
      <c r="G58" s="18">
        <v>1</v>
      </c>
    </row>
    <row r="59" spans="1:7" s="9" customFormat="1" ht="20.100000000000001" customHeight="1" x14ac:dyDescent="0.15">
      <c r="A59" s="9" t="s">
        <v>194</v>
      </c>
      <c r="B59" s="9">
        <f t="shared" si="10"/>
        <v>295</v>
      </c>
      <c r="C59" s="9">
        <f t="shared" si="11"/>
        <v>294</v>
      </c>
      <c r="D59" s="9">
        <v>2</v>
      </c>
      <c r="E59" s="52"/>
      <c r="G59" s="18">
        <v>1</v>
      </c>
    </row>
    <row r="60" spans="1:7" s="9" customFormat="1" ht="20.100000000000001" customHeight="1" x14ac:dyDescent="0.15">
      <c r="A60" s="9" t="s">
        <v>106</v>
      </c>
      <c r="B60" s="9">
        <f t="shared" si="10"/>
        <v>296</v>
      </c>
      <c r="C60" s="9">
        <f t="shared" si="11"/>
        <v>296</v>
      </c>
      <c r="D60" s="9">
        <v>1</v>
      </c>
      <c r="E60" s="52" t="s">
        <v>107</v>
      </c>
      <c r="G60" s="18">
        <v>1</v>
      </c>
    </row>
    <row r="61" spans="1:7" s="9" customFormat="1" ht="20.100000000000001" customHeight="1" x14ac:dyDescent="0.15">
      <c r="A61" s="9" t="s">
        <v>195</v>
      </c>
      <c r="B61" s="9">
        <f t="shared" ref="B61:B67" si="12">SUM(B60,D61)</f>
        <v>328</v>
      </c>
      <c r="C61" s="9">
        <f t="shared" ref="C61:C67" si="13">SUM(B60,G60)</f>
        <v>297</v>
      </c>
      <c r="D61" s="9">
        <v>32</v>
      </c>
      <c r="E61" s="52"/>
      <c r="G61" s="18">
        <v>1</v>
      </c>
    </row>
    <row r="62" spans="1:7" s="9" customFormat="1" ht="20.100000000000001" customHeight="1" x14ac:dyDescent="0.15">
      <c r="A62" s="9" t="s">
        <v>197</v>
      </c>
      <c r="B62" s="9">
        <f t="shared" si="12"/>
        <v>360</v>
      </c>
      <c r="C62" s="9">
        <f t="shared" si="13"/>
        <v>329</v>
      </c>
      <c r="D62" s="9">
        <v>32</v>
      </c>
      <c r="E62" s="52"/>
      <c r="G62" s="18">
        <v>1</v>
      </c>
    </row>
    <row r="63" spans="1:7" s="9" customFormat="1" ht="20.100000000000001" customHeight="1" x14ac:dyDescent="0.15">
      <c r="A63" s="9" t="s">
        <v>199</v>
      </c>
      <c r="B63" s="9">
        <f t="shared" si="12"/>
        <v>392</v>
      </c>
      <c r="C63" s="9">
        <f t="shared" si="13"/>
        <v>361</v>
      </c>
      <c r="D63" s="9">
        <v>32</v>
      </c>
      <c r="E63" s="52"/>
      <c r="G63" s="18">
        <v>1</v>
      </c>
    </row>
    <row r="64" spans="1:7" s="9" customFormat="1" ht="20.100000000000001" customHeight="1" x14ac:dyDescent="0.15">
      <c r="A64" s="9" t="s">
        <v>200</v>
      </c>
      <c r="B64" s="9">
        <f t="shared" si="12"/>
        <v>395</v>
      </c>
      <c r="C64" s="9">
        <f t="shared" si="13"/>
        <v>393</v>
      </c>
      <c r="D64" s="9">
        <v>3</v>
      </c>
      <c r="E64" s="81"/>
      <c r="G64" s="18">
        <v>1</v>
      </c>
    </row>
    <row r="65" spans="1:7" s="9" customFormat="1" ht="20.100000000000001" customHeight="1" x14ac:dyDescent="0.15">
      <c r="A65" s="9" t="s">
        <v>400</v>
      </c>
      <c r="B65" s="9">
        <f t="shared" si="12"/>
        <v>403</v>
      </c>
      <c r="C65" s="9">
        <f t="shared" si="13"/>
        <v>396</v>
      </c>
      <c r="D65" s="9">
        <v>8</v>
      </c>
      <c r="E65" s="81"/>
      <c r="G65" s="18">
        <v>1</v>
      </c>
    </row>
    <row r="66" spans="1:7" s="103" customFormat="1" ht="20.100000000000001" customHeight="1" x14ac:dyDescent="0.15">
      <c r="A66" s="82" t="s">
        <v>385</v>
      </c>
      <c r="B66" s="9">
        <f t="shared" si="12"/>
        <v>404</v>
      </c>
      <c r="C66" s="9">
        <f t="shared" si="13"/>
        <v>404</v>
      </c>
      <c r="D66" s="103">
        <v>1</v>
      </c>
      <c r="E66" s="81"/>
      <c r="F66" s="9"/>
      <c r="G66" s="83">
        <v>1</v>
      </c>
    </row>
    <row r="67" spans="1:7" s="103" customFormat="1" ht="20.100000000000001" customHeight="1" x14ac:dyDescent="0.15">
      <c r="A67" s="82" t="s">
        <v>386</v>
      </c>
      <c r="B67" s="9">
        <f t="shared" si="12"/>
        <v>405</v>
      </c>
      <c r="C67" s="9">
        <f t="shared" si="13"/>
        <v>405</v>
      </c>
      <c r="D67" s="103">
        <v>1</v>
      </c>
      <c r="E67" s="81"/>
      <c r="F67" s="9"/>
      <c r="G67" s="83">
        <v>1</v>
      </c>
    </row>
    <row r="68" spans="1:7" s="215" customFormat="1" ht="20.100000000000001" customHeight="1" x14ac:dyDescent="0.15">
      <c r="A68" s="216" t="s">
        <v>532</v>
      </c>
      <c r="B68" s="143">
        <f t="shared" ref="B68:B70" si="14">SUM(B67,D68)</f>
        <v>406</v>
      </c>
      <c r="C68" s="143">
        <f t="shared" ref="C68:C70" si="15">SUM(B67,G67)</f>
        <v>406</v>
      </c>
      <c r="D68" s="217">
        <v>1</v>
      </c>
      <c r="E68" s="81" t="s">
        <v>535</v>
      </c>
      <c r="F68" s="9"/>
      <c r="G68" s="83">
        <v>1</v>
      </c>
    </row>
    <row r="69" spans="1:7" s="215" customFormat="1" ht="36" customHeight="1" x14ac:dyDescent="0.15">
      <c r="A69" s="216" t="s">
        <v>533</v>
      </c>
      <c r="B69" s="143">
        <f t="shared" si="14"/>
        <v>438</v>
      </c>
      <c r="C69" s="143">
        <f t="shared" si="15"/>
        <v>407</v>
      </c>
      <c r="D69" s="217">
        <v>32</v>
      </c>
      <c r="E69" s="81" t="s">
        <v>536</v>
      </c>
      <c r="F69" s="9"/>
      <c r="G69" s="83">
        <v>1</v>
      </c>
    </row>
    <row r="70" spans="1:7" s="103" customFormat="1" ht="20.100000000000001" customHeight="1" x14ac:dyDescent="0.15">
      <c r="A70" s="82" t="s">
        <v>152</v>
      </c>
      <c r="B70" s="9">
        <f t="shared" si="14"/>
        <v>646</v>
      </c>
      <c r="C70" s="9">
        <f t="shared" si="15"/>
        <v>439</v>
      </c>
      <c r="D70" s="103">
        <v>208</v>
      </c>
      <c r="E70" s="54"/>
      <c r="F70" s="9" t="e">
        <f>#REF!-SUM(D56:D63)</f>
        <v>#REF!</v>
      </c>
      <c r="G70" s="83">
        <v>1</v>
      </c>
    </row>
    <row r="71" spans="1:7" s="103" customFormat="1" ht="20.100000000000001" customHeight="1" x14ac:dyDescent="0.15">
      <c r="A71" s="84" t="s">
        <v>201</v>
      </c>
      <c r="B71" s="9">
        <v>279</v>
      </c>
      <c r="C71" s="9">
        <v>267</v>
      </c>
      <c r="D71" s="9">
        <v>13</v>
      </c>
      <c r="E71" s="85"/>
      <c r="G71" s="83">
        <v>1</v>
      </c>
    </row>
    <row r="72" spans="1:7" s="103" customFormat="1" ht="20.100000000000001" customHeight="1" x14ac:dyDescent="0.15">
      <c r="A72" s="84" t="s">
        <v>201</v>
      </c>
      <c r="B72" s="103">
        <f>SUM(B71,D72)</f>
        <v>292</v>
      </c>
      <c r="C72" s="103">
        <f>SUM(B71,G71)</f>
        <v>280</v>
      </c>
      <c r="D72" s="103">
        <v>13</v>
      </c>
      <c r="E72" s="79"/>
      <c r="G72" s="83">
        <v>1</v>
      </c>
    </row>
    <row r="73" spans="1:7" s="79" customFormat="1" ht="20.100000000000001" customHeight="1" x14ac:dyDescent="0.15">
      <c r="A73" s="84" t="s">
        <v>191</v>
      </c>
      <c r="B73" s="103">
        <f t="shared" ref="B73:B75" si="16">SUM(B72,D73)</f>
        <v>612</v>
      </c>
      <c r="C73" s="103">
        <f t="shared" ref="C73:C75" si="17">SUM(B72,G72)</f>
        <v>293</v>
      </c>
      <c r="D73" s="103">
        <v>320</v>
      </c>
      <c r="E73" s="79" t="s">
        <v>265</v>
      </c>
      <c r="G73" s="79">
        <v>1</v>
      </c>
    </row>
    <row r="74" spans="1:7" s="79" customFormat="1" ht="20.100000000000001" customHeight="1" x14ac:dyDescent="0.15">
      <c r="A74" s="84" t="s">
        <v>203</v>
      </c>
      <c r="B74" s="103">
        <f t="shared" si="16"/>
        <v>613</v>
      </c>
      <c r="C74" s="103">
        <f t="shared" si="17"/>
        <v>613</v>
      </c>
      <c r="D74" s="103">
        <v>1</v>
      </c>
      <c r="G74" s="79">
        <v>1</v>
      </c>
    </row>
    <row r="75" spans="1:7" s="79" customFormat="1" ht="20.100000000000001" customHeight="1" x14ac:dyDescent="0.15">
      <c r="A75" s="84" t="s">
        <v>205</v>
      </c>
      <c r="B75" s="103">
        <f t="shared" si="16"/>
        <v>646</v>
      </c>
      <c r="C75" s="103">
        <f t="shared" si="17"/>
        <v>614</v>
      </c>
      <c r="D75" s="103">
        <v>33</v>
      </c>
      <c r="F75" s="9" t="e">
        <f>#REF!-SUM(D71:D74)</f>
        <v>#REF!</v>
      </c>
      <c r="G75" s="79">
        <v>1</v>
      </c>
    </row>
    <row r="76" spans="1:7" s="103" customFormat="1" ht="20.100000000000001" customHeight="1" x14ac:dyDescent="0.15">
      <c r="A76" s="84" t="s">
        <v>201</v>
      </c>
      <c r="B76" s="9">
        <v>279</v>
      </c>
      <c r="C76" s="9">
        <v>267</v>
      </c>
      <c r="D76" s="9">
        <v>13</v>
      </c>
      <c r="E76" s="85"/>
      <c r="G76" s="83">
        <v>1</v>
      </c>
    </row>
    <row r="77" spans="1:7" s="103" customFormat="1" ht="20.100000000000001" customHeight="1" x14ac:dyDescent="0.15">
      <c r="A77" s="84" t="s">
        <v>206</v>
      </c>
      <c r="B77" s="103">
        <f>SUM(B76,D77)</f>
        <v>292</v>
      </c>
      <c r="C77" s="103">
        <f>SUM(B76,G76)</f>
        <v>280</v>
      </c>
      <c r="D77" s="103">
        <v>13</v>
      </c>
      <c r="E77" s="79"/>
      <c r="G77" s="83">
        <v>1</v>
      </c>
    </row>
    <row r="78" spans="1:7" s="79" customFormat="1" ht="20.100000000000001" customHeight="1" x14ac:dyDescent="0.15">
      <c r="A78" s="84" t="s">
        <v>191</v>
      </c>
      <c r="B78" s="103">
        <f t="shared" ref="B78:B81" si="18">SUM(B77,D78)</f>
        <v>612</v>
      </c>
      <c r="C78" s="103">
        <f t="shared" ref="C78:C81" si="19">SUM(B77,G77)</f>
        <v>293</v>
      </c>
      <c r="D78" s="103">
        <v>320</v>
      </c>
      <c r="E78" s="79" t="s">
        <v>265</v>
      </c>
      <c r="G78" s="79">
        <v>1</v>
      </c>
    </row>
    <row r="79" spans="1:7" s="79" customFormat="1" ht="20.100000000000001" customHeight="1" x14ac:dyDescent="0.15">
      <c r="A79" s="84" t="s">
        <v>203</v>
      </c>
      <c r="B79" s="103">
        <f t="shared" si="18"/>
        <v>613</v>
      </c>
      <c r="C79" s="103">
        <f t="shared" si="19"/>
        <v>613</v>
      </c>
      <c r="D79" s="103">
        <v>1</v>
      </c>
      <c r="G79" s="79">
        <v>1</v>
      </c>
    </row>
    <row r="80" spans="1:7" s="79" customFormat="1" ht="20.100000000000001" customHeight="1" x14ac:dyDescent="0.15">
      <c r="A80" s="84" t="s">
        <v>207</v>
      </c>
      <c r="B80" s="103">
        <f t="shared" si="18"/>
        <v>645</v>
      </c>
      <c r="C80" s="103">
        <f t="shared" si="19"/>
        <v>614</v>
      </c>
      <c r="D80" s="103">
        <v>32</v>
      </c>
      <c r="G80" s="79">
        <v>1</v>
      </c>
    </row>
    <row r="81" spans="1:7" s="79" customFormat="1" ht="20.100000000000001" customHeight="1" x14ac:dyDescent="0.15">
      <c r="A81" s="84" t="s">
        <v>152</v>
      </c>
      <c r="B81" s="103">
        <f t="shared" si="18"/>
        <v>646</v>
      </c>
      <c r="C81" s="103">
        <f t="shared" si="19"/>
        <v>646</v>
      </c>
      <c r="D81" s="103">
        <v>1</v>
      </c>
      <c r="F81" s="9" t="e">
        <f>#REF!-SUM(D76:D80)</f>
        <v>#REF!</v>
      </c>
      <c r="G81" s="79">
        <v>1</v>
      </c>
    </row>
    <row r="82" spans="1:7" s="9" customFormat="1" ht="20.100000000000001" customHeight="1" x14ac:dyDescent="0.15">
      <c r="A82" s="9" t="s">
        <v>82</v>
      </c>
      <c r="B82" s="9">
        <v>279</v>
      </c>
      <c r="C82" s="9">
        <v>267</v>
      </c>
      <c r="D82" s="9">
        <v>13</v>
      </c>
      <c r="E82" s="52" t="s">
        <v>79</v>
      </c>
      <c r="G82" s="18">
        <v>1</v>
      </c>
    </row>
    <row r="83" spans="1:7" s="9" customFormat="1" ht="20.100000000000001" customHeight="1" x14ac:dyDescent="0.15">
      <c r="A83" s="9" t="s">
        <v>152</v>
      </c>
      <c r="B83" s="9">
        <f>SUM(B82,D83)</f>
        <v>291</v>
      </c>
      <c r="C83" s="9">
        <f>SUM(B82,G82)</f>
        <v>280</v>
      </c>
      <c r="D83" s="9">
        <v>12</v>
      </c>
      <c r="E83" s="52"/>
      <c r="G83" s="18">
        <v>1</v>
      </c>
    </row>
    <row r="84" spans="1:7" s="9" customFormat="1" ht="20.100000000000001" customHeight="1" x14ac:dyDescent="0.15">
      <c r="A84" s="9" t="s">
        <v>78</v>
      </c>
      <c r="B84" s="9">
        <f t="shared" ref="B84:B88" si="20">SUM(B83,D84)</f>
        <v>292</v>
      </c>
      <c r="C84" s="9">
        <f t="shared" ref="C84:C88" si="21">SUM(B83,G83)</f>
        <v>292</v>
      </c>
      <c r="D84" s="9">
        <v>1</v>
      </c>
      <c r="E84" s="52"/>
      <c r="G84" s="18">
        <v>1</v>
      </c>
    </row>
    <row r="85" spans="1:7" s="9" customFormat="1" ht="20.100000000000001" customHeight="1" x14ac:dyDescent="0.15">
      <c r="A85" s="9" t="s">
        <v>83</v>
      </c>
      <c r="B85" s="9">
        <f t="shared" si="20"/>
        <v>293</v>
      </c>
      <c r="C85" s="9">
        <f t="shared" si="21"/>
        <v>293</v>
      </c>
      <c r="D85" s="9">
        <v>1</v>
      </c>
      <c r="E85" s="52" t="s">
        <v>84</v>
      </c>
      <c r="G85" s="18">
        <v>1</v>
      </c>
    </row>
    <row r="86" spans="1:7" s="9" customFormat="1" ht="20.100000000000001" customHeight="1" x14ac:dyDescent="0.15">
      <c r="A86" s="9" t="s">
        <v>85</v>
      </c>
      <c r="B86" s="9">
        <f t="shared" si="20"/>
        <v>295</v>
      </c>
      <c r="C86" s="9">
        <f t="shared" si="21"/>
        <v>294</v>
      </c>
      <c r="D86" s="9">
        <v>2</v>
      </c>
      <c r="E86" s="52" t="s">
        <v>86</v>
      </c>
      <c r="G86" s="18">
        <v>1</v>
      </c>
    </row>
    <row r="87" spans="1:7" s="9" customFormat="1" ht="20.100000000000001" customHeight="1" x14ac:dyDescent="0.15">
      <c r="A87" s="9" t="s">
        <v>209</v>
      </c>
      <c r="B87" s="9">
        <f t="shared" si="20"/>
        <v>303</v>
      </c>
      <c r="C87" s="9">
        <f t="shared" si="21"/>
        <v>296</v>
      </c>
      <c r="D87" s="9">
        <v>8</v>
      </c>
      <c r="E87" s="52"/>
      <c r="G87" s="18">
        <v>1</v>
      </c>
    </row>
    <row r="88" spans="1:7" s="9" customFormat="1" ht="20.100000000000001" customHeight="1" x14ac:dyDescent="0.15">
      <c r="A88" s="84" t="s">
        <v>152</v>
      </c>
      <c r="B88" s="9">
        <f t="shared" si="20"/>
        <v>646</v>
      </c>
      <c r="C88" s="9">
        <f t="shared" si="21"/>
        <v>304</v>
      </c>
      <c r="D88" s="9">
        <v>343</v>
      </c>
      <c r="E88" s="52"/>
      <c r="F88" s="9" t="e">
        <f>#REF!-SUM(D82:D87)</f>
        <v>#REF!</v>
      </c>
      <c r="G88" s="18">
        <v>1</v>
      </c>
    </row>
    <row r="89" spans="1:7" s="9" customFormat="1" ht="20.100000000000001" customHeight="1" x14ac:dyDescent="0.15">
      <c r="A89" s="9" t="s">
        <v>82</v>
      </c>
      <c r="B89" s="9">
        <v>279</v>
      </c>
      <c r="C89" s="9">
        <v>267</v>
      </c>
      <c r="D89" s="9">
        <v>13</v>
      </c>
      <c r="E89" s="52"/>
      <c r="G89" s="18">
        <v>1</v>
      </c>
    </row>
    <row r="90" spans="1:7" s="9" customFormat="1" ht="20.100000000000001" customHeight="1" x14ac:dyDescent="0.15">
      <c r="A90" s="9" t="s">
        <v>90</v>
      </c>
      <c r="B90" s="9">
        <f t="shared" ref="B90:B95" si="22">SUM(B89,D90)</f>
        <v>291</v>
      </c>
      <c r="C90" s="9">
        <f t="shared" ref="C90:C95" si="23">SUM(B89,G89)</f>
        <v>280</v>
      </c>
      <c r="D90" s="9">
        <v>12</v>
      </c>
      <c r="E90" s="52" t="s">
        <v>91</v>
      </c>
      <c r="G90" s="18">
        <v>1</v>
      </c>
    </row>
    <row r="91" spans="1:7" s="9" customFormat="1" ht="20.100000000000001" customHeight="1" x14ac:dyDescent="0.15">
      <c r="A91" s="9" t="s">
        <v>92</v>
      </c>
      <c r="B91" s="9">
        <f t="shared" si="22"/>
        <v>292</v>
      </c>
      <c r="C91" s="9">
        <f t="shared" si="23"/>
        <v>292</v>
      </c>
      <c r="D91" s="9">
        <v>1</v>
      </c>
      <c r="E91" s="52" t="s">
        <v>93</v>
      </c>
      <c r="G91" s="18">
        <v>1</v>
      </c>
    </row>
    <row r="92" spans="1:7" s="9" customFormat="1" ht="20.100000000000001" customHeight="1" x14ac:dyDescent="0.15">
      <c r="A92" s="9" t="s">
        <v>211</v>
      </c>
      <c r="B92" s="9">
        <f t="shared" si="22"/>
        <v>300</v>
      </c>
      <c r="C92" s="9">
        <f t="shared" si="23"/>
        <v>293</v>
      </c>
      <c r="D92" s="9">
        <v>8</v>
      </c>
      <c r="E92" s="52"/>
      <c r="G92" s="18">
        <v>1</v>
      </c>
    </row>
    <row r="93" spans="1:7" s="9" customFormat="1" ht="20.100000000000001" customHeight="1" x14ac:dyDescent="0.15">
      <c r="A93" s="9" t="s">
        <v>212</v>
      </c>
      <c r="B93" s="9">
        <f t="shared" si="22"/>
        <v>308</v>
      </c>
      <c r="C93" s="9">
        <f t="shared" si="23"/>
        <v>301</v>
      </c>
      <c r="D93" s="9">
        <v>8</v>
      </c>
      <c r="E93" s="52"/>
      <c r="G93" s="18">
        <v>1</v>
      </c>
    </row>
    <row r="94" spans="1:7" s="9" customFormat="1" ht="20.100000000000001" customHeight="1" x14ac:dyDescent="0.15">
      <c r="A94" s="82" t="s">
        <v>55</v>
      </c>
      <c r="B94" s="9">
        <f t="shared" si="22"/>
        <v>309</v>
      </c>
      <c r="C94" s="9">
        <f t="shared" si="23"/>
        <v>309</v>
      </c>
      <c r="D94" s="9">
        <v>1</v>
      </c>
      <c r="E94" s="52"/>
      <c r="G94" s="18">
        <v>1</v>
      </c>
    </row>
    <row r="95" spans="1:7" s="9" customFormat="1" ht="20.100000000000001" customHeight="1" x14ac:dyDescent="0.15">
      <c r="A95" s="84" t="s">
        <v>152</v>
      </c>
      <c r="B95" s="9">
        <f t="shared" si="22"/>
        <v>646</v>
      </c>
      <c r="C95" s="9">
        <f t="shared" si="23"/>
        <v>310</v>
      </c>
      <c r="D95" s="9">
        <v>337</v>
      </c>
      <c r="E95" s="52"/>
      <c r="F95" s="9" t="e">
        <f>#REF!-SUM(D89:D93)</f>
        <v>#REF!</v>
      </c>
      <c r="G95" s="18">
        <v>1</v>
      </c>
    </row>
    <row r="96" spans="1:7" s="79" customFormat="1" ht="20.100000000000001" customHeight="1" x14ac:dyDescent="0.15">
      <c r="A96" s="79" t="s">
        <v>201</v>
      </c>
      <c r="B96" s="9">
        <v>279</v>
      </c>
      <c r="C96" s="9">
        <v>267</v>
      </c>
      <c r="D96" s="103">
        <v>13</v>
      </c>
      <c r="G96" s="79">
        <v>1</v>
      </c>
    </row>
    <row r="97" spans="1:7" s="79" customFormat="1" ht="20.100000000000001" customHeight="1" x14ac:dyDescent="0.15">
      <c r="A97" s="79" t="s">
        <v>206</v>
      </c>
      <c r="B97" s="103">
        <f>SUM(B96,D97)</f>
        <v>291</v>
      </c>
      <c r="C97" s="103">
        <f>SUM(B96,G96)</f>
        <v>280</v>
      </c>
      <c r="D97" s="103">
        <v>12</v>
      </c>
      <c r="G97" s="79">
        <v>1</v>
      </c>
    </row>
    <row r="98" spans="1:7" s="79" customFormat="1" ht="20.100000000000001" customHeight="1" x14ac:dyDescent="0.15">
      <c r="A98" s="79" t="s">
        <v>211</v>
      </c>
      <c r="B98" s="103">
        <f t="shared" ref="B98:B105" si="24">SUM(B97,D98)</f>
        <v>299</v>
      </c>
      <c r="C98" s="103">
        <f t="shared" ref="C98:C105" si="25">SUM(B97,G97)</f>
        <v>292</v>
      </c>
      <c r="D98" s="103">
        <v>8</v>
      </c>
      <c r="G98" s="79">
        <v>1</v>
      </c>
    </row>
    <row r="99" spans="1:7" s="79" customFormat="1" ht="20.100000000000001" customHeight="1" x14ac:dyDescent="0.15">
      <c r="A99" s="79" t="s">
        <v>212</v>
      </c>
      <c r="B99" s="103">
        <f t="shared" si="24"/>
        <v>307</v>
      </c>
      <c r="C99" s="103">
        <f t="shared" si="25"/>
        <v>300</v>
      </c>
      <c r="D99" s="103">
        <v>8</v>
      </c>
      <c r="G99" s="79">
        <v>1</v>
      </c>
    </row>
    <row r="100" spans="1:7" s="79" customFormat="1" ht="20.100000000000001" customHeight="1" x14ac:dyDescent="0.15">
      <c r="A100" s="79" t="s">
        <v>55</v>
      </c>
      <c r="B100" s="103">
        <f t="shared" si="24"/>
        <v>308</v>
      </c>
      <c r="C100" s="103">
        <f t="shared" si="25"/>
        <v>308</v>
      </c>
      <c r="D100" s="103">
        <v>1</v>
      </c>
      <c r="G100" s="79">
        <v>1</v>
      </c>
    </row>
    <row r="101" spans="1:7" s="79" customFormat="1" ht="20.100000000000001" customHeight="1" x14ac:dyDescent="0.15">
      <c r="A101" s="79" t="s">
        <v>152</v>
      </c>
      <c r="B101" s="103">
        <f t="shared" si="24"/>
        <v>646</v>
      </c>
      <c r="C101" s="103">
        <f t="shared" si="25"/>
        <v>309</v>
      </c>
      <c r="D101" s="103">
        <v>338</v>
      </c>
      <c r="F101" s="9" t="e">
        <f>#REF!-SUM(D96:D100)</f>
        <v>#REF!</v>
      </c>
      <c r="G101" s="79">
        <v>1</v>
      </c>
    </row>
    <row r="102" spans="1:7" s="79" customFormat="1" ht="20.100000000000001" customHeight="1" x14ac:dyDescent="0.15">
      <c r="A102" s="46" t="s">
        <v>214</v>
      </c>
      <c r="B102" s="23">
        <f t="shared" si="24"/>
        <v>658</v>
      </c>
      <c r="C102" s="23">
        <f t="shared" si="25"/>
        <v>647</v>
      </c>
      <c r="D102" s="23">
        <v>12</v>
      </c>
      <c r="E102" s="116" t="s">
        <v>266</v>
      </c>
      <c r="F102" s="9"/>
      <c r="G102" s="79">
        <v>1</v>
      </c>
    </row>
    <row r="103" spans="1:7" s="79" customFormat="1" ht="20.100000000000001" customHeight="1" x14ac:dyDescent="0.15">
      <c r="A103" s="46" t="s">
        <v>216</v>
      </c>
      <c r="B103" s="23">
        <f t="shared" si="24"/>
        <v>661</v>
      </c>
      <c r="C103" s="23">
        <f t="shared" si="25"/>
        <v>659</v>
      </c>
      <c r="D103" s="23">
        <v>3</v>
      </c>
      <c r="E103" s="117"/>
      <c r="F103" s="9"/>
      <c r="G103" s="79">
        <v>1</v>
      </c>
    </row>
    <row r="104" spans="1:7" s="79" customFormat="1" ht="20.100000000000001" customHeight="1" x14ac:dyDescent="0.15">
      <c r="A104" s="46" t="s">
        <v>217</v>
      </c>
      <c r="B104" s="23">
        <f t="shared" si="24"/>
        <v>662</v>
      </c>
      <c r="C104" s="23">
        <f t="shared" si="25"/>
        <v>662</v>
      </c>
      <c r="D104" s="23">
        <v>1</v>
      </c>
      <c r="E104" s="118"/>
      <c r="F104" s="9"/>
      <c r="G104" s="79">
        <v>1</v>
      </c>
    </row>
    <row r="105" spans="1:7" s="23" customFormat="1" ht="20.100000000000001" customHeight="1" x14ac:dyDescent="0.15">
      <c r="A105" s="46" t="s">
        <v>45</v>
      </c>
      <c r="B105" s="23">
        <f t="shared" si="24"/>
        <v>674</v>
      </c>
      <c r="C105" s="23">
        <f t="shared" si="25"/>
        <v>663</v>
      </c>
      <c r="D105" s="23">
        <v>12</v>
      </c>
      <c r="E105" s="116" t="s">
        <v>267</v>
      </c>
      <c r="G105" s="15">
        <v>1</v>
      </c>
    </row>
    <row r="106" spans="1:7" s="23" customFormat="1" ht="20.100000000000001" customHeight="1" x14ac:dyDescent="0.15">
      <c r="A106" s="46" t="s">
        <v>47</v>
      </c>
      <c r="B106" s="23">
        <f t="shared" ref="B106:B115" si="26">SUM(B105,D106)</f>
        <v>677</v>
      </c>
      <c r="C106" s="23">
        <f t="shared" ref="C106:C115" si="27">SUM(B105,G29)</f>
        <v>675</v>
      </c>
      <c r="D106" s="23">
        <v>3</v>
      </c>
      <c r="E106" s="117"/>
      <c r="G106" s="15">
        <v>1</v>
      </c>
    </row>
    <row r="107" spans="1:7" s="23" customFormat="1" ht="20.100000000000001" customHeight="1" x14ac:dyDescent="0.15">
      <c r="A107" s="46" t="s">
        <v>48</v>
      </c>
      <c r="B107" s="23">
        <f t="shared" si="26"/>
        <v>678</v>
      </c>
      <c r="C107" s="23">
        <f t="shared" si="27"/>
        <v>678</v>
      </c>
      <c r="D107" s="23">
        <v>1</v>
      </c>
      <c r="E107" s="118"/>
      <c r="G107" s="15">
        <v>1</v>
      </c>
    </row>
    <row r="108" spans="1:7" s="23" customFormat="1" ht="20.100000000000001" customHeight="1" x14ac:dyDescent="0.15">
      <c r="A108" s="46" t="s">
        <v>49</v>
      </c>
      <c r="B108" s="23">
        <f t="shared" si="26"/>
        <v>690</v>
      </c>
      <c r="C108" s="23">
        <f t="shared" si="27"/>
        <v>679</v>
      </c>
      <c r="D108" s="23">
        <v>12</v>
      </c>
      <c r="E108" s="116" t="s">
        <v>268</v>
      </c>
      <c r="G108" s="15">
        <v>1</v>
      </c>
    </row>
    <row r="109" spans="1:7" s="23" customFormat="1" ht="20.100000000000001" customHeight="1" x14ac:dyDescent="0.15">
      <c r="A109" s="46" t="s">
        <v>51</v>
      </c>
      <c r="B109" s="23">
        <f t="shared" si="26"/>
        <v>693</v>
      </c>
      <c r="C109" s="23">
        <f t="shared" si="27"/>
        <v>691</v>
      </c>
      <c r="D109" s="23">
        <v>3</v>
      </c>
      <c r="E109" s="117"/>
      <c r="G109" s="15">
        <v>1</v>
      </c>
    </row>
    <row r="110" spans="1:7" s="23" customFormat="1" ht="20.100000000000001" customHeight="1" x14ac:dyDescent="0.15">
      <c r="A110" s="46" t="s">
        <v>52</v>
      </c>
      <c r="B110" s="23">
        <f t="shared" si="26"/>
        <v>694</v>
      </c>
      <c r="C110" s="23">
        <f t="shared" si="27"/>
        <v>694</v>
      </c>
      <c r="D110" s="23">
        <v>1</v>
      </c>
      <c r="E110" s="118"/>
      <c r="G110" s="15">
        <v>1</v>
      </c>
    </row>
    <row r="111" spans="1:7" s="23" customFormat="1" ht="20.100000000000001" customHeight="1" x14ac:dyDescent="0.15">
      <c r="A111" s="46" t="s">
        <v>53</v>
      </c>
      <c r="B111" s="23">
        <f t="shared" si="26"/>
        <v>696</v>
      </c>
      <c r="C111" s="23">
        <f t="shared" si="27"/>
        <v>695</v>
      </c>
      <c r="D111" s="23">
        <v>2</v>
      </c>
      <c r="E111" s="116" t="s">
        <v>269</v>
      </c>
      <c r="G111" s="15">
        <v>1</v>
      </c>
    </row>
    <row r="112" spans="1:7" s="23" customFormat="1" ht="20.100000000000001" customHeight="1" x14ac:dyDescent="0.15">
      <c r="A112" s="46" t="s">
        <v>54</v>
      </c>
      <c r="B112" s="23">
        <f t="shared" si="26"/>
        <v>697</v>
      </c>
      <c r="C112" s="23">
        <f t="shared" si="27"/>
        <v>697</v>
      </c>
      <c r="D112" s="23">
        <v>1</v>
      </c>
      <c r="E112" s="118"/>
      <c r="G112" s="15">
        <v>1</v>
      </c>
    </row>
    <row r="113" spans="1:7" s="9" customFormat="1" ht="20.100000000000001" customHeight="1" x14ac:dyDescent="0.15">
      <c r="A113" s="46" t="s">
        <v>220</v>
      </c>
      <c r="B113" s="46">
        <f t="shared" si="26"/>
        <v>698</v>
      </c>
      <c r="C113" s="46">
        <f t="shared" si="27"/>
        <v>698</v>
      </c>
      <c r="D113" s="46">
        <v>1</v>
      </c>
      <c r="E113" s="46"/>
      <c r="G113" s="18">
        <v>1</v>
      </c>
    </row>
    <row r="114" spans="1:7" s="9" customFormat="1" ht="20.100000000000001" customHeight="1" x14ac:dyDescent="0.15">
      <c r="A114" s="46" t="s">
        <v>221</v>
      </c>
      <c r="B114" s="46">
        <f t="shared" si="26"/>
        <v>746</v>
      </c>
      <c r="C114" s="46">
        <f t="shared" si="27"/>
        <v>699</v>
      </c>
      <c r="D114" s="46">
        <v>48</v>
      </c>
      <c r="E114" s="44"/>
      <c r="G114" s="18">
        <v>1</v>
      </c>
    </row>
    <row r="115" spans="1:7" s="9" customFormat="1" ht="20.100000000000001" customHeight="1" x14ac:dyDescent="0.15">
      <c r="A115" s="46" t="s">
        <v>223</v>
      </c>
      <c r="B115" s="46">
        <f t="shared" si="26"/>
        <v>794</v>
      </c>
      <c r="C115" s="46">
        <f t="shared" si="27"/>
        <v>747</v>
      </c>
      <c r="D115" s="46">
        <v>48</v>
      </c>
      <c r="E115" s="46"/>
      <c r="G115" s="18">
        <v>1</v>
      </c>
    </row>
    <row r="116" spans="1:7" s="46" customFormat="1" ht="20.100000000000001" customHeight="1" x14ac:dyDescent="0.15">
      <c r="A116" s="46" t="s">
        <v>225</v>
      </c>
      <c r="B116" s="46">
        <f t="shared" ref="B116:B117" si="28">SUM(B115,D116)</f>
        <v>796</v>
      </c>
      <c r="C116" s="46">
        <f>SUM(B115,G40)</f>
        <v>795</v>
      </c>
      <c r="D116" s="46">
        <v>2</v>
      </c>
      <c r="G116" s="63">
        <v>1</v>
      </c>
    </row>
    <row r="117" spans="1:7" s="46" customFormat="1" ht="20.100000000000001" customHeight="1" x14ac:dyDescent="0.15">
      <c r="A117" s="46" t="s">
        <v>227</v>
      </c>
      <c r="B117" s="46">
        <f t="shared" si="28"/>
        <v>797</v>
      </c>
      <c r="C117" s="46" t="e">
        <f>SUM(B116,#REF!)</f>
        <v>#REF!</v>
      </c>
      <c r="D117" s="46">
        <v>1</v>
      </c>
      <c r="G117" s="63">
        <v>1</v>
      </c>
    </row>
    <row r="118" spans="1:7" s="46" customFormat="1" ht="19.5" customHeight="1" x14ac:dyDescent="0.15">
      <c r="A118" s="46" t="s">
        <v>94</v>
      </c>
      <c r="B118" s="46">
        <f t="shared" ref="B118:B148" si="29">SUM(B117,D118)</f>
        <v>798</v>
      </c>
      <c r="C118" s="46">
        <f t="shared" ref="C118:C130" si="30">SUM(B117,G41)</f>
        <v>798</v>
      </c>
      <c r="D118" s="46">
        <v>1</v>
      </c>
      <c r="G118" s="63">
        <v>1</v>
      </c>
    </row>
    <row r="119" spans="1:7" s="46" customFormat="1" ht="20.100000000000001" customHeight="1" x14ac:dyDescent="0.15">
      <c r="A119" s="46" t="s">
        <v>228</v>
      </c>
      <c r="B119" s="46">
        <f t="shared" si="29"/>
        <v>799</v>
      </c>
      <c r="C119" s="46">
        <f t="shared" si="30"/>
        <v>799</v>
      </c>
      <c r="D119" s="46">
        <v>1</v>
      </c>
      <c r="E119" s="46" t="s">
        <v>134</v>
      </c>
      <c r="G119" s="63">
        <v>1</v>
      </c>
    </row>
    <row r="120" spans="1:7" s="46" customFormat="1" ht="18.75" x14ac:dyDescent="0.15">
      <c r="A120" s="46" t="s">
        <v>229</v>
      </c>
      <c r="B120" s="46">
        <f t="shared" si="29"/>
        <v>800</v>
      </c>
      <c r="C120" s="46">
        <f t="shared" si="30"/>
        <v>800</v>
      </c>
      <c r="D120" s="46">
        <v>1</v>
      </c>
      <c r="E120" s="46" t="s">
        <v>270</v>
      </c>
      <c r="G120" s="63">
        <v>1</v>
      </c>
    </row>
    <row r="121" spans="1:7" s="46" customFormat="1" ht="20.100000000000001" customHeight="1" x14ac:dyDescent="0.15">
      <c r="A121" s="46" t="s">
        <v>230</v>
      </c>
      <c r="B121" s="46">
        <f t="shared" si="29"/>
        <v>801</v>
      </c>
      <c r="C121" s="46">
        <f t="shared" si="30"/>
        <v>801</v>
      </c>
      <c r="D121" s="46">
        <v>1</v>
      </c>
      <c r="E121" s="46" t="s">
        <v>134</v>
      </c>
      <c r="G121" s="63">
        <v>1</v>
      </c>
    </row>
    <row r="122" spans="1:7" s="80" customFormat="1" ht="20.100000000000001" customHeight="1" x14ac:dyDescent="0.15">
      <c r="A122" s="9" t="s">
        <v>231</v>
      </c>
      <c r="B122" s="9">
        <f t="shared" si="29"/>
        <v>809</v>
      </c>
      <c r="C122" s="9">
        <f t="shared" si="30"/>
        <v>802</v>
      </c>
      <c r="D122" s="9">
        <v>8</v>
      </c>
      <c r="E122" s="86"/>
      <c r="G122" s="15">
        <v>1</v>
      </c>
    </row>
    <row r="123" spans="1:7" s="80" customFormat="1" ht="20.100000000000001" customHeight="1" x14ac:dyDescent="0.15">
      <c r="A123" s="9" t="s">
        <v>233</v>
      </c>
      <c r="B123" s="9">
        <f t="shared" si="29"/>
        <v>817</v>
      </c>
      <c r="C123" s="9">
        <f t="shared" si="30"/>
        <v>810</v>
      </c>
      <c r="D123" s="9">
        <v>8</v>
      </c>
      <c r="E123" s="86"/>
      <c r="G123" s="15">
        <v>1</v>
      </c>
    </row>
    <row r="124" spans="1:7" s="80" customFormat="1" ht="20.100000000000001" customHeight="1" x14ac:dyDescent="0.15">
      <c r="A124" s="9" t="s">
        <v>235</v>
      </c>
      <c r="B124" s="9">
        <f t="shared" si="29"/>
        <v>818</v>
      </c>
      <c r="C124" s="9">
        <f t="shared" si="30"/>
        <v>818</v>
      </c>
      <c r="D124" s="9">
        <v>1</v>
      </c>
      <c r="E124" s="86" t="s">
        <v>271</v>
      </c>
      <c r="G124" s="15">
        <v>1</v>
      </c>
    </row>
    <row r="125" spans="1:7" s="80" customFormat="1" ht="20.100000000000001" customHeight="1" x14ac:dyDescent="0.15">
      <c r="A125" s="9" t="s">
        <v>236</v>
      </c>
      <c r="B125" s="9">
        <f t="shared" si="29"/>
        <v>819</v>
      </c>
      <c r="C125" s="9">
        <f t="shared" si="30"/>
        <v>819</v>
      </c>
      <c r="D125" s="9">
        <v>1</v>
      </c>
      <c r="E125" s="86" t="s">
        <v>271</v>
      </c>
      <c r="G125" s="15">
        <v>1</v>
      </c>
    </row>
    <row r="126" spans="1:7" s="80" customFormat="1" ht="20.100000000000001" customHeight="1" x14ac:dyDescent="0.15">
      <c r="A126" s="9" t="s">
        <v>237</v>
      </c>
      <c r="B126" s="9">
        <f t="shared" si="29"/>
        <v>851</v>
      </c>
      <c r="C126" s="9">
        <f t="shared" si="30"/>
        <v>820</v>
      </c>
      <c r="D126" s="9">
        <v>32</v>
      </c>
      <c r="E126" s="86" t="s">
        <v>271</v>
      </c>
      <c r="G126" s="15">
        <v>1</v>
      </c>
    </row>
    <row r="127" spans="1:7" s="80" customFormat="1" ht="20.100000000000001" customHeight="1" x14ac:dyDescent="0.15">
      <c r="A127" s="9" t="s">
        <v>238</v>
      </c>
      <c r="B127" s="9">
        <f t="shared" si="29"/>
        <v>883</v>
      </c>
      <c r="C127" s="9">
        <f t="shared" si="30"/>
        <v>852</v>
      </c>
      <c r="D127" s="9">
        <v>32</v>
      </c>
      <c r="E127" s="86" t="s">
        <v>271</v>
      </c>
      <c r="G127" s="15">
        <v>1</v>
      </c>
    </row>
    <row r="128" spans="1:7" s="80" customFormat="1" ht="20.100000000000001" customHeight="1" x14ac:dyDescent="0.15">
      <c r="A128" s="9" t="s">
        <v>239</v>
      </c>
      <c r="B128" s="9">
        <f t="shared" si="29"/>
        <v>884</v>
      </c>
      <c r="C128" s="9">
        <f t="shared" si="30"/>
        <v>884</v>
      </c>
      <c r="D128" s="9">
        <v>1</v>
      </c>
      <c r="E128" s="86" t="s">
        <v>271</v>
      </c>
      <c r="G128" s="15">
        <v>1</v>
      </c>
    </row>
    <row r="129" spans="1:7" s="80" customFormat="1" ht="20.100000000000001" customHeight="1" x14ac:dyDescent="0.15">
      <c r="A129" s="9" t="s">
        <v>240</v>
      </c>
      <c r="B129" s="9">
        <f t="shared" si="29"/>
        <v>892</v>
      </c>
      <c r="C129" s="9">
        <f t="shared" si="30"/>
        <v>885</v>
      </c>
      <c r="D129" s="9">
        <v>8</v>
      </c>
      <c r="E129" s="86" t="s">
        <v>271</v>
      </c>
      <c r="G129" s="15">
        <v>1</v>
      </c>
    </row>
    <row r="130" spans="1:7" s="102" customFormat="1" ht="18.75" x14ac:dyDescent="0.15">
      <c r="A130" s="58" t="s">
        <v>119</v>
      </c>
      <c r="B130" s="59">
        <f t="shared" si="29"/>
        <v>893</v>
      </c>
      <c r="C130" s="59">
        <f t="shared" si="30"/>
        <v>893</v>
      </c>
      <c r="D130" s="102">
        <v>1</v>
      </c>
      <c r="E130" s="59"/>
      <c r="G130" s="15">
        <v>1</v>
      </c>
    </row>
    <row r="131" spans="1:7" s="49" customFormat="1" ht="20.100000000000001" customHeight="1" x14ac:dyDescent="0.15">
      <c r="A131" s="60" t="s">
        <v>120</v>
      </c>
      <c r="B131" s="61">
        <f t="shared" si="29"/>
        <v>894</v>
      </c>
      <c r="C131" s="61">
        <f t="shared" ref="C131:C139" si="31">SUM(B130,G55)</f>
        <v>894</v>
      </c>
      <c r="D131" s="49">
        <v>1</v>
      </c>
      <c r="G131" s="62">
        <v>1</v>
      </c>
    </row>
    <row r="132" spans="1:7" s="49" customFormat="1" ht="20.100000000000001" customHeight="1" x14ac:dyDescent="0.15">
      <c r="A132" s="60" t="s">
        <v>121</v>
      </c>
      <c r="B132" s="61">
        <f t="shared" si="29"/>
        <v>895</v>
      </c>
      <c r="C132" s="61">
        <f t="shared" si="31"/>
        <v>895</v>
      </c>
      <c r="D132" s="49">
        <v>1</v>
      </c>
      <c r="G132" s="62">
        <v>1</v>
      </c>
    </row>
    <row r="133" spans="1:7" s="23" customFormat="1" ht="20.100000000000001" customHeight="1" x14ac:dyDescent="0.15">
      <c r="A133" s="46" t="s">
        <v>122</v>
      </c>
      <c r="B133" s="22">
        <f t="shared" si="29"/>
        <v>896</v>
      </c>
      <c r="C133" s="22">
        <f t="shared" si="31"/>
        <v>896</v>
      </c>
      <c r="D133" s="23">
        <v>1</v>
      </c>
      <c r="E133" s="22" t="s">
        <v>123</v>
      </c>
      <c r="G133" s="15">
        <v>1</v>
      </c>
    </row>
    <row r="134" spans="1:7" s="23" customFormat="1" ht="20.100000000000001" customHeight="1" x14ac:dyDescent="0.15">
      <c r="A134" s="46" t="s">
        <v>124</v>
      </c>
      <c r="B134" s="22">
        <f t="shared" si="29"/>
        <v>897</v>
      </c>
      <c r="C134" s="22">
        <f t="shared" si="31"/>
        <v>897</v>
      </c>
      <c r="D134" s="23">
        <v>1</v>
      </c>
      <c r="E134" s="22" t="s">
        <v>529</v>
      </c>
      <c r="G134" s="15">
        <v>1</v>
      </c>
    </row>
    <row r="135" spans="1:7" s="23" customFormat="1" ht="20.100000000000001" customHeight="1" x14ac:dyDescent="0.15">
      <c r="A135" s="46" t="s">
        <v>126</v>
      </c>
      <c r="B135" s="22">
        <f t="shared" si="29"/>
        <v>898</v>
      </c>
      <c r="C135" s="22">
        <f t="shared" si="31"/>
        <v>898</v>
      </c>
      <c r="D135" s="23">
        <v>1</v>
      </c>
      <c r="E135" s="22" t="s">
        <v>528</v>
      </c>
      <c r="G135" s="15">
        <v>1</v>
      </c>
    </row>
    <row r="136" spans="1:7" s="23" customFormat="1" ht="93.75" x14ac:dyDescent="0.15">
      <c r="A136" s="46" t="s">
        <v>518</v>
      </c>
      <c r="B136" s="23">
        <f t="shared" si="29"/>
        <v>899</v>
      </c>
      <c r="C136" s="23">
        <f t="shared" si="31"/>
        <v>899</v>
      </c>
      <c r="D136" s="23">
        <v>1</v>
      </c>
      <c r="E136" s="210" t="s">
        <v>520</v>
      </c>
      <c r="G136" s="56">
        <v>1</v>
      </c>
    </row>
    <row r="137" spans="1:7" s="23" customFormat="1" ht="37.5" x14ac:dyDescent="0.15">
      <c r="A137" s="46" t="s">
        <v>282</v>
      </c>
      <c r="B137" s="23">
        <f t="shared" si="29"/>
        <v>900</v>
      </c>
      <c r="C137" s="23">
        <f t="shared" si="31"/>
        <v>900</v>
      </c>
      <c r="D137" s="23">
        <v>1</v>
      </c>
      <c r="E137" s="22" t="s">
        <v>517</v>
      </c>
      <c r="G137" s="56">
        <v>1</v>
      </c>
    </row>
    <row r="138" spans="1:7" s="23" customFormat="1" ht="150" x14ac:dyDescent="0.15">
      <c r="A138" s="46" t="s">
        <v>515</v>
      </c>
      <c r="B138" s="23">
        <f t="shared" si="29"/>
        <v>1236</v>
      </c>
      <c r="C138" s="23">
        <f t="shared" si="31"/>
        <v>901</v>
      </c>
      <c r="D138" s="23">
        <v>336</v>
      </c>
      <c r="E138" s="22" t="s">
        <v>527</v>
      </c>
      <c r="G138" s="56">
        <v>1</v>
      </c>
    </row>
    <row r="139" spans="1:7" s="9" customFormat="1" ht="20.100000000000001" customHeight="1" x14ac:dyDescent="0.15">
      <c r="A139" s="16" t="s">
        <v>130</v>
      </c>
      <c r="B139" s="52">
        <f t="shared" si="29"/>
        <v>1241</v>
      </c>
      <c r="C139" s="52">
        <f t="shared" si="31"/>
        <v>1237</v>
      </c>
      <c r="D139" s="17">
        <v>5</v>
      </c>
      <c r="E139" s="16" t="s">
        <v>131</v>
      </c>
      <c r="G139" s="15">
        <v>1</v>
      </c>
    </row>
    <row r="140" spans="1:7" s="9" customFormat="1" ht="20.100000000000001" customHeight="1" x14ac:dyDescent="0.15">
      <c r="A140" s="16" t="s">
        <v>132</v>
      </c>
      <c r="B140" s="52">
        <f t="shared" si="29"/>
        <v>1247</v>
      </c>
      <c r="C140" s="52">
        <f t="shared" ref="C140:C150" si="32">SUM(B139,G70)</f>
        <v>1242</v>
      </c>
      <c r="D140" s="17">
        <v>6</v>
      </c>
      <c r="E140" s="16" t="s">
        <v>133</v>
      </c>
      <c r="F140" s="9" t="s">
        <v>134</v>
      </c>
      <c r="G140" s="15">
        <v>1</v>
      </c>
    </row>
    <row r="141" spans="1:7" s="9" customFormat="1" ht="20.100000000000001" customHeight="1" x14ac:dyDescent="0.15">
      <c r="A141" s="16" t="s">
        <v>135</v>
      </c>
      <c r="B141" s="52">
        <f t="shared" si="29"/>
        <v>1252</v>
      </c>
      <c r="C141" s="52">
        <f t="shared" si="32"/>
        <v>1248</v>
      </c>
      <c r="D141" s="17">
        <v>5</v>
      </c>
      <c r="E141" s="16" t="s">
        <v>136</v>
      </c>
      <c r="F141" s="9" t="s">
        <v>134</v>
      </c>
      <c r="G141" s="15">
        <v>1</v>
      </c>
    </row>
    <row r="142" spans="1:7" s="9" customFormat="1" ht="20.100000000000001" customHeight="1" x14ac:dyDescent="0.15">
      <c r="A142" s="16" t="s">
        <v>137</v>
      </c>
      <c r="B142" s="52">
        <f t="shared" si="29"/>
        <v>1258</v>
      </c>
      <c r="C142" s="52">
        <f t="shared" si="32"/>
        <v>1253</v>
      </c>
      <c r="D142" s="17">
        <v>6</v>
      </c>
      <c r="E142" s="16" t="s">
        <v>138</v>
      </c>
      <c r="F142" s="9" t="s">
        <v>134</v>
      </c>
      <c r="G142" s="15">
        <v>1</v>
      </c>
    </row>
    <row r="143" spans="1:7" s="13" customFormat="1" ht="37.5" x14ac:dyDescent="0.15">
      <c r="A143" s="15" t="s">
        <v>241</v>
      </c>
      <c r="B143" s="42">
        <f t="shared" si="29"/>
        <v>1259</v>
      </c>
      <c r="C143" s="42">
        <f t="shared" si="32"/>
        <v>1259</v>
      </c>
      <c r="D143" s="112">
        <v>1</v>
      </c>
      <c r="E143" s="15" t="s">
        <v>272</v>
      </c>
      <c r="G143" s="15">
        <v>1</v>
      </c>
    </row>
    <row r="144" spans="1:7" s="13" customFormat="1" ht="18.75" x14ac:dyDescent="0.15">
      <c r="A144" s="15" t="s">
        <v>243</v>
      </c>
      <c r="B144" s="13">
        <f t="shared" si="29"/>
        <v>1267</v>
      </c>
      <c r="C144" s="13">
        <f t="shared" si="32"/>
        <v>1260</v>
      </c>
      <c r="D144" s="13">
        <v>8</v>
      </c>
      <c r="E144" s="42"/>
      <c r="F144" s="13" t="s">
        <v>19</v>
      </c>
      <c r="G144" s="15">
        <v>1</v>
      </c>
    </row>
    <row r="145" spans="1:7" s="13" customFormat="1" ht="18.75" x14ac:dyDescent="0.15">
      <c r="A145" s="13" t="s">
        <v>247</v>
      </c>
      <c r="B145" s="13">
        <f t="shared" si="29"/>
        <v>1268</v>
      </c>
      <c r="C145" s="13">
        <f t="shared" si="32"/>
        <v>1268</v>
      </c>
      <c r="D145" s="13">
        <v>1</v>
      </c>
      <c r="E145" s="42" t="s">
        <v>273</v>
      </c>
      <c r="F145" s="13" t="s">
        <v>19</v>
      </c>
      <c r="G145" s="15">
        <v>1</v>
      </c>
    </row>
    <row r="146" spans="1:7" s="13" customFormat="1" ht="18.75" x14ac:dyDescent="0.15">
      <c r="A146" s="13" t="s">
        <v>249</v>
      </c>
      <c r="B146" s="13">
        <f t="shared" si="29"/>
        <v>1280</v>
      </c>
      <c r="C146" s="13">
        <f t="shared" si="32"/>
        <v>1269</v>
      </c>
      <c r="D146" s="13">
        <v>12</v>
      </c>
      <c r="E146" s="42" t="s">
        <v>274</v>
      </c>
      <c r="G146" s="15">
        <v>1</v>
      </c>
    </row>
    <row r="147" spans="1:7" ht="20.100000000000001" customHeight="1" x14ac:dyDescent="0.15">
      <c r="A147" s="113" t="s">
        <v>251</v>
      </c>
      <c r="B147" s="13">
        <f t="shared" si="29"/>
        <v>1281</v>
      </c>
      <c r="C147" s="13">
        <f t="shared" si="32"/>
        <v>1281</v>
      </c>
      <c r="D147" s="10">
        <v>1</v>
      </c>
      <c r="E147" s="24" t="s">
        <v>275</v>
      </c>
      <c r="G147" s="15">
        <v>1</v>
      </c>
    </row>
    <row r="148" spans="1:7" s="13" customFormat="1" ht="18.75" x14ac:dyDescent="0.15">
      <c r="A148" s="13" t="s">
        <v>87</v>
      </c>
      <c r="B148" s="13">
        <f t="shared" si="29"/>
        <v>1297</v>
      </c>
      <c r="C148" s="13">
        <f t="shared" si="32"/>
        <v>1282</v>
      </c>
      <c r="D148" s="13">
        <v>16</v>
      </c>
      <c r="E148" s="42"/>
      <c r="G148" s="15">
        <v>1</v>
      </c>
    </row>
    <row r="149" spans="1:7" s="13" customFormat="1" ht="18.75" x14ac:dyDescent="0.15">
      <c r="A149" s="13" t="s">
        <v>139</v>
      </c>
      <c r="B149" s="13">
        <f t="shared" ref="B149:B161" si="33">SUM(B148,D149)</f>
        <v>1298</v>
      </c>
      <c r="C149" s="13">
        <f t="shared" si="32"/>
        <v>1298</v>
      </c>
      <c r="D149" s="13">
        <v>1</v>
      </c>
      <c r="E149" s="42"/>
      <c r="G149" s="15">
        <v>1</v>
      </c>
    </row>
    <row r="150" spans="1:7" s="35" customFormat="1" ht="18.75" x14ac:dyDescent="0.15">
      <c r="A150" s="34" t="s">
        <v>141</v>
      </c>
      <c r="B150" s="67">
        <f t="shared" si="33"/>
        <v>1299</v>
      </c>
      <c r="C150" s="67">
        <f t="shared" si="32"/>
        <v>1299</v>
      </c>
      <c r="D150" s="35">
        <v>1</v>
      </c>
      <c r="E150" s="34" t="s">
        <v>142</v>
      </c>
      <c r="G150" s="114">
        <v>1</v>
      </c>
    </row>
    <row r="151" spans="1:7" s="35" customFormat="1" ht="31.5" customHeight="1" x14ac:dyDescent="0.15">
      <c r="A151" s="34" t="s">
        <v>143</v>
      </c>
      <c r="B151" s="34">
        <f t="shared" si="33"/>
        <v>1300</v>
      </c>
      <c r="C151" s="34">
        <f t="shared" ref="C151:C159" si="34">SUM(B150,G150)</f>
        <v>1300</v>
      </c>
      <c r="D151" s="34">
        <v>1</v>
      </c>
      <c r="E151" s="115" t="s">
        <v>144</v>
      </c>
      <c r="G151" s="114">
        <v>1</v>
      </c>
    </row>
    <row r="152" spans="1:7" s="35" customFormat="1" ht="19.5" customHeight="1" x14ac:dyDescent="0.15">
      <c r="A152" s="34" t="s">
        <v>148</v>
      </c>
      <c r="B152" s="34">
        <f t="shared" si="33"/>
        <v>1301</v>
      </c>
      <c r="C152" s="34">
        <f t="shared" si="34"/>
        <v>1301</v>
      </c>
      <c r="D152" s="34">
        <v>1</v>
      </c>
      <c r="E152" s="115" t="s">
        <v>149</v>
      </c>
      <c r="G152" s="114">
        <v>1</v>
      </c>
    </row>
    <row r="153" spans="1:7" s="23" customFormat="1" ht="20.100000000000001" customHeight="1" x14ac:dyDescent="0.15">
      <c r="A153" s="34" t="s">
        <v>128</v>
      </c>
      <c r="B153" s="34">
        <f t="shared" si="33"/>
        <v>1304</v>
      </c>
      <c r="C153" s="34">
        <f t="shared" si="34"/>
        <v>1302</v>
      </c>
      <c r="D153" s="34">
        <v>3</v>
      </c>
      <c r="E153" s="22" t="s">
        <v>129</v>
      </c>
      <c r="G153" s="15">
        <v>1</v>
      </c>
    </row>
    <row r="154" spans="1:7" s="35" customFormat="1" ht="18.75" x14ac:dyDescent="0.15">
      <c r="A154" s="34" t="s">
        <v>87</v>
      </c>
      <c r="B154" s="35">
        <f t="shared" si="33"/>
        <v>1315</v>
      </c>
      <c r="C154" s="35">
        <f t="shared" si="34"/>
        <v>1305</v>
      </c>
      <c r="D154" s="35">
        <v>11</v>
      </c>
      <c r="E154" s="34"/>
      <c r="G154" s="114">
        <v>1</v>
      </c>
    </row>
    <row r="155" spans="1:7" s="35" customFormat="1" ht="18.75" x14ac:dyDescent="0.15">
      <c r="A155" s="34" t="s">
        <v>276</v>
      </c>
      <c r="B155" s="35">
        <f t="shared" si="33"/>
        <v>1316</v>
      </c>
      <c r="C155" s="35">
        <f t="shared" si="34"/>
        <v>1316</v>
      </c>
      <c r="D155" s="35">
        <v>1</v>
      </c>
      <c r="E155" s="34" t="s">
        <v>277</v>
      </c>
      <c r="F155" s="35" t="s">
        <v>391</v>
      </c>
      <c r="G155" s="114">
        <v>1</v>
      </c>
    </row>
    <row r="156" spans="1:7" s="35" customFormat="1" ht="93.75" x14ac:dyDescent="0.15">
      <c r="A156" s="34" t="s">
        <v>254</v>
      </c>
      <c r="B156" s="35">
        <f t="shared" si="33"/>
        <v>1317</v>
      </c>
      <c r="C156" s="35">
        <f t="shared" si="34"/>
        <v>1317</v>
      </c>
      <c r="D156" s="35">
        <v>1</v>
      </c>
      <c r="E156" s="36" t="s">
        <v>255</v>
      </c>
      <c r="G156" s="114">
        <v>1</v>
      </c>
    </row>
    <row r="157" spans="1:7" s="40" customFormat="1" ht="18.75" x14ac:dyDescent="0.15">
      <c r="A157" s="67" t="s">
        <v>150</v>
      </c>
      <c r="B157" s="67">
        <f t="shared" si="33"/>
        <v>1318</v>
      </c>
      <c r="C157" s="67">
        <f t="shared" si="34"/>
        <v>1318</v>
      </c>
      <c r="D157" s="67">
        <v>1</v>
      </c>
      <c r="E157" s="67" t="s">
        <v>151</v>
      </c>
      <c r="F157" s="67"/>
      <c r="G157" s="67">
        <v>1</v>
      </c>
    </row>
    <row r="158" spans="1:7" s="40" customFormat="1" ht="18.75" x14ac:dyDescent="0.15">
      <c r="A158" s="43" t="s">
        <v>383</v>
      </c>
      <c r="B158" s="43">
        <f t="shared" si="33"/>
        <v>1319</v>
      </c>
      <c r="C158" s="43">
        <f t="shared" si="34"/>
        <v>1319</v>
      </c>
      <c r="D158" s="43">
        <v>1</v>
      </c>
      <c r="E158" s="120" t="s">
        <v>401</v>
      </c>
      <c r="F158" s="67"/>
      <c r="G158" s="67">
        <v>1</v>
      </c>
    </row>
    <row r="159" spans="1:7" s="40" customFormat="1" ht="37.5" x14ac:dyDescent="0.15">
      <c r="A159" s="104" t="s">
        <v>419</v>
      </c>
      <c r="B159" s="43">
        <f t="shared" si="33"/>
        <v>1479</v>
      </c>
      <c r="C159" s="43">
        <f t="shared" si="34"/>
        <v>1320</v>
      </c>
      <c r="D159" s="104">
        <v>160</v>
      </c>
      <c r="E159" s="119" t="s">
        <v>423</v>
      </c>
      <c r="F159" s="67"/>
      <c r="G159" s="67">
        <v>1</v>
      </c>
    </row>
    <row r="160" spans="1:7" s="23" customFormat="1" ht="93.75" x14ac:dyDescent="0.15">
      <c r="A160" s="46" t="s">
        <v>519</v>
      </c>
      <c r="B160" s="23">
        <f t="shared" si="33"/>
        <v>1480</v>
      </c>
      <c r="C160" s="23">
        <f t="shared" ref="C160:C161" si="35">SUM(B159,G86)</f>
        <v>1480</v>
      </c>
      <c r="D160" s="23">
        <v>1</v>
      </c>
      <c r="E160" s="210" t="s">
        <v>520</v>
      </c>
      <c r="G160" s="56">
        <v>1</v>
      </c>
    </row>
    <row r="161" spans="1:7" s="27" customFormat="1" ht="171.75" customHeight="1" x14ac:dyDescent="0.15">
      <c r="A161" s="46" t="s">
        <v>516</v>
      </c>
      <c r="B161" s="23">
        <f t="shared" si="33"/>
        <v>1576</v>
      </c>
      <c r="C161" s="23">
        <f t="shared" si="35"/>
        <v>1481</v>
      </c>
      <c r="D161" s="23">
        <v>96</v>
      </c>
      <c r="E161" s="22" t="s">
        <v>526</v>
      </c>
      <c r="F161" s="27" t="s">
        <v>134</v>
      </c>
      <c r="G161" s="40">
        <v>1</v>
      </c>
    </row>
    <row r="162" spans="1:7" ht="20.100000000000001" customHeight="1" x14ac:dyDescent="0.15">
      <c r="G162" s="15">
        <v>1</v>
      </c>
    </row>
    <row r="163" spans="1:7" ht="20.100000000000001" customHeight="1" x14ac:dyDescent="0.15">
      <c r="G163" s="15">
        <v>1</v>
      </c>
    </row>
    <row r="164" spans="1:7" ht="20.100000000000001" customHeight="1" x14ac:dyDescent="0.15">
      <c r="G164" s="15">
        <v>1</v>
      </c>
    </row>
    <row r="165" spans="1:7" ht="20.100000000000001" customHeight="1" x14ac:dyDescent="0.15">
      <c r="G165" s="15">
        <v>1</v>
      </c>
    </row>
    <row r="166" spans="1:7" ht="20.100000000000001" customHeight="1" x14ac:dyDescent="0.15">
      <c r="G166" s="15">
        <v>1</v>
      </c>
    </row>
    <row r="167" spans="1:7" ht="20.100000000000001" customHeight="1" x14ac:dyDescent="0.15">
      <c r="G167" s="15">
        <v>1</v>
      </c>
    </row>
    <row r="168" spans="1:7" ht="20.100000000000001" customHeight="1" x14ac:dyDescent="0.15">
      <c r="G168" s="15">
        <v>1</v>
      </c>
    </row>
    <row r="169" spans="1:7" ht="20.100000000000001" customHeight="1" x14ac:dyDescent="0.15">
      <c r="G169" s="15">
        <v>1</v>
      </c>
    </row>
    <row r="170" spans="1:7" ht="20.100000000000001" customHeight="1" x14ac:dyDescent="0.15">
      <c r="G170" s="15">
        <v>1</v>
      </c>
    </row>
    <row r="171" spans="1:7" ht="20.100000000000001" customHeight="1" x14ac:dyDescent="0.15">
      <c r="G171" s="15">
        <v>1</v>
      </c>
    </row>
    <row r="172" spans="1:7" ht="20.100000000000001" customHeight="1" x14ac:dyDescent="0.15">
      <c r="G172" s="15">
        <v>1</v>
      </c>
    </row>
    <row r="173" spans="1:7" ht="20.100000000000001" customHeight="1" x14ac:dyDescent="0.15">
      <c r="E173" s="10"/>
      <c r="G173" s="15">
        <v>1</v>
      </c>
    </row>
    <row r="174" spans="1:7" ht="20.100000000000001" customHeight="1" x14ac:dyDescent="0.15">
      <c r="E174" s="10"/>
      <c r="G174" s="15">
        <v>1</v>
      </c>
    </row>
    <row r="175" spans="1:7" ht="20.100000000000001" customHeight="1" x14ac:dyDescent="0.15">
      <c r="E175" s="10"/>
      <c r="G175" s="15">
        <v>1</v>
      </c>
    </row>
    <row r="176" spans="1:7" ht="20.100000000000001" customHeight="1" x14ac:dyDescent="0.15">
      <c r="E176" s="10"/>
      <c r="G176" s="15">
        <v>1</v>
      </c>
    </row>
    <row r="177" spans="5:7" ht="20.100000000000001" customHeight="1" x14ac:dyDescent="0.15">
      <c r="E177" s="10"/>
      <c r="G177" s="15">
        <v>1</v>
      </c>
    </row>
    <row r="178" spans="5:7" ht="20.100000000000001" customHeight="1" x14ac:dyDescent="0.15">
      <c r="E178" s="10"/>
      <c r="G178" s="15">
        <v>1</v>
      </c>
    </row>
    <row r="179" spans="5:7" ht="20.100000000000001" customHeight="1" x14ac:dyDescent="0.15">
      <c r="E179" s="10"/>
      <c r="G179" s="15">
        <v>1</v>
      </c>
    </row>
    <row r="180" spans="5:7" ht="20.100000000000001" customHeight="1" x14ac:dyDescent="0.15">
      <c r="E180" s="10"/>
      <c r="G180" s="15">
        <v>1</v>
      </c>
    </row>
    <row r="181" spans="5:7" ht="20.100000000000001" customHeight="1" x14ac:dyDescent="0.15">
      <c r="E181" s="10"/>
      <c r="G181" s="15">
        <v>1</v>
      </c>
    </row>
    <row r="182" spans="5:7" ht="20.100000000000001" customHeight="1" x14ac:dyDescent="0.15">
      <c r="E182" s="10"/>
      <c r="G182" s="15">
        <v>1</v>
      </c>
    </row>
    <row r="183" spans="5:7" ht="20.100000000000001" customHeight="1" x14ac:dyDescent="0.15">
      <c r="E183" s="10"/>
      <c r="G183" s="15">
        <v>1</v>
      </c>
    </row>
    <row r="184" spans="5:7" ht="20.100000000000001" customHeight="1" x14ac:dyDescent="0.15">
      <c r="E184" s="10"/>
      <c r="G184" s="15">
        <v>1</v>
      </c>
    </row>
    <row r="185" spans="5:7" ht="20.100000000000001" customHeight="1" x14ac:dyDescent="0.15">
      <c r="E185" s="10"/>
      <c r="G185" s="15">
        <v>1</v>
      </c>
    </row>
    <row r="186" spans="5:7" ht="20.100000000000001" customHeight="1" x14ac:dyDescent="0.15">
      <c r="E186" s="10"/>
      <c r="G186" s="15">
        <v>1</v>
      </c>
    </row>
    <row r="187" spans="5:7" ht="20.100000000000001" customHeight="1" x14ac:dyDescent="0.15">
      <c r="E187" s="10"/>
      <c r="G187" s="15">
        <v>1</v>
      </c>
    </row>
    <row r="188" spans="5:7" ht="20.100000000000001" customHeight="1" x14ac:dyDescent="0.15">
      <c r="E188" s="10"/>
      <c r="G188" s="15">
        <v>1</v>
      </c>
    </row>
    <row r="189" spans="5:7" ht="20.100000000000001" customHeight="1" x14ac:dyDescent="0.15">
      <c r="E189" s="10"/>
      <c r="G189" s="15">
        <v>1</v>
      </c>
    </row>
    <row r="190" spans="5:7" ht="20.100000000000001" customHeight="1" x14ac:dyDescent="0.15">
      <c r="E190" s="10"/>
      <c r="G190" s="15">
        <v>1</v>
      </c>
    </row>
    <row r="191" spans="5:7" ht="20.100000000000001" customHeight="1" x14ac:dyDescent="0.15">
      <c r="E191" s="10"/>
      <c r="G191" s="15">
        <v>1</v>
      </c>
    </row>
    <row r="192" spans="5:7" ht="20.100000000000001" customHeight="1" x14ac:dyDescent="0.15">
      <c r="E192" s="10"/>
      <c r="G192" s="15">
        <v>1</v>
      </c>
    </row>
    <row r="193" spans="5:7" ht="20.100000000000001" customHeight="1" x14ac:dyDescent="0.15">
      <c r="E193" s="10"/>
      <c r="G193" s="15">
        <v>1</v>
      </c>
    </row>
    <row r="194" spans="5:7" ht="20.100000000000001" customHeight="1" x14ac:dyDescent="0.15">
      <c r="E194" s="10"/>
      <c r="G194" s="15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A21" workbookViewId="0">
      <selection activeCell="A26" sqref="A26"/>
    </sheetView>
  </sheetViews>
  <sheetFormatPr defaultColWidth="9" defaultRowHeight="20.100000000000001" customHeight="1" x14ac:dyDescent="0.15"/>
  <cols>
    <col min="1" max="1" width="42.5" style="10" customWidth="1"/>
    <col min="2" max="2" width="9" style="10"/>
    <col min="3" max="3" width="9.25" style="10" customWidth="1"/>
    <col min="4" max="4" width="10.5" style="10" customWidth="1"/>
    <col min="5" max="5" width="50.25" style="24" customWidth="1"/>
    <col min="6" max="6" width="59.125" style="10" customWidth="1"/>
    <col min="7" max="7" width="9" style="28"/>
    <col min="8" max="16384" width="9" style="10"/>
  </cols>
  <sheetData>
    <row r="1" spans="1:7" s="24" customFormat="1" ht="20.100000000000001" customHeight="1" x14ac:dyDescent="0.1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29">
        <v>1</v>
      </c>
    </row>
    <row r="2" spans="1:7" s="25" customFormat="1" ht="20.100000000000001" customHeight="1" x14ac:dyDescent="0.15">
      <c r="A2" s="47" t="s">
        <v>6</v>
      </c>
      <c r="B2" s="13">
        <v>6</v>
      </c>
      <c r="C2" s="13">
        <v>0</v>
      </c>
      <c r="D2" s="14">
        <v>7</v>
      </c>
      <c r="E2" s="15" t="s">
        <v>7</v>
      </c>
      <c r="F2" s="13" t="s">
        <v>283</v>
      </c>
      <c r="G2" s="15">
        <v>1</v>
      </c>
    </row>
    <row r="3" spans="1:7" s="15" customFormat="1" ht="20.100000000000001" customHeight="1" x14ac:dyDescent="0.15">
      <c r="A3" s="47" t="s">
        <v>57</v>
      </c>
      <c r="B3" s="42">
        <f>SUM(B2,D3)</f>
        <v>13</v>
      </c>
      <c r="C3" s="42">
        <f>SUM(B2,G2)</f>
        <v>7</v>
      </c>
      <c r="D3" s="42">
        <v>7</v>
      </c>
      <c r="E3" s="15" t="s">
        <v>154</v>
      </c>
      <c r="F3" s="15" t="s">
        <v>284</v>
      </c>
      <c r="G3" s="15">
        <v>1</v>
      </c>
    </row>
    <row r="4" spans="1:7" s="25" customFormat="1" ht="20.100000000000001" customHeight="1" x14ac:dyDescent="0.15">
      <c r="A4" s="47" t="s">
        <v>9</v>
      </c>
      <c r="B4" s="13">
        <f t="shared" ref="B4:B34" si="0">SUM(B3,D4)</f>
        <v>21</v>
      </c>
      <c r="C4" s="13">
        <f t="shared" ref="C4:C34" si="1">SUM(B3,G3)</f>
        <v>14</v>
      </c>
      <c r="D4" s="14">
        <v>8</v>
      </c>
      <c r="E4" s="15" t="s">
        <v>478</v>
      </c>
      <c r="F4" s="13" t="s">
        <v>285</v>
      </c>
      <c r="G4" s="15">
        <v>1</v>
      </c>
    </row>
    <row r="5" spans="1:7" s="51" customFormat="1" ht="20.100000000000001" customHeight="1" x14ac:dyDescent="0.15">
      <c r="A5" s="51" t="s">
        <v>155</v>
      </c>
      <c r="B5" s="106">
        <f t="shared" si="0"/>
        <v>22</v>
      </c>
      <c r="C5" s="106">
        <f t="shared" si="1"/>
        <v>22</v>
      </c>
      <c r="D5" s="106">
        <v>1</v>
      </c>
      <c r="E5" s="107" t="s">
        <v>156</v>
      </c>
      <c r="F5" s="106" t="s">
        <v>157</v>
      </c>
      <c r="G5" s="107">
        <v>1</v>
      </c>
    </row>
    <row r="6" spans="1:7" s="51" customFormat="1" ht="20.100000000000001" customHeight="1" x14ac:dyDescent="0.15">
      <c r="A6" s="51" t="s">
        <v>158</v>
      </c>
      <c r="B6" s="106">
        <f t="shared" si="0"/>
        <v>23</v>
      </c>
      <c r="C6" s="106">
        <f t="shared" si="1"/>
        <v>23</v>
      </c>
      <c r="D6" s="106">
        <v>1</v>
      </c>
      <c r="E6" s="107" t="s">
        <v>159</v>
      </c>
      <c r="F6" s="106" t="s">
        <v>157</v>
      </c>
      <c r="G6" s="107">
        <v>1</v>
      </c>
    </row>
    <row r="7" spans="1:7" s="51" customFormat="1" ht="20.100000000000001" customHeight="1" x14ac:dyDescent="0.15">
      <c r="A7" s="51" t="s">
        <v>160</v>
      </c>
      <c r="B7" s="106">
        <f t="shared" si="0"/>
        <v>24</v>
      </c>
      <c r="C7" s="106">
        <f t="shared" si="1"/>
        <v>24</v>
      </c>
      <c r="D7" s="106">
        <v>1</v>
      </c>
      <c r="E7" s="107" t="s">
        <v>161</v>
      </c>
      <c r="F7" s="106" t="s">
        <v>157</v>
      </c>
      <c r="G7" s="107">
        <v>1</v>
      </c>
    </row>
    <row r="8" spans="1:7" s="51" customFormat="1" ht="20.100000000000001" customHeight="1" x14ac:dyDescent="0.15">
      <c r="A8" s="51" t="s">
        <v>162</v>
      </c>
      <c r="B8" s="106">
        <f t="shared" si="0"/>
        <v>32</v>
      </c>
      <c r="C8" s="106">
        <f t="shared" si="1"/>
        <v>25</v>
      </c>
      <c r="D8" s="106">
        <v>8</v>
      </c>
      <c r="E8" s="107" t="s">
        <v>163</v>
      </c>
      <c r="F8" s="106" t="s">
        <v>164</v>
      </c>
      <c r="G8" s="107">
        <v>1</v>
      </c>
    </row>
    <row r="9" spans="1:7" s="25" customFormat="1" ht="20.100000000000001" customHeight="1" x14ac:dyDescent="0.15">
      <c r="A9" s="31" t="s">
        <v>10</v>
      </c>
      <c r="B9" s="13">
        <f t="shared" si="0"/>
        <v>36</v>
      </c>
      <c r="C9" s="13">
        <f t="shared" si="1"/>
        <v>33</v>
      </c>
      <c r="D9" s="13">
        <v>4</v>
      </c>
      <c r="E9" s="15" t="s">
        <v>11</v>
      </c>
      <c r="F9" s="13" t="s">
        <v>165</v>
      </c>
      <c r="G9" s="15">
        <v>1</v>
      </c>
    </row>
    <row r="10" spans="1:7" s="25" customFormat="1" ht="20.100000000000001" customHeight="1" x14ac:dyDescent="0.15">
      <c r="A10" s="31" t="s">
        <v>13</v>
      </c>
      <c r="B10" s="13">
        <f t="shared" si="0"/>
        <v>38</v>
      </c>
      <c r="C10" s="13">
        <f t="shared" si="1"/>
        <v>37</v>
      </c>
      <c r="D10" s="13">
        <v>2</v>
      </c>
      <c r="E10" s="15" t="s">
        <v>14</v>
      </c>
      <c r="F10" s="13" t="s">
        <v>165</v>
      </c>
      <c r="G10" s="15">
        <v>1</v>
      </c>
    </row>
    <row r="11" spans="1:7" s="25" customFormat="1" ht="20.100000000000001" customHeight="1" x14ac:dyDescent="0.15">
      <c r="A11" s="31" t="s">
        <v>17</v>
      </c>
      <c r="B11" s="13">
        <f t="shared" si="0"/>
        <v>39</v>
      </c>
      <c r="C11" s="13">
        <f t="shared" si="1"/>
        <v>39</v>
      </c>
      <c r="D11" s="13">
        <v>1</v>
      </c>
      <c r="E11" s="15" t="s">
        <v>18</v>
      </c>
      <c r="F11" s="13" t="s">
        <v>19</v>
      </c>
      <c r="G11" s="15">
        <v>1</v>
      </c>
    </row>
    <row r="12" spans="1:7" s="25" customFormat="1" ht="20.100000000000001" customHeight="1" x14ac:dyDescent="0.15">
      <c r="A12" s="31" t="s">
        <v>20</v>
      </c>
      <c r="B12" s="13">
        <f t="shared" si="0"/>
        <v>55</v>
      </c>
      <c r="C12" s="13">
        <f t="shared" si="1"/>
        <v>40</v>
      </c>
      <c r="D12" s="13">
        <v>16</v>
      </c>
      <c r="E12" s="15" t="s">
        <v>286</v>
      </c>
      <c r="F12" s="13"/>
      <c r="G12" s="15">
        <v>1</v>
      </c>
    </row>
    <row r="13" spans="1:7" s="25" customFormat="1" ht="20.100000000000001" customHeight="1" x14ac:dyDescent="0.15">
      <c r="A13" s="31" t="s">
        <v>26</v>
      </c>
      <c r="B13" s="13">
        <f t="shared" si="0"/>
        <v>56</v>
      </c>
      <c r="C13" s="13">
        <f t="shared" si="1"/>
        <v>56</v>
      </c>
      <c r="D13" s="13">
        <v>1</v>
      </c>
      <c r="E13" s="15" t="s">
        <v>27</v>
      </c>
      <c r="F13" s="13" t="s">
        <v>19</v>
      </c>
      <c r="G13" s="15">
        <v>1</v>
      </c>
    </row>
    <row r="14" spans="1:7" s="25" customFormat="1" ht="20.100000000000001" customHeight="1" x14ac:dyDescent="0.15">
      <c r="A14" s="31" t="s">
        <v>28</v>
      </c>
      <c r="B14" s="13">
        <f t="shared" si="0"/>
        <v>62</v>
      </c>
      <c r="C14" s="13">
        <f t="shared" si="1"/>
        <v>57</v>
      </c>
      <c r="D14" s="13">
        <v>6</v>
      </c>
      <c r="E14" s="15" t="s">
        <v>29</v>
      </c>
      <c r="F14" s="13" t="s">
        <v>19</v>
      </c>
      <c r="G14" s="15">
        <v>1</v>
      </c>
    </row>
    <row r="15" spans="1:7" s="9" customFormat="1" ht="20.100000000000001" customHeight="1" x14ac:dyDescent="0.15">
      <c r="A15" s="52" t="s">
        <v>42</v>
      </c>
      <c r="B15" s="9">
        <f t="shared" si="0"/>
        <v>63</v>
      </c>
      <c r="C15" s="9">
        <f t="shared" si="1"/>
        <v>63</v>
      </c>
      <c r="D15" s="53">
        <v>1</v>
      </c>
      <c r="E15" s="54" t="s">
        <v>43</v>
      </c>
      <c r="F15" s="9" t="s">
        <v>287</v>
      </c>
      <c r="G15" s="15">
        <v>1</v>
      </c>
    </row>
    <row r="16" spans="1:7" s="48" customFormat="1" ht="20.100000000000001" customHeight="1" x14ac:dyDescent="0.15">
      <c r="A16" s="55" t="s">
        <v>59</v>
      </c>
      <c r="B16" s="23">
        <f t="shared" si="0"/>
        <v>71</v>
      </c>
      <c r="C16" s="23">
        <f t="shared" si="1"/>
        <v>64</v>
      </c>
      <c r="D16" s="23">
        <v>8</v>
      </c>
      <c r="E16" s="56" t="s">
        <v>60</v>
      </c>
      <c r="F16" s="23" t="s">
        <v>19</v>
      </c>
      <c r="G16" s="56">
        <v>1</v>
      </c>
    </row>
    <row r="17" spans="1:7" s="23" customFormat="1" ht="19.5" customHeight="1" x14ac:dyDescent="0.15">
      <c r="A17" s="44" t="s">
        <v>61</v>
      </c>
      <c r="B17" s="23">
        <f t="shared" si="0"/>
        <v>72</v>
      </c>
      <c r="C17" s="23">
        <f t="shared" si="1"/>
        <v>72</v>
      </c>
      <c r="D17" s="23">
        <v>1</v>
      </c>
      <c r="E17" s="22" t="s">
        <v>62</v>
      </c>
      <c r="G17" s="56">
        <v>1</v>
      </c>
    </row>
    <row r="18" spans="1:7" s="48" customFormat="1" ht="20.100000000000001" customHeight="1" x14ac:dyDescent="0.15">
      <c r="A18" s="45" t="s">
        <v>63</v>
      </c>
      <c r="B18" s="23">
        <f t="shared" si="0"/>
        <v>74</v>
      </c>
      <c r="C18" s="23">
        <f t="shared" si="1"/>
        <v>73</v>
      </c>
      <c r="D18" s="23">
        <v>2</v>
      </c>
      <c r="E18" s="56" t="s">
        <v>64</v>
      </c>
      <c r="G18" s="56">
        <v>1</v>
      </c>
    </row>
    <row r="19" spans="1:7" s="122" customFormat="1" ht="20.100000000000001" customHeight="1" x14ac:dyDescent="0.15">
      <c r="A19" s="57" t="s">
        <v>82</v>
      </c>
      <c r="B19" s="101">
        <f t="shared" si="0"/>
        <v>87</v>
      </c>
      <c r="C19" s="101">
        <f t="shared" si="1"/>
        <v>75</v>
      </c>
      <c r="D19" s="101">
        <v>13</v>
      </c>
      <c r="E19" s="121"/>
      <c r="G19" s="56">
        <v>1</v>
      </c>
    </row>
    <row r="20" spans="1:7" s="102" customFormat="1" ht="18.75" x14ac:dyDescent="0.15">
      <c r="A20" s="58" t="s">
        <v>119</v>
      </c>
      <c r="B20" s="59">
        <f t="shared" si="0"/>
        <v>88</v>
      </c>
      <c r="C20" s="59">
        <f t="shared" si="1"/>
        <v>88</v>
      </c>
      <c r="D20" s="102">
        <v>1</v>
      </c>
      <c r="E20" s="59"/>
      <c r="G20" s="15">
        <v>1</v>
      </c>
    </row>
    <row r="21" spans="1:7" s="49" customFormat="1" ht="20.100000000000001" customHeight="1" x14ac:dyDescent="0.15">
      <c r="A21" s="60" t="s">
        <v>120</v>
      </c>
      <c r="B21" s="61">
        <f t="shared" si="0"/>
        <v>89</v>
      </c>
      <c r="C21" s="61">
        <f t="shared" si="1"/>
        <v>89</v>
      </c>
      <c r="D21" s="49">
        <v>1</v>
      </c>
      <c r="E21" s="49" t="s">
        <v>19</v>
      </c>
      <c r="G21" s="62">
        <v>1</v>
      </c>
    </row>
    <row r="22" spans="1:7" s="49" customFormat="1" ht="20.100000000000001" customHeight="1" x14ac:dyDescent="0.15">
      <c r="A22" s="60" t="s">
        <v>121</v>
      </c>
      <c r="B22" s="61">
        <f t="shared" si="0"/>
        <v>90</v>
      </c>
      <c r="C22" s="61">
        <f t="shared" si="1"/>
        <v>90</v>
      </c>
      <c r="D22" s="49">
        <v>1</v>
      </c>
      <c r="E22" s="49" t="s">
        <v>19</v>
      </c>
      <c r="G22" s="62">
        <v>1</v>
      </c>
    </row>
    <row r="23" spans="1:7" s="23" customFormat="1" ht="20.100000000000001" customHeight="1" x14ac:dyDescent="0.15">
      <c r="A23" s="46" t="s">
        <v>122</v>
      </c>
      <c r="B23" s="22">
        <f t="shared" si="0"/>
        <v>91</v>
      </c>
      <c r="C23" s="22">
        <f t="shared" si="1"/>
        <v>91</v>
      </c>
      <c r="D23" s="23">
        <v>1</v>
      </c>
      <c r="E23" s="22" t="s">
        <v>123</v>
      </c>
      <c r="G23" s="15">
        <v>1</v>
      </c>
    </row>
    <row r="24" spans="1:7" s="13" customFormat="1" ht="23.25" customHeight="1" x14ac:dyDescent="0.15">
      <c r="A24" s="47" t="s">
        <v>241</v>
      </c>
      <c r="B24" s="42">
        <f t="shared" si="0"/>
        <v>92</v>
      </c>
      <c r="C24" s="42">
        <f t="shared" si="1"/>
        <v>92</v>
      </c>
      <c r="D24" s="112">
        <v>1</v>
      </c>
      <c r="E24" s="15" t="s">
        <v>272</v>
      </c>
      <c r="G24" s="15">
        <v>1</v>
      </c>
    </row>
    <row r="25" spans="1:7" s="13" customFormat="1" ht="18.75" x14ac:dyDescent="0.15">
      <c r="A25" s="47" t="s">
        <v>243</v>
      </c>
      <c r="B25" s="13">
        <f t="shared" si="0"/>
        <v>100</v>
      </c>
      <c r="C25" s="13">
        <f t="shared" si="1"/>
        <v>93</v>
      </c>
      <c r="D25" s="13">
        <v>8</v>
      </c>
      <c r="E25" s="42"/>
      <c r="F25" s="13" t="s">
        <v>19</v>
      </c>
      <c r="G25" s="15">
        <v>1</v>
      </c>
    </row>
    <row r="26" spans="1:7" s="13" customFormat="1" ht="18.75" x14ac:dyDescent="0.15">
      <c r="A26" s="70" t="s">
        <v>839</v>
      </c>
      <c r="B26" s="13">
        <f t="shared" si="0"/>
        <v>107</v>
      </c>
      <c r="C26" s="13">
        <f t="shared" si="1"/>
        <v>101</v>
      </c>
      <c r="D26" s="13">
        <v>7</v>
      </c>
      <c r="E26" s="42" t="s">
        <v>288</v>
      </c>
      <c r="G26" s="15">
        <v>1</v>
      </c>
    </row>
    <row r="27" spans="1:7" s="13" customFormat="1" ht="18.75" x14ac:dyDescent="0.15">
      <c r="A27" s="41" t="s">
        <v>247</v>
      </c>
      <c r="B27" s="13">
        <f t="shared" si="0"/>
        <v>108</v>
      </c>
      <c r="C27" s="13">
        <f t="shared" si="1"/>
        <v>108</v>
      </c>
      <c r="D27" s="13">
        <v>1</v>
      </c>
      <c r="E27" s="42" t="s">
        <v>273</v>
      </c>
      <c r="F27" s="13" t="s">
        <v>19</v>
      </c>
      <c r="G27" s="15">
        <v>1</v>
      </c>
    </row>
    <row r="28" spans="1:7" s="13" customFormat="1" ht="18.75" x14ac:dyDescent="0.15">
      <c r="A28" s="41" t="s">
        <v>249</v>
      </c>
      <c r="B28" s="13">
        <f t="shared" si="0"/>
        <v>120</v>
      </c>
      <c r="C28" s="13">
        <f t="shared" si="1"/>
        <v>109</v>
      </c>
      <c r="D28" s="13">
        <v>12</v>
      </c>
      <c r="E28" s="42" t="s">
        <v>274</v>
      </c>
      <c r="G28" s="15">
        <v>1</v>
      </c>
    </row>
    <row r="29" spans="1:7" ht="20.100000000000001" customHeight="1" x14ac:dyDescent="0.15">
      <c r="A29" s="113" t="s">
        <v>251</v>
      </c>
      <c r="B29" s="13">
        <f t="shared" si="0"/>
        <v>121</v>
      </c>
      <c r="C29" s="13">
        <f t="shared" si="1"/>
        <v>121</v>
      </c>
      <c r="D29" s="10">
        <v>1</v>
      </c>
      <c r="E29" s="24" t="s">
        <v>275</v>
      </c>
      <c r="G29" s="15">
        <v>1</v>
      </c>
    </row>
    <row r="30" spans="1:7" s="13" customFormat="1" ht="18.75" x14ac:dyDescent="0.15">
      <c r="A30" s="41" t="s">
        <v>87</v>
      </c>
      <c r="B30" s="13">
        <f t="shared" si="0"/>
        <v>137</v>
      </c>
      <c r="C30" s="13">
        <f t="shared" si="1"/>
        <v>122</v>
      </c>
      <c r="D30" s="13">
        <v>16</v>
      </c>
      <c r="E30" s="42"/>
      <c r="G30" s="15">
        <v>1</v>
      </c>
    </row>
    <row r="31" spans="1:7" s="27" customFormat="1" ht="20.100000000000001" customHeight="1" x14ac:dyDescent="0.15">
      <c r="A31" s="40" t="s">
        <v>276</v>
      </c>
      <c r="B31" s="13">
        <f t="shared" si="0"/>
        <v>138</v>
      </c>
      <c r="C31" s="13">
        <f t="shared" si="1"/>
        <v>138</v>
      </c>
      <c r="D31" s="27">
        <v>1</v>
      </c>
      <c r="E31" s="69" t="s">
        <v>277</v>
      </c>
      <c r="F31" s="27" t="s">
        <v>19</v>
      </c>
      <c r="G31" s="40">
        <v>1</v>
      </c>
    </row>
    <row r="32" spans="1:7" s="46" customFormat="1" ht="19.5" customHeight="1" x14ac:dyDescent="0.15">
      <c r="A32" s="70" t="s">
        <v>289</v>
      </c>
      <c r="B32" s="46">
        <f t="shared" si="0"/>
        <v>140</v>
      </c>
      <c r="C32" s="46">
        <f t="shared" si="1"/>
        <v>139</v>
      </c>
      <c r="D32" s="46">
        <v>2</v>
      </c>
      <c r="G32" s="63">
        <v>1</v>
      </c>
    </row>
    <row r="33" spans="1:7" s="46" customFormat="1" ht="20.100000000000001" customHeight="1" x14ac:dyDescent="0.15">
      <c r="A33" s="70" t="s">
        <v>290</v>
      </c>
      <c r="B33" s="46">
        <f t="shared" si="0"/>
        <v>141</v>
      </c>
      <c r="C33" s="46">
        <f t="shared" si="1"/>
        <v>141</v>
      </c>
      <c r="D33" s="46">
        <v>1</v>
      </c>
      <c r="G33" s="63">
        <v>1</v>
      </c>
    </row>
    <row r="34" spans="1:7" s="46" customFormat="1" ht="19.5" customHeight="1" x14ac:dyDescent="0.15">
      <c r="A34" s="70" t="s">
        <v>291</v>
      </c>
      <c r="B34" s="46">
        <f t="shared" si="0"/>
        <v>142</v>
      </c>
      <c r="C34" s="46">
        <f t="shared" si="1"/>
        <v>142</v>
      </c>
      <c r="D34" s="46">
        <v>1</v>
      </c>
      <c r="G34" s="63">
        <v>1</v>
      </c>
    </row>
    <row r="35" spans="1:7" s="46" customFormat="1" ht="19.5" customHeight="1" x14ac:dyDescent="0.15">
      <c r="A35" s="46" t="s">
        <v>139</v>
      </c>
      <c r="B35" s="46">
        <f t="shared" ref="B35:B36" si="2">SUM(B34,D35)</f>
        <v>143</v>
      </c>
      <c r="C35" s="46">
        <f t="shared" ref="C35:C36" si="3">SUM(B34,G34)</f>
        <v>143</v>
      </c>
      <c r="D35" s="46">
        <v>1</v>
      </c>
      <c r="G35" s="63">
        <v>1</v>
      </c>
    </row>
    <row r="36" spans="1:7" s="35" customFormat="1" ht="18.75" x14ac:dyDescent="0.15">
      <c r="A36" s="34" t="s">
        <v>141</v>
      </c>
      <c r="B36" s="67">
        <f t="shared" si="2"/>
        <v>144</v>
      </c>
      <c r="C36" s="67">
        <f t="shared" si="3"/>
        <v>144</v>
      </c>
      <c r="D36" s="35">
        <v>1</v>
      </c>
      <c r="E36" s="34" t="s">
        <v>142</v>
      </c>
      <c r="G36" s="114">
        <v>1</v>
      </c>
    </row>
    <row r="37" spans="1:7" s="35" customFormat="1" ht="18.75" x14ac:dyDescent="0.15">
      <c r="A37" s="34" t="s">
        <v>292</v>
      </c>
      <c r="B37" s="67">
        <f t="shared" ref="B37:B40" si="4">SUM(B36,D37)</f>
        <v>152</v>
      </c>
      <c r="C37" s="67">
        <f t="shared" ref="C37:C40" si="5">SUM(B36,G36)</f>
        <v>145</v>
      </c>
      <c r="D37" s="35">
        <v>8</v>
      </c>
      <c r="E37" s="34" t="s">
        <v>293</v>
      </c>
      <c r="G37" s="114">
        <v>1</v>
      </c>
    </row>
    <row r="38" spans="1:7" s="35" customFormat="1" ht="24.75" customHeight="1" x14ac:dyDescent="0.15">
      <c r="A38" s="38" t="s">
        <v>143</v>
      </c>
      <c r="B38" s="38">
        <f t="shared" si="4"/>
        <v>153</v>
      </c>
      <c r="C38" s="38">
        <f t="shared" si="5"/>
        <v>153</v>
      </c>
      <c r="D38" s="38">
        <v>1</v>
      </c>
      <c r="E38" s="115" t="s">
        <v>144</v>
      </c>
      <c r="G38" s="114">
        <v>1</v>
      </c>
    </row>
    <row r="39" spans="1:7" s="35" customFormat="1" ht="19.5" customHeight="1" x14ac:dyDescent="0.15">
      <c r="A39" s="38" t="s">
        <v>148</v>
      </c>
      <c r="B39" s="38">
        <f t="shared" si="4"/>
        <v>154</v>
      </c>
      <c r="C39" s="38">
        <f t="shared" si="5"/>
        <v>154</v>
      </c>
      <c r="D39" s="38">
        <v>1</v>
      </c>
      <c r="E39" s="115" t="s">
        <v>455</v>
      </c>
      <c r="G39" s="114">
        <v>1</v>
      </c>
    </row>
    <row r="40" spans="1:7" s="35" customFormat="1" ht="18.75" x14ac:dyDescent="0.15">
      <c r="A40" s="34" t="s">
        <v>87</v>
      </c>
      <c r="B40" s="35">
        <f t="shared" si="4"/>
        <v>168</v>
      </c>
      <c r="C40" s="35">
        <f t="shared" si="5"/>
        <v>155</v>
      </c>
      <c r="D40" s="35">
        <v>14</v>
      </c>
      <c r="E40" s="34"/>
      <c r="G40" s="114">
        <v>1</v>
      </c>
    </row>
    <row r="41" spans="1:7" s="35" customFormat="1" ht="93.75" x14ac:dyDescent="0.15">
      <c r="A41" s="34" t="s">
        <v>254</v>
      </c>
      <c r="B41" s="67">
        <f t="shared" ref="B41:B54" si="6">SUM(B40,D41)</f>
        <v>169</v>
      </c>
      <c r="C41" s="67">
        <f t="shared" ref="C41:C64" si="7">SUM(B40,G40)</f>
        <v>169</v>
      </c>
      <c r="D41" s="35">
        <v>1</v>
      </c>
      <c r="E41" s="36" t="s">
        <v>255</v>
      </c>
      <c r="G41" s="114">
        <v>1</v>
      </c>
    </row>
    <row r="42" spans="1:7" s="68" customFormat="1" ht="56.25" x14ac:dyDescent="0.15">
      <c r="A42" s="71" t="s">
        <v>171</v>
      </c>
      <c r="B42" s="72">
        <f t="shared" si="6"/>
        <v>172</v>
      </c>
      <c r="C42" s="72">
        <f t="shared" si="7"/>
        <v>170</v>
      </c>
      <c r="D42" s="73">
        <v>3</v>
      </c>
      <c r="E42" s="74" t="s">
        <v>402</v>
      </c>
      <c r="G42" s="75">
        <v>1</v>
      </c>
    </row>
    <row r="43" spans="1:7" s="68" customFormat="1" ht="20.100000000000001" customHeight="1" x14ac:dyDescent="0.15">
      <c r="A43" s="71" t="s">
        <v>294</v>
      </c>
      <c r="B43" s="72">
        <f t="shared" si="6"/>
        <v>175</v>
      </c>
      <c r="C43" s="72">
        <f t="shared" si="7"/>
        <v>173</v>
      </c>
      <c r="D43" s="73">
        <v>3</v>
      </c>
      <c r="E43" s="74"/>
      <c r="F43" s="71"/>
      <c r="G43" s="75">
        <v>1</v>
      </c>
    </row>
    <row r="44" spans="1:7" s="68" customFormat="1" ht="20.100000000000001" customHeight="1" x14ac:dyDescent="0.15">
      <c r="A44" s="71" t="s">
        <v>295</v>
      </c>
      <c r="B44" s="72">
        <f t="shared" si="6"/>
        <v>176</v>
      </c>
      <c r="C44" s="72">
        <f t="shared" si="7"/>
        <v>176</v>
      </c>
      <c r="D44" s="73">
        <v>1</v>
      </c>
      <c r="E44" s="74"/>
      <c r="F44" s="71"/>
      <c r="G44" s="75">
        <v>1</v>
      </c>
    </row>
    <row r="45" spans="1:7" s="68" customFormat="1" ht="20.100000000000001" customHeight="1" x14ac:dyDescent="0.15">
      <c r="A45" s="71" t="s">
        <v>296</v>
      </c>
      <c r="B45" s="72">
        <f t="shared" si="6"/>
        <v>188</v>
      </c>
      <c r="C45" s="72">
        <f t="shared" si="7"/>
        <v>177</v>
      </c>
      <c r="D45" s="73">
        <v>12</v>
      </c>
      <c r="E45" s="74"/>
      <c r="F45" s="71"/>
      <c r="G45" s="75">
        <v>1</v>
      </c>
    </row>
    <row r="46" spans="1:7" s="68" customFormat="1" ht="20.100000000000001" customHeight="1" x14ac:dyDescent="0.15">
      <c r="A46" s="71" t="s">
        <v>297</v>
      </c>
      <c r="B46" s="72">
        <f t="shared" si="6"/>
        <v>191</v>
      </c>
      <c r="C46" s="72">
        <f t="shared" si="7"/>
        <v>189</v>
      </c>
      <c r="D46" s="73">
        <v>3</v>
      </c>
      <c r="E46" s="74"/>
      <c r="F46" s="71"/>
      <c r="G46" s="75">
        <v>1</v>
      </c>
    </row>
    <row r="47" spans="1:7" s="68" customFormat="1" ht="20.100000000000001" customHeight="1" x14ac:dyDescent="0.15">
      <c r="A47" s="71" t="s">
        <v>298</v>
      </c>
      <c r="B47" s="72">
        <f t="shared" si="6"/>
        <v>192</v>
      </c>
      <c r="C47" s="72">
        <f t="shared" si="7"/>
        <v>192</v>
      </c>
      <c r="D47" s="73">
        <v>1</v>
      </c>
      <c r="E47" s="74"/>
      <c r="F47" s="71"/>
      <c r="G47" s="75">
        <v>1</v>
      </c>
    </row>
    <row r="48" spans="1:7" s="68" customFormat="1" ht="20.100000000000001" customHeight="1" x14ac:dyDescent="0.15">
      <c r="A48" s="71" t="s">
        <v>299</v>
      </c>
      <c r="B48" s="72">
        <f t="shared" si="6"/>
        <v>204</v>
      </c>
      <c r="C48" s="72">
        <f t="shared" si="7"/>
        <v>193</v>
      </c>
      <c r="D48" s="73">
        <v>12</v>
      </c>
      <c r="E48" s="74"/>
      <c r="F48" s="71"/>
      <c r="G48" s="75">
        <v>1</v>
      </c>
    </row>
    <row r="49" spans="1:7" s="40" customFormat="1" ht="18.75" x14ac:dyDescent="0.15">
      <c r="A49" s="67" t="s">
        <v>150</v>
      </c>
      <c r="B49" s="67">
        <f t="shared" si="6"/>
        <v>205</v>
      </c>
      <c r="C49" s="67">
        <f t="shared" si="7"/>
        <v>205</v>
      </c>
      <c r="D49" s="67">
        <v>1</v>
      </c>
      <c r="E49" s="67" t="s">
        <v>151</v>
      </c>
      <c r="F49" s="67"/>
      <c r="G49" s="67">
        <v>1</v>
      </c>
    </row>
    <row r="50" spans="1:7" s="40" customFormat="1" ht="18.75" x14ac:dyDescent="0.15">
      <c r="A50" s="43" t="s">
        <v>383</v>
      </c>
      <c r="B50" s="43">
        <f t="shared" si="6"/>
        <v>206</v>
      </c>
      <c r="C50" s="43">
        <f t="shared" si="7"/>
        <v>206</v>
      </c>
      <c r="D50" s="43">
        <v>1</v>
      </c>
      <c r="E50" s="123" t="s">
        <v>403</v>
      </c>
      <c r="F50" s="67"/>
      <c r="G50" s="67">
        <v>1</v>
      </c>
    </row>
    <row r="51" spans="1:7" ht="182.25" customHeight="1" x14ac:dyDescent="0.15">
      <c r="A51" s="16" t="s">
        <v>523</v>
      </c>
      <c r="B51" s="43">
        <f t="shared" si="6"/>
        <v>207</v>
      </c>
      <c r="C51" s="43">
        <f t="shared" si="7"/>
        <v>207</v>
      </c>
      <c r="D51" s="17">
        <v>1</v>
      </c>
      <c r="E51" s="18" t="s">
        <v>525</v>
      </c>
      <c r="G51" s="15">
        <v>1</v>
      </c>
    </row>
    <row r="52" spans="1:7" s="27" customFormat="1" ht="20.100000000000001" customHeight="1" x14ac:dyDescent="0.15">
      <c r="A52" s="39" t="s">
        <v>87</v>
      </c>
      <c r="B52" s="67">
        <f t="shared" si="6"/>
        <v>213</v>
      </c>
      <c r="C52" s="67">
        <f t="shared" si="7"/>
        <v>208</v>
      </c>
      <c r="D52" s="27">
        <v>6</v>
      </c>
      <c r="E52" s="39"/>
      <c r="F52" s="27" t="s">
        <v>134</v>
      </c>
      <c r="G52" s="40">
        <v>1</v>
      </c>
    </row>
    <row r="53" spans="1:7" ht="20.100000000000001" customHeight="1" x14ac:dyDescent="0.15">
      <c r="A53" s="76" t="s">
        <v>493</v>
      </c>
      <c r="B53" s="77">
        <f t="shared" si="6"/>
        <v>1797</v>
      </c>
      <c r="C53" s="77">
        <f t="shared" ref="C53" si="8">SUM(B52,G52)</f>
        <v>214</v>
      </c>
      <c r="D53" s="76">
        <v>1584</v>
      </c>
      <c r="E53" s="24" t="s">
        <v>300</v>
      </c>
      <c r="G53" s="15">
        <v>1</v>
      </c>
    </row>
    <row r="54" spans="1:7" ht="20.100000000000001" customHeight="1" x14ac:dyDescent="0.15">
      <c r="A54" s="76" t="s">
        <v>466</v>
      </c>
      <c r="B54" s="77">
        <f t="shared" si="6"/>
        <v>1913</v>
      </c>
      <c r="C54" s="77">
        <f t="shared" si="7"/>
        <v>1798</v>
      </c>
      <c r="D54" s="76">
        <v>116</v>
      </c>
      <c r="G54" s="15">
        <v>1</v>
      </c>
    </row>
    <row r="55" spans="1:7" s="9" customFormat="1" ht="178.5" customHeight="1" x14ac:dyDescent="0.15">
      <c r="A55" s="16" t="s">
        <v>524</v>
      </c>
      <c r="B55" s="67">
        <f t="shared" ref="B55:B64" si="9">SUM(B54,D55)</f>
        <v>1915</v>
      </c>
      <c r="C55" s="67">
        <f t="shared" si="7"/>
        <v>1914</v>
      </c>
      <c r="D55" s="17">
        <v>2</v>
      </c>
      <c r="E55" s="18" t="s">
        <v>525</v>
      </c>
      <c r="F55" s="9" t="s">
        <v>134</v>
      </c>
      <c r="G55" s="15">
        <v>1</v>
      </c>
    </row>
    <row r="56" spans="1:7" s="9" customFormat="1" ht="20.100000000000001" customHeight="1" x14ac:dyDescent="0.15">
      <c r="A56" s="16" t="s">
        <v>130</v>
      </c>
      <c r="B56" s="67">
        <f t="shared" si="9"/>
        <v>1918</v>
      </c>
      <c r="C56" s="67">
        <f t="shared" si="7"/>
        <v>1916</v>
      </c>
      <c r="D56" s="17">
        <v>3</v>
      </c>
      <c r="E56" s="18" t="s">
        <v>497</v>
      </c>
      <c r="G56" s="15">
        <v>1</v>
      </c>
    </row>
    <row r="57" spans="1:7" s="9" customFormat="1" ht="20.100000000000001" customHeight="1" x14ac:dyDescent="0.15">
      <c r="A57" s="16" t="s">
        <v>132</v>
      </c>
      <c r="B57" s="67">
        <f t="shared" si="9"/>
        <v>1924</v>
      </c>
      <c r="C57" s="67">
        <f t="shared" si="7"/>
        <v>1919</v>
      </c>
      <c r="D57" s="17">
        <v>6</v>
      </c>
      <c r="E57" s="16" t="s">
        <v>496</v>
      </c>
      <c r="F57" s="9" t="s">
        <v>134</v>
      </c>
      <c r="G57" s="15">
        <v>1</v>
      </c>
    </row>
    <row r="58" spans="1:7" s="9" customFormat="1" ht="20.100000000000001" customHeight="1" x14ac:dyDescent="0.15">
      <c r="A58" s="16" t="s">
        <v>135</v>
      </c>
      <c r="B58" s="67">
        <f t="shared" si="9"/>
        <v>1927</v>
      </c>
      <c r="C58" s="67">
        <f t="shared" si="7"/>
        <v>1925</v>
      </c>
      <c r="D58" s="17">
        <v>3</v>
      </c>
      <c r="E58" s="18" t="s">
        <v>495</v>
      </c>
      <c r="F58" s="9" t="s">
        <v>134</v>
      </c>
      <c r="G58" s="15">
        <v>1</v>
      </c>
    </row>
    <row r="59" spans="1:7" s="9" customFormat="1" ht="20.100000000000001" customHeight="1" x14ac:dyDescent="0.15">
      <c r="A59" s="16" t="s">
        <v>137</v>
      </c>
      <c r="B59" s="67">
        <f t="shared" si="9"/>
        <v>1929</v>
      </c>
      <c r="C59" s="67">
        <f t="shared" si="7"/>
        <v>1928</v>
      </c>
      <c r="D59" s="17">
        <v>2</v>
      </c>
      <c r="E59" s="18" t="s">
        <v>494</v>
      </c>
      <c r="F59" s="9" t="s">
        <v>134</v>
      </c>
      <c r="G59" s="15">
        <v>1</v>
      </c>
    </row>
    <row r="60" spans="1:7" ht="20.100000000000001" customHeight="1" x14ac:dyDescent="0.15">
      <c r="A60" s="21" t="s">
        <v>227</v>
      </c>
      <c r="B60" s="21">
        <f t="shared" si="9"/>
        <v>1930</v>
      </c>
      <c r="C60" s="21">
        <f t="shared" si="7"/>
        <v>1930</v>
      </c>
      <c r="D60" s="21">
        <v>1</v>
      </c>
      <c r="E60" s="24" t="s">
        <v>303</v>
      </c>
      <c r="G60" s="15">
        <v>1</v>
      </c>
    </row>
    <row r="61" spans="1:7" ht="20.100000000000001" customHeight="1" x14ac:dyDescent="0.15">
      <c r="A61" s="21" t="s">
        <v>304</v>
      </c>
      <c r="B61" s="21">
        <f t="shared" si="9"/>
        <v>1931</v>
      </c>
      <c r="C61" s="21">
        <f t="shared" si="7"/>
        <v>1931</v>
      </c>
      <c r="D61" s="21">
        <v>1</v>
      </c>
      <c r="E61" s="24" t="s">
        <v>305</v>
      </c>
      <c r="G61" s="15">
        <v>1</v>
      </c>
    </row>
    <row r="62" spans="1:7" ht="20.100000000000001" customHeight="1" x14ac:dyDescent="0.15">
      <c r="A62" s="21" t="s">
        <v>171</v>
      </c>
      <c r="B62" s="21">
        <f t="shared" si="9"/>
        <v>1934</v>
      </c>
      <c r="C62" s="21">
        <f t="shared" si="7"/>
        <v>1932</v>
      </c>
      <c r="D62" s="21">
        <v>3</v>
      </c>
      <c r="E62" s="24" t="s">
        <v>306</v>
      </c>
      <c r="G62" s="15">
        <v>1</v>
      </c>
    </row>
    <row r="63" spans="1:7" ht="20.100000000000001" customHeight="1" x14ac:dyDescent="0.15">
      <c r="A63" s="21" t="s">
        <v>307</v>
      </c>
      <c r="B63" s="21">
        <f t="shared" si="9"/>
        <v>1937</v>
      </c>
      <c r="C63" s="21">
        <f t="shared" si="7"/>
        <v>1935</v>
      </c>
      <c r="D63" s="21">
        <v>3</v>
      </c>
      <c r="E63" s="24" t="s">
        <v>308</v>
      </c>
      <c r="G63" s="15">
        <v>1</v>
      </c>
    </row>
    <row r="64" spans="1:7" s="23" customFormat="1" ht="20.100000000000001" customHeight="1" x14ac:dyDescent="0.15">
      <c r="A64" s="71" t="s">
        <v>126</v>
      </c>
      <c r="B64" s="72">
        <f t="shared" si="9"/>
        <v>1938</v>
      </c>
      <c r="C64" s="72">
        <f t="shared" si="7"/>
        <v>1938</v>
      </c>
      <c r="D64" s="71">
        <v>1</v>
      </c>
      <c r="E64" s="22" t="s">
        <v>522</v>
      </c>
      <c r="G64" s="15">
        <v>1</v>
      </c>
    </row>
    <row r="65" spans="1:7" s="23" customFormat="1" ht="20.100000000000001" customHeight="1" x14ac:dyDescent="0.15">
      <c r="A65" s="71" t="s">
        <v>126</v>
      </c>
      <c r="B65" s="72">
        <f t="shared" ref="B65:B66" si="10">SUM(B64,D65)</f>
        <v>1941</v>
      </c>
      <c r="C65" s="72">
        <f t="shared" ref="C65:C66" si="11">SUM(B64,G64)</f>
        <v>1939</v>
      </c>
      <c r="D65" s="71">
        <v>3</v>
      </c>
      <c r="E65" s="22" t="s">
        <v>521</v>
      </c>
      <c r="G65" s="15">
        <v>1</v>
      </c>
    </row>
    <row r="66" spans="1:7" ht="19.5" customHeight="1" x14ac:dyDescent="0.15">
      <c r="A66" s="189" t="s">
        <v>464</v>
      </c>
      <c r="B66" s="190">
        <f t="shared" si="10"/>
        <v>1976</v>
      </c>
      <c r="C66" s="190">
        <f t="shared" si="11"/>
        <v>1942</v>
      </c>
      <c r="D66" s="189">
        <v>35</v>
      </c>
      <c r="E66" s="10" t="s">
        <v>463</v>
      </c>
      <c r="G66" s="15">
        <v>1</v>
      </c>
    </row>
    <row r="67" spans="1:7" ht="20.100000000000001" customHeight="1" x14ac:dyDescent="0.15">
      <c r="E67" s="10"/>
      <c r="G67" s="15">
        <v>1</v>
      </c>
    </row>
    <row r="68" spans="1:7" ht="20.100000000000001" customHeight="1" x14ac:dyDescent="0.15">
      <c r="E68" s="10"/>
      <c r="G68" s="15">
        <v>1</v>
      </c>
    </row>
    <row r="69" spans="1:7" ht="20.100000000000001" customHeight="1" x14ac:dyDescent="0.15">
      <c r="E69" s="10"/>
      <c r="G69" s="15">
        <v>1</v>
      </c>
    </row>
    <row r="70" spans="1:7" ht="20.100000000000001" customHeight="1" x14ac:dyDescent="0.15">
      <c r="E70" s="10"/>
      <c r="G70" s="15">
        <v>1</v>
      </c>
    </row>
    <row r="71" spans="1:7" ht="20.100000000000001" customHeight="1" x14ac:dyDescent="0.15">
      <c r="E71" s="10"/>
      <c r="G71" s="15">
        <v>1</v>
      </c>
    </row>
    <row r="72" spans="1:7" ht="20.100000000000001" customHeight="1" x14ac:dyDescent="0.15">
      <c r="E72" s="10"/>
      <c r="G72" s="15">
        <v>1</v>
      </c>
    </row>
    <row r="73" spans="1:7" ht="20.100000000000001" customHeight="1" x14ac:dyDescent="0.15">
      <c r="E73" s="10"/>
      <c r="G73" s="15">
        <v>1</v>
      </c>
    </row>
    <row r="74" spans="1:7" ht="20.100000000000001" customHeight="1" x14ac:dyDescent="0.15">
      <c r="E74" s="10"/>
      <c r="G74" s="15">
        <v>1</v>
      </c>
    </row>
    <row r="75" spans="1:7" ht="20.100000000000001" customHeight="1" x14ac:dyDescent="0.15">
      <c r="E75" s="10"/>
      <c r="G75" s="15">
        <v>1</v>
      </c>
    </row>
    <row r="76" spans="1:7" ht="20.100000000000001" customHeight="1" x14ac:dyDescent="0.15">
      <c r="E76" s="10"/>
      <c r="G76" s="15">
        <v>1</v>
      </c>
    </row>
    <row r="77" spans="1:7" ht="20.100000000000001" customHeight="1" x14ac:dyDescent="0.15">
      <c r="E77" s="10"/>
      <c r="G77" s="15">
        <v>1</v>
      </c>
    </row>
    <row r="78" spans="1:7" ht="20.100000000000001" customHeight="1" x14ac:dyDescent="0.15">
      <c r="E78" s="10"/>
      <c r="G78" s="15">
        <v>1</v>
      </c>
    </row>
    <row r="79" spans="1:7" ht="20.100000000000001" customHeight="1" x14ac:dyDescent="0.15">
      <c r="E79" s="10"/>
      <c r="G79" s="15">
        <v>1</v>
      </c>
    </row>
    <row r="80" spans="1:7" ht="20.100000000000001" customHeight="1" x14ac:dyDescent="0.15">
      <c r="E80" s="10"/>
      <c r="G80" s="15">
        <v>1</v>
      </c>
    </row>
    <row r="81" spans="5:7" ht="20.100000000000001" customHeight="1" x14ac:dyDescent="0.15">
      <c r="E81" s="10"/>
      <c r="G81" s="15">
        <v>1</v>
      </c>
    </row>
    <row r="82" spans="5:7" ht="20.100000000000001" customHeight="1" x14ac:dyDescent="0.15">
      <c r="E82" s="10"/>
      <c r="G82" s="15">
        <v>1</v>
      </c>
    </row>
    <row r="83" spans="5:7" ht="20.100000000000001" customHeight="1" x14ac:dyDescent="0.15">
      <c r="E83" s="10"/>
      <c r="G83" s="15">
        <v>1</v>
      </c>
    </row>
    <row r="84" spans="5:7" ht="20.100000000000001" customHeight="1" x14ac:dyDescent="0.15">
      <c r="E84" s="10"/>
      <c r="G84" s="15">
        <v>1</v>
      </c>
    </row>
    <row r="85" spans="5:7" ht="20.100000000000001" customHeight="1" x14ac:dyDescent="0.15">
      <c r="E85" s="10"/>
      <c r="G85" s="15">
        <v>1</v>
      </c>
    </row>
    <row r="86" spans="5:7" ht="20.100000000000001" customHeight="1" x14ac:dyDescent="0.15">
      <c r="E86" s="10"/>
      <c r="G86" s="15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22" workbookViewId="0">
      <selection activeCell="A39" sqref="A39"/>
    </sheetView>
  </sheetViews>
  <sheetFormatPr defaultColWidth="9" defaultRowHeight="20.100000000000001" customHeight="1" x14ac:dyDescent="0.15"/>
  <cols>
    <col min="1" max="1" width="42.5" style="10" customWidth="1"/>
    <col min="2" max="2" width="9" style="10"/>
    <col min="3" max="3" width="9.25" style="10" customWidth="1"/>
    <col min="4" max="4" width="10.5" style="10" customWidth="1"/>
    <col min="5" max="5" width="50.25" style="24" customWidth="1"/>
    <col min="6" max="6" width="59.125" style="10" customWidth="1"/>
    <col min="7" max="7" width="9" style="28"/>
    <col min="8" max="16384" width="9" style="10"/>
  </cols>
  <sheetData>
    <row r="1" spans="1:7" s="24" customFormat="1" ht="20.100000000000001" customHeight="1" x14ac:dyDescent="0.1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29">
        <v>1</v>
      </c>
    </row>
    <row r="2" spans="1:7" s="25" customFormat="1" ht="20.100000000000001" customHeight="1" x14ac:dyDescent="0.15">
      <c r="A2" s="47" t="s">
        <v>6</v>
      </c>
      <c r="B2" s="13">
        <v>6</v>
      </c>
      <c r="C2" s="13">
        <v>0</v>
      </c>
      <c r="D2" s="14">
        <v>7</v>
      </c>
      <c r="E2" s="15" t="s">
        <v>7</v>
      </c>
      <c r="F2" s="13" t="s">
        <v>309</v>
      </c>
      <c r="G2" s="15">
        <v>1</v>
      </c>
    </row>
    <row r="3" spans="1:7" s="15" customFormat="1" ht="20.100000000000001" customHeight="1" x14ac:dyDescent="0.15">
      <c r="A3" s="47" t="s">
        <v>57</v>
      </c>
      <c r="B3" s="42">
        <f>SUM(B2,D3)</f>
        <v>13</v>
      </c>
      <c r="C3" s="42">
        <f>SUM(B2,G2)</f>
        <v>7</v>
      </c>
      <c r="D3" s="42">
        <v>7</v>
      </c>
      <c r="E3" s="15" t="s">
        <v>154</v>
      </c>
      <c r="F3" s="15" t="s">
        <v>310</v>
      </c>
      <c r="G3" s="15">
        <v>1</v>
      </c>
    </row>
    <row r="4" spans="1:7" s="25" customFormat="1" ht="20.100000000000001" customHeight="1" x14ac:dyDescent="0.15">
      <c r="A4" s="47" t="s">
        <v>9</v>
      </c>
      <c r="B4" s="13">
        <f t="shared" ref="B4:B37" si="0">SUM(B3,D4)</f>
        <v>21</v>
      </c>
      <c r="C4" s="13">
        <f t="shared" ref="C4:C37" si="1">SUM(B3,G3)</f>
        <v>14</v>
      </c>
      <c r="D4" s="14">
        <v>8</v>
      </c>
      <c r="E4" s="15" t="s">
        <v>478</v>
      </c>
      <c r="F4" s="13" t="s">
        <v>311</v>
      </c>
      <c r="G4" s="15">
        <v>1</v>
      </c>
    </row>
    <row r="5" spans="1:7" s="51" customFormat="1" ht="20.100000000000001" customHeight="1" x14ac:dyDescent="0.15">
      <c r="A5" s="51" t="s">
        <v>155</v>
      </c>
      <c r="B5" s="106">
        <f t="shared" si="0"/>
        <v>22</v>
      </c>
      <c r="C5" s="106">
        <f t="shared" si="1"/>
        <v>22</v>
      </c>
      <c r="D5" s="106">
        <v>1</v>
      </c>
      <c r="E5" s="107" t="s">
        <v>156</v>
      </c>
      <c r="F5" s="106"/>
      <c r="G5" s="107">
        <v>1</v>
      </c>
    </row>
    <row r="6" spans="1:7" s="51" customFormat="1" ht="20.100000000000001" customHeight="1" x14ac:dyDescent="0.15">
      <c r="A6" s="51" t="s">
        <v>158</v>
      </c>
      <c r="B6" s="106">
        <f t="shared" si="0"/>
        <v>23</v>
      </c>
      <c r="C6" s="106">
        <f t="shared" si="1"/>
        <v>23</v>
      </c>
      <c r="D6" s="106">
        <v>1</v>
      </c>
      <c r="E6" s="107" t="s">
        <v>159</v>
      </c>
      <c r="F6" s="106"/>
      <c r="G6" s="107">
        <v>1</v>
      </c>
    </row>
    <row r="7" spans="1:7" s="51" customFormat="1" ht="20.100000000000001" customHeight="1" x14ac:dyDescent="0.15">
      <c r="A7" s="51" t="s">
        <v>160</v>
      </c>
      <c r="B7" s="106">
        <f t="shared" si="0"/>
        <v>24</v>
      </c>
      <c r="C7" s="106">
        <f t="shared" si="1"/>
        <v>24</v>
      </c>
      <c r="D7" s="106">
        <v>1</v>
      </c>
      <c r="E7" s="107" t="s">
        <v>161</v>
      </c>
      <c r="F7" s="106"/>
      <c r="G7" s="107">
        <v>1</v>
      </c>
    </row>
    <row r="8" spans="1:7" s="51" customFormat="1" ht="20.100000000000001" customHeight="1" x14ac:dyDescent="0.15">
      <c r="A8" s="51" t="s">
        <v>162</v>
      </c>
      <c r="B8" s="106">
        <f t="shared" si="0"/>
        <v>32</v>
      </c>
      <c r="C8" s="106">
        <f t="shared" si="1"/>
        <v>25</v>
      </c>
      <c r="D8" s="106">
        <v>8</v>
      </c>
      <c r="E8" s="107" t="s">
        <v>163</v>
      </c>
      <c r="F8" s="106"/>
      <c r="G8" s="107">
        <v>1</v>
      </c>
    </row>
    <row r="9" spans="1:7" s="25" customFormat="1" ht="20.100000000000001" customHeight="1" x14ac:dyDescent="0.15">
      <c r="A9" s="31" t="s">
        <v>10</v>
      </c>
      <c r="B9" s="13">
        <f t="shared" si="0"/>
        <v>36</v>
      </c>
      <c r="C9" s="13">
        <f t="shared" si="1"/>
        <v>33</v>
      </c>
      <c r="D9" s="13">
        <v>4</v>
      </c>
      <c r="E9" s="15" t="s">
        <v>11</v>
      </c>
      <c r="F9" s="13" t="s">
        <v>165</v>
      </c>
      <c r="G9" s="15">
        <v>1</v>
      </c>
    </row>
    <row r="10" spans="1:7" s="25" customFormat="1" ht="20.100000000000001" customHeight="1" x14ac:dyDescent="0.15">
      <c r="A10" s="31" t="s">
        <v>13</v>
      </c>
      <c r="B10" s="13">
        <f t="shared" si="0"/>
        <v>38</v>
      </c>
      <c r="C10" s="13">
        <f t="shared" si="1"/>
        <v>37</v>
      </c>
      <c r="D10" s="13">
        <v>2</v>
      </c>
      <c r="E10" s="15" t="s">
        <v>14</v>
      </c>
      <c r="F10" s="13" t="s">
        <v>165</v>
      </c>
      <c r="G10" s="15">
        <v>1</v>
      </c>
    </row>
    <row r="11" spans="1:7" s="25" customFormat="1" ht="20.100000000000001" customHeight="1" x14ac:dyDescent="0.15">
      <c r="A11" s="31" t="s">
        <v>17</v>
      </c>
      <c r="B11" s="13">
        <f t="shared" si="0"/>
        <v>39</v>
      </c>
      <c r="C11" s="13">
        <f t="shared" si="1"/>
        <v>39</v>
      </c>
      <c r="D11" s="13">
        <v>1</v>
      </c>
      <c r="E11" s="15" t="s">
        <v>18</v>
      </c>
      <c r="F11" s="13" t="s">
        <v>19</v>
      </c>
      <c r="G11" s="15">
        <v>1</v>
      </c>
    </row>
    <row r="12" spans="1:7" s="25" customFormat="1" ht="20.100000000000001" customHeight="1" x14ac:dyDescent="0.15">
      <c r="A12" s="31" t="s">
        <v>20</v>
      </c>
      <c r="B12" s="13">
        <f t="shared" si="0"/>
        <v>55</v>
      </c>
      <c r="C12" s="13">
        <f t="shared" si="1"/>
        <v>40</v>
      </c>
      <c r="D12" s="13">
        <v>16</v>
      </c>
      <c r="E12" s="15" t="s">
        <v>312</v>
      </c>
      <c r="F12" s="13"/>
      <c r="G12" s="15">
        <v>1</v>
      </c>
    </row>
    <row r="13" spans="1:7" s="25" customFormat="1" ht="20.100000000000001" customHeight="1" x14ac:dyDescent="0.15">
      <c r="A13" s="31" t="s">
        <v>26</v>
      </c>
      <c r="B13" s="13">
        <f t="shared" si="0"/>
        <v>56</v>
      </c>
      <c r="C13" s="13">
        <f t="shared" si="1"/>
        <v>56</v>
      </c>
      <c r="D13" s="13">
        <v>1</v>
      </c>
      <c r="E13" s="15" t="s">
        <v>27</v>
      </c>
      <c r="F13" s="13" t="s">
        <v>19</v>
      </c>
      <c r="G13" s="15">
        <v>1</v>
      </c>
    </row>
    <row r="14" spans="1:7" s="25" customFormat="1" ht="20.100000000000001" customHeight="1" x14ac:dyDescent="0.15">
      <c r="A14" s="31" t="s">
        <v>28</v>
      </c>
      <c r="B14" s="13">
        <f t="shared" si="0"/>
        <v>62</v>
      </c>
      <c r="C14" s="13">
        <f t="shared" si="1"/>
        <v>57</v>
      </c>
      <c r="D14" s="13">
        <v>6</v>
      </c>
      <c r="E14" s="15" t="s">
        <v>29</v>
      </c>
      <c r="F14" s="13" t="s">
        <v>19</v>
      </c>
      <c r="G14" s="15">
        <v>1</v>
      </c>
    </row>
    <row r="15" spans="1:7" s="9" customFormat="1" ht="20.100000000000001" customHeight="1" x14ac:dyDescent="0.15">
      <c r="A15" s="52" t="s">
        <v>42</v>
      </c>
      <c r="B15" s="9">
        <f t="shared" si="0"/>
        <v>63</v>
      </c>
      <c r="C15" s="9">
        <f t="shared" si="1"/>
        <v>63</v>
      </c>
      <c r="D15" s="53">
        <v>1</v>
      </c>
      <c r="E15" s="54" t="s">
        <v>43</v>
      </c>
      <c r="F15" s="9" t="s">
        <v>287</v>
      </c>
      <c r="G15" s="15">
        <v>1</v>
      </c>
    </row>
    <row r="16" spans="1:7" s="48" customFormat="1" ht="20.100000000000001" customHeight="1" x14ac:dyDescent="0.15">
      <c r="A16" s="55" t="s">
        <v>59</v>
      </c>
      <c r="B16" s="23">
        <f t="shared" si="0"/>
        <v>71</v>
      </c>
      <c r="C16" s="23">
        <f t="shared" si="1"/>
        <v>64</v>
      </c>
      <c r="D16" s="23">
        <v>8</v>
      </c>
      <c r="E16" s="56" t="s">
        <v>60</v>
      </c>
      <c r="F16" s="23" t="s">
        <v>19</v>
      </c>
      <c r="G16" s="56">
        <v>1</v>
      </c>
    </row>
    <row r="17" spans="1:7" s="23" customFormat="1" ht="19.5" customHeight="1" x14ac:dyDescent="0.15">
      <c r="A17" s="44" t="s">
        <v>61</v>
      </c>
      <c r="B17" s="23">
        <f t="shared" si="0"/>
        <v>72</v>
      </c>
      <c r="C17" s="23">
        <f t="shared" si="1"/>
        <v>72</v>
      </c>
      <c r="D17" s="23">
        <v>1</v>
      </c>
      <c r="E17" s="22" t="s">
        <v>62</v>
      </c>
      <c r="G17" s="56">
        <v>1</v>
      </c>
    </row>
    <row r="18" spans="1:7" s="48" customFormat="1" ht="20.100000000000001" customHeight="1" x14ac:dyDescent="0.15">
      <c r="A18" s="45" t="s">
        <v>63</v>
      </c>
      <c r="B18" s="23">
        <f t="shared" si="0"/>
        <v>74</v>
      </c>
      <c r="C18" s="23">
        <f t="shared" si="1"/>
        <v>73</v>
      </c>
      <c r="D18" s="23">
        <v>2</v>
      </c>
      <c r="E18" s="56" t="s">
        <v>64</v>
      </c>
      <c r="G18" s="56">
        <v>1</v>
      </c>
    </row>
    <row r="19" spans="1:7" s="26" customFormat="1" ht="20.100000000000001" customHeight="1" x14ac:dyDescent="0.15">
      <c r="A19" s="13" t="s">
        <v>408</v>
      </c>
      <c r="B19" s="13">
        <f t="shared" si="0"/>
        <v>77</v>
      </c>
      <c r="C19" s="13">
        <f t="shared" si="1"/>
        <v>75</v>
      </c>
      <c r="D19" s="102">
        <v>3</v>
      </c>
      <c r="E19" s="32" t="s">
        <v>409</v>
      </c>
      <c r="F19" s="13" t="s">
        <v>313</v>
      </c>
      <c r="G19" s="15">
        <v>1</v>
      </c>
    </row>
    <row r="20" spans="1:7" s="26" customFormat="1" ht="20.100000000000001" customHeight="1" x14ac:dyDescent="0.15">
      <c r="A20" s="13" t="s">
        <v>294</v>
      </c>
      <c r="B20" s="13">
        <f t="shared" si="0"/>
        <v>80</v>
      </c>
      <c r="C20" s="13">
        <f t="shared" si="1"/>
        <v>78</v>
      </c>
      <c r="D20" s="102">
        <v>3</v>
      </c>
      <c r="E20" s="32" t="s">
        <v>314</v>
      </c>
      <c r="F20" s="13" t="s">
        <v>313</v>
      </c>
      <c r="G20" s="15">
        <v>1</v>
      </c>
    </row>
    <row r="21" spans="1:7" s="26" customFormat="1" ht="20.100000000000001" customHeight="1" x14ac:dyDescent="0.15">
      <c r="A21" s="13" t="s">
        <v>295</v>
      </c>
      <c r="B21" s="13">
        <f t="shared" si="0"/>
        <v>81</v>
      </c>
      <c r="C21" s="13">
        <f t="shared" si="1"/>
        <v>81</v>
      </c>
      <c r="D21" s="102">
        <v>1</v>
      </c>
      <c r="E21" s="32" t="s">
        <v>314</v>
      </c>
      <c r="F21" s="13" t="s">
        <v>313</v>
      </c>
      <c r="G21" s="15">
        <v>1</v>
      </c>
    </row>
    <row r="22" spans="1:7" s="26" customFormat="1" ht="20.100000000000001" customHeight="1" x14ac:dyDescent="0.15">
      <c r="A22" s="13" t="s">
        <v>296</v>
      </c>
      <c r="B22" s="13">
        <f t="shared" si="0"/>
        <v>93</v>
      </c>
      <c r="C22" s="13">
        <f t="shared" si="1"/>
        <v>82</v>
      </c>
      <c r="D22" s="102">
        <v>12</v>
      </c>
      <c r="E22" s="32" t="s">
        <v>314</v>
      </c>
      <c r="F22" s="13" t="s">
        <v>313</v>
      </c>
      <c r="G22" s="15">
        <v>1</v>
      </c>
    </row>
    <row r="23" spans="1:7" s="26" customFormat="1" ht="20.100000000000001" customHeight="1" x14ac:dyDescent="0.15">
      <c r="A23" s="13" t="s">
        <v>297</v>
      </c>
      <c r="B23" s="13">
        <f t="shared" si="0"/>
        <v>96</v>
      </c>
      <c r="C23" s="13">
        <f t="shared" si="1"/>
        <v>94</v>
      </c>
      <c r="D23" s="102">
        <v>3</v>
      </c>
      <c r="E23" s="32" t="s">
        <v>315</v>
      </c>
      <c r="F23" s="13" t="s">
        <v>313</v>
      </c>
      <c r="G23" s="15">
        <v>1</v>
      </c>
    </row>
    <row r="24" spans="1:7" s="26" customFormat="1" ht="20.100000000000001" customHeight="1" x14ac:dyDescent="0.15">
      <c r="A24" s="13" t="s">
        <v>298</v>
      </c>
      <c r="B24" s="13">
        <f t="shared" si="0"/>
        <v>97</v>
      </c>
      <c r="C24" s="13">
        <f t="shared" si="1"/>
        <v>97</v>
      </c>
      <c r="D24" s="102">
        <v>1</v>
      </c>
      <c r="E24" s="32" t="s">
        <v>315</v>
      </c>
      <c r="F24" s="13" t="s">
        <v>313</v>
      </c>
      <c r="G24" s="15">
        <v>1</v>
      </c>
    </row>
    <row r="25" spans="1:7" s="26" customFormat="1" ht="20.100000000000001" customHeight="1" x14ac:dyDescent="0.15">
      <c r="A25" s="13" t="s">
        <v>299</v>
      </c>
      <c r="B25" s="13">
        <f t="shared" si="0"/>
        <v>109</v>
      </c>
      <c r="C25" s="13">
        <f t="shared" si="1"/>
        <v>98</v>
      </c>
      <c r="D25" s="102">
        <v>12</v>
      </c>
      <c r="E25" s="32" t="s">
        <v>315</v>
      </c>
      <c r="F25" s="13" t="s">
        <v>313</v>
      </c>
      <c r="G25" s="15">
        <v>1</v>
      </c>
    </row>
    <row r="26" spans="1:7" s="122" customFormat="1" ht="20.100000000000001" customHeight="1" x14ac:dyDescent="0.15">
      <c r="A26" s="57" t="s">
        <v>82</v>
      </c>
      <c r="B26" s="101">
        <f t="shared" si="0"/>
        <v>122</v>
      </c>
      <c r="C26" s="101">
        <f t="shared" si="1"/>
        <v>110</v>
      </c>
      <c r="D26" s="101">
        <v>13</v>
      </c>
      <c r="E26" s="121"/>
      <c r="F26" s="122" t="s">
        <v>316</v>
      </c>
      <c r="G26" s="56">
        <v>1</v>
      </c>
    </row>
    <row r="27" spans="1:7" s="102" customFormat="1" ht="18.75" x14ac:dyDescent="0.15">
      <c r="A27" s="58" t="s">
        <v>119</v>
      </c>
      <c r="B27" s="59">
        <f t="shared" si="0"/>
        <v>123</v>
      </c>
      <c r="C27" s="59">
        <f t="shared" si="1"/>
        <v>123</v>
      </c>
      <c r="D27" s="102">
        <v>1</v>
      </c>
      <c r="E27" s="59"/>
      <c r="F27" s="102" t="s">
        <v>316</v>
      </c>
      <c r="G27" s="15">
        <v>1</v>
      </c>
    </row>
    <row r="28" spans="1:7" s="49" customFormat="1" ht="20.100000000000001" customHeight="1" x14ac:dyDescent="0.15">
      <c r="A28" s="60" t="s">
        <v>120</v>
      </c>
      <c r="B28" s="61">
        <f t="shared" si="0"/>
        <v>124</v>
      </c>
      <c r="C28" s="61">
        <f t="shared" si="1"/>
        <v>124</v>
      </c>
      <c r="D28" s="49">
        <v>1</v>
      </c>
      <c r="E28" s="49" t="s">
        <v>19</v>
      </c>
      <c r="F28" s="49" t="s">
        <v>317</v>
      </c>
      <c r="G28" s="62">
        <v>1</v>
      </c>
    </row>
    <row r="29" spans="1:7" s="49" customFormat="1" ht="20.100000000000001" customHeight="1" x14ac:dyDescent="0.15">
      <c r="A29" s="60" t="s">
        <v>121</v>
      </c>
      <c r="B29" s="61">
        <f t="shared" si="0"/>
        <v>125</v>
      </c>
      <c r="C29" s="61">
        <f t="shared" si="1"/>
        <v>125</v>
      </c>
      <c r="D29" s="49">
        <v>1</v>
      </c>
      <c r="E29" s="49" t="s">
        <v>19</v>
      </c>
      <c r="F29" s="49" t="s">
        <v>318</v>
      </c>
      <c r="G29" s="62">
        <v>1</v>
      </c>
    </row>
    <row r="30" spans="1:7" s="23" customFormat="1" ht="20.100000000000001" customHeight="1" x14ac:dyDescent="0.15">
      <c r="A30" s="46" t="s">
        <v>122</v>
      </c>
      <c r="B30" s="22">
        <f t="shared" si="0"/>
        <v>126</v>
      </c>
      <c r="C30" s="22">
        <f t="shared" si="1"/>
        <v>126</v>
      </c>
      <c r="D30" s="23">
        <v>1</v>
      </c>
      <c r="E30" s="22" t="s">
        <v>123</v>
      </c>
      <c r="G30" s="15">
        <v>1</v>
      </c>
    </row>
    <row r="31" spans="1:7" s="13" customFormat="1" ht="37.5" x14ac:dyDescent="0.15">
      <c r="A31" s="47" t="s">
        <v>241</v>
      </c>
      <c r="B31" s="42">
        <f t="shared" si="0"/>
        <v>127</v>
      </c>
      <c r="C31" s="42">
        <f t="shared" si="1"/>
        <v>127</v>
      </c>
      <c r="D31" s="112">
        <v>1</v>
      </c>
      <c r="E31" s="15" t="s">
        <v>272</v>
      </c>
      <c r="G31" s="15">
        <v>1</v>
      </c>
    </row>
    <row r="32" spans="1:7" s="13" customFormat="1" ht="18.75" x14ac:dyDescent="0.15">
      <c r="A32" s="47" t="s">
        <v>243</v>
      </c>
      <c r="B32" s="13">
        <f t="shared" si="0"/>
        <v>135</v>
      </c>
      <c r="C32" s="13">
        <f t="shared" si="1"/>
        <v>128</v>
      </c>
      <c r="D32" s="13">
        <v>8</v>
      </c>
      <c r="E32" s="42"/>
      <c r="F32" s="13" t="s">
        <v>19</v>
      </c>
      <c r="G32" s="15">
        <v>1</v>
      </c>
    </row>
    <row r="33" spans="1:7" s="13" customFormat="1" ht="18.75" x14ac:dyDescent="0.15">
      <c r="A33" s="41" t="s">
        <v>247</v>
      </c>
      <c r="B33" s="13">
        <f t="shared" si="0"/>
        <v>136</v>
      </c>
      <c r="C33" s="13">
        <f t="shared" si="1"/>
        <v>136</v>
      </c>
      <c r="D33" s="13">
        <v>1</v>
      </c>
      <c r="E33" s="42" t="s">
        <v>273</v>
      </c>
      <c r="F33" s="13" t="s">
        <v>19</v>
      </c>
      <c r="G33" s="15">
        <v>1</v>
      </c>
    </row>
    <row r="34" spans="1:7" s="13" customFormat="1" ht="18.75" x14ac:dyDescent="0.15">
      <c r="A34" s="41" t="s">
        <v>249</v>
      </c>
      <c r="B34" s="13">
        <f t="shared" si="0"/>
        <v>148</v>
      </c>
      <c r="C34" s="13">
        <f t="shared" si="1"/>
        <v>137</v>
      </c>
      <c r="D34" s="13">
        <v>12</v>
      </c>
      <c r="E34" s="42" t="s">
        <v>274</v>
      </c>
      <c r="G34" s="15">
        <v>1</v>
      </c>
    </row>
    <row r="35" spans="1:7" s="13" customFormat="1" ht="20.100000000000001" customHeight="1" x14ac:dyDescent="0.15">
      <c r="A35" s="41" t="s">
        <v>251</v>
      </c>
      <c r="B35" s="13">
        <f t="shared" si="0"/>
        <v>149</v>
      </c>
      <c r="C35" s="13">
        <f t="shared" si="1"/>
        <v>149</v>
      </c>
      <c r="D35" s="13">
        <v>1</v>
      </c>
      <c r="E35" s="42" t="s">
        <v>275</v>
      </c>
      <c r="G35" s="15">
        <v>1</v>
      </c>
    </row>
    <row r="36" spans="1:7" s="13" customFormat="1" ht="18.75" x14ac:dyDescent="0.15">
      <c r="A36" s="41" t="s">
        <v>87</v>
      </c>
      <c r="B36" s="13">
        <f t="shared" si="0"/>
        <v>165</v>
      </c>
      <c r="C36" s="13">
        <f t="shared" si="1"/>
        <v>150</v>
      </c>
      <c r="D36" s="13">
        <v>16</v>
      </c>
      <c r="E36" s="42"/>
      <c r="G36" s="15">
        <v>1</v>
      </c>
    </row>
    <row r="37" spans="1:7" s="13" customFormat="1" ht="20.100000000000001" customHeight="1" x14ac:dyDescent="0.15">
      <c r="A37" s="15" t="s">
        <v>276</v>
      </c>
      <c r="B37" s="13">
        <f t="shared" si="0"/>
        <v>166</v>
      </c>
      <c r="C37" s="13">
        <f t="shared" si="1"/>
        <v>166</v>
      </c>
      <c r="D37" s="13">
        <v>1</v>
      </c>
      <c r="E37" s="42" t="s">
        <v>277</v>
      </c>
      <c r="F37" s="13" t="s">
        <v>19</v>
      </c>
      <c r="G37" s="15">
        <v>1</v>
      </c>
    </row>
    <row r="38" spans="1:7" s="35" customFormat="1" ht="22.5" customHeight="1" x14ac:dyDescent="0.15">
      <c r="A38" s="38" t="s">
        <v>143</v>
      </c>
      <c r="B38" s="38">
        <f t="shared" ref="B38:B69" si="2">SUM(B37,D38)</f>
        <v>167</v>
      </c>
      <c r="C38" s="38">
        <f t="shared" ref="C38:C69" si="3">SUM(B37,G37)</f>
        <v>167</v>
      </c>
      <c r="D38" s="38">
        <v>1</v>
      </c>
      <c r="E38" s="115" t="s">
        <v>144</v>
      </c>
      <c r="G38" s="114">
        <v>1</v>
      </c>
    </row>
    <row r="39" spans="1:7" s="35" customFormat="1" ht="19.5" customHeight="1" x14ac:dyDescent="0.15">
      <c r="A39" s="38" t="s">
        <v>148</v>
      </c>
      <c r="B39" s="38">
        <f t="shared" si="2"/>
        <v>168</v>
      </c>
      <c r="C39" s="38">
        <f t="shared" si="3"/>
        <v>168</v>
      </c>
      <c r="D39" s="38">
        <v>1</v>
      </c>
      <c r="E39" s="115" t="s">
        <v>149</v>
      </c>
      <c r="G39" s="114">
        <v>1</v>
      </c>
    </row>
    <row r="40" spans="1:7" s="40" customFormat="1" ht="18.75" x14ac:dyDescent="0.15">
      <c r="A40" s="67" t="s">
        <v>150</v>
      </c>
      <c r="B40" s="67">
        <f t="shared" si="2"/>
        <v>169</v>
      </c>
      <c r="C40" s="67">
        <f t="shared" si="3"/>
        <v>169</v>
      </c>
      <c r="D40" s="67">
        <v>1</v>
      </c>
      <c r="E40" s="67" t="s">
        <v>151</v>
      </c>
      <c r="F40" s="67"/>
      <c r="G40" s="67">
        <v>1</v>
      </c>
    </row>
    <row r="41" spans="1:7" s="46" customFormat="1" ht="19.5" customHeight="1" x14ac:dyDescent="0.15">
      <c r="A41" s="43" t="s">
        <v>383</v>
      </c>
      <c r="B41" s="43">
        <f t="shared" si="2"/>
        <v>170</v>
      </c>
      <c r="C41" s="43">
        <f t="shared" si="3"/>
        <v>170</v>
      </c>
      <c r="D41" s="43">
        <v>1</v>
      </c>
      <c r="E41" s="123" t="s">
        <v>403</v>
      </c>
      <c r="G41" s="63">
        <v>1</v>
      </c>
    </row>
    <row r="42" spans="1:7" s="50" customFormat="1" ht="20.100000000000001" customHeight="1" x14ac:dyDescent="0.15">
      <c r="A42" s="64" t="s">
        <v>319</v>
      </c>
      <c r="B42" s="13">
        <f t="shared" si="2"/>
        <v>172</v>
      </c>
      <c r="C42" s="13">
        <f t="shared" si="3"/>
        <v>171</v>
      </c>
      <c r="D42" s="50">
        <v>2</v>
      </c>
      <c r="E42" s="124" t="s">
        <v>320</v>
      </c>
      <c r="F42" s="64"/>
      <c r="G42" s="65">
        <v>1</v>
      </c>
    </row>
    <row r="43" spans="1:7" s="50" customFormat="1" ht="20.100000000000001" customHeight="1" x14ac:dyDescent="0.15">
      <c r="A43" s="64" t="s">
        <v>321</v>
      </c>
      <c r="B43" s="13">
        <f t="shared" si="2"/>
        <v>176</v>
      </c>
      <c r="C43" s="13">
        <f t="shared" si="3"/>
        <v>173</v>
      </c>
      <c r="D43" s="50">
        <v>4</v>
      </c>
      <c r="E43" s="124" t="s">
        <v>322</v>
      </c>
      <c r="F43" s="64" t="s">
        <v>323</v>
      </c>
      <c r="G43" s="65">
        <v>1</v>
      </c>
    </row>
    <row r="44" spans="1:7" s="50" customFormat="1" ht="56.25" x14ac:dyDescent="0.15">
      <c r="A44" s="64" t="s">
        <v>410</v>
      </c>
      <c r="B44" s="13">
        <f t="shared" si="2"/>
        <v>178</v>
      </c>
      <c r="C44" s="13">
        <f t="shared" si="3"/>
        <v>177</v>
      </c>
      <c r="D44" s="50">
        <v>2</v>
      </c>
      <c r="E44" s="124" t="s">
        <v>411</v>
      </c>
      <c r="F44" s="64" t="s">
        <v>323</v>
      </c>
      <c r="G44" s="65">
        <v>1</v>
      </c>
    </row>
    <row r="45" spans="1:7" s="50" customFormat="1" ht="20.100000000000001" customHeight="1" x14ac:dyDescent="0.15">
      <c r="A45" s="64" t="s">
        <v>324</v>
      </c>
      <c r="B45" s="13">
        <f t="shared" si="2"/>
        <v>186</v>
      </c>
      <c r="C45" s="13">
        <f t="shared" si="3"/>
        <v>179</v>
      </c>
      <c r="D45" s="50">
        <v>8</v>
      </c>
      <c r="E45" s="125" t="s">
        <v>404</v>
      </c>
      <c r="F45" s="64" t="s">
        <v>323</v>
      </c>
      <c r="G45" s="65">
        <v>1</v>
      </c>
    </row>
    <row r="46" spans="1:7" s="50" customFormat="1" ht="20.100000000000001" customHeight="1" x14ac:dyDescent="0.15">
      <c r="A46" s="64" t="s">
        <v>325</v>
      </c>
      <c r="B46" s="13">
        <f t="shared" si="2"/>
        <v>314</v>
      </c>
      <c r="C46" s="13">
        <f t="shared" si="3"/>
        <v>187</v>
      </c>
      <c r="D46" s="50">
        <v>128</v>
      </c>
      <c r="E46" s="124" t="s">
        <v>326</v>
      </c>
      <c r="F46" s="64" t="s">
        <v>323</v>
      </c>
      <c r="G46" s="65">
        <v>1</v>
      </c>
    </row>
    <row r="47" spans="1:7" s="50" customFormat="1" ht="20.100000000000001" customHeight="1" x14ac:dyDescent="0.15">
      <c r="A47" s="64" t="s">
        <v>327</v>
      </c>
      <c r="B47" s="13">
        <f t="shared" si="2"/>
        <v>442</v>
      </c>
      <c r="C47" s="13">
        <f t="shared" si="3"/>
        <v>315</v>
      </c>
      <c r="D47" s="50">
        <v>128</v>
      </c>
      <c r="E47" s="124" t="s">
        <v>328</v>
      </c>
      <c r="F47" s="64" t="s">
        <v>323</v>
      </c>
      <c r="G47" s="65">
        <v>1</v>
      </c>
    </row>
    <row r="48" spans="1:7" s="50" customFormat="1" ht="20.100000000000001" customHeight="1" x14ac:dyDescent="0.15">
      <c r="A48" s="64" t="s">
        <v>329</v>
      </c>
      <c r="B48" s="13">
        <f t="shared" si="2"/>
        <v>450</v>
      </c>
      <c r="C48" s="13">
        <f t="shared" si="3"/>
        <v>443</v>
      </c>
      <c r="D48" s="50">
        <v>8</v>
      </c>
      <c r="E48" s="125" t="s">
        <v>330</v>
      </c>
      <c r="F48" s="64" t="s">
        <v>323</v>
      </c>
      <c r="G48" s="65">
        <v>1</v>
      </c>
    </row>
    <row r="49" spans="1:7" s="50" customFormat="1" ht="20.100000000000001" customHeight="1" x14ac:dyDescent="0.15">
      <c r="A49" s="64" t="s">
        <v>331</v>
      </c>
      <c r="B49" s="13">
        <f t="shared" si="2"/>
        <v>458</v>
      </c>
      <c r="C49" s="13">
        <f t="shared" si="3"/>
        <v>451</v>
      </c>
      <c r="D49" s="50">
        <v>8</v>
      </c>
      <c r="E49" s="124" t="s">
        <v>331</v>
      </c>
      <c r="F49" s="64" t="s">
        <v>323</v>
      </c>
      <c r="G49" s="65">
        <v>1</v>
      </c>
    </row>
    <row r="50" spans="1:7" s="50" customFormat="1" ht="20.100000000000001" customHeight="1" x14ac:dyDescent="0.15">
      <c r="A50" s="64" t="s">
        <v>332</v>
      </c>
      <c r="B50" s="13">
        <f t="shared" si="2"/>
        <v>474</v>
      </c>
      <c r="C50" s="13">
        <f t="shared" si="3"/>
        <v>459</v>
      </c>
      <c r="D50" s="50">
        <v>16</v>
      </c>
      <c r="E50" s="124" t="s">
        <v>332</v>
      </c>
      <c r="F50" s="64" t="s">
        <v>323</v>
      </c>
      <c r="G50" s="65">
        <v>1</v>
      </c>
    </row>
    <row r="51" spans="1:7" s="50" customFormat="1" ht="20.100000000000001" customHeight="1" x14ac:dyDescent="0.15">
      <c r="A51" s="64" t="s">
        <v>333</v>
      </c>
      <c r="B51" s="13">
        <f t="shared" si="2"/>
        <v>490</v>
      </c>
      <c r="C51" s="13">
        <f t="shared" si="3"/>
        <v>475</v>
      </c>
      <c r="D51" s="50">
        <v>16</v>
      </c>
      <c r="E51" s="124" t="s">
        <v>333</v>
      </c>
      <c r="F51" s="64" t="s">
        <v>323</v>
      </c>
      <c r="G51" s="65">
        <v>1</v>
      </c>
    </row>
    <row r="52" spans="1:7" s="50" customFormat="1" ht="20.100000000000001" customHeight="1" x14ac:dyDescent="0.15">
      <c r="A52" s="64" t="s">
        <v>334</v>
      </c>
      <c r="B52" s="13">
        <f t="shared" si="2"/>
        <v>496</v>
      </c>
      <c r="C52" s="13">
        <f t="shared" si="3"/>
        <v>491</v>
      </c>
      <c r="D52" s="50">
        <v>6</v>
      </c>
      <c r="E52" s="125" t="s">
        <v>405</v>
      </c>
      <c r="F52" s="64" t="s">
        <v>323</v>
      </c>
      <c r="G52" s="65">
        <v>1</v>
      </c>
    </row>
    <row r="53" spans="1:7" s="50" customFormat="1" ht="20.100000000000001" customHeight="1" x14ac:dyDescent="0.15">
      <c r="A53" s="64" t="s">
        <v>335</v>
      </c>
      <c r="B53" s="13">
        <f t="shared" si="2"/>
        <v>498</v>
      </c>
      <c r="C53" s="13">
        <f t="shared" si="3"/>
        <v>497</v>
      </c>
      <c r="D53" s="50">
        <v>2</v>
      </c>
      <c r="E53" s="124" t="s">
        <v>336</v>
      </c>
      <c r="F53" s="64" t="s">
        <v>323</v>
      </c>
      <c r="G53" s="65">
        <v>1</v>
      </c>
    </row>
    <row r="54" spans="1:7" s="50" customFormat="1" ht="20.100000000000001" customHeight="1" x14ac:dyDescent="0.15">
      <c r="A54" s="64" t="s">
        <v>337</v>
      </c>
      <c r="B54" s="13">
        <f t="shared" si="2"/>
        <v>499</v>
      </c>
      <c r="C54" s="13">
        <f t="shared" si="3"/>
        <v>499</v>
      </c>
      <c r="D54" s="50">
        <v>1</v>
      </c>
      <c r="E54" s="124"/>
      <c r="F54" s="64" t="s">
        <v>323</v>
      </c>
      <c r="G54" s="65">
        <v>1</v>
      </c>
    </row>
    <row r="55" spans="1:7" s="50" customFormat="1" ht="20.100000000000001" customHeight="1" x14ac:dyDescent="0.15">
      <c r="A55" s="64" t="s">
        <v>338</v>
      </c>
      <c r="B55" s="13">
        <f t="shared" si="2"/>
        <v>507</v>
      </c>
      <c r="C55" s="13">
        <f t="shared" si="3"/>
        <v>500</v>
      </c>
      <c r="D55" s="50">
        <v>8</v>
      </c>
      <c r="E55" s="125" t="s">
        <v>339</v>
      </c>
      <c r="F55" s="64"/>
      <c r="G55" s="65">
        <v>1</v>
      </c>
    </row>
    <row r="56" spans="1:7" s="50" customFormat="1" ht="168.75" x14ac:dyDescent="0.15">
      <c r="A56" s="64" t="s">
        <v>340</v>
      </c>
      <c r="B56" s="13">
        <f t="shared" si="2"/>
        <v>515</v>
      </c>
      <c r="C56" s="13">
        <f t="shared" si="3"/>
        <v>508</v>
      </c>
      <c r="D56" s="50">
        <v>8</v>
      </c>
      <c r="E56" s="126" t="s">
        <v>406</v>
      </c>
      <c r="F56" s="64"/>
      <c r="G56" s="65">
        <v>1</v>
      </c>
    </row>
    <row r="57" spans="1:7" s="50" customFormat="1" ht="112.5" x14ac:dyDescent="0.15">
      <c r="A57" s="66" t="s">
        <v>341</v>
      </c>
      <c r="B57" s="13">
        <f t="shared" si="2"/>
        <v>523</v>
      </c>
      <c r="C57" s="13">
        <f t="shared" si="3"/>
        <v>516</v>
      </c>
      <c r="D57" s="50">
        <v>8</v>
      </c>
      <c r="E57" s="126" t="s">
        <v>407</v>
      </c>
      <c r="F57" s="64"/>
      <c r="G57" s="65">
        <v>1</v>
      </c>
    </row>
    <row r="58" spans="1:7" s="50" customFormat="1" ht="20.100000000000001" customHeight="1" x14ac:dyDescent="0.15">
      <c r="A58" s="64" t="s">
        <v>342</v>
      </c>
      <c r="B58" s="13">
        <f t="shared" si="2"/>
        <v>571</v>
      </c>
      <c r="C58" s="13">
        <f t="shared" si="3"/>
        <v>524</v>
      </c>
      <c r="D58" s="50">
        <v>48</v>
      </c>
      <c r="E58" s="124"/>
      <c r="F58" s="64" t="s">
        <v>323</v>
      </c>
      <c r="G58" s="65">
        <v>1</v>
      </c>
    </row>
    <row r="59" spans="1:7" s="50" customFormat="1" ht="20.100000000000001" customHeight="1" x14ac:dyDescent="0.15">
      <c r="A59" s="64" t="s">
        <v>343</v>
      </c>
      <c r="B59" s="13">
        <f t="shared" si="2"/>
        <v>619</v>
      </c>
      <c r="C59" s="13">
        <f t="shared" si="3"/>
        <v>572</v>
      </c>
      <c r="D59" s="50">
        <v>48</v>
      </c>
      <c r="E59" s="124"/>
      <c r="F59" s="64" t="s">
        <v>323</v>
      </c>
      <c r="G59" s="65">
        <v>1</v>
      </c>
    </row>
    <row r="60" spans="1:7" s="50" customFormat="1" ht="20.100000000000001" customHeight="1" x14ac:dyDescent="0.15">
      <c r="A60" s="64" t="s">
        <v>185</v>
      </c>
      <c r="B60" s="13">
        <f t="shared" si="2"/>
        <v>635</v>
      </c>
      <c r="C60" s="13">
        <f t="shared" si="3"/>
        <v>620</v>
      </c>
      <c r="D60" s="50">
        <v>16</v>
      </c>
      <c r="E60" s="124"/>
      <c r="F60" s="64" t="s">
        <v>323</v>
      </c>
      <c r="G60" s="65">
        <v>1</v>
      </c>
    </row>
    <row r="61" spans="1:7" s="50" customFormat="1" ht="20.100000000000001" customHeight="1" x14ac:dyDescent="0.15">
      <c r="A61" s="64" t="s">
        <v>344</v>
      </c>
      <c r="B61" s="13">
        <f t="shared" si="2"/>
        <v>637</v>
      </c>
      <c r="C61" s="13">
        <f t="shared" si="3"/>
        <v>636</v>
      </c>
      <c r="D61" s="50">
        <v>2</v>
      </c>
      <c r="E61" s="124" t="s">
        <v>345</v>
      </c>
      <c r="F61" s="64" t="s">
        <v>323</v>
      </c>
      <c r="G61" s="65">
        <v>1</v>
      </c>
    </row>
    <row r="62" spans="1:7" s="50" customFormat="1" ht="75" x14ac:dyDescent="0.15">
      <c r="A62" s="64" t="s">
        <v>412</v>
      </c>
      <c r="B62" s="13">
        <f t="shared" si="2"/>
        <v>639</v>
      </c>
      <c r="C62" s="13">
        <f t="shared" si="3"/>
        <v>638</v>
      </c>
      <c r="D62" s="50">
        <v>2</v>
      </c>
      <c r="E62" s="124" t="s">
        <v>413</v>
      </c>
      <c r="F62" s="64" t="s">
        <v>323</v>
      </c>
      <c r="G62" s="65">
        <v>1</v>
      </c>
    </row>
    <row r="63" spans="1:7" s="50" customFormat="1" ht="20.100000000000001" customHeight="1" x14ac:dyDescent="0.15">
      <c r="A63" s="64" t="s">
        <v>346</v>
      </c>
      <c r="B63" s="13">
        <f t="shared" si="2"/>
        <v>640</v>
      </c>
      <c r="C63" s="13">
        <f t="shared" si="3"/>
        <v>640</v>
      </c>
      <c r="D63" s="50">
        <v>1</v>
      </c>
      <c r="E63" s="124" t="s">
        <v>347</v>
      </c>
      <c r="F63" s="64" t="s">
        <v>323</v>
      </c>
      <c r="G63" s="65">
        <v>1</v>
      </c>
    </row>
    <row r="64" spans="1:7" s="50" customFormat="1" ht="20.100000000000001" customHeight="1" x14ac:dyDescent="0.15">
      <c r="A64" s="64" t="s">
        <v>139</v>
      </c>
      <c r="B64" s="13">
        <f t="shared" si="2"/>
        <v>641</v>
      </c>
      <c r="C64" s="13">
        <f t="shared" si="3"/>
        <v>641</v>
      </c>
      <c r="D64" s="50">
        <v>1</v>
      </c>
      <c r="E64" s="124"/>
      <c r="G64" s="65">
        <v>1</v>
      </c>
    </row>
    <row r="65" spans="1:7" s="35" customFormat="1" ht="18.75" x14ac:dyDescent="0.15">
      <c r="A65" s="34" t="s">
        <v>141</v>
      </c>
      <c r="B65" s="67">
        <f t="shared" si="2"/>
        <v>642</v>
      </c>
      <c r="C65" s="67">
        <f t="shared" si="3"/>
        <v>642</v>
      </c>
      <c r="D65" s="35">
        <v>1</v>
      </c>
      <c r="E65" s="34" t="s">
        <v>142</v>
      </c>
      <c r="G65" s="114">
        <v>1</v>
      </c>
    </row>
    <row r="66" spans="1:7" s="35" customFormat="1" ht="18.75" x14ac:dyDescent="0.15">
      <c r="A66" s="34" t="s">
        <v>292</v>
      </c>
      <c r="B66" s="67">
        <f t="shared" si="2"/>
        <v>650</v>
      </c>
      <c r="C66" s="67">
        <f t="shared" si="3"/>
        <v>643</v>
      </c>
      <c r="D66" s="35">
        <v>8</v>
      </c>
      <c r="E66" s="34" t="s">
        <v>293</v>
      </c>
      <c r="G66" s="114">
        <v>1</v>
      </c>
    </row>
    <row r="67" spans="1:7" s="35" customFormat="1" ht="18.75" x14ac:dyDescent="0.15">
      <c r="A67" s="194" t="s">
        <v>476</v>
      </c>
      <c r="B67" s="43">
        <f t="shared" si="2"/>
        <v>666</v>
      </c>
      <c r="C67" s="43">
        <f t="shared" si="3"/>
        <v>651</v>
      </c>
      <c r="D67" s="195">
        <v>16</v>
      </c>
      <c r="E67" s="194" t="s">
        <v>477</v>
      </c>
      <c r="G67" s="114">
        <v>1</v>
      </c>
    </row>
    <row r="68" spans="1:7" s="35" customFormat="1" ht="93.75" x14ac:dyDescent="0.15">
      <c r="A68" s="34" t="s">
        <v>254</v>
      </c>
      <c r="B68" s="67">
        <f t="shared" si="2"/>
        <v>667</v>
      </c>
      <c r="C68" s="67">
        <f t="shared" si="3"/>
        <v>667</v>
      </c>
      <c r="D68" s="35">
        <v>1</v>
      </c>
      <c r="E68" s="36" t="s">
        <v>255</v>
      </c>
      <c r="G68" s="114">
        <v>1</v>
      </c>
    </row>
    <row r="69" spans="1:7" s="27" customFormat="1" ht="20.100000000000001" customHeight="1" x14ac:dyDescent="0.15">
      <c r="A69" s="39" t="s">
        <v>87</v>
      </c>
      <c r="B69" s="13">
        <f t="shared" si="2"/>
        <v>668</v>
      </c>
      <c r="C69" s="13">
        <f t="shared" si="3"/>
        <v>668</v>
      </c>
      <c r="D69" s="27">
        <v>1</v>
      </c>
      <c r="E69" s="39"/>
      <c r="F69" s="27" t="s">
        <v>134</v>
      </c>
      <c r="G69" s="40">
        <v>1</v>
      </c>
    </row>
    <row r="70" spans="1:7" ht="20.100000000000001" customHeight="1" x14ac:dyDescent="0.15">
      <c r="E70" s="10"/>
      <c r="G70" s="15">
        <v>1</v>
      </c>
    </row>
    <row r="71" spans="1:7" ht="20.100000000000001" customHeight="1" x14ac:dyDescent="0.15">
      <c r="E71" s="10"/>
      <c r="G71" s="15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9" workbookViewId="0">
      <selection activeCell="A36" sqref="A36"/>
    </sheetView>
  </sheetViews>
  <sheetFormatPr defaultColWidth="9" defaultRowHeight="20.100000000000001" customHeight="1" x14ac:dyDescent="0.15"/>
  <cols>
    <col min="1" max="1" width="42.5" style="10" customWidth="1"/>
    <col min="2" max="2" width="9" style="10"/>
    <col min="3" max="3" width="9.25" style="10" customWidth="1"/>
    <col min="4" max="4" width="10.5" style="10" customWidth="1"/>
    <col min="5" max="5" width="57.125" style="24" customWidth="1"/>
    <col min="6" max="6" width="59.125" style="10" customWidth="1"/>
    <col min="7" max="7" width="9" style="28"/>
    <col min="8" max="16384" width="9" style="10"/>
  </cols>
  <sheetData>
    <row r="1" spans="1:7" s="24" customFormat="1" ht="20.100000000000001" customHeight="1" x14ac:dyDescent="0.1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29">
        <v>1</v>
      </c>
    </row>
    <row r="2" spans="1:7" s="51" customFormat="1" ht="20.100000000000001" customHeight="1" x14ac:dyDescent="0.15">
      <c r="A2" s="51" t="s">
        <v>155</v>
      </c>
      <c r="B2" s="106">
        <v>0</v>
      </c>
      <c r="C2" s="106">
        <v>0</v>
      </c>
      <c r="D2" s="106">
        <v>1</v>
      </c>
      <c r="E2" s="107" t="s">
        <v>156</v>
      </c>
      <c r="F2" s="106"/>
      <c r="G2" s="107">
        <v>1</v>
      </c>
    </row>
    <row r="3" spans="1:7" s="51" customFormat="1" ht="20.100000000000001" customHeight="1" x14ac:dyDescent="0.15">
      <c r="A3" s="51" t="s">
        <v>158</v>
      </c>
      <c r="B3" s="106">
        <f t="shared" ref="B3:B20" si="0">SUM(B2,D3)</f>
        <v>1</v>
      </c>
      <c r="C3" s="106">
        <f t="shared" ref="C3:C20" si="1">SUM(B2,G2)</f>
        <v>1</v>
      </c>
      <c r="D3" s="106">
        <v>1</v>
      </c>
      <c r="E3" s="107" t="s">
        <v>159</v>
      </c>
      <c r="F3" s="106"/>
      <c r="G3" s="107">
        <v>1</v>
      </c>
    </row>
    <row r="4" spans="1:7" s="51" customFormat="1" ht="20.100000000000001" customHeight="1" x14ac:dyDescent="0.15">
      <c r="A4" s="51" t="s">
        <v>160</v>
      </c>
      <c r="B4" s="106">
        <f t="shared" si="0"/>
        <v>2</v>
      </c>
      <c r="C4" s="106">
        <f t="shared" si="1"/>
        <v>2</v>
      </c>
      <c r="D4" s="106">
        <v>1</v>
      </c>
      <c r="E4" s="107" t="s">
        <v>161</v>
      </c>
      <c r="F4" s="106"/>
      <c r="G4" s="107">
        <v>1</v>
      </c>
    </row>
    <row r="5" spans="1:7" s="51" customFormat="1" ht="20.100000000000001" customHeight="1" x14ac:dyDescent="0.15">
      <c r="A5" s="51" t="s">
        <v>162</v>
      </c>
      <c r="B5" s="106">
        <f t="shared" si="0"/>
        <v>10</v>
      </c>
      <c r="C5" s="106">
        <f t="shared" si="1"/>
        <v>3</v>
      </c>
      <c r="D5" s="106">
        <v>8</v>
      </c>
      <c r="E5" s="107" t="s">
        <v>163</v>
      </c>
      <c r="F5" s="106"/>
      <c r="G5" s="107">
        <v>1</v>
      </c>
    </row>
    <row r="6" spans="1:7" s="25" customFormat="1" ht="20.100000000000001" customHeight="1" x14ac:dyDescent="0.15">
      <c r="A6" s="31" t="s">
        <v>10</v>
      </c>
      <c r="B6" s="106">
        <f t="shared" si="0"/>
        <v>14</v>
      </c>
      <c r="C6" s="106">
        <f t="shared" si="1"/>
        <v>11</v>
      </c>
      <c r="D6" s="13">
        <v>4</v>
      </c>
      <c r="E6" s="15" t="s">
        <v>11</v>
      </c>
      <c r="F6" s="13" t="s">
        <v>165</v>
      </c>
      <c r="G6" s="15">
        <v>1</v>
      </c>
    </row>
    <row r="7" spans="1:7" s="25" customFormat="1" ht="20.100000000000001" customHeight="1" x14ac:dyDescent="0.15">
      <c r="A7" s="31" t="s">
        <v>13</v>
      </c>
      <c r="B7" s="106">
        <f t="shared" si="0"/>
        <v>16</v>
      </c>
      <c r="C7" s="106">
        <f t="shared" si="1"/>
        <v>15</v>
      </c>
      <c r="D7" s="13">
        <v>2</v>
      </c>
      <c r="E7" s="15" t="s">
        <v>14</v>
      </c>
      <c r="F7" s="13" t="s">
        <v>165</v>
      </c>
      <c r="G7" s="15">
        <v>1</v>
      </c>
    </row>
    <row r="8" spans="1:7" s="25" customFormat="1" ht="20.100000000000001" customHeight="1" x14ac:dyDescent="0.15">
      <c r="A8" s="31" t="s">
        <v>17</v>
      </c>
      <c r="B8" s="106">
        <f t="shared" si="0"/>
        <v>17</v>
      </c>
      <c r="C8" s="106">
        <f t="shared" si="1"/>
        <v>17</v>
      </c>
      <c r="D8" s="13">
        <v>1</v>
      </c>
      <c r="E8" s="15" t="s">
        <v>18</v>
      </c>
      <c r="F8" s="13" t="s">
        <v>19</v>
      </c>
      <c r="G8" s="15">
        <v>1</v>
      </c>
    </row>
    <row r="9" spans="1:7" s="25" customFormat="1" ht="20.100000000000001" customHeight="1" x14ac:dyDescent="0.15">
      <c r="A9" s="31" t="s">
        <v>26</v>
      </c>
      <c r="B9" s="106">
        <f t="shared" si="0"/>
        <v>18</v>
      </c>
      <c r="C9" s="106">
        <f t="shared" si="1"/>
        <v>18</v>
      </c>
      <c r="D9" s="13">
        <v>1</v>
      </c>
      <c r="E9" s="15" t="s">
        <v>27</v>
      </c>
      <c r="F9" s="13" t="s">
        <v>19</v>
      </c>
      <c r="G9" s="15">
        <v>1</v>
      </c>
    </row>
    <row r="10" spans="1:7" s="23" customFormat="1" ht="19.5" customHeight="1" x14ac:dyDescent="0.15">
      <c r="A10" s="44" t="s">
        <v>61</v>
      </c>
      <c r="B10" s="106">
        <f t="shared" si="0"/>
        <v>19</v>
      </c>
      <c r="C10" s="106">
        <f t="shared" si="1"/>
        <v>19</v>
      </c>
      <c r="D10" s="23">
        <v>1</v>
      </c>
      <c r="E10" s="22" t="s">
        <v>62</v>
      </c>
      <c r="G10" s="56">
        <v>1</v>
      </c>
    </row>
    <row r="11" spans="1:7" s="48" customFormat="1" ht="20.100000000000001" customHeight="1" x14ac:dyDescent="0.15">
      <c r="A11" s="45" t="s">
        <v>63</v>
      </c>
      <c r="B11" s="106">
        <f t="shared" si="0"/>
        <v>21</v>
      </c>
      <c r="C11" s="106">
        <f t="shared" si="1"/>
        <v>20</v>
      </c>
      <c r="D11" s="23">
        <v>2</v>
      </c>
      <c r="E11" s="56" t="s">
        <v>64</v>
      </c>
      <c r="G11" s="56">
        <v>1</v>
      </c>
    </row>
    <row r="12" spans="1:7" s="26" customFormat="1" ht="20.100000000000001" customHeight="1" x14ac:dyDescent="0.15">
      <c r="A12" s="13" t="s">
        <v>171</v>
      </c>
      <c r="B12" s="106">
        <f t="shared" si="0"/>
        <v>24</v>
      </c>
      <c r="C12" s="106">
        <f t="shared" si="1"/>
        <v>22</v>
      </c>
      <c r="D12" s="102">
        <v>3</v>
      </c>
      <c r="E12" s="32"/>
      <c r="G12" s="15">
        <v>1</v>
      </c>
    </row>
    <row r="13" spans="1:7" s="26" customFormat="1" ht="20.100000000000001" customHeight="1" x14ac:dyDescent="0.15">
      <c r="A13" s="13" t="s">
        <v>279</v>
      </c>
      <c r="B13" s="106">
        <f t="shared" si="0"/>
        <v>27</v>
      </c>
      <c r="C13" s="106">
        <f t="shared" si="1"/>
        <v>25</v>
      </c>
      <c r="D13" s="102">
        <v>3</v>
      </c>
      <c r="E13" s="32"/>
      <c r="F13" s="42" t="s">
        <v>348</v>
      </c>
      <c r="G13" s="15">
        <v>1</v>
      </c>
    </row>
    <row r="14" spans="1:7" s="26" customFormat="1" ht="20.100000000000001" customHeight="1" x14ac:dyDescent="0.15">
      <c r="A14" s="13" t="s">
        <v>280</v>
      </c>
      <c r="B14" s="106">
        <f t="shared" si="0"/>
        <v>28</v>
      </c>
      <c r="C14" s="106">
        <f t="shared" si="1"/>
        <v>28</v>
      </c>
      <c r="D14" s="102">
        <v>1</v>
      </c>
      <c r="E14" s="32"/>
      <c r="G14" s="15">
        <v>1</v>
      </c>
    </row>
    <row r="15" spans="1:7" s="26" customFormat="1" ht="20.100000000000001" customHeight="1" x14ac:dyDescent="0.15">
      <c r="A15" s="13" t="s">
        <v>281</v>
      </c>
      <c r="B15" s="106">
        <f t="shared" si="0"/>
        <v>40</v>
      </c>
      <c r="C15" s="106">
        <f t="shared" si="1"/>
        <v>29</v>
      </c>
      <c r="D15" s="102">
        <v>12</v>
      </c>
      <c r="E15" s="32"/>
      <c r="F15" s="42" t="s">
        <v>348</v>
      </c>
      <c r="G15" s="15">
        <v>1</v>
      </c>
    </row>
    <row r="16" spans="1:7" s="26" customFormat="1" ht="20.100000000000001" customHeight="1" x14ac:dyDescent="0.15">
      <c r="A16" s="13" t="s">
        <v>349</v>
      </c>
      <c r="B16" s="106">
        <f t="shared" si="0"/>
        <v>43</v>
      </c>
      <c r="C16" s="106">
        <f t="shared" si="1"/>
        <v>41</v>
      </c>
      <c r="D16" s="102">
        <v>3</v>
      </c>
      <c r="E16" s="32"/>
      <c r="G16" s="15">
        <v>1</v>
      </c>
    </row>
    <row r="17" spans="1:7" s="26" customFormat="1" ht="20.100000000000001" customHeight="1" x14ac:dyDescent="0.15">
      <c r="A17" s="13" t="s">
        <v>350</v>
      </c>
      <c r="B17" s="106">
        <f t="shared" si="0"/>
        <v>44</v>
      </c>
      <c r="C17" s="106">
        <f t="shared" si="1"/>
        <v>44</v>
      </c>
      <c r="D17" s="102">
        <v>1</v>
      </c>
      <c r="E17" s="32"/>
      <c r="G17" s="15">
        <v>1</v>
      </c>
    </row>
    <row r="18" spans="1:7" s="26" customFormat="1" ht="20.100000000000001" customHeight="1" x14ac:dyDescent="0.15">
      <c r="A18" s="13" t="s">
        <v>351</v>
      </c>
      <c r="B18" s="106">
        <f t="shared" si="0"/>
        <v>56</v>
      </c>
      <c r="C18" s="106">
        <f t="shared" si="1"/>
        <v>45</v>
      </c>
      <c r="D18" s="102">
        <v>12</v>
      </c>
      <c r="E18" s="32"/>
      <c r="F18" s="42" t="s">
        <v>348</v>
      </c>
      <c r="G18" s="15">
        <v>1</v>
      </c>
    </row>
    <row r="19" spans="1:7" s="23" customFormat="1" ht="20.100000000000001" customHeight="1" x14ac:dyDescent="0.15">
      <c r="A19" s="46" t="s">
        <v>122</v>
      </c>
      <c r="B19" s="106">
        <f t="shared" si="0"/>
        <v>57</v>
      </c>
      <c r="C19" s="106">
        <f t="shared" si="1"/>
        <v>57</v>
      </c>
      <c r="D19" s="23">
        <v>1</v>
      </c>
      <c r="E19" s="22" t="s">
        <v>123</v>
      </c>
      <c r="G19" s="15">
        <v>1</v>
      </c>
    </row>
    <row r="20" spans="1:7" s="13" customFormat="1" ht="37.5" x14ac:dyDescent="0.15">
      <c r="A20" s="47" t="s">
        <v>241</v>
      </c>
      <c r="B20" s="106">
        <f t="shared" si="0"/>
        <v>58</v>
      </c>
      <c r="C20" s="106">
        <f t="shared" si="1"/>
        <v>58</v>
      </c>
      <c r="D20" s="112">
        <v>1</v>
      </c>
      <c r="E20" s="15" t="s">
        <v>272</v>
      </c>
      <c r="G20" s="15">
        <v>1</v>
      </c>
    </row>
    <row r="21" spans="1:7" s="13" customFormat="1" ht="56.25" x14ac:dyDescent="0.15">
      <c r="A21" s="47" t="s">
        <v>143</v>
      </c>
      <c r="B21" s="47">
        <f t="shared" ref="B21:B37" si="2">SUM(B20,D21)</f>
        <v>59</v>
      </c>
      <c r="C21" s="47">
        <f t="shared" ref="C21:C37" si="3">SUM(B20,G20)</f>
        <v>59</v>
      </c>
      <c r="D21" s="47">
        <v>1</v>
      </c>
      <c r="E21" s="42" t="s">
        <v>144</v>
      </c>
      <c r="G21" s="15">
        <v>1</v>
      </c>
    </row>
    <row r="22" spans="1:7" s="13" customFormat="1" ht="18.75" x14ac:dyDescent="0.15">
      <c r="A22" s="41" t="s">
        <v>249</v>
      </c>
      <c r="B22" s="106">
        <f t="shared" si="2"/>
        <v>71</v>
      </c>
      <c r="C22" s="106">
        <f t="shared" si="3"/>
        <v>60</v>
      </c>
      <c r="D22" s="13">
        <v>12</v>
      </c>
      <c r="E22" s="42" t="s">
        <v>274</v>
      </c>
      <c r="G22" s="15">
        <v>1</v>
      </c>
    </row>
    <row r="23" spans="1:7" s="13" customFormat="1" ht="20.100000000000001" customHeight="1" x14ac:dyDescent="0.15">
      <c r="A23" s="41" t="s">
        <v>251</v>
      </c>
      <c r="B23" s="106">
        <f t="shared" si="2"/>
        <v>72</v>
      </c>
      <c r="C23" s="106">
        <f t="shared" si="3"/>
        <v>72</v>
      </c>
      <c r="D23" s="13">
        <v>1</v>
      </c>
      <c r="E23" s="42" t="s">
        <v>275</v>
      </c>
      <c r="G23" s="15">
        <v>1</v>
      </c>
    </row>
    <row r="24" spans="1:7" s="13" customFormat="1" ht="30.75" customHeight="1" x14ac:dyDescent="0.15">
      <c r="A24" s="41" t="s">
        <v>9</v>
      </c>
      <c r="B24" s="106">
        <f t="shared" si="2"/>
        <v>80</v>
      </c>
      <c r="C24" s="106">
        <f t="shared" si="3"/>
        <v>73</v>
      </c>
      <c r="D24" s="13">
        <v>8</v>
      </c>
      <c r="E24" s="15" t="s">
        <v>478</v>
      </c>
      <c r="F24" s="13" t="s">
        <v>352</v>
      </c>
      <c r="G24" s="15">
        <v>1</v>
      </c>
    </row>
    <row r="25" spans="1:7" s="13" customFormat="1" ht="37.5" x14ac:dyDescent="0.15">
      <c r="A25" s="41" t="s">
        <v>324</v>
      </c>
      <c r="B25" s="106">
        <f t="shared" si="2"/>
        <v>88</v>
      </c>
      <c r="C25" s="106">
        <f t="shared" si="3"/>
        <v>81</v>
      </c>
      <c r="D25" s="13">
        <v>8</v>
      </c>
      <c r="E25" s="42" t="s">
        <v>353</v>
      </c>
      <c r="F25" s="42" t="s">
        <v>354</v>
      </c>
      <c r="G25" s="15">
        <v>1</v>
      </c>
    </row>
    <row r="26" spans="1:7" s="13" customFormat="1" ht="18.75" x14ac:dyDescent="0.15">
      <c r="A26" s="41" t="s">
        <v>355</v>
      </c>
      <c r="B26" s="106">
        <f t="shared" si="2"/>
        <v>90</v>
      </c>
      <c r="C26" s="106">
        <f t="shared" si="3"/>
        <v>89</v>
      </c>
      <c r="D26" s="13">
        <v>2</v>
      </c>
      <c r="E26" s="42"/>
      <c r="G26" s="15">
        <v>1</v>
      </c>
    </row>
    <row r="27" spans="1:7" s="13" customFormat="1" ht="18.75" x14ac:dyDescent="0.15">
      <c r="A27" s="41" t="s">
        <v>356</v>
      </c>
      <c r="B27" s="106">
        <f t="shared" si="2"/>
        <v>91</v>
      </c>
      <c r="C27" s="106">
        <f t="shared" si="3"/>
        <v>91</v>
      </c>
      <c r="D27" s="13">
        <v>1</v>
      </c>
      <c r="E27" s="42"/>
      <c r="F27" s="13" t="s">
        <v>357</v>
      </c>
      <c r="G27" s="15">
        <v>1</v>
      </c>
    </row>
    <row r="28" spans="1:7" s="13" customFormat="1" ht="18.75" x14ac:dyDescent="0.15">
      <c r="A28" s="41" t="s">
        <v>139</v>
      </c>
      <c r="B28" s="106">
        <f t="shared" si="2"/>
        <v>92</v>
      </c>
      <c r="C28" s="106">
        <f t="shared" si="3"/>
        <v>92</v>
      </c>
      <c r="D28" s="13">
        <v>1</v>
      </c>
      <c r="E28" s="42"/>
      <c r="G28" s="15">
        <v>1</v>
      </c>
    </row>
    <row r="29" spans="1:7" s="13" customFormat="1" ht="18.75" x14ac:dyDescent="0.15">
      <c r="A29" s="41" t="s">
        <v>358</v>
      </c>
      <c r="B29" s="106">
        <f t="shared" si="2"/>
        <v>105</v>
      </c>
      <c r="C29" s="106">
        <f t="shared" si="3"/>
        <v>93</v>
      </c>
      <c r="D29" s="13">
        <v>13</v>
      </c>
      <c r="E29" s="42"/>
      <c r="G29" s="15">
        <v>1</v>
      </c>
    </row>
    <row r="30" spans="1:7" s="35" customFormat="1" ht="18.75" x14ac:dyDescent="0.15">
      <c r="A30" s="34" t="s">
        <v>141</v>
      </c>
      <c r="B30" s="106">
        <f t="shared" si="2"/>
        <v>106</v>
      </c>
      <c r="C30" s="106">
        <f t="shared" si="3"/>
        <v>106</v>
      </c>
      <c r="D30" s="35">
        <v>1</v>
      </c>
      <c r="E30" s="34" t="s">
        <v>142</v>
      </c>
      <c r="G30" s="114">
        <v>1</v>
      </c>
    </row>
    <row r="31" spans="1:7" s="35" customFormat="1" ht="18.75" x14ac:dyDescent="0.15">
      <c r="A31" s="34" t="s">
        <v>57</v>
      </c>
      <c r="B31" s="106">
        <f t="shared" si="2"/>
        <v>113</v>
      </c>
      <c r="C31" s="106">
        <f t="shared" si="3"/>
        <v>107</v>
      </c>
      <c r="D31" s="35">
        <v>7</v>
      </c>
      <c r="E31" s="34"/>
      <c r="G31" s="114">
        <v>1</v>
      </c>
    </row>
    <row r="32" spans="1:7" s="35" customFormat="1" ht="18.75" x14ac:dyDescent="0.15">
      <c r="A32" s="34" t="s">
        <v>292</v>
      </c>
      <c r="B32" s="106">
        <f t="shared" si="2"/>
        <v>121</v>
      </c>
      <c r="C32" s="106">
        <f t="shared" si="3"/>
        <v>114</v>
      </c>
      <c r="D32" s="35">
        <v>8</v>
      </c>
      <c r="E32" s="34" t="s">
        <v>293</v>
      </c>
      <c r="G32" s="114">
        <v>1</v>
      </c>
    </row>
    <row r="33" spans="1:7" s="35" customFormat="1" ht="18.75" x14ac:dyDescent="0.15">
      <c r="A33" s="34" t="s">
        <v>28</v>
      </c>
      <c r="B33" s="106">
        <f t="shared" si="2"/>
        <v>128</v>
      </c>
      <c r="C33" s="106">
        <f t="shared" si="3"/>
        <v>122</v>
      </c>
      <c r="D33" s="35">
        <v>7</v>
      </c>
      <c r="E33" s="34"/>
      <c r="F33" s="35" t="s">
        <v>352</v>
      </c>
      <c r="G33" s="114">
        <v>1</v>
      </c>
    </row>
    <row r="34" spans="1:7" s="35" customFormat="1" ht="18.75" x14ac:dyDescent="0.15">
      <c r="A34" s="34" t="s">
        <v>87</v>
      </c>
      <c r="B34" s="106">
        <f t="shared" si="2"/>
        <v>137</v>
      </c>
      <c r="C34" s="106">
        <f t="shared" si="3"/>
        <v>129</v>
      </c>
      <c r="D34" s="35">
        <v>9</v>
      </c>
      <c r="E34" s="34"/>
      <c r="G34" s="114">
        <v>1</v>
      </c>
    </row>
    <row r="35" spans="1:7" s="35" customFormat="1" ht="93.75" x14ac:dyDescent="0.15">
      <c r="A35" s="34" t="s">
        <v>254</v>
      </c>
      <c r="B35" s="106">
        <f t="shared" si="2"/>
        <v>138</v>
      </c>
      <c r="C35" s="106">
        <f t="shared" si="3"/>
        <v>138</v>
      </c>
      <c r="D35" s="35">
        <v>1</v>
      </c>
      <c r="E35" s="36" t="s">
        <v>255</v>
      </c>
      <c r="G35" s="114">
        <v>1</v>
      </c>
    </row>
    <row r="36" spans="1:7" s="35" customFormat="1" ht="19.5" customHeight="1" x14ac:dyDescent="0.15">
      <c r="A36" s="34" t="s">
        <v>148</v>
      </c>
      <c r="B36" s="35">
        <f t="shared" si="2"/>
        <v>139</v>
      </c>
      <c r="C36" s="35">
        <f t="shared" si="3"/>
        <v>139</v>
      </c>
      <c r="D36" s="34">
        <v>1</v>
      </c>
      <c r="E36" s="115" t="s">
        <v>149</v>
      </c>
      <c r="G36" s="114">
        <v>1</v>
      </c>
    </row>
    <row r="37" spans="1:7" s="40" customFormat="1" ht="18.75" x14ac:dyDescent="0.15">
      <c r="A37" s="67" t="s">
        <v>150</v>
      </c>
      <c r="B37" s="67">
        <f t="shared" si="2"/>
        <v>140</v>
      </c>
      <c r="C37" s="67">
        <f t="shared" si="3"/>
        <v>140</v>
      </c>
      <c r="D37" s="67">
        <v>1</v>
      </c>
      <c r="E37" s="67" t="s">
        <v>151</v>
      </c>
      <c r="F37" s="67"/>
      <c r="G37" s="67">
        <v>1</v>
      </c>
    </row>
    <row r="38" spans="1:7" s="27" customFormat="1" ht="20.100000000000001" customHeight="1" x14ac:dyDescent="0.15">
      <c r="A38" s="187" t="s">
        <v>459</v>
      </c>
      <c r="B38" s="27">
        <f t="shared" ref="B38" si="4">SUM(B37,D38)</f>
        <v>141</v>
      </c>
      <c r="C38" s="27">
        <f t="shared" ref="C38" si="5">SUM(B37,G37)</f>
        <v>141</v>
      </c>
      <c r="D38" s="27">
        <v>1</v>
      </c>
      <c r="E38" s="193" t="s">
        <v>473</v>
      </c>
      <c r="F38" s="27" t="s">
        <v>461</v>
      </c>
      <c r="G38" s="40">
        <v>1</v>
      </c>
    </row>
    <row r="39" spans="1:7" ht="20.100000000000001" customHeight="1" x14ac:dyDescent="0.15">
      <c r="A39" s="188" t="s">
        <v>460</v>
      </c>
      <c r="B39" s="27">
        <f t="shared" ref="B39" si="6">SUM(B38,D39)</f>
        <v>158</v>
      </c>
      <c r="C39" s="27">
        <f t="shared" ref="C39" si="7">SUM(B38,G38)</f>
        <v>142</v>
      </c>
      <c r="D39" s="10">
        <v>17</v>
      </c>
      <c r="E39" s="186" t="s">
        <v>474</v>
      </c>
      <c r="G39" s="15">
        <v>1</v>
      </c>
    </row>
    <row r="40" spans="1:7" ht="20.100000000000001" customHeight="1" x14ac:dyDescent="0.15">
      <c r="E40" s="10"/>
      <c r="G40" s="15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4" workbookViewId="0">
      <selection activeCell="A22" sqref="A22"/>
    </sheetView>
  </sheetViews>
  <sheetFormatPr defaultColWidth="9" defaultRowHeight="20.100000000000001" customHeight="1" x14ac:dyDescent="0.15"/>
  <cols>
    <col min="1" max="1" width="42.5" style="10" customWidth="1"/>
    <col min="2" max="2" width="9" style="10"/>
    <col min="3" max="3" width="9.25" style="10" customWidth="1"/>
    <col min="4" max="4" width="10.5" style="10" customWidth="1"/>
    <col min="5" max="5" width="50.25" style="24" customWidth="1"/>
    <col min="6" max="6" width="59.125" style="10" customWidth="1"/>
    <col min="7" max="7" width="9" style="28"/>
    <col min="8" max="16384" width="9" style="10"/>
  </cols>
  <sheetData>
    <row r="1" spans="1:7" s="24" customFormat="1" ht="20.100000000000001" customHeight="1" x14ac:dyDescent="0.1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29">
        <v>1</v>
      </c>
    </row>
    <row r="2" spans="1:7" s="51" customFormat="1" ht="20.100000000000001" customHeight="1" x14ac:dyDescent="0.15">
      <c r="A2" s="51" t="s">
        <v>155</v>
      </c>
      <c r="B2" s="106">
        <v>0</v>
      </c>
      <c r="C2" s="106">
        <v>0</v>
      </c>
      <c r="D2" s="106">
        <v>1</v>
      </c>
      <c r="E2" s="107" t="s">
        <v>156</v>
      </c>
      <c r="F2" s="106" t="s">
        <v>359</v>
      </c>
      <c r="G2" s="107">
        <v>1</v>
      </c>
    </row>
    <row r="3" spans="1:7" s="51" customFormat="1" ht="20.100000000000001" customHeight="1" x14ac:dyDescent="0.15">
      <c r="A3" s="51" t="s">
        <v>158</v>
      </c>
      <c r="B3" s="106">
        <f t="shared" ref="B3:B23" si="0">SUM(B2,D3)</f>
        <v>1</v>
      </c>
      <c r="C3" s="106">
        <f t="shared" ref="C3:C23" si="1">SUM(B2,G2)</f>
        <v>1</v>
      </c>
      <c r="D3" s="106">
        <v>1</v>
      </c>
      <c r="E3" s="107" t="s">
        <v>159</v>
      </c>
      <c r="F3" s="106" t="s">
        <v>359</v>
      </c>
      <c r="G3" s="107">
        <v>1</v>
      </c>
    </row>
    <row r="4" spans="1:7" s="51" customFormat="1" ht="20.100000000000001" customHeight="1" x14ac:dyDescent="0.15">
      <c r="A4" s="51" t="s">
        <v>160</v>
      </c>
      <c r="B4" s="106">
        <f t="shared" si="0"/>
        <v>2</v>
      </c>
      <c r="C4" s="106">
        <f t="shared" si="1"/>
        <v>2</v>
      </c>
      <c r="D4" s="106">
        <v>1</v>
      </c>
      <c r="E4" s="107" t="s">
        <v>161</v>
      </c>
      <c r="F4" s="106" t="s">
        <v>359</v>
      </c>
      <c r="G4" s="107">
        <v>1</v>
      </c>
    </row>
    <row r="5" spans="1:7" s="51" customFormat="1" ht="20.100000000000001" customHeight="1" x14ac:dyDescent="0.15">
      <c r="A5" s="51" t="s">
        <v>162</v>
      </c>
      <c r="B5" s="106">
        <f t="shared" si="0"/>
        <v>10</v>
      </c>
      <c r="C5" s="106">
        <f t="shared" si="1"/>
        <v>3</v>
      </c>
      <c r="D5" s="106">
        <v>8</v>
      </c>
      <c r="E5" s="107" t="s">
        <v>163</v>
      </c>
      <c r="F5" s="106" t="s">
        <v>359</v>
      </c>
      <c r="G5" s="107">
        <v>1</v>
      </c>
    </row>
    <row r="6" spans="1:7" s="25" customFormat="1" ht="20.100000000000001" customHeight="1" x14ac:dyDescent="0.15">
      <c r="A6" s="31" t="s">
        <v>10</v>
      </c>
      <c r="B6" s="106">
        <f t="shared" si="0"/>
        <v>14</v>
      </c>
      <c r="C6" s="106">
        <f t="shared" si="1"/>
        <v>11</v>
      </c>
      <c r="D6" s="13">
        <v>4</v>
      </c>
      <c r="E6" s="15" t="s">
        <v>11</v>
      </c>
      <c r="F6" s="13" t="s">
        <v>360</v>
      </c>
      <c r="G6" s="15">
        <v>1</v>
      </c>
    </row>
    <row r="7" spans="1:7" s="25" customFormat="1" ht="20.100000000000001" customHeight="1" x14ac:dyDescent="0.15">
      <c r="A7" s="31" t="s">
        <v>13</v>
      </c>
      <c r="B7" s="106">
        <f t="shared" si="0"/>
        <v>16</v>
      </c>
      <c r="C7" s="106">
        <f t="shared" si="1"/>
        <v>15</v>
      </c>
      <c r="D7" s="13">
        <v>2</v>
      </c>
      <c r="E7" s="15" t="s">
        <v>14</v>
      </c>
      <c r="F7" s="13" t="s">
        <v>360</v>
      </c>
      <c r="G7" s="15">
        <v>1</v>
      </c>
    </row>
    <row r="8" spans="1:7" s="25" customFormat="1" ht="20.100000000000001" customHeight="1" x14ac:dyDescent="0.15">
      <c r="A8" s="31" t="s">
        <v>17</v>
      </c>
      <c r="B8" s="106">
        <f t="shared" si="0"/>
        <v>17</v>
      </c>
      <c r="C8" s="106">
        <f t="shared" si="1"/>
        <v>17</v>
      </c>
      <c r="D8" s="13">
        <v>1</v>
      </c>
      <c r="E8" s="15" t="s">
        <v>18</v>
      </c>
      <c r="F8" s="13" t="s">
        <v>361</v>
      </c>
      <c r="G8" s="15">
        <v>1</v>
      </c>
    </row>
    <row r="9" spans="1:7" s="25" customFormat="1" ht="20.100000000000001" customHeight="1" x14ac:dyDescent="0.15">
      <c r="A9" s="31" t="s">
        <v>26</v>
      </c>
      <c r="B9" s="106">
        <f t="shared" si="0"/>
        <v>18</v>
      </c>
      <c r="C9" s="106">
        <f t="shared" si="1"/>
        <v>18</v>
      </c>
      <c r="D9" s="13">
        <v>1</v>
      </c>
      <c r="E9" s="15" t="s">
        <v>27</v>
      </c>
      <c r="F9" s="13" t="s">
        <v>361</v>
      </c>
      <c r="G9" s="15">
        <v>1</v>
      </c>
    </row>
    <row r="10" spans="1:7" s="26" customFormat="1" ht="20.100000000000001" customHeight="1" x14ac:dyDescent="0.15">
      <c r="A10" s="13" t="s">
        <v>171</v>
      </c>
      <c r="B10" s="106">
        <f t="shared" si="0"/>
        <v>21</v>
      </c>
      <c r="C10" s="106">
        <f t="shared" si="1"/>
        <v>19</v>
      </c>
      <c r="D10" s="102">
        <v>3</v>
      </c>
      <c r="E10" s="32" t="s">
        <v>362</v>
      </c>
      <c r="G10" s="15">
        <v>1</v>
      </c>
    </row>
    <row r="11" spans="1:7" s="26" customFormat="1" ht="20.100000000000001" customHeight="1" x14ac:dyDescent="0.15">
      <c r="A11" s="13" t="s">
        <v>363</v>
      </c>
      <c r="B11" s="106">
        <f t="shared" si="0"/>
        <v>37</v>
      </c>
      <c r="C11" s="106">
        <f t="shared" si="1"/>
        <v>22</v>
      </c>
      <c r="D11" s="102">
        <v>16</v>
      </c>
      <c r="E11" s="32"/>
      <c r="F11" s="26" t="s">
        <v>364</v>
      </c>
      <c r="G11" s="15">
        <v>1</v>
      </c>
    </row>
    <row r="12" spans="1:7" s="26" customFormat="1" ht="20.100000000000001" customHeight="1" x14ac:dyDescent="0.15">
      <c r="A12" s="13" t="s">
        <v>365</v>
      </c>
      <c r="B12" s="106">
        <f t="shared" si="0"/>
        <v>53</v>
      </c>
      <c r="C12" s="106">
        <f t="shared" si="1"/>
        <v>38</v>
      </c>
      <c r="D12" s="102">
        <v>16</v>
      </c>
      <c r="E12" s="32"/>
      <c r="F12" s="26" t="s">
        <v>364</v>
      </c>
      <c r="G12" s="15">
        <v>1</v>
      </c>
    </row>
    <row r="13" spans="1:7" s="13" customFormat="1" ht="27" customHeight="1" x14ac:dyDescent="0.15">
      <c r="A13" s="41" t="s">
        <v>9</v>
      </c>
      <c r="B13" s="106">
        <f t="shared" si="0"/>
        <v>61</v>
      </c>
      <c r="C13" s="106">
        <f t="shared" si="1"/>
        <v>54</v>
      </c>
      <c r="D13" s="13">
        <v>8</v>
      </c>
      <c r="E13" s="15" t="s">
        <v>478</v>
      </c>
      <c r="F13" s="13" t="s">
        <v>366</v>
      </c>
      <c r="G13" s="15">
        <v>1</v>
      </c>
    </row>
    <row r="14" spans="1:7" s="13" customFormat="1" ht="37.5" x14ac:dyDescent="0.15">
      <c r="A14" s="41" t="s">
        <v>324</v>
      </c>
      <c r="B14" s="106">
        <f t="shared" si="0"/>
        <v>69</v>
      </c>
      <c r="C14" s="106">
        <f t="shared" si="1"/>
        <v>62</v>
      </c>
      <c r="D14" s="13">
        <v>8</v>
      </c>
      <c r="E14" s="42" t="s">
        <v>353</v>
      </c>
      <c r="F14" s="42" t="s">
        <v>354</v>
      </c>
      <c r="G14" s="15">
        <v>1</v>
      </c>
    </row>
    <row r="15" spans="1:7" s="13" customFormat="1" ht="18.75" x14ac:dyDescent="0.15">
      <c r="A15" s="41" t="s">
        <v>139</v>
      </c>
      <c r="B15" s="106">
        <f t="shared" si="0"/>
        <v>70</v>
      </c>
      <c r="C15" s="106">
        <f t="shared" si="1"/>
        <v>70</v>
      </c>
      <c r="D15" s="13">
        <v>1</v>
      </c>
      <c r="E15" s="42"/>
      <c r="F15" s="13" t="s">
        <v>366</v>
      </c>
      <c r="G15" s="15">
        <v>1</v>
      </c>
    </row>
    <row r="16" spans="1:7" s="13" customFormat="1" ht="18.75" x14ac:dyDescent="0.15">
      <c r="A16" s="41" t="s">
        <v>358</v>
      </c>
      <c r="B16" s="106">
        <f t="shared" si="0"/>
        <v>83</v>
      </c>
      <c r="C16" s="106">
        <f t="shared" si="1"/>
        <v>71</v>
      </c>
      <c r="D16" s="13">
        <v>13</v>
      </c>
      <c r="E16" s="42"/>
      <c r="F16" s="13" t="s">
        <v>366</v>
      </c>
      <c r="G16" s="15">
        <v>1</v>
      </c>
    </row>
    <row r="17" spans="1:7" s="35" customFormat="1" ht="18.75" x14ac:dyDescent="0.15">
      <c r="A17" s="34" t="s">
        <v>141</v>
      </c>
      <c r="B17" s="35">
        <f t="shared" si="0"/>
        <v>84</v>
      </c>
      <c r="C17" s="35">
        <f t="shared" si="1"/>
        <v>84</v>
      </c>
      <c r="D17" s="35">
        <v>1</v>
      </c>
      <c r="E17" s="34" t="s">
        <v>142</v>
      </c>
      <c r="G17" s="114">
        <v>1</v>
      </c>
    </row>
    <row r="18" spans="1:7" s="35" customFormat="1" ht="18.75" x14ac:dyDescent="0.15">
      <c r="A18" s="34" t="s">
        <v>57</v>
      </c>
      <c r="B18" s="35">
        <f t="shared" si="0"/>
        <v>91</v>
      </c>
      <c r="C18" s="35">
        <f t="shared" si="1"/>
        <v>85</v>
      </c>
      <c r="D18" s="35">
        <v>7</v>
      </c>
      <c r="E18" s="34"/>
      <c r="G18" s="114">
        <v>1</v>
      </c>
    </row>
    <row r="19" spans="1:7" s="35" customFormat="1" ht="18.75" x14ac:dyDescent="0.15">
      <c r="A19" s="34" t="s">
        <v>292</v>
      </c>
      <c r="B19" s="35">
        <f t="shared" si="0"/>
        <v>99</v>
      </c>
      <c r="C19" s="35">
        <f t="shared" si="1"/>
        <v>92</v>
      </c>
      <c r="D19" s="35">
        <v>8</v>
      </c>
      <c r="E19" s="34" t="s">
        <v>293</v>
      </c>
      <c r="G19" s="114">
        <v>1</v>
      </c>
    </row>
    <row r="20" spans="1:7" s="35" customFormat="1" ht="18.75" x14ac:dyDescent="0.15">
      <c r="A20" s="34" t="s">
        <v>28</v>
      </c>
      <c r="B20" s="35">
        <f t="shared" si="0"/>
        <v>105</v>
      </c>
      <c r="C20" s="35">
        <f t="shared" si="1"/>
        <v>100</v>
      </c>
      <c r="D20" s="35">
        <v>6</v>
      </c>
      <c r="E20" s="34" t="s">
        <v>29</v>
      </c>
      <c r="F20" s="35" t="s">
        <v>352</v>
      </c>
      <c r="G20" s="114">
        <v>1</v>
      </c>
    </row>
    <row r="21" spans="1:7" s="13" customFormat="1" ht="56.25" x14ac:dyDescent="0.15">
      <c r="A21" s="38" t="s">
        <v>143</v>
      </c>
      <c r="B21" s="38">
        <f t="shared" si="0"/>
        <v>106</v>
      </c>
      <c r="C21" s="38">
        <f t="shared" si="1"/>
        <v>106</v>
      </c>
      <c r="D21" s="38">
        <v>1</v>
      </c>
      <c r="E21" s="42" t="s">
        <v>144</v>
      </c>
      <c r="G21" s="15">
        <v>1</v>
      </c>
    </row>
    <row r="22" spans="1:7" s="35" customFormat="1" ht="19.5" customHeight="1" x14ac:dyDescent="0.15">
      <c r="A22" s="38" t="s">
        <v>148</v>
      </c>
      <c r="B22" s="38">
        <f t="shared" si="0"/>
        <v>107</v>
      </c>
      <c r="C22" s="38">
        <f t="shared" si="1"/>
        <v>107</v>
      </c>
      <c r="D22" s="38">
        <v>1</v>
      </c>
      <c r="E22" s="115" t="s">
        <v>149</v>
      </c>
      <c r="G22" s="114">
        <v>1</v>
      </c>
    </row>
    <row r="23" spans="1:7" s="35" customFormat="1" ht="18.75" x14ac:dyDescent="0.15">
      <c r="A23" s="34" t="s">
        <v>462</v>
      </c>
      <c r="B23" s="35">
        <f t="shared" si="0"/>
        <v>121</v>
      </c>
      <c r="C23" s="35">
        <f t="shared" si="1"/>
        <v>108</v>
      </c>
      <c r="D23" s="35">
        <v>14</v>
      </c>
      <c r="E23" s="34"/>
      <c r="G23" s="114">
        <v>1</v>
      </c>
    </row>
    <row r="24" spans="1:7" s="35" customFormat="1" ht="93.75" x14ac:dyDescent="0.15">
      <c r="A24" s="34" t="s">
        <v>254</v>
      </c>
      <c r="B24" s="35">
        <f t="shared" ref="B24:B32" si="2">SUM(B23,D24)</f>
        <v>122</v>
      </c>
      <c r="C24" s="35">
        <f t="shared" ref="C24:C32" si="3">SUM(B23,G23)</f>
        <v>122</v>
      </c>
      <c r="D24" s="35">
        <v>1</v>
      </c>
      <c r="E24" s="36" t="s">
        <v>255</v>
      </c>
      <c r="G24" s="114">
        <v>1</v>
      </c>
    </row>
    <row r="25" spans="1:7" s="26" customFormat="1" ht="20.100000000000001" customHeight="1" x14ac:dyDescent="0.15">
      <c r="A25" s="13" t="s">
        <v>279</v>
      </c>
      <c r="B25" s="35">
        <f t="shared" si="2"/>
        <v>125</v>
      </c>
      <c r="C25" s="35">
        <f t="shared" si="3"/>
        <v>123</v>
      </c>
      <c r="D25" s="102">
        <v>3</v>
      </c>
      <c r="E25" s="32"/>
      <c r="F25" s="42" t="s">
        <v>348</v>
      </c>
      <c r="G25" s="15">
        <v>1</v>
      </c>
    </row>
    <row r="26" spans="1:7" s="26" customFormat="1" ht="20.100000000000001" customHeight="1" x14ac:dyDescent="0.15">
      <c r="A26" s="13" t="s">
        <v>280</v>
      </c>
      <c r="B26" s="35">
        <f t="shared" si="2"/>
        <v>126</v>
      </c>
      <c r="C26" s="35">
        <f t="shared" si="3"/>
        <v>126</v>
      </c>
      <c r="D26" s="102">
        <v>1</v>
      </c>
      <c r="E26" s="32"/>
      <c r="G26" s="15">
        <v>1</v>
      </c>
    </row>
    <row r="27" spans="1:7" s="26" customFormat="1" ht="20.100000000000001" customHeight="1" x14ac:dyDescent="0.15">
      <c r="A27" s="13" t="s">
        <v>281</v>
      </c>
      <c r="B27" s="35">
        <f t="shared" si="2"/>
        <v>138</v>
      </c>
      <c r="C27" s="35">
        <f t="shared" si="3"/>
        <v>127</v>
      </c>
      <c r="D27" s="102">
        <v>12</v>
      </c>
      <c r="E27" s="32"/>
      <c r="F27" s="42" t="s">
        <v>348</v>
      </c>
      <c r="G27" s="15">
        <v>1</v>
      </c>
    </row>
    <row r="28" spans="1:7" s="26" customFormat="1" ht="20.100000000000001" customHeight="1" x14ac:dyDescent="0.15">
      <c r="A28" s="13" t="s">
        <v>349</v>
      </c>
      <c r="B28" s="35">
        <f t="shared" si="2"/>
        <v>141</v>
      </c>
      <c r="C28" s="35">
        <f t="shared" si="3"/>
        <v>139</v>
      </c>
      <c r="D28" s="102">
        <v>3</v>
      </c>
      <c r="E28" s="32"/>
      <c r="G28" s="15">
        <v>1</v>
      </c>
    </row>
    <row r="29" spans="1:7" s="26" customFormat="1" ht="20.100000000000001" customHeight="1" x14ac:dyDescent="0.15">
      <c r="A29" s="13" t="s">
        <v>350</v>
      </c>
      <c r="B29" s="35">
        <f t="shared" si="2"/>
        <v>142</v>
      </c>
      <c r="C29" s="35">
        <f t="shared" si="3"/>
        <v>142</v>
      </c>
      <c r="D29" s="102">
        <v>1</v>
      </c>
      <c r="E29" s="32"/>
      <c r="G29" s="15">
        <v>1</v>
      </c>
    </row>
    <row r="30" spans="1:7" s="26" customFormat="1" ht="20.100000000000001" customHeight="1" x14ac:dyDescent="0.15">
      <c r="A30" s="13" t="s">
        <v>351</v>
      </c>
      <c r="B30" s="35">
        <f t="shared" si="2"/>
        <v>154</v>
      </c>
      <c r="C30" s="35">
        <f t="shared" si="3"/>
        <v>143</v>
      </c>
      <c r="D30" s="102">
        <v>12</v>
      </c>
      <c r="E30" s="32"/>
      <c r="F30" s="42" t="s">
        <v>348</v>
      </c>
      <c r="G30" s="15">
        <v>1</v>
      </c>
    </row>
    <row r="31" spans="1:7" s="40" customFormat="1" ht="18.75" x14ac:dyDescent="0.15">
      <c r="A31" s="67" t="s">
        <v>530</v>
      </c>
      <c r="B31" s="67">
        <f t="shared" si="2"/>
        <v>155</v>
      </c>
      <c r="C31" s="67">
        <f t="shared" si="3"/>
        <v>155</v>
      </c>
      <c r="D31" s="67">
        <v>1</v>
      </c>
      <c r="E31" s="67" t="s">
        <v>151</v>
      </c>
      <c r="F31" s="67"/>
      <c r="G31" s="67">
        <v>1</v>
      </c>
    </row>
    <row r="32" spans="1:7" s="46" customFormat="1" ht="19.5" customHeight="1" x14ac:dyDescent="0.15">
      <c r="A32" s="67" t="s">
        <v>383</v>
      </c>
      <c r="B32" s="67">
        <f t="shared" si="2"/>
        <v>156</v>
      </c>
      <c r="C32" s="67">
        <f t="shared" si="3"/>
        <v>156</v>
      </c>
      <c r="D32" s="67">
        <v>1</v>
      </c>
      <c r="E32" s="120" t="s">
        <v>401</v>
      </c>
      <c r="G32" s="63">
        <v>1</v>
      </c>
    </row>
    <row r="33" spans="1:7" s="46" customFormat="1" ht="19.5" customHeight="1" x14ac:dyDescent="0.15">
      <c r="A33" s="67" t="s">
        <v>462</v>
      </c>
      <c r="B33" s="67">
        <f t="shared" ref="B33:B35" si="4">SUM(B32,D33)</f>
        <v>157</v>
      </c>
      <c r="C33" s="67">
        <f t="shared" ref="C33:C35" si="5">SUM(B32,G32)</f>
        <v>157</v>
      </c>
      <c r="D33" s="67">
        <v>1</v>
      </c>
      <c r="E33" s="120"/>
      <c r="G33" s="63">
        <v>1</v>
      </c>
    </row>
    <row r="34" spans="1:7" s="27" customFormat="1" ht="20.100000000000001" customHeight="1" x14ac:dyDescent="0.15">
      <c r="A34" s="187" t="s">
        <v>459</v>
      </c>
      <c r="B34" s="67">
        <f t="shared" si="4"/>
        <v>158</v>
      </c>
      <c r="C34" s="67">
        <f t="shared" si="5"/>
        <v>158</v>
      </c>
      <c r="D34" s="27">
        <v>1</v>
      </c>
      <c r="E34" s="193" t="s">
        <v>473</v>
      </c>
      <c r="F34" s="27" t="s">
        <v>134</v>
      </c>
      <c r="G34" s="40">
        <v>1</v>
      </c>
    </row>
    <row r="35" spans="1:7" ht="20.100000000000001" customHeight="1" x14ac:dyDescent="0.15">
      <c r="A35" s="188" t="s">
        <v>460</v>
      </c>
      <c r="B35" s="67">
        <f t="shared" si="4"/>
        <v>175</v>
      </c>
      <c r="C35" s="67">
        <f t="shared" si="5"/>
        <v>159</v>
      </c>
      <c r="D35" s="10">
        <v>17</v>
      </c>
      <c r="E35" s="186" t="s">
        <v>474</v>
      </c>
      <c r="G35" s="15">
        <v>1</v>
      </c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version</vt:lpstr>
      <vt:lpstr>EGR_ETH_PD</vt:lpstr>
      <vt:lpstr>EL32EVLAN_r</vt:lpstr>
      <vt:lpstr>EVLAN2MIRROR_r</vt:lpstr>
      <vt:lpstr>MIRROR2PEA_r</vt:lpstr>
      <vt:lpstr>PEA2PAC_r</vt:lpstr>
      <vt:lpstr>PAC2ECAP_r</vt:lpstr>
      <vt:lpstr>ECAP2EVLAN_FILTER_r</vt:lpstr>
      <vt:lpstr>EVLAN_FILTER2PEB_r</vt:lpstr>
      <vt:lpstr>PEB2FPE_r</vt:lpstr>
      <vt:lpstr>egress出口PD</vt:lpstr>
      <vt:lpstr>dicing上送CPU的简单PD</vt:lpstr>
      <vt:lpstr>EL32PEA_f</vt:lpstr>
      <vt:lpstr>PEA2PEB_f</vt:lpstr>
      <vt:lpstr>PAC2PEB_f</vt:lpstr>
      <vt:lpstr>EL32FPE_f</vt:lpstr>
      <vt:lpstr>EL32ECAP_f</vt:lpstr>
      <vt:lpstr>PRE_PD</vt:lpstr>
      <vt:lpstr>EGR_HIRAR_PD</vt:lpstr>
      <vt:lpstr>PRE_QD</vt:lpstr>
      <vt:lpstr>Post_QD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2006-09-13T11:21:00Z</dcterms:created>
  <dcterms:modified xsi:type="dcterms:W3CDTF">2019-06-08T03:50:40Z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