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SVN\python_test\srcript\python\PIPELINE\"/>
    </mc:Choice>
  </mc:AlternateContent>
  <bookViews>
    <workbookView xWindow="0" yWindow="0" windowWidth="21570" windowHeight="2535" tabRatio="823" activeTab="1"/>
  </bookViews>
  <sheets>
    <sheet name="Version" sheetId="1" r:id="rId1"/>
    <sheet name="PA2TT_r" sheetId="38" r:id="rId2"/>
    <sheet name="slice_to_pa_f" sheetId="37" r:id="rId3"/>
    <sheet name="PA2TT_r_overlap" sheetId="3" r:id="rId4"/>
    <sheet name="TT2VCAP_r" sheetId="4" r:id="rId5"/>
    <sheet name="VCAP2VLAN_r" sheetId="5" r:id="rId6"/>
    <sheet name="VLAN2RA_r" sheetId="6" r:id="rId7"/>
    <sheet name="RA2RTAG_r" sheetId="7" r:id="rId8"/>
    <sheet name="RA2L2_r" sheetId="8" r:id="rId9"/>
    <sheet name="L22L3_r" sheetId="9" r:id="rId10"/>
    <sheet name="L32FPA_r" sheetId="10" r:id="rId11"/>
    <sheet name="FCAP2ICAP_r" sheetId="35" r:id="rId12"/>
    <sheet name="FC2IM_r" sheetId="11" r:id="rId13"/>
    <sheet name="IM2DA_r" sheetId="12" r:id="rId14"/>
    <sheet name="TT2PD_EDITOR_f" sheetId="14" r:id="rId15"/>
    <sheet name="TT2VLAN_f" sheetId="16" r:id="rId16"/>
    <sheet name="TT2L2_f" sheetId="17" r:id="rId17"/>
    <sheet name="TT2L3_f" sheetId="18" r:id="rId18"/>
    <sheet name="TT2FPA_f FCAP2ICAP_r" sheetId="19" r:id="rId19"/>
    <sheet name="TT2_RTAG_f" sheetId="20" r:id="rId20"/>
    <sheet name="RTAG2L3_f" sheetId="21" r:id="rId21"/>
    <sheet name="RTAG2IM_f" sheetId="22" r:id="rId22"/>
    <sheet name="TT_PORT2FC_f" sheetId="23" r:id="rId23"/>
    <sheet name="TT_MPLS2FC_f" sheetId="24" r:id="rId24"/>
    <sheet name="VCAP2FC_f" sheetId="25" r:id="rId25"/>
    <sheet name="VLAN2FC_f" sheetId="26" r:id="rId26"/>
    <sheet name="L2_SVP2FC_f" sheetId="27" r:id="rId27"/>
    <sheet name="L2_VFI2FC_f" sheetId="28" r:id="rId28"/>
    <sheet name="L3_DEFIP2FC_f" sheetId="29" r:id="rId29"/>
    <sheet name="L3_L3ENTRY2FC_f" sheetId="30" r:id="rId30"/>
    <sheet name="L3_L3IIF2FC_f" sheetId="31" r:id="rId31"/>
    <sheet name="L3_VRF2FC_f" sheetId="32" r:id="rId3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2" i="38" l="1"/>
  <c r="F103" i="38" s="1"/>
  <c r="E103" i="38" s="1"/>
  <c r="F104" i="38" s="1"/>
  <c r="E104" i="38" s="1"/>
  <c r="F105" i="38" s="1"/>
  <c r="E105" i="38" s="1"/>
  <c r="F106" i="38" s="1"/>
  <c r="E106" i="38" s="1"/>
  <c r="F107" i="38" s="1"/>
  <c r="E107" i="38" s="1"/>
  <c r="F108" i="38" s="1"/>
  <c r="E108" i="38" s="1"/>
  <c r="F109" i="38" s="1"/>
  <c r="E109" i="38" s="1"/>
  <c r="F110" i="38" s="1"/>
  <c r="E110" i="38" s="1"/>
  <c r="F111" i="38" s="1"/>
  <c r="E111" i="38" s="1"/>
  <c r="F112" i="38" s="1"/>
  <c r="E112" i="38" s="1"/>
  <c r="F113" i="38" s="1"/>
  <c r="E113" i="38" s="1"/>
  <c r="F114" i="38" s="1"/>
  <c r="E114" i="38" s="1"/>
  <c r="F115" i="38" s="1"/>
  <c r="E115" i="38" s="1"/>
  <c r="F116" i="38" s="1"/>
  <c r="E116" i="38" s="1"/>
  <c r="F117" i="38" s="1"/>
  <c r="E117" i="38" s="1"/>
  <c r="F118" i="38" s="1"/>
  <c r="E118" i="38" s="1"/>
  <c r="F119" i="38" s="1"/>
  <c r="E119" i="38" s="1"/>
  <c r="F120" i="38" s="1"/>
  <c r="E120" i="38" s="1"/>
  <c r="F121" i="38" s="1"/>
  <c r="E121" i="38" s="1"/>
  <c r="F122" i="38" s="1"/>
  <c r="E122" i="38" s="1"/>
  <c r="F123" i="38" s="1"/>
  <c r="E123" i="38" s="1"/>
  <c r="F124" i="38" s="1"/>
  <c r="E124" i="38" s="1"/>
  <c r="F125" i="38" s="1"/>
  <c r="E125" i="38" s="1"/>
  <c r="B68" i="38"/>
  <c r="B69" i="38" s="1"/>
  <c r="C70" i="38" s="1"/>
  <c r="C67" i="38"/>
  <c r="C66" i="38"/>
  <c r="B66" i="38"/>
  <c r="B67" i="38" s="1"/>
  <c r="C68" i="38" s="1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C69" i="38" l="1"/>
  <c r="B70" i="38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2" i="14"/>
  <c r="B71" i="38" l="1"/>
  <c r="C71" i="38"/>
  <c r="C134" i="35"/>
  <c r="B134" i="35"/>
  <c r="C135" i="35" s="1"/>
  <c r="C113" i="35"/>
  <c r="B113" i="35"/>
  <c r="C114" i="35" s="1"/>
  <c r="C99" i="35"/>
  <c r="B99" i="35"/>
  <c r="C100" i="35" s="1"/>
  <c r="C88" i="35"/>
  <c r="B88" i="35"/>
  <c r="B89" i="35" s="1"/>
  <c r="B90" i="35" s="1"/>
  <c r="C69" i="35"/>
  <c r="B69" i="35"/>
  <c r="B70" i="35" s="1"/>
  <c r="B71" i="35" s="1"/>
  <c r="B72" i="35" s="1"/>
  <c r="B73" i="35" s="1"/>
  <c r="B74" i="35" s="1"/>
  <c r="B75" i="35" s="1"/>
  <c r="B76" i="35" s="1"/>
  <c r="C47" i="35"/>
  <c r="B47" i="35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B65" i="35" s="1"/>
  <c r="B66" i="35" s="1"/>
  <c r="B67" i="35" s="1"/>
  <c r="C3" i="35"/>
  <c r="B3" i="35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C72" i="38" l="1"/>
  <c r="B72" i="38"/>
  <c r="B77" i="35"/>
  <c r="C77" i="35"/>
  <c r="C53" i="35"/>
  <c r="C61" i="35"/>
  <c r="C5" i="35"/>
  <c r="C13" i="35"/>
  <c r="C21" i="35"/>
  <c r="C29" i="35"/>
  <c r="C37" i="35"/>
  <c r="C45" i="35"/>
  <c r="C9" i="35"/>
  <c r="C17" i="35"/>
  <c r="C25" i="35"/>
  <c r="C33" i="35"/>
  <c r="C41" i="35"/>
  <c r="C49" i="35"/>
  <c r="C57" i="35"/>
  <c r="C65" i="35"/>
  <c r="C70" i="35"/>
  <c r="C73" i="35"/>
  <c r="C4" i="35"/>
  <c r="C7" i="35"/>
  <c r="C11" i="35"/>
  <c r="C15" i="35"/>
  <c r="C19" i="35"/>
  <c r="C23" i="35"/>
  <c r="C27" i="35"/>
  <c r="C31" i="35"/>
  <c r="C35" i="35"/>
  <c r="C39" i="35"/>
  <c r="C43" i="35"/>
  <c r="C48" i="35"/>
  <c r="C51" i="35"/>
  <c r="C55" i="35"/>
  <c r="C59" i="35"/>
  <c r="C63" i="35"/>
  <c r="C67" i="35"/>
  <c r="C71" i="35"/>
  <c r="C75" i="35"/>
  <c r="C89" i="35"/>
  <c r="B91" i="35"/>
  <c r="C91" i="35"/>
  <c r="C6" i="35"/>
  <c r="C8" i="35"/>
  <c r="C10" i="35"/>
  <c r="C12" i="35"/>
  <c r="C14" i="35"/>
  <c r="C16" i="35"/>
  <c r="C18" i="35"/>
  <c r="C20" i="35"/>
  <c r="C22" i="35"/>
  <c r="C24" i="35"/>
  <c r="C26" i="35"/>
  <c r="C28" i="35"/>
  <c r="C30" i="35"/>
  <c r="C32" i="35"/>
  <c r="C34" i="35"/>
  <c r="C36" i="35"/>
  <c r="C38" i="35"/>
  <c r="C40" i="35"/>
  <c r="C42" i="35"/>
  <c r="C44" i="35"/>
  <c r="C50" i="35"/>
  <c r="C52" i="35"/>
  <c r="C54" i="35"/>
  <c r="C56" i="35"/>
  <c r="C58" i="35"/>
  <c r="C60" i="35"/>
  <c r="C62" i="35"/>
  <c r="C64" i="35"/>
  <c r="C66" i="35"/>
  <c r="C72" i="35"/>
  <c r="C74" i="35"/>
  <c r="C76" i="35"/>
  <c r="C90" i="35"/>
  <c r="B100" i="35"/>
  <c r="B114" i="35"/>
  <c r="B135" i="35"/>
  <c r="B73" i="38" l="1"/>
  <c r="C73" i="38"/>
  <c r="B78" i="35"/>
  <c r="B79" i="35" s="1"/>
  <c r="B80" i="35" s="1"/>
  <c r="B81" i="35" s="1"/>
  <c r="B82" i="35" s="1"/>
  <c r="C78" i="35"/>
  <c r="C79" i="35"/>
  <c r="C115" i="35"/>
  <c r="B115" i="35"/>
  <c r="C136" i="35"/>
  <c r="B136" i="35"/>
  <c r="C101" i="35"/>
  <c r="B101" i="35"/>
  <c r="B92" i="35"/>
  <c r="C92" i="35"/>
  <c r="C74" i="38" l="1"/>
  <c r="B74" i="38"/>
  <c r="C82" i="35"/>
  <c r="C80" i="35"/>
  <c r="C81" i="35"/>
  <c r="B83" i="35"/>
  <c r="C83" i="35"/>
  <c r="C102" i="35"/>
  <c r="B102" i="35"/>
  <c r="C137" i="35"/>
  <c r="B137" i="35"/>
  <c r="C116" i="35"/>
  <c r="B116" i="35"/>
  <c r="C93" i="35"/>
  <c r="B93" i="35"/>
  <c r="B75" i="38" l="1"/>
  <c r="C75" i="38"/>
  <c r="B84" i="35"/>
  <c r="C84" i="35"/>
  <c r="C94" i="35"/>
  <c r="B94" i="35"/>
  <c r="C117" i="35"/>
  <c r="B117" i="35"/>
  <c r="C138" i="35"/>
  <c r="B138" i="35"/>
  <c r="C103" i="35"/>
  <c r="B103" i="35"/>
  <c r="C76" i="38" l="1"/>
  <c r="B76" i="38"/>
  <c r="B85" i="35"/>
  <c r="C85" i="35"/>
  <c r="C104" i="35"/>
  <c r="B104" i="35"/>
  <c r="C139" i="35"/>
  <c r="B139" i="35"/>
  <c r="C118" i="35"/>
  <c r="B118" i="35"/>
  <c r="C95" i="35"/>
  <c r="B95" i="35"/>
  <c r="B77" i="38" l="1"/>
  <c r="C77" i="38"/>
  <c r="B86" i="35"/>
  <c r="C86" i="35"/>
  <c r="C96" i="35"/>
  <c r="B96" i="35"/>
  <c r="C119" i="35"/>
  <c r="B119" i="35"/>
  <c r="C140" i="35"/>
  <c r="B140" i="35"/>
  <c r="C105" i="35"/>
  <c r="B105" i="35"/>
  <c r="C78" i="38" l="1"/>
  <c r="B78" i="38"/>
  <c r="C106" i="35"/>
  <c r="B106" i="35"/>
  <c r="C141" i="35"/>
  <c r="B141" i="35"/>
  <c r="C120" i="35"/>
  <c r="B120" i="35"/>
  <c r="C97" i="35"/>
  <c r="B97" i="35"/>
  <c r="B79" i="38" l="1"/>
  <c r="C79" i="38"/>
  <c r="C121" i="35"/>
  <c r="B121" i="35"/>
  <c r="C142" i="35"/>
  <c r="B142" i="35"/>
  <c r="C107" i="35"/>
  <c r="B107" i="35"/>
  <c r="C80" i="38" l="1"/>
  <c r="B80" i="38"/>
  <c r="C108" i="35"/>
  <c r="B108" i="35"/>
  <c r="C143" i="35"/>
  <c r="B143" i="35"/>
  <c r="C122" i="35"/>
  <c r="B122" i="35"/>
  <c r="B81" i="38" l="1"/>
  <c r="C81" i="38"/>
  <c r="C123" i="35"/>
  <c r="B123" i="35"/>
  <c r="C144" i="35"/>
  <c r="B144" i="35"/>
  <c r="C109" i="35"/>
  <c r="B109" i="35"/>
  <c r="C82" i="38" l="1"/>
  <c r="B82" i="38"/>
  <c r="C110" i="35"/>
  <c r="B110" i="35"/>
  <c r="C145" i="35"/>
  <c r="B145" i="35"/>
  <c r="C124" i="35"/>
  <c r="B124" i="35"/>
  <c r="B83" i="38" l="1"/>
  <c r="C83" i="38"/>
  <c r="C125" i="35"/>
  <c r="B125" i="35"/>
  <c r="C146" i="35"/>
  <c r="B146" i="35"/>
  <c r="C111" i="35"/>
  <c r="B111" i="35"/>
  <c r="C84" i="38" l="1"/>
  <c r="B84" i="38"/>
  <c r="C147" i="35"/>
  <c r="B147" i="35"/>
  <c r="C126" i="35"/>
  <c r="B126" i="35"/>
  <c r="B85" i="38" l="1"/>
  <c r="C85" i="38"/>
  <c r="C127" i="35"/>
  <c r="B127" i="35"/>
  <c r="C148" i="35"/>
  <c r="B148" i="35"/>
  <c r="C86" i="38" l="1"/>
  <c r="B86" i="38"/>
  <c r="C149" i="35"/>
  <c r="B149" i="35"/>
  <c r="C128" i="35"/>
  <c r="B128" i="35"/>
  <c r="B87" i="38" l="1"/>
  <c r="C87" i="38"/>
  <c r="C129" i="35"/>
  <c r="B129" i="35"/>
  <c r="C150" i="35"/>
  <c r="B150" i="35"/>
  <c r="C88" i="38" l="1"/>
  <c r="B88" i="38"/>
  <c r="C151" i="35"/>
  <c r="B151" i="35"/>
  <c r="C130" i="35"/>
  <c r="B130" i="35"/>
  <c r="B89" i="38" l="1"/>
  <c r="C89" i="38"/>
  <c r="C131" i="35"/>
  <c r="B131" i="35"/>
  <c r="C152" i="35"/>
  <c r="B152" i="35"/>
  <c r="C90" i="38" l="1"/>
  <c r="B90" i="38"/>
  <c r="C153" i="35"/>
  <c r="B153" i="35"/>
  <c r="C132" i="35"/>
  <c r="B132" i="35"/>
  <c r="B91" i="38" l="1"/>
  <c r="C91" i="38"/>
  <c r="C154" i="35"/>
  <c r="B154" i="35"/>
  <c r="C92" i="38" l="1"/>
  <c r="B92" i="38"/>
  <c r="C155" i="35"/>
  <c r="B155" i="35"/>
  <c r="B93" i="38" l="1"/>
  <c r="C93" i="38"/>
  <c r="C156" i="35"/>
  <c r="B156" i="35"/>
  <c r="C94" i="38" l="1"/>
  <c r="B94" i="38"/>
  <c r="C157" i="35"/>
  <c r="B157" i="35"/>
  <c r="B95" i="38" l="1"/>
  <c r="C95" i="38"/>
  <c r="C158" i="35"/>
  <c r="B158" i="35"/>
  <c r="C96" i="38" l="1"/>
  <c r="B96" i="38"/>
  <c r="C159" i="35"/>
  <c r="B159" i="35"/>
  <c r="B97" i="38" l="1"/>
  <c r="C97" i="38"/>
  <c r="C160" i="35"/>
  <c r="B160" i="35"/>
  <c r="C98" i="38" l="1"/>
  <c r="B98" i="38"/>
  <c r="C161" i="35"/>
  <c r="B161" i="35"/>
  <c r="B99" i="38" l="1"/>
  <c r="C99" i="38"/>
  <c r="C162" i="35"/>
  <c r="B162" i="35"/>
  <c r="C100" i="38" l="1"/>
  <c r="B100" i="38"/>
  <c r="C163" i="35"/>
  <c r="B163" i="35"/>
  <c r="B101" i="38" l="1"/>
  <c r="C101" i="38"/>
  <c r="C164" i="35"/>
  <c r="B164" i="35"/>
  <c r="C102" i="38" l="1"/>
  <c r="B102" i="38"/>
  <c r="C165" i="35"/>
  <c r="B165" i="35"/>
  <c r="C103" i="38" l="1"/>
  <c r="B103" i="38"/>
  <c r="C166" i="35"/>
  <c r="B166" i="35"/>
  <c r="B104" i="38" l="1"/>
  <c r="C104" i="38"/>
  <c r="C167" i="35"/>
  <c r="B167" i="35"/>
  <c r="C105" i="38" l="1"/>
  <c r="B105" i="38"/>
  <c r="C168" i="35"/>
  <c r="B168" i="35"/>
  <c r="B106" i="38" l="1"/>
  <c r="C106" i="38"/>
  <c r="C169" i="35"/>
  <c r="B169" i="35"/>
  <c r="C107" i="38" l="1"/>
  <c r="B107" i="38"/>
  <c r="C170" i="35"/>
  <c r="B170" i="35"/>
  <c r="B108" i="38" l="1"/>
  <c r="C108" i="38"/>
  <c r="C171" i="35"/>
  <c r="B171" i="35"/>
  <c r="C109" i="38" l="1"/>
  <c r="B109" i="38"/>
  <c r="C172" i="35"/>
  <c r="B172" i="35"/>
  <c r="B110" i="38" l="1"/>
  <c r="C110" i="38"/>
  <c r="C173" i="35"/>
  <c r="B173" i="35"/>
  <c r="C111" i="38" l="1"/>
  <c r="B111" i="38"/>
  <c r="C174" i="35"/>
  <c r="B174" i="35"/>
  <c r="B112" i="38" l="1"/>
  <c r="C112" i="38"/>
  <c r="C175" i="35"/>
  <c r="B175" i="35"/>
  <c r="C113" i="38" l="1"/>
  <c r="B113" i="38"/>
  <c r="C176" i="35"/>
  <c r="B176" i="35"/>
  <c r="B114" i="38" l="1"/>
  <c r="C114" i="38"/>
  <c r="C177" i="35"/>
  <c r="B177" i="35"/>
  <c r="C115" i="38" l="1"/>
  <c r="B115" i="38"/>
  <c r="C178" i="35"/>
  <c r="B178" i="35"/>
  <c r="B116" i="38" l="1"/>
  <c r="C116" i="38"/>
  <c r="C179" i="35"/>
  <c r="B179" i="35"/>
  <c r="C117" i="38" l="1"/>
  <c r="B117" i="38"/>
  <c r="C180" i="35"/>
  <c r="B180" i="35"/>
  <c r="B118" i="38" l="1"/>
  <c r="C118" i="38"/>
  <c r="C181" i="35"/>
  <c r="B181" i="35"/>
  <c r="C119" i="38" l="1"/>
  <c r="B119" i="38"/>
  <c r="C182" i="35"/>
  <c r="B182" i="35"/>
  <c r="B120" i="38" l="1"/>
  <c r="C120" i="38"/>
  <c r="C183" i="35"/>
  <c r="B183" i="35"/>
  <c r="C121" i="38" l="1"/>
  <c r="B121" i="38"/>
  <c r="B3" i="32"/>
  <c r="C4" i="32" s="1"/>
  <c r="C3" i="32"/>
  <c r="C2" i="32"/>
  <c r="B3" i="31"/>
  <c r="C4" i="31" s="1"/>
  <c r="C3" i="31"/>
  <c r="B3" i="30"/>
  <c r="C4" i="30" s="1"/>
  <c r="C3" i="30"/>
  <c r="C2" i="30"/>
  <c r="B3" i="29"/>
  <c r="C3" i="29"/>
  <c r="B3" i="28"/>
  <c r="C4" i="28" s="1"/>
  <c r="C3" i="28"/>
  <c r="C2" i="28"/>
  <c r="B3" i="27"/>
  <c r="C4" i="27" s="1"/>
  <c r="C3" i="27"/>
  <c r="B3" i="26"/>
  <c r="B4" i="26" s="1"/>
  <c r="C3" i="26"/>
  <c r="B3" i="25"/>
  <c r="C4" i="25" s="1"/>
  <c r="C3" i="25"/>
  <c r="B3" i="24"/>
  <c r="C4" i="24" s="1"/>
  <c r="C3" i="24"/>
  <c r="C2" i="24"/>
  <c r="B3" i="23"/>
  <c r="C4" i="23" s="1"/>
  <c r="C3" i="23"/>
  <c r="B3" i="22"/>
  <c r="B4" i="22" s="1"/>
  <c r="C3" i="22"/>
  <c r="C3" i="21"/>
  <c r="B3" i="21"/>
  <c r="B3" i="20"/>
  <c r="B4" i="20" s="1"/>
  <c r="C3" i="20"/>
  <c r="B3" i="19"/>
  <c r="B4" i="19" s="1"/>
  <c r="C3" i="19"/>
  <c r="B3" i="18"/>
  <c r="C3" i="18"/>
  <c r="B37" i="17"/>
  <c r="B38" i="17" s="1"/>
  <c r="B39" i="17" s="1"/>
  <c r="C37" i="17"/>
  <c r="B25" i="17"/>
  <c r="B26" i="17" s="1"/>
  <c r="C27" i="17" s="1"/>
  <c r="C25" i="17"/>
  <c r="B16" i="17"/>
  <c r="B17" i="17" s="1"/>
  <c r="C18" i="17" s="1"/>
  <c r="C16" i="17"/>
  <c r="B3" i="17"/>
  <c r="B4" i="17" s="1"/>
  <c r="C5" i="17" s="1"/>
  <c r="C3" i="17"/>
  <c r="B3" i="16"/>
  <c r="B4" i="16" s="1"/>
  <c r="C3" i="16"/>
  <c r="B104" i="12"/>
  <c r="B105" i="12" s="1"/>
  <c r="C104" i="12"/>
  <c r="B84" i="12"/>
  <c r="B85" i="12" s="1"/>
  <c r="C84" i="12"/>
  <c r="B71" i="12"/>
  <c r="B72" i="12" s="1"/>
  <c r="B73" i="12" s="1"/>
  <c r="C71" i="12"/>
  <c r="B61" i="12"/>
  <c r="B62" i="12" s="1"/>
  <c r="C61" i="12"/>
  <c r="B3" i="12"/>
  <c r="B4" i="12" s="1"/>
  <c r="B5" i="12" s="1"/>
  <c r="C3" i="12"/>
  <c r="B109" i="11"/>
  <c r="B110" i="11" s="1"/>
  <c r="C109" i="11"/>
  <c r="B89" i="11"/>
  <c r="B90" i="11" s="1"/>
  <c r="C89" i="11"/>
  <c r="B76" i="11"/>
  <c r="B77" i="11" s="1"/>
  <c r="C76" i="11"/>
  <c r="B66" i="11"/>
  <c r="B67" i="11" s="1"/>
  <c r="C66" i="11"/>
  <c r="B3" i="11"/>
  <c r="B4" i="11" s="1"/>
  <c r="C3" i="11"/>
  <c r="B128" i="10"/>
  <c r="B129" i="10" s="1"/>
  <c r="C128" i="10"/>
  <c r="B107" i="10"/>
  <c r="B108" i="10" s="1"/>
  <c r="C107" i="10"/>
  <c r="B93" i="10"/>
  <c r="B94" i="10" s="1"/>
  <c r="C93" i="10"/>
  <c r="B82" i="10"/>
  <c r="B83" i="10" s="1"/>
  <c r="B84" i="10" s="1"/>
  <c r="B85" i="10" s="1"/>
  <c r="B86" i="10" s="1"/>
  <c r="B87" i="10" s="1"/>
  <c r="B88" i="10" s="1"/>
  <c r="B89" i="10" s="1"/>
  <c r="C82" i="10"/>
  <c r="B3" i="10"/>
  <c r="B4" i="10" s="1"/>
  <c r="C3" i="10"/>
  <c r="B130" i="9"/>
  <c r="B131" i="9" s="1"/>
  <c r="C130" i="9"/>
  <c r="B109" i="9"/>
  <c r="B110" i="9" s="1"/>
  <c r="B111" i="9" s="1"/>
  <c r="C109" i="9"/>
  <c r="B95" i="9"/>
  <c r="B96" i="9" s="1"/>
  <c r="C95" i="9"/>
  <c r="B84" i="9"/>
  <c r="B85" i="9" s="1"/>
  <c r="B86" i="9" s="1"/>
  <c r="C84" i="9"/>
  <c r="B3" i="9"/>
  <c r="B4" i="9" s="1"/>
  <c r="C3" i="9"/>
  <c r="B3" i="8"/>
  <c r="B4" i="8" s="1"/>
  <c r="C3" i="8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C8" i="7"/>
  <c r="C3" i="7"/>
  <c r="B3" i="6"/>
  <c r="B4" i="6" s="1"/>
  <c r="C3" i="6"/>
  <c r="B3" i="5"/>
  <c r="B4" i="5" s="1"/>
  <c r="C3" i="5"/>
  <c r="B3" i="4"/>
  <c r="B4" i="4" s="1"/>
  <c r="C3" i="4"/>
  <c r="B61" i="3"/>
  <c r="B62" i="3" s="1"/>
  <c r="C61" i="3"/>
  <c r="D60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4" i="3"/>
  <c r="D43" i="3"/>
  <c r="D42" i="3"/>
  <c r="V41" i="3"/>
  <c r="J41" i="3"/>
  <c r="V40" i="3"/>
  <c r="J40" i="3"/>
  <c r="V39" i="3"/>
  <c r="J39" i="3"/>
  <c r="V38" i="3"/>
  <c r="J38" i="3"/>
  <c r="V37" i="3"/>
  <c r="J37" i="3"/>
  <c r="V36" i="3"/>
  <c r="J36" i="3"/>
  <c r="V35" i="3"/>
  <c r="J35" i="3"/>
  <c r="V34" i="3"/>
  <c r="J34" i="3"/>
  <c r="V33" i="3"/>
  <c r="J33" i="3"/>
  <c r="V32" i="3"/>
  <c r="J32" i="3"/>
  <c r="D32" i="3"/>
  <c r="V31" i="3"/>
  <c r="J31" i="3"/>
  <c r="P29" i="3"/>
  <c r="J29" i="3"/>
  <c r="P28" i="3"/>
  <c r="J28" i="3"/>
  <c r="J27" i="3"/>
  <c r="D27" i="3"/>
  <c r="D26" i="3"/>
  <c r="D25" i="3"/>
  <c r="V24" i="3"/>
  <c r="D24" i="3"/>
  <c r="V23" i="3"/>
  <c r="D23" i="3"/>
  <c r="V22" i="3"/>
  <c r="P22" i="3"/>
  <c r="D22" i="3"/>
  <c r="V21" i="3"/>
  <c r="D21" i="3"/>
  <c r="D20" i="3"/>
  <c r="D19" i="3"/>
  <c r="V18" i="3"/>
  <c r="P18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B122" i="38" l="1"/>
  <c r="C122" i="38"/>
  <c r="C4" i="7"/>
  <c r="C18" i="7"/>
  <c r="C6" i="7"/>
  <c r="C12" i="7"/>
  <c r="C26" i="7"/>
  <c r="C84" i="10"/>
  <c r="B4" i="30"/>
  <c r="C4" i="17"/>
  <c r="C110" i="9"/>
  <c r="C94" i="10"/>
  <c r="C4" i="5"/>
  <c r="C10" i="7"/>
  <c r="C14" i="7"/>
  <c r="C22" i="7"/>
  <c r="C30" i="7"/>
  <c r="C72" i="12"/>
  <c r="B4" i="24"/>
  <c r="C85" i="9"/>
  <c r="C4" i="10"/>
  <c r="C86" i="10"/>
  <c r="C4" i="12"/>
  <c r="B4" i="27"/>
  <c r="B4" i="31"/>
  <c r="C62" i="3"/>
  <c r="C16" i="7"/>
  <c r="C20" i="7"/>
  <c r="C24" i="7"/>
  <c r="C28" i="7"/>
  <c r="C32" i="7"/>
  <c r="C67" i="11"/>
  <c r="C4" i="16"/>
  <c r="B5" i="17"/>
  <c r="B6" i="17" s="1"/>
  <c r="C7" i="17" s="1"/>
  <c r="C4" i="20"/>
  <c r="B4" i="25"/>
  <c r="B4" i="32"/>
  <c r="C4" i="8"/>
  <c r="C88" i="10"/>
  <c r="C129" i="10"/>
  <c r="C90" i="11"/>
  <c r="C85" i="12"/>
  <c r="C38" i="17"/>
  <c r="B4" i="23"/>
  <c r="C4" i="26"/>
  <c r="B109" i="10"/>
  <c r="C110" i="10" s="1"/>
  <c r="C109" i="10"/>
  <c r="B5" i="11"/>
  <c r="C6" i="11" s="1"/>
  <c r="C5" i="11"/>
  <c r="B40" i="17"/>
  <c r="B41" i="17" s="1"/>
  <c r="C40" i="17"/>
  <c r="C4" i="4"/>
  <c r="C4" i="6"/>
  <c r="C5" i="7"/>
  <c r="C7" i="7"/>
  <c r="C9" i="7"/>
  <c r="C11" i="7"/>
  <c r="C13" i="7"/>
  <c r="C15" i="7"/>
  <c r="C17" i="7"/>
  <c r="C19" i="7"/>
  <c r="C21" i="7"/>
  <c r="C23" i="7"/>
  <c r="C25" i="7"/>
  <c r="C27" i="7"/>
  <c r="C29" i="7"/>
  <c r="C31" i="7"/>
  <c r="C33" i="7"/>
  <c r="C4" i="9"/>
  <c r="C86" i="9"/>
  <c r="C96" i="9"/>
  <c r="C111" i="9"/>
  <c r="C131" i="9"/>
  <c r="C83" i="10"/>
  <c r="C85" i="10"/>
  <c r="C87" i="10"/>
  <c r="C89" i="10"/>
  <c r="C108" i="10"/>
  <c r="C4" i="11"/>
  <c r="C77" i="11"/>
  <c r="C110" i="11"/>
  <c r="C5" i="12"/>
  <c r="C62" i="12"/>
  <c r="C105" i="12"/>
  <c r="C26" i="17"/>
  <c r="C39" i="17"/>
  <c r="C4" i="22"/>
  <c r="B4" i="28"/>
  <c r="C5" i="4"/>
  <c r="B5" i="4"/>
  <c r="C5" i="6"/>
  <c r="B5" i="6"/>
  <c r="B34" i="7"/>
  <c r="C34" i="7"/>
  <c r="C63" i="3"/>
  <c r="B63" i="3"/>
  <c r="C5" i="5"/>
  <c r="B5" i="5"/>
  <c r="C5" i="9"/>
  <c r="B5" i="9"/>
  <c r="B87" i="9"/>
  <c r="C87" i="9"/>
  <c r="B97" i="9"/>
  <c r="C97" i="9"/>
  <c r="C112" i="9"/>
  <c r="B112" i="9"/>
  <c r="B132" i="9"/>
  <c r="C132" i="9"/>
  <c r="C5" i="8"/>
  <c r="B5" i="8"/>
  <c r="B5" i="10"/>
  <c r="C5" i="10"/>
  <c r="B90" i="10"/>
  <c r="C90" i="10"/>
  <c r="B78" i="11"/>
  <c r="C78" i="11"/>
  <c r="B111" i="11"/>
  <c r="C111" i="11"/>
  <c r="C6" i="12"/>
  <c r="B6" i="12"/>
  <c r="B63" i="12"/>
  <c r="C63" i="12"/>
  <c r="C106" i="12"/>
  <c r="B106" i="12"/>
  <c r="B95" i="10"/>
  <c r="C95" i="10"/>
  <c r="C130" i="10"/>
  <c r="B130" i="10"/>
  <c r="C68" i="11"/>
  <c r="B68" i="11"/>
  <c r="B91" i="11"/>
  <c r="C91" i="11"/>
  <c r="B74" i="12"/>
  <c r="C74" i="12"/>
  <c r="C86" i="12"/>
  <c r="B86" i="12"/>
  <c r="C73" i="12"/>
  <c r="B5" i="16"/>
  <c r="C5" i="16"/>
  <c r="C17" i="17"/>
  <c r="B18" i="17"/>
  <c r="B27" i="17"/>
  <c r="B4" i="18"/>
  <c r="C4" i="18"/>
  <c r="C4" i="19"/>
  <c r="C4" i="29"/>
  <c r="B4" i="29"/>
  <c r="C5" i="19"/>
  <c r="B5" i="19"/>
  <c r="C5" i="20"/>
  <c r="B5" i="20"/>
  <c r="C5" i="22"/>
  <c r="B5" i="22"/>
  <c r="B5" i="26"/>
  <c r="C5" i="26"/>
  <c r="C123" i="38" l="1"/>
  <c r="B123" i="38"/>
  <c r="C41" i="17"/>
  <c r="B110" i="10"/>
  <c r="C111" i="10" s="1"/>
  <c r="B7" i="17"/>
  <c r="B6" i="11"/>
  <c r="B7" i="11" s="1"/>
  <c r="C6" i="17"/>
  <c r="C6" i="26"/>
  <c r="B6" i="26"/>
  <c r="B42" i="17"/>
  <c r="C42" i="17"/>
  <c r="B28" i="17"/>
  <c r="C28" i="17"/>
  <c r="C6" i="16"/>
  <c r="B6" i="16"/>
  <c r="B87" i="12"/>
  <c r="C87" i="12"/>
  <c r="B69" i="11"/>
  <c r="C69" i="11"/>
  <c r="B131" i="10"/>
  <c r="C131" i="10"/>
  <c r="B107" i="12"/>
  <c r="C107" i="12"/>
  <c r="B7" i="12"/>
  <c r="C7" i="12"/>
  <c r="B6" i="8"/>
  <c r="C6" i="8"/>
  <c r="B113" i="9"/>
  <c r="C113" i="9"/>
  <c r="B6" i="9"/>
  <c r="C6" i="9"/>
  <c r="B6" i="5"/>
  <c r="C6" i="5"/>
  <c r="B64" i="3"/>
  <c r="C64" i="3"/>
  <c r="B6" i="6"/>
  <c r="C6" i="6"/>
  <c r="B6" i="4"/>
  <c r="C6" i="4"/>
  <c r="B6" i="22"/>
  <c r="C6" i="22"/>
  <c r="B6" i="20"/>
  <c r="C6" i="20"/>
  <c r="B6" i="19"/>
  <c r="C6" i="19"/>
  <c r="C5" i="18"/>
  <c r="B5" i="18"/>
  <c r="B19" i="17"/>
  <c r="C19" i="17"/>
  <c r="B8" i="17"/>
  <c r="C8" i="17"/>
  <c r="B75" i="12"/>
  <c r="C75" i="12"/>
  <c r="C92" i="11"/>
  <c r="B92" i="11"/>
  <c r="C7" i="11"/>
  <c r="B96" i="10"/>
  <c r="C96" i="10"/>
  <c r="C64" i="12"/>
  <c r="B64" i="12"/>
  <c r="C112" i="11"/>
  <c r="B112" i="11"/>
  <c r="B79" i="11"/>
  <c r="C79" i="11"/>
  <c r="B91" i="10"/>
  <c r="C91" i="10"/>
  <c r="C6" i="10"/>
  <c r="B6" i="10"/>
  <c r="C133" i="9"/>
  <c r="B133" i="9"/>
  <c r="B98" i="9"/>
  <c r="C98" i="9"/>
  <c r="C88" i="9"/>
  <c r="B88" i="9"/>
  <c r="C35" i="7"/>
  <c r="B35" i="7"/>
  <c r="C124" i="38" l="1"/>
  <c r="B124" i="38"/>
  <c r="B111" i="10"/>
  <c r="C112" i="10" s="1"/>
  <c r="B36" i="7"/>
  <c r="C36" i="7"/>
  <c r="B89" i="9"/>
  <c r="C89" i="9"/>
  <c r="B134" i="9"/>
  <c r="C134" i="9"/>
  <c r="B7" i="10"/>
  <c r="C7" i="10"/>
  <c r="B113" i="11"/>
  <c r="C113" i="11"/>
  <c r="B65" i="12"/>
  <c r="C65" i="12"/>
  <c r="B8" i="11"/>
  <c r="C8" i="11"/>
  <c r="B93" i="11"/>
  <c r="C93" i="11"/>
  <c r="B6" i="18"/>
  <c r="C6" i="18"/>
  <c r="B7" i="16"/>
  <c r="C7" i="16"/>
  <c r="C7" i="26"/>
  <c r="B7" i="26"/>
  <c r="B99" i="9"/>
  <c r="C99" i="9"/>
  <c r="B80" i="11"/>
  <c r="C80" i="11"/>
  <c r="B97" i="10"/>
  <c r="C97" i="10"/>
  <c r="B76" i="12"/>
  <c r="C76" i="12"/>
  <c r="C9" i="17"/>
  <c r="B9" i="17"/>
  <c r="C20" i="17"/>
  <c r="B20" i="17"/>
  <c r="C7" i="19"/>
  <c r="B7" i="19"/>
  <c r="C7" i="20"/>
  <c r="B7" i="20"/>
  <c r="C7" i="22"/>
  <c r="B7" i="22"/>
  <c r="C7" i="4"/>
  <c r="B7" i="4"/>
  <c r="C7" i="6"/>
  <c r="B7" i="6"/>
  <c r="C65" i="3"/>
  <c r="B65" i="3"/>
  <c r="C7" i="5"/>
  <c r="B7" i="5"/>
  <c r="C7" i="9"/>
  <c r="B7" i="9"/>
  <c r="C114" i="9"/>
  <c r="B114" i="9"/>
  <c r="C7" i="8"/>
  <c r="B7" i="8"/>
  <c r="C8" i="12"/>
  <c r="B8" i="12"/>
  <c r="C108" i="12"/>
  <c r="B108" i="12"/>
  <c r="C132" i="10"/>
  <c r="B132" i="10"/>
  <c r="C70" i="11"/>
  <c r="B70" i="11"/>
  <c r="C88" i="12"/>
  <c r="B88" i="12"/>
  <c r="C29" i="17"/>
  <c r="B29" i="17"/>
  <c r="C43" i="17"/>
  <c r="B43" i="17"/>
  <c r="C125" i="38" l="1"/>
  <c r="B125" i="38"/>
  <c r="B112" i="10"/>
  <c r="B113" i="10" s="1"/>
  <c r="C10" i="17"/>
  <c r="B10" i="17"/>
  <c r="B44" i="17"/>
  <c r="C44" i="17"/>
  <c r="B30" i="17"/>
  <c r="C30" i="17"/>
  <c r="B89" i="12"/>
  <c r="C89" i="12"/>
  <c r="B71" i="11"/>
  <c r="C71" i="11"/>
  <c r="B133" i="10"/>
  <c r="C133" i="10"/>
  <c r="B109" i="12"/>
  <c r="C109" i="12"/>
  <c r="B9" i="12"/>
  <c r="C9" i="12"/>
  <c r="B8" i="8"/>
  <c r="C8" i="8"/>
  <c r="B115" i="9"/>
  <c r="C115" i="9"/>
  <c r="B8" i="9"/>
  <c r="C8" i="9"/>
  <c r="B8" i="5"/>
  <c r="C8" i="5"/>
  <c r="B66" i="3"/>
  <c r="C66" i="3"/>
  <c r="B8" i="6"/>
  <c r="C8" i="6"/>
  <c r="B8" i="4"/>
  <c r="C8" i="4"/>
  <c r="B8" i="22"/>
  <c r="C8" i="22"/>
  <c r="B8" i="20"/>
  <c r="C8" i="20"/>
  <c r="B8" i="19"/>
  <c r="C8" i="19"/>
  <c r="B21" i="17"/>
  <c r="C21" i="17"/>
  <c r="B77" i="12"/>
  <c r="C77" i="12"/>
  <c r="B98" i="10"/>
  <c r="C98" i="10"/>
  <c r="C81" i="11"/>
  <c r="B81" i="11"/>
  <c r="C100" i="9"/>
  <c r="B100" i="9"/>
  <c r="C8" i="16"/>
  <c r="B8" i="16"/>
  <c r="C7" i="18"/>
  <c r="B7" i="18"/>
  <c r="C94" i="11"/>
  <c r="B94" i="11"/>
  <c r="C9" i="11"/>
  <c r="B9" i="11"/>
  <c r="C113" i="10"/>
  <c r="C66" i="12"/>
  <c r="B66" i="12"/>
  <c r="C114" i="11"/>
  <c r="B114" i="11"/>
  <c r="C8" i="10"/>
  <c r="B8" i="10"/>
  <c r="C135" i="9"/>
  <c r="B135" i="9"/>
  <c r="C90" i="9"/>
  <c r="B90" i="9"/>
  <c r="C37" i="7"/>
  <c r="B37" i="7"/>
  <c r="C22" i="17" l="1"/>
  <c r="B22" i="17"/>
  <c r="B38" i="7"/>
  <c r="C38" i="7"/>
  <c r="B91" i="9"/>
  <c r="C91" i="9"/>
  <c r="B136" i="9"/>
  <c r="C136" i="9"/>
  <c r="B9" i="10"/>
  <c r="C9" i="10"/>
  <c r="B115" i="11"/>
  <c r="C115" i="11"/>
  <c r="B67" i="12"/>
  <c r="C67" i="12"/>
  <c r="B114" i="10"/>
  <c r="C114" i="10"/>
  <c r="B10" i="11"/>
  <c r="C10" i="11"/>
  <c r="B95" i="11"/>
  <c r="C95" i="11"/>
  <c r="B8" i="18"/>
  <c r="C8" i="18"/>
  <c r="B9" i="16"/>
  <c r="C9" i="16"/>
  <c r="C101" i="9"/>
  <c r="B101" i="9"/>
  <c r="C82" i="11"/>
  <c r="B82" i="11"/>
  <c r="B99" i="10"/>
  <c r="C99" i="10"/>
  <c r="B78" i="12"/>
  <c r="C78" i="12"/>
  <c r="C9" i="19"/>
  <c r="B9" i="19"/>
  <c r="C9" i="20"/>
  <c r="B9" i="20"/>
  <c r="C9" i="22"/>
  <c r="B9" i="22"/>
  <c r="C9" i="4"/>
  <c r="B9" i="4"/>
  <c r="C9" i="6"/>
  <c r="B9" i="6"/>
  <c r="C67" i="3"/>
  <c r="B67" i="3"/>
  <c r="C9" i="5"/>
  <c r="B9" i="5"/>
  <c r="C9" i="9"/>
  <c r="B9" i="9"/>
  <c r="C116" i="9"/>
  <c r="B116" i="9"/>
  <c r="C9" i="8"/>
  <c r="B9" i="8"/>
  <c r="C10" i="12"/>
  <c r="B10" i="12"/>
  <c r="C110" i="12"/>
  <c r="B110" i="12"/>
  <c r="C134" i="10"/>
  <c r="B134" i="10"/>
  <c r="C72" i="11"/>
  <c r="B72" i="11"/>
  <c r="C90" i="12"/>
  <c r="B90" i="12"/>
  <c r="C31" i="17"/>
  <c r="B31" i="17"/>
  <c r="B45" i="17"/>
  <c r="C45" i="17"/>
  <c r="B32" i="17" l="1"/>
  <c r="C32" i="17"/>
  <c r="C23" i="17"/>
  <c r="B23" i="17"/>
  <c r="B46" i="17"/>
  <c r="C46" i="17"/>
  <c r="B91" i="12"/>
  <c r="C91" i="12"/>
  <c r="B73" i="11"/>
  <c r="C73" i="11"/>
  <c r="B135" i="10"/>
  <c r="C135" i="10"/>
  <c r="B111" i="12"/>
  <c r="C111" i="12"/>
  <c r="B11" i="12"/>
  <c r="C11" i="12"/>
  <c r="B10" i="8"/>
  <c r="C10" i="8"/>
  <c r="B117" i="9"/>
  <c r="C117" i="9"/>
  <c r="B10" i="9"/>
  <c r="C10" i="9"/>
  <c r="B10" i="5"/>
  <c r="C10" i="5"/>
  <c r="B68" i="3"/>
  <c r="C68" i="3"/>
  <c r="B10" i="6"/>
  <c r="C10" i="6"/>
  <c r="B10" i="4"/>
  <c r="C10" i="4"/>
  <c r="B10" i="22"/>
  <c r="C10" i="22"/>
  <c r="B10" i="20"/>
  <c r="C10" i="20"/>
  <c r="B10" i="19"/>
  <c r="C10" i="19"/>
  <c r="B11" i="17"/>
  <c r="C11" i="17"/>
  <c r="B83" i="11"/>
  <c r="C83" i="11"/>
  <c r="B102" i="9"/>
  <c r="C102" i="9"/>
  <c r="B79" i="12"/>
  <c r="C79" i="12"/>
  <c r="C100" i="10"/>
  <c r="B100" i="10"/>
  <c r="C10" i="16"/>
  <c r="B10" i="16"/>
  <c r="C9" i="18"/>
  <c r="B9" i="18"/>
  <c r="C96" i="11"/>
  <c r="B96" i="11"/>
  <c r="C11" i="11"/>
  <c r="B11" i="11"/>
  <c r="C115" i="10"/>
  <c r="B115" i="10"/>
  <c r="C68" i="12"/>
  <c r="B68" i="12"/>
  <c r="C116" i="11"/>
  <c r="B116" i="11"/>
  <c r="C10" i="10"/>
  <c r="B10" i="10"/>
  <c r="C137" i="9"/>
  <c r="B137" i="9"/>
  <c r="C92" i="9"/>
  <c r="B92" i="9"/>
  <c r="C39" i="7"/>
  <c r="B39" i="7"/>
  <c r="B12" i="17" l="1"/>
  <c r="C12" i="17"/>
  <c r="C40" i="7"/>
  <c r="B40" i="7"/>
  <c r="C93" i="9"/>
  <c r="B93" i="9"/>
  <c r="B138" i="9"/>
  <c r="C138" i="9"/>
  <c r="B11" i="10"/>
  <c r="C11" i="10"/>
  <c r="B117" i="11"/>
  <c r="C117" i="11"/>
  <c r="B69" i="12"/>
  <c r="C69" i="12"/>
  <c r="B116" i="10"/>
  <c r="C116" i="10"/>
  <c r="B12" i="11"/>
  <c r="C12" i="11"/>
  <c r="B97" i="11"/>
  <c r="C97" i="11"/>
  <c r="B10" i="18"/>
  <c r="C10" i="18"/>
  <c r="B11" i="16"/>
  <c r="C11" i="16"/>
  <c r="C101" i="10"/>
  <c r="B101" i="10"/>
  <c r="C80" i="12"/>
  <c r="B80" i="12"/>
  <c r="C103" i="9"/>
  <c r="B103" i="9"/>
  <c r="B84" i="11"/>
  <c r="C84" i="11"/>
  <c r="C11" i="19"/>
  <c r="B11" i="19"/>
  <c r="C11" i="20"/>
  <c r="B11" i="20"/>
  <c r="B11" i="22"/>
  <c r="C11" i="22"/>
  <c r="C11" i="4"/>
  <c r="B11" i="4"/>
  <c r="C11" i="6"/>
  <c r="B11" i="6"/>
  <c r="C69" i="3"/>
  <c r="B69" i="3"/>
  <c r="C11" i="5"/>
  <c r="B11" i="5"/>
  <c r="C11" i="9"/>
  <c r="B11" i="9"/>
  <c r="C118" i="9"/>
  <c r="B118" i="9"/>
  <c r="C11" i="8"/>
  <c r="B11" i="8"/>
  <c r="C12" i="12"/>
  <c r="B12" i="12"/>
  <c r="C112" i="12"/>
  <c r="B112" i="12"/>
  <c r="C136" i="10"/>
  <c r="B136" i="10"/>
  <c r="C74" i="11"/>
  <c r="B74" i="11"/>
  <c r="C92" i="12"/>
  <c r="B92" i="12"/>
  <c r="C33" i="17"/>
  <c r="B33" i="17"/>
  <c r="C47" i="17"/>
  <c r="B47" i="17"/>
  <c r="B48" i="17" l="1"/>
  <c r="C48" i="17"/>
  <c r="B34" i="17"/>
  <c r="C34" i="17"/>
  <c r="B93" i="12"/>
  <c r="C93" i="12"/>
  <c r="B137" i="10"/>
  <c r="C137" i="10"/>
  <c r="B113" i="12"/>
  <c r="C113" i="12"/>
  <c r="B13" i="12"/>
  <c r="C13" i="12"/>
  <c r="B12" i="8"/>
  <c r="C12" i="8"/>
  <c r="B119" i="9"/>
  <c r="C119" i="9"/>
  <c r="B12" i="9"/>
  <c r="C12" i="9"/>
  <c r="B12" i="5"/>
  <c r="C12" i="5"/>
  <c r="B70" i="3"/>
  <c r="C70" i="3"/>
  <c r="B12" i="6"/>
  <c r="C12" i="6"/>
  <c r="B12" i="4"/>
  <c r="C12" i="4"/>
  <c r="B12" i="20"/>
  <c r="C12" i="20"/>
  <c r="B12" i="19"/>
  <c r="C12" i="19"/>
  <c r="B104" i="9"/>
  <c r="C104" i="9"/>
  <c r="B81" i="12"/>
  <c r="C81" i="12"/>
  <c r="B102" i="10"/>
  <c r="C102" i="10"/>
  <c r="C85" i="11"/>
  <c r="B85" i="11"/>
  <c r="C12" i="16"/>
  <c r="B12" i="16"/>
  <c r="C11" i="18"/>
  <c r="B11" i="18"/>
  <c r="C98" i="11"/>
  <c r="B98" i="11"/>
  <c r="C13" i="11"/>
  <c r="B13" i="11"/>
  <c r="C117" i="10"/>
  <c r="B117" i="10"/>
  <c r="C118" i="11"/>
  <c r="B118" i="11"/>
  <c r="C12" i="10"/>
  <c r="B12" i="10"/>
  <c r="C139" i="9"/>
  <c r="B139" i="9"/>
  <c r="C41" i="7"/>
  <c r="B41" i="7"/>
  <c r="C35" i="17" l="1"/>
  <c r="B35" i="17"/>
  <c r="B42" i="7"/>
  <c r="C42" i="7"/>
  <c r="B140" i="9"/>
  <c r="C140" i="9"/>
  <c r="B13" i="10"/>
  <c r="C13" i="10"/>
  <c r="B119" i="11"/>
  <c r="C119" i="11"/>
  <c r="B118" i="10"/>
  <c r="C118" i="10"/>
  <c r="B14" i="11"/>
  <c r="C14" i="11"/>
  <c r="B99" i="11"/>
  <c r="C99" i="11"/>
  <c r="B12" i="18"/>
  <c r="C12" i="18"/>
  <c r="B13" i="16"/>
  <c r="C13" i="16"/>
  <c r="C86" i="11"/>
  <c r="B86" i="11"/>
  <c r="B103" i="10"/>
  <c r="C103" i="10"/>
  <c r="C82" i="12"/>
  <c r="B82" i="12"/>
  <c r="C105" i="9"/>
  <c r="B105" i="9"/>
  <c r="C13" i="17"/>
  <c r="B13" i="17"/>
  <c r="C13" i="19"/>
  <c r="B13" i="19"/>
  <c r="C13" i="20"/>
  <c r="B13" i="20"/>
  <c r="C13" i="4"/>
  <c r="B13" i="4"/>
  <c r="C13" i="6"/>
  <c r="B13" i="6"/>
  <c r="C71" i="3"/>
  <c r="B71" i="3"/>
  <c r="C13" i="5"/>
  <c r="B13" i="5"/>
  <c r="C13" i="9"/>
  <c r="B13" i="9"/>
  <c r="C120" i="9"/>
  <c r="B120" i="9"/>
  <c r="C13" i="8"/>
  <c r="B13" i="8"/>
  <c r="C14" i="12"/>
  <c r="B14" i="12"/>
  <c r="C114" i="12"/>
  <c r="B114" i="12"/>
  <c r="C138" i="10"/>
  <c r="B138" i="10"/>
  <c r="C94" i="12"/>
  <c r="B94" i="12"/>
  <c r="B49" i="17"/>
  <c r="C49" i="17"/>
  <c r="C14" i="17" l="1"/>
  <c r="B14" i="17"/>
  <c r="B95" i="12"/>
  <c r="C95" i="12"/>
  <c r="B139" i="10"/>
  <c r="C139" i="10"/>
  <c r="B115" i="12"/>
  <c r="C115" i="12"/>
  <c r="B15" i="12"/>
  <c r="C15" i="12"/>
  <c r="B14" i="8"/>
  <c r="C14" i="8"/>
  <c r="B121" i="9"/>
  <c r="C121" i="9"/>
  <c r="B14" i="9"/>
  <c r="C14" i="9"/>
  <c r="B14" i="5"/>
  <c r="C14" i="5"/>
  <c r="B72" i="3"/>
  <c r="C72" i="3"/>
  <c r="B14" i="6"/>
  <c r="C14" i="6"/>
  <c r="B14" i="4"/>
  <c r="C14" i="4"/>
  <c r="B14" i="20"/>
  <c r="C14" i="20"/>
  <c r="B14" i="19"/>
  <c r="C14" i="19"/>
  <c r="B106" i="9"/>
  <c r="C106" i="9"/>
  <c r="B87" i="11"/>
  <c r="C87" i="11"/>
  <c r="B50" i="17"/>
  <c r="C50" i="17"/>
  <c r="C104" i="10"/>
  <c r="B104" i="10"/>
  <c r="C14" i="16"/>
  <c r="B14" i="16"/>
  <c r="C13" i="18"/>
  <c r="B13" i="18"/>
  <c r="C100" i="11"/>
  <c r="B100" i="11"/>
  <c r="C15" i="11"/>
  <c r="B15" i="11"/>
  <c r="C119" i="10"/>
  <c r="B119" i="10"/>
  <c r="C120" i="11"/>
  <c r="B120" i="11"/>
  <c r="C14" i="10"/>
  <c r="B14" i="10"/>
  <c r="C141" i="9"/>
  <c r="B141" i="9"/>
  <c r="C43" i="7"/>
  <c r="B43" i="7"/>
  <c r="C116" i="12" l="1"/>
  <c r="B116" i="12"/>
  <c r="C121" i="11"/>
  <c r="B121" i="11"/>
  <c r="B44" i="7"/>
  <c r="C44" i="7"/>
  <c r="B142" i="9"/>
  <c r="C142" i="9"/>
  <c r="B15" i="10"/>
  <c r="C15" i="10"/>
  <c r="B120" i="10"/>
  <c r="C120" i="10"/>
  <c r="B16" i="11"/>
  <c r="C16" i="11"/>
  <c r="B101" i="11"/>
  <c r="C101" i="11"/>
  <c r="B14" i="18"/>
  <c r="C14" i="18"/>
  <c r="B15" i="16"/>
  <c r="C15" i="16"/>
  <c r="C105" i="10"/>
  <c r="B105" i="10"/>
  <c r="C51" i="17"/>
  <c r="B51" i="17"/>
  <c r="B107" i="9"/>
  <c r="C107" i="9"/>
  <c r="C15" i="19"/>
  <c r="B15" i="19"/>
  <c r="C15" i="20"/>
  <c r="B15" i="20"/>
  <c r="C15" i="4"/>
  <c r="B15" i="4"/>
  <c r="C15" i="6"/>
  <c r="B15" i="6"/>
  <c r="C73" i="3"/>
  <c r="B73" i="3"/>
  <c r="C15" i="5"/>
  <c r="B15" i="5"/>
  <c r="C15" i="9"/>
  <c r="B15" i="9"/>
  <c r="C122" i="9"/>
  <c r="B122" i="9"/>
  <c r="C15" i="8"/>
  <c r="B15" i="8"/>
  <c r="C16" i="12"/>
  <c r="B16" i="12"/>
  <c r="C140" i="10"/>
  <c r="B140" i="10"/>
  <c r="C96" i="12"/>
  <c r="B96" i="12"/>
  <c r="C117" i="12" l="1"/>
  <c r="B117" i="12"/>
  <c r="C122" i="11"/>
  <c r="B122" i="11"/>
  <c r="B97" i="12"/>
  <c r="C97" i="12"/>
  <c r="B141" i="10"/>
  <c r="C141" i="10"/>
  <c r="B17" i="12"/>
  <c r="C17" i="12"/>
  <c r="B16" i="8"/>
  <c r="C16" i="8"/>
  <c r="B123" i="9"/>
  <c r="C123" i="9"/>
  <c r="B16" i="9"/>
  <c r="C16" i="9"/>
  <c r="B16" i="5"/>
  <c r="C16" i="5"/>
  <c r="B74" i="3"/>
  <c r="C74" i="3"/>
  <c r="B16" i="6"/>
  <c r="C16" i="6"/>
  <c r="B16" i="4"/>
  <c r="C16" i="4"/>
  <c r="B16" i="20"/>
  <c r="C16" i="20"/>
  <c r="B16" i="19"/>
  <c r="C16" i="19"/>
  <c r="B52" i="17"/>
  <c r="C52" i="17"/>
  <c r="C16" i="16"/>
  <c r="B16" i="16"/>
  <c r="C15" i="18"/>
  <c r="B15" i="18"/>
  <c r="C102" i="11"/>
  <c r="B102" i="11"/>
  <c r="C17" i="11"/>
  <c r="B17" i="11"/>
  <c r="C121" i="10"/>
  <c r="B121" i="10"/>
  <c r="C16" i="10"/>
  <c r="B16" i="10"/>
  <c r="C143" i="9"/>
  <c r="B143" i="9"/>
  <c r="C45" i="7"/>
  <c r="B45" i="7"/>
  <c r="C53" i="17" l="1"/>
  <c r="B53" i="17"/>
  <c r="B46" i="7"/>
  <c r="C46" i="7"/>
  <c r="B144" i="9"/>
  <c r="C144" i="9"/>
  <c r="B17" i="10"/>
  <c r="C17" i="10"/>
  <c r="B123" i="11"/>
  <c r="C123" i="11"/>
  <c r="B122" i="10"/>
  <c r="C122" i="10"/>
  <c r="B18" i="11"/>
  <c r="C18" i="11"/>
  <c r="B103" i="11"/>
  <c r="C103" i="11"/>
  <c r="B16" i="18"/>
  <c r="C16" i="18"/>
  <c r="B17" i="16"/>
  <c r="C17" i="16"/>
  <c r="B17" i="19"/>
  <c r="C17" i="19"/>
  <c r="C17" i="20"/>
  <c r="B17" i="20"/>
  <c r="C17" i="4"/>
  <c r="B17" i="4"/>
  <c r="C17" i="6"/>
  <c r="B17" i="6"/>
  <c r="C75" i="3"/>
  <c r="B75" i="3"/>
  <c r="C17" i="5"/>
  <c r="B17" i="5"/>
  <c r="C17" i="9"/>
  <c r="B17" i="9"/>
  <c r="C124" i="9"/>
  <c r="B124" i="9"/>
  <c r="C17" i="8"/>
  <c r="B17" i="8"/>
  <c r="C18" i="12"/>
  <c r="B18" i="12"/>
  <c r="C118" i="12"/>
  <c r="B118" i="12"/>
  <c r="C142" i="10"/>
  <c r="B142" i="10"/>
  <c r="C98" i="12"/>
  <c r="B98" i="12"/>
  <c r="C54" i="17" l="1"/>
  <c r="B54" i="17"/>
  <c r="B99" i="12"/>
  <c r="C99" i="12"/>
  <c r="B143" i="10"/>
  <c r="C143" i="10"/>
  <c r="B119" i="12"/>
  <c r="C119" i="12"/>
  <c r="B19" i="12"/>
  <c r="C19" i="12"/>
  <c r="B18" i="8"/>
  <c r="C18" i="8"/>
  <c r="B125" i="9"/>
  <c r="C125" i="9"/>
  <c r="B18" i="9"/>
  <c r="C18" i="9"/>
  <c r="B18" i="5"/>
  <c r="C18" i="5"/>
  <c r="B76" i="3"/>
  <c r="C76" i="3"/>
  <c r="B18" i="6"/>
  <c r="C18" i="6"/>
  <c r="B18" i="4"/>
  <c r="C18" i="4"/>
  <c r="B18" i="20"/>
  <c r="C18" i="20"/>
  <c r="C18" i="16"/>
  <c r="B18" i="16"/>
  <c r="C17" i="18"/>
  <c r="B17" i="18"/>
  <c r="C104" i="11"/>
  <c r="B104" i="11"/>
  <c r="C19" i="11"/>
  <c r="B19" i="11"/>
  <c r="C123" i="10"/>
  <c r="B123" i="10"/>
  <c r="C124" i="11"/>
  <c r="B124" i="11"/>
  <c r="C18" i="10"/>
  <c r="B18" i="10"/>
  <c r="C145" i="9"/>
  <c r="B145" i="9"/>
  <c r="C47" i="7"/>
  <c r="B47" i="7"/>
  <c r="C55" i="17" l="1"/>
  <c r="B55" i="17"/>
  <c r="C56" i="17" s="1"/>
  <c r="B48" i="7"/>
  <c r="C48" i="7"/>
  <c r="B146" i="9"/>
  <c r="C146" i="9"/>
  <c r="B19" i="10"/>
  <c r="C19" i="10"/>
  <c r="B125" i="11"/>
  <c r="C125" i="11"/>
  <c r="B124" i="10"/>
  <c r="C124" i="10"/>
  <c r="B20" i="11"/>
  <c r="C20" i="11"/>
  <c r="B105" i="11"/>
  <c r="C105" i="11"/>
  <c r="B18" i="18"/>
  <c r="C18" i="18"/>
  <c r="B19" i="16"/>
  <c r="C19" i="16"/>
  <c r="C19" i="20"/>
  <c r="B19" i="20"/>
  <c r="C19" i="4"/>
  <c r="B19" i="4"/>
  <c r="C19" i="6"/>
  <c r="B19" i="6"/>
  <c r="C77" i="3"/>
  <c r="B77" i="3"/>
  <c r="C19" i="5"/>
  <c r="B19" i="5"/>
  <c r="C19" i="9"/>
  <c r="B19" i="9"/>
  <c r="C126" i="9"/>
  <c r="B126" i="9"/>
  <c r="C19" i="8"/>
  <c r="B19" i="8"/>
  <c r="C20" i="12"/>
  <c r="B20" i="12"/>
  <c r="C120" i="12"/>
  <c r="B120" i="12"/>
  <c r="C144" i="10"/>
  <c r="B144" i="10"/>
  <c r="C100" i="12"/>
  <c r="B100" i="12"/>
  <c r="B56" i="17" l="1"/>
  <c r="B101" i="12"/>
  <c r="C101" i="12"/>
  <c r="B145" i="10"/>
  <c r="C145" i="10"/>
  <c r="B121" i="12"/>
  <c r="C121" i="12"/>
  <c r="B21" i="12"/>
  <c r="C21" i="12"/>
  <c r="B20" i="8"/>
  <c r="C20" i="8"/>
  <c r="B127" i="9"/>
  <c r="C127" i="9"/>
  <c r="B20" i="9"/>
  <c r="C20" i="9"/>
  <c r="B20" i="5"/>
  <c r="C20" i="5"/>
  <c r="B78" i="3"/>
  <c r="C78" i="3"/>
  <c r="B20" i="6"/>
  <c r="C20" i="6"/>
  <c r="B20" i="4"/>
  <c r="C20" i="4"/>
  <c r="B20" i="20"/>
  <c r="C20" i="20"/>
  <c r="B57" i="17"/>
  <c r="C57" i="17"/>
  <c r="C20" i="16"/>
  <c r="B20" i="16"/>
  <c r="C19" i="18"/>
  <c r="B19" i="18"/>
  <c r="C106" i="11"/>
  <c r="B106" i="11"/>
  <c r="C21" i="11"/>
  <c r="B21" i="11"/>
  <c r="C125" i="10"/>
  <c r="B125" i="10"/>
  <c r="C126" i="11"/>
  <c r="B126" i="11"/>
  <c r="C20" i="10"/>
  <c r="B20" i="10"/>
  <c r="C147" i="9"/>
  <c r="B147" i="9"/>
  <c r="C49" i="7"/>
  <c r="B49" i="7"/>
  <c r="B50" i="7" l="1"/>
  <c r="C50" i="7"/>
  <c r="B148" i="9"/>
  <c r="C148" i="9"/>
  <c r="B21" i="10"/>
  <c r="C21" i="10"/>
  <c r="B127" i="11"/>
  <c r="C127" i="11"/>
  <c r="C126" i="10"/>
  <c r="B126" i="10"/>
  <c r="B22" i="11"/>
  <c r="C22" i="11"/>
  <c r="B107" i="11"/>
  <c r="C107" i="11"/>
  <c r="C20" i="18"/>
  <c r="B20" i="18"/>
  <c r="B21" i="16"/>
  <c r="C21" i="16"/>
  <c r="B58" i="17"/>
  <c r="C58" i="17"/>
  <c r="C21" i="20"/>
  <c r="B21" i="20"/>
  <c r="C21" i="4"/>
  <c r="B21" i="4"/>
  <c r="C21" i="6"/>
  <c r="B21" i="6"/>
  <c r="C79" i="3"/>
  <c r="B79" i="3"/>
  <c r="C21" i="5"/>
  <c r="B21" i="5"/>
  <c r="C21" i="9"/>
  <c r="B21" i="9"/>
  <c r="B128" i="9"/>
  <c r="C128" i="9"/>
  <c r="C21" i="8"/>
  <c r="B21" i="8"/>
  <c r="C22" i="12"/>
  <c r="B22" i="12"/>
  <c r="C122" i="12"/>
  <c r="B122" i="12"/>
  <c r="C146" i="10"/>
  <c r="B146" i="10"/>
  <c r="C102" i="12"/>
  <c r="B102" i="12"/>
  <c r="B21" i="18" l="1"/>
  <c r="C21" i="18"/>
  <c r="B147" i="10"/>
  <c r="C147" i="10"/>
  <c r="B123" i="12"/>
  <c r="C123" i="12"/>
  <c r="B23" i="12"/>
  <c r="C23" i="12"/>
  <c r="B22" i="8"/>
  <c r="C22" i="8"/>
  <c r="B22" i="9"/>
  <c r="C22" i="9"/>
  <c r="B22" i="5"/>
  <c r="C22" i="5"/>
  <c r="B80" i="3"/>
  <c r="C80" i="3"/>
  <c r="B22" i="6"/>
  <c r="C22" i="6"/>
  <c r="B22" i="4"/>
  <c r="C22" i="4"/>
  <c r="B22" i="20"/>
  <c r="C22" i="20"/>
  <c r="B59" i="17"/>
  <c r="C59" i="17"/>
  <c r="C22" i="16"/>
  <c r="B22" i="16"/>
  <c r="C23" i="11"/>
  <c r="B23" i="11"/>
  <c r="C128" i="11"/>
  <c r="B128" i="11"/>
  <c r="C22" i="10"/>
  <c r="B22" i="10"/>
  <c r="C149" i="9"/>
  <c r="B149" i="9"/>
  <c r="C51" i="7"/>
  <c r="B51" i="7"/>
  <c r="B52" i="7" l="1"/>
  <c r="C52" i="7"/>
  <c r="B150" i="9"/>
  <c r="C150" i="9"/>
  <c r="B23" i="10"/>
  <c r="C23" i="10"/>
  <c r="B129" i="11"/>
  <c r="C129" i="11"/>
  <c r="B24" i="11"/>
  <c r="C24" i="11"/>
  <c r="B23" i="16"/>
  <c r="C23" i="16"/>
  <c r="C60" i="17"/>
  <c r="B60" i="17"/>
  <c r="C23" i="20"/>
  <c r="B23" i="20"/>
  <c r="C23" i="4"/>
  <c r="B23" i="4"/>
  <c r="C23" i="6"/>
  <c r="B23" i="6"/>
  <c r="C81" i="3"/>
  <c r="B81" i="3"/>
  <c r="C23" i="5"/>
  <c r="B23" i="5"/>
  <c r="C23" i="9"/>
  <c r="B23" i="9"/>
  <c r="C23" i="8"/>
  <c r="B23" i="8"/>
  <c r="C24" i="12"/>
  <c r="B24" i="12"/>
  <c r="C124" i="12"/>
  <c r="B124" i="12"/>
  <c r="C148" i="10"/>
  <c r="B148" i="10"/>
  <c r="B149" i="10" l="1"/>
  <c r="C149" i="10"/>
  <c r="B125" i="12"/>
  <c r="C125" i="12"/>
  <c r="B25" i="12"/>
  <c r="C25" i="12"/>
  <c r="B24" i="8"/>
  <c r="C24" i="8"/>
  <c r="B24" i="9"/>
  <c r="C24" i="9"/>
  <c r="B24" i="5"/>
  <c r="C24" i="5"/>
  <c r="B82" i="3"/>
  <c r="C82" i="3"/>
  <c r="B24" i="6"/>
  <c r="C24" i="6"/>
  <c r="B24" i="4"/>
  <c r="C24" i="4"/>
  <c r="B24" i="20"/>
  <c r="C24" i="20"/>
  <c r="B61" i="17"/>
  <c r="C61" i="17"/>
  <c r="C24" i="16"/>
  <c r="B24" i="16"/>
  <c r="C25" i="11"/>
  <c r="B25" i="11"/>
  <c r="C130" i="11"/>
  <c r="B130" i="11"/>
  <c r="C24" i="10"/>
  <c r="B24" i="10"/>
  <c r="C151" i="9"/>
  <c r="B151" i="9"/>
  <c r="C53" i="7"/>
  <c r="B53" i="7"/>
  <c r="B54" i="7" l="1"/>
  <c r="C54" i="7"/>
  <c r="B152" i="9"/>
  <c r="C152" i="9"/>
  <c r="B25" i="10"/>
  <c r="C25" i="10"/>
  <c r="B131" i="11"/>
  <c r="C131" i="11"/>
  <c r="B26" i="11"/>
  <c r="C26" i="11"/>
  <c r="B25" i="16"/>
  <c r="C25" i="16"/>
  <c r="B62" i="17"/>
  <c r="C62" i="17"/>
  <c r="C25" i="20"/>
  <c r="B25" i="20"/>
  <c r="C25" i="4"/>
  <c r="B25" i="4"/>
  <c r="C25" i="6"/>
  <c r="B25" i="6"/>
  <c r="C83" i="3"/>
  <c r="B83" i="3"/>
  <c r="C25" i="5"/>
  <c r="B25" i="5"/>
  <c r="C25" i="9"/>
  <c r="B25" i="9"/>
  <c r="C25" i="8"/>
  <c r="B25" i="8"/>
  <c r="C26" i="12"/>
  <c r="B26" i="12"/>
  <c r="C126" i="12"/>
  <c r="B126" i="12"/>
  <c r="C150" i="10"/>
  <c r="B150" i="10"/>
  <c r="B151" i="10" l="1"/>
  <c r="C151" i="10"/>
  <c r="B127" i="12"/>
  <c r="C127" i="12"/>
  <c r="B27" i="12"/>
  <c r="C27" i="12"/>
  <c r="B26" i="8"/>
  <c r="C26" i="8"/>
  <c r="B26" i="9"/>
  <c r="C26" i="9"/>
  <c r="B26" i="5"/>
  <c r="C26" i="5"/>
  <c r="B84" i="3"/>
  <c r="C84" i="3"/>
  <c r="B26" i="6"/>
  <c r="C26" i="6"/>
  <c r="B26" i="4"/>
  <c r="C26" i="4"/>
  <c r="B26" i="20"/>
  <c r="C26" i="20"/>
  <c r="B63" i="17"/>
  <c r="C63" i="17"/>
  <c r="C26" i="16"/>
  <c r="B26" i="16"/>
  <c r="C27" i="11"/>
  <c r="B27" i="11"/>
  <c r="C132" i="11"/>
  <c r="B132" i="11"/>
  <c r="C26" i="10"/>
  <c r="B26" i="10"/>
  <c r="C153" i="9"/>
  <c r="B153" i="9"/>
  <c r="C55" i="7"/>
  <c r="B55" i="7"/>
  <c r="B56" i="7" l="1"/>
  <c r="C56" i="7"/>
  <c r="B154" i="9"/>
  <c r="C154" i="9"/>
  <c r="B27" i="10"/>
  <c r="C27" i="10"/>
  <c r="B133" i="11"/>
  <c r="C133" i="11"/>
  <c r="B28" i="11"/>
  <c r="C28" i="11"/>
  <c r="B27" i="16"/>
  <c r="C27" i="16"/>
  <c r="C64" i="17"/>
  <c r="B64" i="17"/>
  <c r="B27" i="20"/>
  <c r="C27" i="20"/>
  <c r="C27" i="4"/>
  <c r="B27" i="4"/>
  <c r="C27" i="6"/>
  <c r="B27" i="6"/>
  <c r="C85" i="3"/>
  <c r="B85" i="3"/>
  <c r="C27" i="5"/>
  <c r="B27" i="5"/>
  <c r="C27" i="9"/>
  <c r="B27" i="9"/>
  <c r="C27" i="8"/>
  <c r="B27" i="8"/>
  <c r="C28" i="12"/>
  <c r="B28" i="12"/>
  <c r="C128" i="12"/>
  <c r="B128" i="12"/>
  <c r="C152" i="10"/>
  <c r="B152" i="10"/>
  <c r="C129" i="12" l="1"/>
  <c r="B129" i="12"/>
  <c r="B28" i="6"/>
  <c r="C28" i="6"/>
  <c r="B153" i="10"/>
  <c r="C153" i="10"/>
  <c r="B29" i="12"/>
  <c r="C29" i="12"/>
  <c r="B28" i="8"/>
  <c r="C28" i="8"/>
  <c r="B28" i="9"/>
  <c r="C28" i="9"/>
  <c r="B28" i="5"/>
  <c r="C28" i="5"/>
  <c r="B86" i="3"/>
  <c r="C86" i="3"/>
  <c r="B28" i="4"/>
  <c r="C28" i="4"/>
  <c r="B65" i="17"/>
  <c r="C65" i="17"/>
  <c r="C28" i="16"/>
  <c r="B28" i="16"/>
  <c r="C29" i="11"/>
  <c r="B29" i="11"/>
  <c r="C134" i="11"/>
  <c r="B134" i="11"/>
  <c r="C28" i="10"/>
  <c r="B28" i="10"/>
  <c r="C155" i="9"/>
  <c r="B155" i="9"/>
  <c r="C57" i="7"/>
  <c r="B57" i="7"/>
  <c r="C130" i="12" l="1"/>
  <c r="B130" i="12"/>
  <c r="C29" i="6"/>
  <c r="B29" i="6"/>
  <c r="C30" i="6" s="1"/>
  <c r="B58" i="7"/>
  <c r="C58" i="7"/>
  <c r="B156" i="9"/>
  <c r="C156" i="9"/>
  <c r="B29" i="10"/>
  <c r="C29" i="10"/>
  <c r="B135" i="11"/>
  <c r="C135" i="11"/>
  <c r="B30" i="11"/>
  <c r="C30" i="11"/>
  <c r="B29" i="16"/>
  <c r="C29" i="16"/>
  <c r="B66" i="17"/>
  <c r="C66" i="17"/>
  <c r="C29" i="4"/>
  <c r="B29" i="4"/>
  <c r="C87" i="3"/>
  <c r="B87" i="3"/>
  <c r="C29" i="5"/>
  <c r="B29" i="5"/>
  <c r="C29" i="9"/>
  <c r="B29" i="9"/>
  <c r="C29" i="8"/>
  <c r="B29" i="8"/>
  <c r="C30" i="12"/>
  <c r="B30" i="12"/>
  <c r="C154" i="10"/>
  <c r="B154" i="10"/>
  <c r="C131" i="12" l="1"/>
  <c r="B131" i="12"/>
  <c r="C132" i="12" s="1"/>
  <c r="B136" i="11"/>
  <c r="C136" i="11"/>
  <c r="B30" i="6"/>
  <c r="B31" i="6" s="1"/>
  <c r="B155" i="10"/>
  <c r="C155" i="10"/>
  <c r="B31" i="12"/>
  <c r="C31" i="12"/>
  <c r="B30" i="8"/>
  <c r="C30" i="8"/>
  <c r="B30" i="9"/>
  <c r="C30" i="9"/>
  <c r="B30" i="5"/>
  <c r="C30" i="5"/>
  <c r="B88" i="3"/>
  <c r="C88" i="3"/>
  <c r="C31" i="6"/>
  <c r="B30" i="4"/>
  <c r="C30" i="4"/>
  <c r="C67" i="17"/>
  <c r="B67" i="17"/>
  <c r="C30" i="16"/>
  <c r="B30" i="16"/>
  <c r="C31" i="11"/>
  <c r="B31" i="11"/>
  <c r="C30" i="10"/>
  <c r="B30" i="10"/>
  <c r="C157" i="9"/>
  <c r="B157" i="9"/>
  <c r="C59" i="7"/>
  <c r="B59" i="7"/>
  <c r="B132" i="12" l="1"/>
  <c r="B68" i="17"/>
  <c r="C68" i="17"/>
  <c r="C137" i="11"/>
  <c r="B137" i="11"/>
  <c r="B158" i="9"/>
  <c r="C158" i="9"/>
  <c r="B31" i="10"/>
  <c r="C31" i="10"/>
  <c r="B32" i="11"/>
  <c r="C32" i="11"/>
  <c r="B31" i="16"/>
  <c r="C31" i="16"/>
  <c r="B60" i="7"/>
  <c r="C60" i="7"/>
  <c r="C31" i="4"/>
  <c r="B31" i="4"/>
  <c r="C32" i="6"/>
  <c r="B32" i="6"/>
  <c r="C89" i="3"/>
  <c r="B89" i="3"/>
  <c r="C31" i="5"/>
  <c r="B31" i="5"/>
  <c r="C31" i="9"/>
  <c r="B31" i="9"/>
  <c r="C31" i="8"/>
  <c r="B31" i="8"/>
  <c r="C32" i="12"/>
  <c r="B32" i="12"/>
  <c r="C133" i="12"/>
  <c r="B133" i="12"/>
  <c r="C156" i="10"/>
  <c r="B156" i="10"/>
  <c r="B138" i="11" l="1"/>
  <c r="C138" i="11"/>
  <c r="C61" i="7"/>
  <c r="B61" i="7"/>
  <c r="C32" i="16"/>
  <c r="B32" i="16"/>
  <c r="C33" i="11"/>
  <c r="B33" i="11"/>
  <c r="C32" i="10"/>
  <c r="B32" i="10"/>
  <c r="C159" i="9"/>
  <c r="B159" i="9"/>
  <c r="B157" i="10"/>
  <c r="C157" i="10"/>
  <c r="B134" i="12"/>
  <c r="C134" i="12"/>
  <c r="B33" i="12"/>
  <c r="C33" i="12"/>
  <c r="B32" i="8"/>
  <c r="C32" i="8"/>
  <c r="B32" i="9"/>
  <c r="C32" i="9"/>
  <c r="B32" i="5"/>
  <c r="C32" i="5"/>
  <c r="B90" i="3"/>
  <c r="C90" i="3"/>
  <c r="B33" i="6"/>
  <c r="C33" i="6"/>
  <c r="B32" i="4"/>
  <c r="C32" i="4"/>
  <c r="B160" i="9" l="1"/>
  <c r="C160" i="9"/>
  <c r="B33" i="10"/>
  <c r="C33" i="10"/>
  <c r="B34" i="11"/>
  <c r="C34" i="11"/>
  <c r="B33" i="16"/>
  <c r="C33" i="16"/>
  <c r="B62" i="7"/>
  <c r="C62" i="7"/>
  <c r="C33" i="4"/>
  <c r="B33" i="4"/>
  <c r="C34" i="6"/>
  <c r="B34" i="6"/>
  <c r="C91" i="3"/>
  <c r="B91" i="3"/>
  <c r="C33" i="5"/>
  <c r="B33" i="5"/>
  <c r="C33" i="9"/>
  <c r="B33" i="9"/>
  <c r="C33" i="8"/>
  <c r="B33" i="8"/>
  <c r="C34" i="12"/>
  <c r="B34" i="12"/>
  <c r="C135" i="12"/>
  <c r="B135" i="12"/>
  <c r="C158" i="10"/>
  <c r="B158" i="10"/>
  <c r="C35" i="12" l="1"/>
  <c r="B35" i="12"/>
  <c r="C35" i="11"/>
  <c r="B35" i="11"/>
  <c r="B159" i="10"/>
  <c r="C159" i="10"/>
  <c r="B136" i="12"/>
  <c r="C136" i="12"/>
  <c r="B34" i="8"/>
  <c r="C34" i="8"/>
  <c r="B34" i="9"/>
  <c r="C34" i="9"/>
  <c r="B34" i="5"/>
  <c r="C34" i="5"/>
  <c r="B92" i="3"/>
  <c r="C92" i="3"/>
  <c r="B35" i="6"/>
  <c r="C35" i="6"/>
  <c r="B34" i="4"/>
  <c r="C34" i="4"/>
  <c r="C63" i="7"/>
  <c r="B63" i="7"/>
  <c r="C34" i="16"/>
  <c r="B34" i="16"/>
  <c r="C34" i="10"/>
  <c r="B34" i="10"/>
  <c r="C161" i="9"/>
  <c r="B161" i="9"/>
  <c r="B162" i="9" l="1"/>
  <c r="C162" i="9"/>
  <c r="B35" i="10"/>
  <c r="C35" i="10"/>
  <c r="B36" i="11"/>
  <c r="C36" i="11"/>
  <c r="B35" i="16"/>
  <c r="C35" i="16"/>
  <c r="B64" i="7"/>
  <c r="C64" i="7"/>
  <c r="C35" i="4"/>
  <c r="B35" i="4"/>
  <c r="C36" i="6"/>
  <c r="B36" i="6"/>
  <c r="C93" i="3"/>
  <c r="B93" i="3"/>
  <c r="C35" i="5"/>
  <c r="B35" i="5"/>
  <c r="C35" i="9"/>
  <c r="B35" i="9"/>
  <c r="C35" i="8"/>
  <c r="B35" i="8"/>
  <c r="C36" i="12"/>
  <c r="B36" i="12"/>
  <c r="C137" i="12"/>
  <c r="B137" i="12"/>
  <c r="C160" i="10"/>
  <c r="B160" i="10"/>
  <c r="B161" i="10" l="1"/>
  <c r="C161" i="10"/>
  <c r="B138" i="12"/>
  <c r="C138" i="12"/>
  <c r="B37" i="12"/>
  <c r="C37" i="12"/>
  <c r="B36" i="8"/>
  <c r="C36" i="8"/>
  <c r="B36" i="9"/>
  <c r="C36" i="9"/>
  <c r="B36" i="5"/>
  <c r="C36" i="5"/>
  <c r="B94" i="3"/>
  <c r="C94" i="3"/>
  <c r="B37" i="6"/>
  <c r="C37" i="6"/>
  <c r="B36" i="4"/>
  <c r="C36" i="4"/>
  <c r="C65" i="7"/>
  <c r="B65" i="7"/>
  <c r="C36" i="16"/>
  <c r="B36" i="16"/>
  <c r="C37" i="11"/>
  <c r="B37" i="11"/>
  <c r="C36" i="10"/>
  <c r="B36" i="10"/>
  <c r="C163" i="9"/>
  <c r="B163" i="9"/>
  <c r="C37" i="10" l="1"/>
  <c r="B37" i="10"/>
  <c r="C37" i="9"/>
  <c r="B37" i="9"/>
  <c r="B139" i="12"/>
  <c r="C139" i="12"/>
  <c r="B164" i="9"/>
  <c r="C164" i="9"/>
  <c r="B38" i="11"/>
  <c r="C38" i="11"/>
  <c r="B37" i="16"/>
  <c r="C37" i="16"/>
  <c r="B66" i="7"/>
  <c r="C66" i="7"/>
  <c r="C37" i="4"/>
  <c r="B37" i="4"/>
  <c r="C38" i="6"/>
  <c r="B38" i="6"/>
  <c r="C95" i="3"/>
  <c r="B95" i="3"/>
  <c r="C37" i="5"/>
  <c r="B37" i="5"/>
  <c r="C37" i="8"/>
  <c r="B37" i="8"/>
  <c r="C38" i="12"/>
  <c r="B38" i="12"/>
  <c r="C162" i="10"/>
  <c r="B162" i="10"/>
  <c r="B163" i="10" l="1"/>
  <c r="C163" i="10"/>
  <c r="B38" i="8"/>
  <c r="C38" i="8"/>
  <c r="B38" i="5"/>
  <c r="C38" i="5"/>
  <c r="B39" i="6"/>
  <c r="C39" i="6"/>
  <c r="B38" i="4"/>
  <c r="C38" i="4"/>
  <c r="B39" i="12"/>
  <c r="C39" i="12"/>
  <c r="B38" i="9"/>
  <c r="C38" i="9"/>
  <c r="B96" i="3"/>
  <c r="C96" i="3"/>
  <c r="C67" i="7"/>
  <c r="B67" i="7"/>
  <c r="C38" i="16"/>
  <c r="B38" i="16"/>
  <c r="C39" i="11"/>
  <c r="B39" i="11"/>
  <c r="C38" i="10"/>
  <c r="B38" i="10"/>
  <c r="C165" i="9"/>
  <c r="B165" i="9"/>
  <c r="B166" i="9" l="1"/>
  <c r="C166" i="9"/>
  <c r="B39" i="10"/>
  <c r="C39" i="10"/>
  <c r="B40" i="11"/>
  <c r="C40" i="11"/>
  <c r="B39" i="16"/>
  <c r="C39" i="16"/>
  <c r="B68" i="7"/>
  <c r="C68" i="7"/>
  <c r="C97" i="3"/>
  <c r="B97" i="3"/>
  <c r="C39" i="9"/>
  <c r="B39" i="9"/>
  <c r="C40" i="12"/>
  <c r="B40" i="12"/>
  <c r="C140" i="12"/>
  <c r="B140" i="12"/>
  <c r="C39" i="4"/>
  <c r="B39" i="4"/>
  <c r="C40" i="6"/>
  <c r="B40" i="6"/>
  <c r="C39" i="5"/>
  <c r="B39" i="5"/>
  <c r="C39" i="8"/>
  <c r="B39" i="8"/>
  <c r="C164" i="10"/>
  <c r="B164" i="10"/>
  <c r="C40" i="8" l="1"/>
  <c r="B40" i="8"/>
  <c r="B165" i="10"/>
  <c r="C165" i="10"/>
  <c r="B40" i="5"/>
  <c r="C40" i="5"/>
  <c r="B41" i="6"/>
  <c r="C41" i="6"/>
  <c r="B40" i="4"/>
  <c r="C40" i="4"/>
  <c r="B141" i="12"/>
  <c r="C141" i="12"/>
  <c r="B41" i="12"/>
  <c r="C41" i="12"/>
  <c r="B40" i="9"/>
  <c r="C40" i="9"/>
  <c r="B98" i="3"/>
  <c r="C98" i="3"/>
  <c r="C69" i="7"/>
  <c r="B69" i="7"/>
  <c r="C40" i="16"/>
  <c r="B40" i="16"/>
  <c r="C41" i="11"/>
  <c r="B41" i="11"/>
  <c r="C40" i="10"/>
  <c r="B40" i="10"/>
  <c r="B167" i="9"/>
  <c r="C167" i="9"/>
  <c r="B41" i="10" l="1"/>
  <c r="C41" i="10"/>
  <c r="B42" i="11"/>
  <c r="C42" i="11"/>
  <c r="B41" i="16"/>
  <c r="C41" i="16"/>
  <c r="B70" i="7"/>
  <c r="C70" i="7"/>
  <c r="C99" i="3"/>
  <c r="B99" i="3"/>
  <c r="C41" i="9"/>
  <c r="B41" i="9"/>
  <c r="C42" i="12"/>
  <c r="B42" i="12"/>
  <c r="C142" i="12"/>
  <c r="B142" i="12"/>
  <c r="C41" i="4"/>
  <c r="B41" i="4"/>
  <c r="C42" i="6"/>
  <c r="B42" i="6"/>
  <c r="C41" i="5"/>
  <c r="B41" i="5"/>
  <c r="C41" i="8"/>
  <c r="B41" i="8"/>
  <c r="C166" i="10"/>
  <c r="B166" i="10"/>
  <c r="B42" i="5" l="1"/>
  <c r="C42" i="5"/>
  <c r="B167" i="10"/>
  <c r="C167" i="10"/>
  <c r="B42" i="8"/>
  <c r="C42" i="8"/>
  <c r="B43" i="6"/>
  <c r="C43" i="6"/>
  <c r="B42" i="4"/>
  <c r="C42" i="4"/>
  <c r="B143" i="12"/>
  <c r="C143" i="12"/>
  <c r="B43" i="12"/>
  <c r="C43" i="12"/>
  <c r="B42" i="9"/>
  <c r="C42" i="9"/>
  <c r="B100" i="3"/>
  <c r="C100" i="3"/>
  <c r="C71" i="7"/>
  <c r="B71" i="7"/>
  <c r="C42" i="16"/>
  <c r="B42" i="16"/>
  <c r="C43" i="11"/>
  <c r="B43" i="11"/>
  <c r="C42" i="10"/>
  <c r="B42" i="10"/>
  <c r="B43" i="5" l="1"/>
  <c r="C43" i="5"/>
  <c r="B43" i="10"/>
  <c r="C43" i="10"/>
  <c r="B44" i="11"/>
  <c r="C44" i="11"/>
  <c r="B43" i="16"/>
  <c r="C43" i="16"/>
  <c r="B72" i="7"/>
  <c r="C72" i="7"/>
  <c r="C101" i="3"/>
  <c r="B101" i="3"/>
  <c r="C43" i="9"/>
  <c r="B43" i="9"/>
  <c r="C44" i="12"/>
  <c r="B44" i="12"/>
  <c r="C144" i="12"/>
  <c r="B144" i="12"/>
  <c r="C43" i="4"/>
  <c r="B43" i="4"/>
  <c r="C44" i="6"/>
  <c r="B44" i="6"/>
  <c r="C43" i="8"/>
  <c r="B43" i="8"/>
  <c r="C168" i="10"/>
  <c r="B168" i="10"/>
  <c r="B102" i="3" l="1"/>
  <c r="C102" i="3"/>
  <c r="B169" i="10"/>
  <c r="C169" i="10"/>
  <c r="B44" i="8"/>
  <c r="C44" i="8"/>
  <c r="B45" i="6"/>
  <c r="C45" i="6"/>
  <c r="B44" i="4"/>
  <c r="C44" i="4"/>
  <c r="B145" i="12"/>
  <c r="C145" i="12"/>
  <c r="B45" i="12"/>
  <c r="C45" i="12"/>
  <c r="B44" i="9"/>
  <c r="C44" i="9"/>
  <c r="C73" i="7"/>
  <c r="B73" i="7"/>
  <c r="C44" i="16"/>
  <c r="B44" i="16"/>
  <c r="C45" i="11"/>
  <c r="B45" i="11"/>
  <c r="C44" i="10"/>
  <c r="B44" i="10"/>
  <c r="B45" i="10" l="1"/>
  <c r="C45" i="10"/>
  <c r="B46" i="11"/>
  <c r="C46" i="11"/>
  <c r="B45" i="16"/>
  <c r="C45" i="16"/>
  <c r="B74" i="7"/>
  <c r="C74" i="7"/>
  <c r="C103" i="3"/>
  <c r="B103" i="3"/>
  <c r="C45" i="9"/>
  <c r="B45" i="9"/>
  <c r="C46" i="12"/>
  <c r="B46" i="12"/>
  <c r="C146" i="12"/>
  <c r="B146" i="12"/>
  <c r="C45" i="4"/>
  <c r="B45" i="4"/>
  <c r="C46" i="6"/>
  <c r="B46" i="6"/>
  <c r="C45" i="8"/>
  <c r="B45" i="8"/>
  <c r="C170" i="10"/>
  <c r="B170" i="10"/>
  <c r="B171" i="10" l="1"/>
  <c r="C171" i="10"/>
  <c r="B46" i="8"/>
  <c r="C46" i="8"/>
  <c r="B47" i="6"/>
  <c r="C47" i="6"/>
  <c r="B46" i="4"/>
  <c r="C46" i="4"/>
  <c r="B147" i="12"/>
  <c r="C147" i="12"/>
  <c r="B47" i="12"/>
  <c r="C47" i="12"/>
  <c r="B46" i="9"/>
  <c r="C46" i="9"/>
  <c r="B104" i="3"/>
  <c r="C104" i="3"/>
  <c r="C75" i="7"/>
  <c r="B75" i="7"/>
  <c r="C46" i="16"/>
  <c r="B46" i="16"/>
  <c r="C47" i="11"/>
  <c r="B47" i="11"/>
  <c r="C46" i="10"/>
  <c r="B46" i="10"/>
  <c r="B47" i="10" l="1"/>
  <c r="C47" i="10"/>
  <c r="B48" i="11"/>
  <c r="C48" i="11"/>
  <c r="B47" i="16"/>
  <c r="C47" i="16"/>
  <c r="B76" i="7"/>
  <c r="C76" i="7"/>
  <c r="C105" i="3"/>
  <c r="B105" i="3"/>
  <c r="C47" i="9"/>
  <c r="B47" i="9"/>
  <c r="C48" i="12"/>
  <c r="B48" i="12"/>
  <c r="C148" i="12"/>
  <c r="B148" i="12"/>
  <c r="C47" i="4"/>
  <c r="B47" i="4"/>
  <c r="C48" i="6"/>
  <c r="B48" i="6"/>
  <c r="C47" i="8"/>
  <c r="B47" i="8"/>
  <c r="C172" i="10"/>
  <c r="B172" i="10"/>
  <c r="B173" i="10" l="1"/>
  <c r="C173" i="10"/>
  <c r="B48" i="8"/>
  <c r="C48" i="8"/>
  <c r="B49" i="6"/>
  <c r="C49" i="6"/>
  <c r="B48" i="4"/>
  <c r="C48" i="4"/>
  <c r="B149" i="12"/>
  <c r="C149" i="12"/>
  <c r="B49" i="12"/>
  <c r="C49" i="12"/>
  <c r="B48" i="9"/>
  <c r="C48" i="9"/>
  <c r="B106" i="3"/>
  <c r="C106" i="3"/>
  <c r="C77" i="7"/>
  <c r="B77" i="7"/>
  <c r="C48" i="16"/>
  <c r="B48" i="16"/>
  <c r="C49" i="11"/>
  <c r="B49" i="11"/>
  <c r="C48" i="10"/>
  <c r="B48" i="10"/>
  <c r="B49" i="10" l="1"/>
  <c r="C49" i="10"/>
  <c r="B50" i="11"/>
  <c r="C50" i="11"/>
  <c r="B49" i="16"/>
  <c r="C49" i="16"/>
  <c r="B78" i="7"/>
  <c r="C78" i="7"/>
  <c r="C107" i="3"/>
  <c r="B107" i="3"/>
  <c r="C49" i="9"/>
  <c r="B49" i="9"/>
  <c r="C50" i="12"/>
  <c r="B50" i="12"/>
  <c r="C150" i="12"/>
  <c r="B150" i="12"/>
  <c r="C49" i="4"/>
  <c r="B49" i="4"/>
  <c r="C50" i="6"/>
  <c r="B50" i="6"/>
  <c r="C49" i="8"/>
  <c r="B49" i="8"/>
  <c r="C174" i="10"/>
  <c r="B174" i="10"/>
  <c r="B175" i="10" l="1"/>
  <c r="C175" i="10"/>
  <c r="B50" i="8"/>
  <c r="C50" i="8"/>
  <c r="B51" i="6"/>
  <c r="C51" i="6"/>
  <c r="B50" i="4"/>
  <c r="C50" i="4"/>
  <c r="C151" i="12"/>
  <c r="B151" i="12"/>
  <c r="B51" i="12"/>
  <c r="C51" i="12"/>
  <c r="B50" i="9"/>
  <c r="C50" i="9"/>
  <c r="B108" i="3"/>
  <c r="C108" i="3"/>
  <c r="C79" i="7"/>
  <c r="B79" i="7"/>
  <c r="C50" i="16"/>
  <c r="B50" i="16"/>
  <c r="C51" i="11"/>
  <c r="B51" i="11"/>
  <c r="C50" i="10"/>
  <c r="B50" i="10"/>
  <c r="C152" i="12" l="1"/>
  <c r="B152" i="12"/>
  <c r="C52" i="12"/>
  <c r="B52" i="12"/>
  <c r="B51" i="10"/>
  <c r="C51" i="10"/>
  <c r="B52" i="11"/>
  <c r="C52" i="11"/>
  <c r="B51" i="16"/>
  <c r="C51" i="16"/>
  <c r="B80" i="7"/>
  <c r="C80" i="7"/>
  <c r="C109" i="3"/>
  <c r="B109" i="3"/>
  <c r="C51" i="9"/>
  <c r="B51" i="9"/>
  <c r="C51" i="4"/>
  <c r="B51" i="4"/>
  <c r="C52" i="6"/>
  <c r="B52" i="6"/>
  <c r="C51" i="8"/>
  <c r="B51" i="8"/>
  <c r="C176" i="10"/>
  <c r="B176" i="10"/>
  <c r="C81" i="7" l="1"/>
  <c r="B81" i="7"/>
  <c r="B153" i="12"/>
  <c r="C153" i="12"/>
  <c r="C53" i="12"/>
  <c r="B53" i="12"/>
  <c r="C177" i="10"/>
  <c r="B177" i="10"/>
  <c r="B52" i="8"/>
  <c r="C52" i="8"/>
  <c r="B53" i="6"/>
  <c r="C53" i="6"/>
  <c r="B52" i="4"/>
  <c r="C52" i="4"/>
  <c r="B52" i="9"/>
  <c r="C52" i="9"/>
  <c r="B110" i="3"/>
  <c r="C110" i="3"/>
  <c r="C52" i="16"/>
  <c r="B52" i="16"/>
  <c r="C53" i="11"/>
  <c r="B53" i="11"/>
  <c r="C52" i="10"/>
  <c r="B52" i="10"/>
  <c r="B53" i="10" l="1"/>
  <c r="C53" i="10"/>
  <c r="B53" i="16"/>
  <c r="C53" i="16"/>
  <c r="C111" i="3"/>
  <c r="B111" i="3"/>
  <c r="C53" i="9"/>
  <c r="B53" i="9"/>
  <c r="C53" i="4"/>
  <c r="B53" i="4"/>
  <c r="C54" i="6"/>
  <c r="B54" i="6"/>
  <c r="C53" i="8"/>
  <c r="B53" i="8"/>
  <c r="B54" i="8" l="1"/>
  <c r="C54" i="8"/>
  <c r="B55" i="6"/>
  <c r="C55" i="6"/>
  <c r="B54" i="4"/>
  <c r="C54" i="4"/>
  <c r="B54" i="12"/>
  <c r="C54" i="12"/>
  <c r="B54" i="9"/>
  <c r="C54" i="9"/>
  <c r="B112" i="3"/>
  <c r="C112" i="3"/>
  <c r="C82" i="7"/>
  <c r="B82" i="7"/>
  <c r="C54" i="16"/>
  <c r="B54" i="16"/>
  <c r="C54" i="10"/>
  <c r="B54" i="10"/>
  <c r="B55" i="10" l="1"/>
  <c r="C55" i="10"/>
  <c r="B55" i="16"/>
  <c r="C55" i="16"/>
  <c r="B83" i="7"/>
  <c r="C83" i="7"/>
  <c r="C113" i="3"/>
  <c r="B113" i="3"/>
  <c r="C55" i="9"/>
  <c r="B55" i="9"/>
  <c r="C55" i="12"/>
  <c r="B55" i="12"/>
  <c r="C55" i="4"/>
  <c r="B55" i="4"/>
  <c r="C56" i="6"/>
  <c r="B56" i="6"/>
  <c r="C55" i="8"/>
  <c r="B55" i="8"/>
  <c r="B56" i="8" l="1"/>
  <c r="C56" i="8"/>
  <c r="B57" i="6"/>
  <c r="C57" i="6"/>
  <c r="C56" i="4"/>
  <c r="B56" i="4"/>
  <c r="B56" i="12"/>
  <c r="C56" i="12"/>
  <c r="B56" i="9"/>
  <c r="C56" i="9"/>
  <c r="C114" i="3"/>
  <c r="B114" i="3"/>
  <c r="C84" i="7"/>
  <c r="B84" i="7"/>
  <c r="C56" i="16"/>
  <c r="B56" i="16"/>
  <c r="C55" i="11"/>
  <c r="B55" i="11"/>
  <c r="C56" i="10"/>
  <c r="B56" i="10"/>
  <c r="B57" i="10" l="1"/>
  <c r="C57" i="10"/>
  <c r="B56" i="11"/>
  <c r="C56" i="11"/>
  <c r="B57" i="16"/>
  <c r="C57" i="16"/>
  <c r="B85" i="7"/>
  <c r="C85" i="7"/>
  <c r="C57" i="9"/>
  <c r="B57" i="9"/>
  <c r="C57" i="12"/>
  <c r="B57" i="12"/>
  <c r="C58" i="6"/>
  <c r="B58" i="6"/>
  <c r="C57" i="8"/>
  <c r="B57" i="8"/>
  <c r="C57" i="11" l="1"/>
  <c r="B57" i="11"/>
  <c r="B58" i="8"/>
  <c r="C58" i="8"/>
  <c r="B59" i="6"/>
  <c r="C59" i="6"/>
  <c r="B58" i="12"/>
  <c r="C58" i="12"/>
  <c r="B58" i="9"/>
  <c r="C58" i="9"/>
  <c r="C86" i="7"/>
  <c r="B86" i="7"/>
  <c r="C58" i="16"/>
  <c r="B58" i="16"/>
  <c r="C58" i="10"/>
  <c r="B58" i="10"/>
  <c r="C58" i="11" l="1"/>
  <c r="B58" i="11"/>
  <c r="B59" i="10"/>
  <c r="C59" i="10"/>
  <c r="B59" i="16"/>
  <c r="C59" i="16"/>
  <c r="B87" i="7"/>
  <c r="C87" i="7"/>
  <c r="C59" i="9"/>
  <c r="B59" i="9"/>
  <c r="C59" i="12"/>
  <c r="B59" i="12"/>
  <c r="C60" i="6"/>
  <c r="B60" i="6"/>
  <c r="C59" i="8"/>
  <c r="B59" i="8"/>
  <c r="C59" i="11" l="1"/>
  <c r="B59" i="11"/>
  <c r="B60" i="8"/>
  <c r="C60" i="8"/>
  <c r="B61" i="6"/>
  <c r="C61" i="6"/>
  <c r="B60" i="9"/>
  <c r="C60" i="9"/>
  <c r="C88" i="7"/>
  <c r="B88" i="7"/>
  <c r="C60" i="16"/>
  <c r="B60" i="16"/>
  <c r="C60" i="10"/>
  <c r="B60" i="10"/>
  <c r="B61" i="10" l="1"/>
  <c r="C61" i="10"/>
  <c r="B61" i="16"/>
  <c r="C61" i="16"/>
  <c r="B89" i="7"/>
  <c r="C89" i="7"/>
  <c r="C61" i="9"/>
  <c r="B61" i="9"/>
  <c r="C62" i="6"/>
  <c r="B62" i="6"/>
  <c r="C61" i="8"/>
  <c r="B61" i="8"/>
  <c r="B62" i="8" l="1"/>
  <c r="C62" i="8"/>
  <c r="B63" i="6"/>
  <c r="C63" i="6"/>
  <c r="B62" i="9"/>
  <c r="C62" i="9"/>
  <c r="C90" i="7"/>
  <c r="B90" i="7"/>
  <c r="C62" i="16"/>
  <c r="B62" i="16"/>
  <c r="C63" i="16" s="1"/>
  <c r="C60" i="11"/>
  <c r="B60" i="11"/>
  <c r="C62" i="10"/>
  <c r="B62" i="10"/>
  <c r="B63" i="16" l="1"/>
  <c r="B63" i="10"/>
  <c r="C63" i="10"/>
  <c r="B61" i="11"/>
  <c r="C61" i="11"/>
  <c r="B91" i="7"/>
  <c r="C91" i="7"/>
  <c r="C63" i="9"/>
  <c r="B63" i="9"/>
  <c r="C64" i="6"/>
  <c r="B64" i="6"/>
  <c r="C63" i="8"/>
  <c r="B63" i="8"/>
  <c r="C64" i="16" l="1"/>
  <c r="B64" i="16"/>
  <c r="B64" i="8"/>
  <c r="C64" i="8"/>
  <c r="B65" i="6"/>
  <c r="C65" i="6"/>
  <c r="B64" i="9"/>
  <c r="C64" i="9"/>
  <c r="C92" i="7"/>
  <c r="B92" i="7"/>
  <c r="C62" i="11"/>
  <c r="B62" i="11"/>
  <c r="C64" i="10"/>
  <c r="B64" i="10"/>
  <c r="C65" i="16" l="1"/>
  <c r="B65" i="16"/>
  <c r="B65" i="10"/>
  <c r="C65" i="10"/>
  <c r="B63" i="11"/>
  <c r="C63" i="11"/>
  <c r="B93" i="7"/>
  <c r="C93" i="7"/>
  <c r="C65" i="9"/>
  <c r="B65" i="9"/>
  <c r="C66" i="6"/>
  <c r="B66" i="6"/>
  <c r="C65" i="8"/>
  <c r="B65" i="8"/>
  <c r="C66" i="16" l="1"/>
  <c r="B66" i="16"/>
  <c r="B66" i="8"/>
  <c r="C66" i="8"/>
  <c r="B67" i="6"/>
  <c r="C67" i="6"/>
  <c r="B66" i="9"/>
  <c r="C66" i="9"/>
  <c r="C94" i="7"/>
  <c r="B94" i="7"/>
  <c r="C64" i="11"/>
  <c r="B64" i="11"/>
  <c r="C66" i="10"/>
  <c r="B66" i="10"/>
  <c r="C67" i="16" l="1"/>
  <c r="B67" i="16"/>
  <c r="B67" i="10"/>
  <c r="C67" i="10"/>
  <c r="B95" i="7"/>
  <c r="C95" i="7"/>
  <c r="C67" i="9"/>
  <c r="B67" i="9"/>
  <c r="C68" i="6"/>
  <c r="B68" i="6"/>
  <c r="C67" i="8"/>
  <c r="B67" i="8"/>
  <c r="C68" i="16" l="1"/>
  <c r="B68" i="16"/>
  <c r="B68" i="8"/>
  <c r="C68" i="8"/>
  <c r="B69" i="6"/>
  <c r="C69" i="6"/>
  <c r="B68" i="9"/>
  <c r="C68" i="9"/>
  <c r="C96" i="7"/>
  <c r="B96" i="7"/>
  <c r="C68" i="10"/>
  <c r="B68" i="10"/>
  <c r="C69" i="16" l="1"/>
  <c r="B69" i="16"/>
  <c r="B69" i="10"/>
  <c r="C69" i="10"/>
  <c r="B97" i="7"/>
  <c r="C97" i="7"/>
  <c r="C69" i="9"/>
  <c r="B69" i="9"/>
  <c r="C70" i="6"/>
  <c r="B70" i="6"/>
  <c r="C69" i="8"/>
  <c r="B69" i="8"/>
  <c r="C70" i="10" l="1"/>
  <c r="B70" i="10"/>
  <c r="B70" i="8"/>
  <c r="C70" i="8"/>
  <c r="B71" i="6"/>
  <c r="C71" i="6"/>
  <c r="B70" i="9"/>
  <c r="C70" i="9"/>
  <c r="C98" i="7"/>
  <c r="B98" i="7"/>
  <c r="C71" i="10" l="1"/>
  <c r="B71" i="10"/>
  <c r="B99" i="7"/>
  <c r="C99" i="7"/>
  <c r="C71" i="9"/>
  <c r="B71" i="9"/>
  <c r="C72" i="6"/>
  <c r="B72" i="6"/>
  <c r="C71" i="8"/>
  <c r="B71" i="8"/>
  <c r="B72" i="10" l="1"/>
  <c r="B73" i="10" s="1"/>
  <c r="C72" i="10"/>
  <c r="B72" i="8"/>
  <c r="C72" i="8"/>
  <c r="B73" i="6"/>
  <c r="C73" i="6"/>
  <c r="B72" i="9"/>
  <c r="C72" i="9"/>
  <c r="C100" i="7"/>
  <c r="B100" i="7"/>
  <c r="C73" i="10" l="1"/>
  <c r="B74" i="10"/>
  <c r="C74" i="10"/>
  <c r="B101" i="7"/>
  <c r="C101" i="7"/>
  <c r="C73" i="9"/>
  <c r="B73" i="9"/>
  <c r="C74" i="6"/>
  <c r="B74" i="6"/>
  <c r="C73" i="8"/>
  <c r="B73" i="8"/>
  <c r="B74" i="8" l="1"/>
  <c r="C74" i="8"/>
  <c r="B75" i="6"/>
  <c r="C75" i="6"/>
  <c r="B74" i="9"/>
  <c r="C74" i="9"/>
  <c r="C102" i="7"/>
  <c r="B102" i="7"/>
  <c r="C75" i="10"/>
  <c r="B75" i="10"/>
  <c r="B76" i="10" l="1"/>
  <c r="C76" i="10"/>
  <c r="B103" i="7"/>
  <c r="C103" i="7"/>
  <c r="C75" i="9"/>
  <c r="B75" i="9"/>
  <c r="C76" i="6"/>
  <c r="B76" i="6"/>
  <c r="C75" i="8"/>
  <c r="B75" i="8"/>
  <c r="B76" i="8" l="1"/>
  <c r="C76" i="8"/>
  <c r="B77" i="6"/>
  <c r="C77" i="6"/>
  <c r="B76" i="9"/>
  <c r="C76" i="9"/>
  <c r="C104" i="7"/>
  <c r="B104" i="7"/>
  <c r="C77" i="10"/>
  <c r="B77" i="10"/>
  <c r="B78" i="10" l="1"/>
  <c r="C78" i="10"/>
  <c r="B105" i="7"/>
  <c r="C105" i="7"/>
  <c r="C77" i="9"/>
  <c r="B77" i="9"/>
  <c r="C78" i="6"/>
  <c r="B78" i="6"/>
  <c r="C77" i="8"/>
  <c r="B77" i="8"/>
  <c r="B78" i="8" l="1"/>
  <c r="C78" i="8"/>
  <c r="B79" i="6"/>
  <c r="C79" i="6"/>
  <c r="B78" i="9"/>
  <c r="C78" i="9"/>
  <c r="C106" i="7"/>
  <c r="B106" i="7"/>
  <c r="C79" i="10"/>
  <c r="B79" i="10"/>
  <c r="B80" i="10" l="1"/>
  <c r="C80" i="10"/>
  <c r="B107" i="7"/>
  <c r="C107" i="7"/>
  <c r="C79" i="9"/>
  <c r="B79" i="9"/>
  <c r="C80" i="6"/>
  <c r="B80" i="6"/>
  <c r="C79" i="8"/>
  <c r="B79" i="8"/>
  <c r="B80" i="8" l="1"/>
  <c r="C80" i="8"/>
  <c r="B81" i="6"/>
  <c r="C81" i="6"/>
  <c r="B80" i="9"/>
  <c r="C80" i="9"/>
  <c r="B108" i="7"/>
  <c r="C108" i="7"/>
  <c r="C81" i="8" l="1"/>
  <c r="B81" i="8"/>
  <c r="B81" i="9"/>
  <c r="C81" i="9"/>
  <c r="C82" i="6"/>
  <c r="B82" i="6"/>
  <c r="B82" i="9" l="1"/>
  <c r="C82" i="9"/>
  <c r="B83" i="6"/>
  <c r="C83" i="6"/>
  <c r="C84" i="6" l="1"/>
  <c r="B84" i="6"/>
  <c r="C82" i="8"/>
  <c r="B82" i="8"/>
  <c r="C85" i="6" l="1"/>
  <c r="B85" i="6"/>
  <c r="B83" i="8"/>
  <c r="C83" i="8"/>
  <c r="C84" i="8" l="1"/>
  <c r="B84" i="8"/>
  <c r="B86" i="6" l="1"/>
  <c r="C86" i="6"/>
  <c r="B85" i="8"/>
  <c r="C85" i="8"/>
  <c r="C86" i="8" l="1"/>
  <c r="B86" i="8"/>
  <c r="C87" i="6"/>
  <c r="B87" i="6"/>
  <c r="B88" i="6" l="1"/>
  <c r="C88" i="6"/>
  <c r="B87" i="8"/>
  <c r="C87" i="8"/>
  <c r="C88" i="8" l="1"/>
  <c r="B88" i="8"/>
  <c r="C89" i="6"/>
  <c r="B89" i="6"/>
  <c r="B90" i="6" l="1"/>
  <c r="C90" i="6"/>
  <c r="B89" i="8"/>
  <c r="C89" i="8"/>
  <c r="C90" i="8" l="1"/>
  <c r="B90" i="8"/>
  <c r="C91" i="6"/>
  <c r="B91" i="6"/>
  <c r="B92" i="6" l="1"/>
  <c r="C92" i="6"/>
  <c r="B91" i="8"/>
  <c r="C91" i="8"/>
  <c r="C92" i="8" l="1"/>
  <c r="B92" i="8"/>
  <c r="C93" i="6"/>
  <c r="B93" i="6"/>
  <c r="B93" i="8" l="1"/>
  <c r="C93" i="8"/>
  <c r="B94" i="6"/>
  <c r="C94" i="6"/>
  <c r="C95" i="6" l="1"/>
  <c r="B95" i="6"/>
  <c r="C94" i="8"/>
  <c r="B94" i="8"/>
  <c r="B95" i="8" l="1"/>
  <c r="C95" i="8"/>
  <c r="B96" i="6"/>
  <c r="C96" i="6"/>
  <c r="C97" i="6" l="1"/>
  <c r="B97" i="6"/>
  <c r="C96" i="8"/>
  <c r="B96" i="8"/>
  <c r="B97" i="8" l="1"/>
  <c r="C97" i="8"/>
  <c r="B98" i="6"/>
  <c r="C98" i="6"/>
  <c r="C99" i="6" l="1"/>
  <c r="B99" i="6"/>
  <c r="C98" i="8"/>
  <c r="B98" i="8"/>
  <c r="B99" i="8" l="1"/>
  <c r="C99" i="8"/>
  <c r="B100" i="6"/>
  <c r="C100" i="6"/>
  <c r="C101" i="6" l="1"/>
  <c r="B101" i="6"/>
  <c r="C100" i="8"/>
  <c r="B100" i="8"/>
  <c r="B102" i="6" l="1"/>
  <c r="C102" i="6"/>
  <c r="B101" i="8"/>
  <c r="C101" i="8"/>
  <c r="C102" i="8" l="1"/>
  <c r="B102" i="8"/>
  <c r="C103" i="6"/>
  <c r="B103" i="6"/>
  <c r="B104" i="6" l="1"/>
  <c r="C104" i="6"/>
  <c r="B103" i="8"/>
  <c r="C103" i="8"/>
  <c r="C104" i="8" l="1"/>
  <c r="B104" i="8"/>
  <c r="C105" i="6"/>
  <c r="B105" i="6"/>
  <c r="B105" i="8" l="1"/>
  <c r="C105" i="8"/>
  <c r="B106" i="6"/>
  <c r="C106" i="6"/>
  <c r="C107" i="6" l="1"/>
  <c r="B107" i="6"/>
  <c r="C106" i="8"/>
  <c r="B106" i="8"/>
  <c r="C107" i="8" l="1"/>
  <c r="B107" i="8"/>
  <c r="B108" i="6"/>
  <c r="C108" i="6"/>
  <c r="C108" i="8" l="1"/>
  <c r="B108" i="8"/>
  <c r="B109" i="6"/>
  <c r="C109" i="6"/>
  <c r="C110" i="6" l="1"/>
  <c r="B110" i="6"/>
  <c r="C111" i="6" l="1"/>
  <c r="B111" i="6"/>
</calcChain>
</file>

<file path=xl/sharedStrings.xml><?xml version="1.0" encoding="utf-8"?>
<sst xmlns="http://schemas.openxmlformats.org/spreadsheetml/2006/main" count="4278" uniqueCount="1511">
  <si>
    <t>文档说明</t>
  </si>
  <si>
    <t>以一级模块为单位，规划协议流水线上的PD，包括pipeline和fifo
_r后缀表示通过pipeline打拍
_f后缀表示通过FIFO传输</t>
  </si>
  <si>
    <t>修改记录</t>
  </si>
  <si>
    <t>更新时间</t>
  </si>
  <si>
    <t>版本信息</t>
  </si>
  <si>
    <t>更新人</t>
  </si>
  <si>
    <t>杨健鸷</t>
  </si>
  <si>
    <t>字段名</t>
  </si>
  <si>
    <t>MSB</t>
  </si>
  <si>
    <t>LSB</t>
  </si>
  <si>
    <t>WIDTH</t>
  </si>
  <si>
    <t>字段说明</t>
  </si>
  <si>
    <t>pipeline实现</t>
  </si>
  <si>
    <t>备注（字段复情况）</t>
  </si>
  <si>
    <t>SRC_PORT</t>
  </si>
  <si>
    <t>port id，由slice提供</t>
  </si>
  <si>
    <t>SRC_MODID</t>
  </si>
  <si>
    <t>PA_IN_FIFO中实现判断</t>
  </si>
  <si>
    <t>HAS_OPTION</t>
  </si>
  <si>
    <r>
      <rPr>
        <sz val="14"/>
        <rFont val="宋体"/>
        <family val="3"/>
        <charset val="134"/>
      </rPr>
      <t xml:space="preserve">有option标志：
IPV4报文，此域段为1时表示此IPV4包含option。
IPV6报文，此域段为1时表示next header为0/43/44/50/51/60这几个协议号。
Trill报文，此域段为1时表示trill报文包含option。
</t>
    </r>
    <r>
      <rPr>
        <b/>
        <sz val="14"/>
        <color theme="5" tint="-0.249977111117893"/>
        <rFont val="宋体"/>
        <family val="3"/>
        <charset val="134"/>
      </rPr>
      <t>NGN报文，ngn头中的hlen&gt;3或next header不等于0时，将HAS_OPTION字段置为1；</t>
    </r>
  </si>
  <si>
    <t>pipeline2</t>
  </si>
  <si>
    <t>DMAC</t>
  </si>
  <si>
    <t>报文最外层目的MAC地址</t>
  </si>
  <si>
    <t>pipeline1</t>
  </si>
  <si>
    <t>SMAC</t>
  </si>
  <si>
    <t>报文最外层源MAC地址</t>
  </si>
  <si>
    <t>OVID</t>
  </si>
  <si>
    <t>outer tag
如果报文的12，13B匹配上芯片4个ING_OUTER_TPID寄存器的值,那么这4个字节表示一个outer tag</t>
  </si>
  <si>
    <t>OPRI</t>
  </si>
  <si>
    <t>IVID</t>
  </si>
  <si>
    <t>inner tag
如果报文的16，17B匹配上芯片INNER_TPID寄存器的值,那么这4个字节表示一个inner tag</t>
  </si>
  <si>
    <t>IPRI</t>
  </si>
  <si>
    <t>TAG_ST</t>
  </si>
  <si>
    <t>tag status
2'b00: UT
2'b01: SIT
2'b10: SOT
2'b11:DT</t>
  </si>
  <si>
    <t>OTPID_INDEX</t>
  </si>
  <si>
    <t>outer tpid match的索引号，表示报文中的ouert tpid与配置的4个outer tpid值哪一个匹配上。</t>
  </si>
  <si>
    <t>OUTER_TPID_ENCODE</t>
  </si>
  <si>
    <t>指示进来的报文的outer VLAN tag的TPID的四种可能情况
2'b00: Outer TPID is 0x8100;
2'b01: Outer TPID is 0x9100;
2'b10: Outer TPID is 0x88A8;
2'b11: Outer TPID is none of above</t>
  </si>
  <si>
    <t>INNER_TPID_ENCODE</t>
  </si>
  <si>
    <t>指示进来的报文的inner VLAN tag的TPID的四种可能情况
2'b00: inner TPID is 0x8100;
2'b01: inner TPID is 0x9100;
2'b10: inner TPID is 0x88A8;
2'b11: inner TPID is none of above</t>
  </si>
  <si>
    <t>ET_VALID</t>
  </si>
  <si>
    <r>
      <rPr>
        <strike/>
        <sz val="14"/>
        <rFont val="宋体"/>
        <family val="3"/>
        <charset val="134"/>
      </rPr>
      <t xml:space="preserve">指示是一个可识别的Ehernet type。包含802.3/IPV4/IPV6/MPLS/TRILL，流水线可直接根据ET判断，不参考此域段值。 </t>
    </r>
    <r>
      <rPr>
        <sz val="14"/>
        <rFont val="宋体"/>
        <family val="3"/>
        <charset val="134"/>
      </rPr>
      <t>reserved</t>
    </r>
  </si>
  <si>
    <t>PD组装时实现</t>
  </si>
  <si>
    <t>ET</t>
  </si>
  <si>
    <t>以太网类型</t>
  </si>
  <si>
    <t>VER</t>
  </si>
  <si>
    <t>IP协议版本号</t>
  </si>
  <si>
    <t>TRILL/MPLS报文复用外层IP头的某些字段</t>
  </si>
  <si>
    <t>HLEN</t>
  </si>
  <si>
    <t>IPV4报文头长度，报文头长度以4 Byte为单位计算</t>
  </si>
  <si>
    <t>TOS_DSCP</t>
  </si>
  <si>
    <t>IPv4的TOS域或者IPv6的traffic class域</t>
  </si>
  <si>
    <t>TOTAL_LEN</t>
  </si>
  <si>
    <t>报文总长，以Byte为单位表示整个IPV4数据报长度</t>
  </si>
  <si>
    <t>TTL</t>
  </si>
  <si>
    <t>IPV4生存周期</t>
  </si>
  <si>
    <t>HOP_LIMIT</t>
  </si>
  <si>
    <t>IPV6生存周期</t>
  </si>
  <si>
    <t>PROTOCOL</t>
  </si>
  <si>
    <t>IPV4的协议号</t>
  </si>
  <si>
    <t>NEXT HEADER TYPE</t>
  </si>
  <si>
    <t>IPV6扩展头或协议号</t>
  </si>
  <si>
    <t>VXLAN_BIT</t>
  </si>
  <si>
    <t>指示该报文为合法的VXLAN隧道报文</t>
  </si>
  <si>
    <t>SIP</t>
  </si>
  <si>
    <t>如果是IPV4，低32bit有效，非IPV4报文此域段被其他报文类型的字段所复用，具体参考PA2TT_r_overlap页</t>
  </si>
  <si>
    <t>VXLAN只复用SIP,DIP高位。
TRILL/MPLS报文复用整个DIP/SIP字段，为了和VXLAN复用的字段一直，只使用SIP/DIP高96bit用于存放内层MAC头。</t>
  </si>
  <si>
    <t>DIP</t>
  </si>
  <si>
    <t>VXLAN_CHECK</t>
  </si>
  <si>
    <r>
      <rPr>
        <strike/>
        <sz val="14"/>
        <rFont val="宋体"/>
        <family val="3"/>
        <charset val="134"/>
      </rPr>
      <t xml:space="preserve">VXLAN，I和R检查通过标志，必须I==1 </t>
    </r>
    <r>
      <rPr>
        <sz val="14"/>
        <rFont val="宋体"/>
        <family val="3"/>
        <charset val="134"/>
      </rPr>
      <t>reserved</t>
    </r>
  </si>
  <si>
    <t>pipeline4</t>
  </si>
  <si>
    <t>VNI</t>
  </si>
  <si>
    <t>VXLAN VNI字段</t>
  </si>
  <si>
    <t>GRE_PROTOCOL_TYPE</t>
  </si>
  <si>
    <t>GRE protocol type</t>
  </si>
  <si>
    <t>pipeline3</t>
  </si>
  <si>
    <t>MPLS_TUNNEL_LABEL</t>
  </si>
  <si>
    <t>MPLS tunnel 外层标签</t>
  </si>
  <si>
    <t>MPLS_VC_LABEL0</t>
  </si>
  <si>
    <t>MPLS tunnel 内层标签</t>
  </si>
  <si>
    <t>MPLS_VC_LABEL1</t>
  </si>
  <si>
    <t>MPLS_LABEL_VALID</t>
  </si>
  <si>
    <t>MPLS LABEL有效位,[2]表示MPLS_VC_LABEL1有效，[1]表示MPLS_VC_LABEL0有效，[0]表示MPLS_TUNNEL_LABEL有效。有效的判断依据为S位。</t>
  </si>
  <si>
    <t>TRILL_ERB_NICKNAME</t>
  </si>
  <si>
    <t>TRILL tunnel Egress Rbridge nickname</t>
  </si>
  <si>
    <t>TRILL_IRB_NICKNAME</t>
  </si>
  <si>
    <t>TRILL tunnel Ingress Rbridge nickname</t>
  </si>
  <si>
    <t>TRILL_M</t>
  </si>
  <si>
    <t>0为已知TRILL单播，1为未知TRILL单播/组播/广播</t>
  </si>
  <si>
    <t>TRILL_HOP_CNT</t>
  </si>
  <si>
    <t>最大跳数，逐跳减一，为0丢弃</t>
  </si>
  <si>
    <t>TRILL_V</t>
  </si>
  <si>
    <t>TRILL版本号</t>
  </si>
  <si>
    <t>FLOW_LABLE_LOW20</t>
  </si>
  <si>
    <t>IPV6 flow label的20bit</t>
  </si>
  <si>
    <t>MPLS报文复用此字段存放MPLS头后76BYTE的信息</t>
  </si>
  <si>
    <t>GRE_CHECK_PASS</t>
  </si>
  <si>
    <t>GRE 检查通过标志位。GRE头字段中除GRE PROTOCOL TYPE以外为全0.</t>
  </si>
  <si>
    <t>外层头</t>
  </si>
  <si>
    <t>INNER_DMAC</t>
  </si>
  <si>
    <t>报文内层目的MAC地址</t>
  </si>
  <si>
    <t>pipeline3/5</t>
  </si>
  <si>
    <t>与外层SIP/DIP字段高96bit复用。</t>
  </si>
  <si>
    <t>INNER_SMAC</t>
  </si>
  <si>
    <t>报文内层源MAC地址</t>
  </si>
  <si>
    <t>INNER_OVID</t>
  </si>
  <si>
    <t>内层vlan tag,定义参考外层VLAN</t>
  </si>
  <si>
    <t>INNER_OPRI</t>
  </si>
  <si>
    <t>INNER_IVID</t>
  </si>
  <si>
    <t>INNER_IPRI</t>
  </si>
  <si>
    <t>INNER_TAG_ST</t>
  </si>
  <si>
    <t>2'b00: UT
2'b01: SIT
2'b10: SOT
2'b11:DT</t>
  </si>
  <si>
    <t>INNER_OTPID_INDEX</t>
  </si>
  <si>
    <t>INNER_OUTER_TPID_ENCODE</t>
  </si>
  <si>
    <t>INNER_INNER_TPID_ENCODE</t>
  </si>
  <si>
    <t>INNER_HAS_OPTION</t>
  </si>
  <si>
    <t>有option标志：
隧道内层IPV4报文，此域段为1时表示此IPV4包含option。
隧道内层IPV6报文，此域段为1时表示next header为0/43/44/50/51/60这几个协议号。</t>
  </si>
  <si>
    <t>pipeline3/4/6</t>
  </si>
  <si>
    <t>INNER_ET_VALID</t>
  </si>
  <si>
    <r>
      <rPr>
        <strike/>
        <sz val="14"/>
        <rFont val="宋体"/>
        <family val="3"/>
        <charset val="134"/>
      </rPr>
      <t>指示是一个可识别的Ehernet type。包含802.3/IPV4/IPV6/MPLS/TRILL，流水线可直接根据ET判断，不参考此域段值</t>
    </r>
    <r>
      <rPr>
        <sz val="14"/>
        <rFont val="宋体"/>
        <family val="3"/>
        <charset val="134"/>
      </rPr>
      <t>。 reserved</t>
    </r>
  </si>
  <si>
    <t>INNER_ET</t>
  </si>
  <si>
    <t>内层以太网类型</t>
  </si>
  <si>
    <t>INNER_VER</t>
  </si>
  <si>
    <t>内层IP协议版本号</t>
  </si>
  <si>
    <t>INNER_HLEN</t>
  </si>
  <si>
    <t>内层IPV4报文头长度，报文头长度以4 Byte为单位计算</t>
  </si>
  <si>
    <t>INNER_TOS_DSCP</t>
  </si>
  <si>
    <t>内层IPv4的TOS域或者IPv6的traffic class域</t>
  </si>
  <si>
    <t>INNER_TOTAL_LEN</t>
  </si>
  <si>
    <t>内层报文总长，以Byte为单位表示整个IPV4数据报长度</t>
  </si>
  <si>
    <t>INNER_TTL</t>
  </si>
  <si>
    <t>内层IPV4生存周期</t>
  </si>
  <si>
    <t>INNER_HOP_LIMIT</t>
  </si>
  <si>
    <t>内层IPV6生存周期</t>
  </si>
  <si>
    <t>INNER_PROTOCOL</t>
  </si>
  <si>
    <t>内层IPV4的协议号</t>
  </si>
  <si>
    <t>INNER_NEXT HEADER TYPE</t>
  </si>
  <si>
    <t>内层IPV4的协议号/IPV6扩展头或协议号</t>
  </si>
  <si>
    <t>INNER_SIP</t>
  </si>
  <si>
    <t>内层如果是IPV4，低32bit有效</t>
  </si>
  <si>
    <t>INNER_DIP</t>
  </si>
  <si>
    <t>内层头</t>
  </si>
  <si>
    <t>PACKAGE_LEN</t>
  </si>
  <si>
    <t>PA根据报文中字段计算出来的报文长度，若slice给的SOP小于等于128B，则此字段直接使用slice提供的报文长度。</t>
  </si>
  <si>
    <t>DROP</t>
  </si>
  <si>
    <t>报文drop位</t>
  </si>
  <si>
    <t>REDIRECT_TO_CPU</t>
  </si>
  <si>
    <t>报文send to CPU标识位</t>
  </si>
  <si>
    <t>COPY_TO_CPU</t>
  </si>
  <si>
    <t>报文copy to CPU标识位</t>
  </si>
  <si>
    <t>CPU_REASON</t>
  </si>
  <si>
    <t>报文送CPU原因</t>
  </si>
  <si>
    <t>INNER_BPDU_FLAG</t>
  </si>
  <si>
    <t>内层BPDU报文标示位，为1时表示此报文为隧道封装了一个BPDU报文。</t>
  </si>
  <si>
    <t>NA</t>
  </si>
  <si>
    <t>BPDU_FLAG</t>
  </si>
  <si>
    <t>BPDU报文标示位，为1时表示此报文为BPDU报文。</t>
  </si>
  <si>
    <t>ARP_OPERATION</t>
  </si>
  <si>
    <t>BFD_FLAG</t>
  </si>
  <si>
    <t>BFD报文标示位，为1时表示此报文为BFD报文。</t>
  </si>
  <si>
    <t>BFD_STA</t>
  </si>
  <si>
    <t>NGN_FLAG</t>
  </si>
  <si>
    <t>ngn报文标示位，为1时表示当前报文为ngn报文。</t>
  </si>
  <si>
    <t>DEBUG_PD_RULE_MATCH</t>
  </si>
  <si>
    <t>BFD_LENGTH</t>
  </si>
  <si>
    <r>
      <rPr>
        <strike/>
        <sz val="14"/>
        <rFont val="宋体"/>
        <family val="3"/>
        <charset val="134"/>
      </rPr>
      <t>BFD控制报文长度，单位为字节。</t>
    </r>
    <r>
      <rPr>
        <sz val="14"/>
        <rFont val="宋体"/>
        <family val="3"/>
        <charset val="134"/>
      </rPr>
      <t>reserved</t>
    </r>
  </si>
  <si>
    <t>BFD_UDP_OFFSET</t>
  </si>
  <si>
    <r>
      <rPr>
        <strike/>
        <sz val="14"/>
        <rFont val="宋体"/>
        <family val="3"/>
        <charset val="134"/>
      </rPr>
      <t>BFD报文头的长度，包含MAC头到UDP头的长度，用bit表示。</t>
    </r>
    <r>
      <rPr>
        <sz val="14"/>
        <rFont val="宋体"/>
        <family val="3"/>
        <charset val="134"/>
      </rPr>
      <t>reserved</t>
    </r>
  </si>
  <si>
    <t>SOURCE_HIRAR_PORT</t>
  </si>
  <si>
    <t>source module id，由slice提供slice给9bit的src_modid，同时CPU配置8bit的src_modid.
如果slice给的EOH为0，选CPU配置的src_modid，同时src_hirar_port为0.
为1时，选择slice给的src_modid[7:0]，同时src_modid[8]为src_hirar_port</t>
  </si>
  <si>
    <t>from slicing</t>
  </si>
  <si>
    <t>EOH</t>
  </si>
  <si>
    <t>slicing到Pa的EOH报文标志位</t>
  </si>
  <si>
    <t>ERR</t>
  </si>
  <si>
    <t>slicing到pa的只有一个分片的报文的错误标志位</t>
  </si>
  <si>
    <t>TCP_HLEN</t>
  </si>
  <si>
    <t>TCP报文中的首部长度</t>
  </si>
  <si>
    <t>pipeline 3/4/5/6</t>
  </si>
  <si>
    <t>TCP_SEQ_0</t>
  </si>
  <si>
    <t>TCP报文头中的Sequencenumber=0时此域段为1。</t>
  </si>
  <si>
    <t xml:space="preserve">INNER_IP_FRAG_OFFS_1 </t>
  </si>
  <si>
    <t>内层IP报文头中Fragment offset=1时此域段为1。</t>
  </si>
  <si>
    <t>pipeline 3/4/6</t>
  </si>
  <si>
    <t xml:space="preserve">OUTER_IP_FRAG_OFFS_1 </t>
  </si>
  <si>
    <t>外层IP报文头中Fragment offset=1时此域段为1。</t>
  </si>
  <si>
    <t>L4_VALID</t>
  </si>
  <si>
    <t>参考PA设计文档目录下的&lt;L4_Valid字段说明&gt;</t>
  </si>
  <si>
    <t>L2_HEADER_TYPE</t>
  </si>
  <si>
    <t>这2个bit值指示进来报文的层2类型
2'b00: Ethernet II;
2'b01: SNAP;
2'b10: LLC;
2'b11: None of the above</t>
  </si>
  <si>
    <t>pipeline2提取</t>
  </si>
  <si>
    <t>要内层？</t>
  </si>
  <si>
    <t>INNER_L2_HEADER_TYPE</t>
  </si>
  <si>
    <t>这2个bit值指示内层的L2报文类型
2'b00: Ethernet II;
2'b01: SNAP;
2'b10: LLC;
2'b11: None of the above</t>
  </si>
  <si>
    <t>L3_PACKET_TYPE</t>
  </si>
  <si>
    <t>L3_PROTOCOL_ENCODED</t>
  </si>
  <si>
    <t>指示进来的报文的L3协议的ID值
3'b000: TCP(6);
3'b001: UDP(17);
3'b010: IGMP(2);
3'b011: ICMP(1);
3'b100: IPv6_ICMP(58);
3'b101: IPv6 Hop-by-Hop(0);
3'b110: IPv4 Payload(4);
3'b111: other</t>
  </si>
  <si>
    <t>INNER_L3_PROTOCOL_ENCODED</t>
  </si>
  <si>
    <t>指示进来的报文内层L3协议的ID值
3'b000: TCP(6);
3'b001: UDP(17);
3'b010: IGMP(2);
3'b011: ICMP(1);
3'b100: IPv6_ICMP(58);
3'b101: IPv6 Hop-by-Hop(0);
3'b110: IPv4 Payload(4);
3'b111: other</t>
  </si>
  <si>
    <t>L4_SRC_PORT</t>
  </si>
  <si>
    <t>这16bit表示L4 TCP/UDP的源port number。对于非TCP/UDP报文，这个域被设为L3报文头后的byte0和byte1</t>
  </si>
  <si>
    <t>pipeline3提取</t>
  </si>
  <si>
    <t>L4_DST_PORT</t>
  </si>
  <si>
    <t>这16bit表示L4 TCP/UDP的目的port number。对于非TCP/UDP报文，这个域被设为L3报文头后的byte2和byte3</t>
  </si>
  <si>
    <t>INNER_L4_SRC_PORT</t>
  </si>
  <si>
    <t>这16bit表示inner L4 TCP/UDP的源port number。对于非TCP/UDP报文，这个域被设为L3报文头后的byte0和byte1</t>
  </si>
  <si>
    <t>pipeline4/5/6提取</t>
  </si>
  <si>
    <t>INNER_L4_DST_PORT</t>
  </si>
  <si>
    <t>这16bit表示inner L4 TCP/UDP的目的port number。对于非TCP/UDP报文，这个域被设为L3报文头后的byte2和byte3</t>
  </si>
  <si>
    <t>IP_FRAG_INFO</t>
  </si>
  <si>
    <t>INNER_TCP_FLAG</t>
  </si>
  <si>
    <t>这6bit表示内层TCP flag。对于非TCP报文，该域被设置为0.(tcp flag为8bit，取低6bit，高2bit为reserved不用字段）。</t>
  </si>
  <si>
    <t>LLC_HEADER</t>
  </si>
  <si>
    <t>这是LLC报文头。LLC/SNAP报文的DSAP/SSAP/Control域。</t>
  </si>
  <si>
    <t>UDF</t>
  </si>
  <si>
    <t>UDF用户自定义字段，分为14个TRUNK，每个TRUNK有2个BYTE，此域段从高到低分别为UDF2_7/UDF2_6/……/UDF_2_0/UDF1_5/……UDF1_0
对于第一个PA输出的这个字段，包含了UDF查表需要的一些判断信息，从低位到高位分别为：
ipv6 in trill隧道的标示位，ipv4 in trill隧道的标示位，ipv6 in vxlan隧道的标示位，ipv4 in vxlan隧道的标示位，ipv6 in IPV6-GRE隧道的标示位，ipv4 in IPV6-GRE隧道的标示位，ipv6 in IPV4-GRE隧道的标示位，ipv4 in IPV4-GRE隧道的标示位，ipv6 in IPV6隧道的标示位，ipv4 in IPV6隧道的标示位，ipv6 in IPV4隧道的标示位，ipv4 in IPV4隧道的标示位，ipv6报文标示位，ipv4报文的标示位，trill报文的标示位，udf的key值，剩余139bit补0.</t>
  </si>
  <si>
    <t>SWITCHING_TAG_STATUS</t>
  </si>
  <si>
    <t>TUNNEL_TYPE</t>
  </si>
  <si>
    <t>隧道类型</t>
  </si>
  <si>
    <t>TIMESTAMP</t>
  </si>
  <si>
    <t>入口时戳</t>
  </si>
  <si>
    <t>mac_offset</t>
  </si>
  <si>
    <t>channel_offset</t>
  </si>
  <si>
    <t>pipeline2/3/4</t>
  </si>
  <si>
    <t>inner_mac offset</t>
  </si>
  <si>
    <t>inner_ip_offset</t>
  </si>
  <si>
    <t>inner ip length，对于没有隧道的报文，这个表示原始报文的ip头length.</t>
  </si>
  <si>
    <t>INNER_TCP_HLEN</t>
  </si>
  <si>
    <t>内层TCP报文中的首部长度</t>
  </si>
  <si>
    <t>INNER_TCP_SEQ_0</t>
  </si>
  <si>
    <t>内层TCP报文头中的Sequencenumber=0时此域段为1。</t>
  </si>
  <si>
    <t>reserve</t>
  </si>
  <si>
    <t>reserved</t>
  </si>
  <si>
    <t>packet_min_flag</t>
  </si>
  <si>
    <t>报文长度小于等于128B标志位</t>
  </si>
  <si>
    <t>PROTOCOL_1588</t>
  </si>
  <si>
    <t>1588报文标志</t>
  </si>
  <si>
    <t>TCP_PACKET_FLAG</t>
  </si>
  <si>
    <t>TCP报文标志，为1时表示是TCP报文（包含隧道内层TCP报文或者非隧道外层TCP报文）。</t>
  </si>
  <si>
    <t>IGMP_FLOOD_IN_VLAN</t>
  </si>
  <si>
    <t>IGMP_DMAC_FWD</t>
  </si>
  <si>
    <t>IP_INFO</t>
  </si>
  <si>
    <t>OUTER_TCP_FLAG</t>
  </si>
  <si>
    <t>这6bit表示TCP flag。对于非TCP报文，该域被设置为0.(tcp flag为8bit，取低6bit，高2bit为reserved不用字段）</t>
  </si>
  <si>
    <t>要内层</t>
  </si>
  <si>
    <t>INNER_IP_INFO</t>
  </si>
  <si>
    <t>INNER_FLOW_LABLE_LOW20</t>
  </si>
  <si>
    <t>内层IPV6 flow label的20bit</t>
  </si>
  <si>
    <t>MPLS报文复用此字段的高11bit用于存放MPLS头后76BYTE的信息</t>
  </si>
  <si>
    <t>INNER_L4_VALID</t>
  </si>
  <si>
    <t>INNER_IP_FRAG_INFO</t>
  </si>
  <si>
    <t>INNER_L3_PACKET_TYPE</t>
  </si>
  <si>
    <t>字段为该背景色标识的为NGN报文需要修改字段（不包含mac头中部分）</t>
  </si>
  <si>
    <t>PD共用字段</t>
  </si>
  <si>
    <t>L2</t>
  </si>
  <si>
    <t>VxLAN报文复用字段</t>
  </si>
  <si>
    <t>MPLS报文复用字段</t>
  </si>
  <si>
    <t>trill报文复用字段</t>
  </si>
  <si>
    <t>备注</t>
  </si>
  <si>
    <t>port id</t>
  </si>
  <si>
    <t>source module id</t>
  </si>
  <si>
    <t>IPV4头有option字段，由parser计算得出</t>
  </si>
  <si>
    <t>outer tpid match的索引号</t>
  </si>
  <si>
    <t>指示是一个可识别的Ehernet type</t>
  </si>
  <si>
    <t>198:167</t>
  </si>
  <si>
    <t>182:167</t>
  </si>
  <si>
    <t>报文总长，以Byte为单位表示整个IP数据报长度</t>
  </si>
  <si>
    <t>198:183</t>
  </si>
  <si>
    <t>230:199</t>
  </si>
  <si>
    <t>199</t>
  </si>
  <si>
    <t>205:200</t>
  </si>
  <si>
    <t>207:206</t>
  </si>
  <si>
    <t>指示该报文为VXLAN报文</t>
  </si>
  <si>
    <t>如果是IPV4，低32bit有效</t>
  </si>
  <si>
    <t>L2头后面16-31byte</t>
  </si>
  <si>
    <t>247：216</t>
  </si>
  <si>
    <t>低32bit为IPV4的SIP</t>
  </si>
  <si>
    <t>TRILL/MPLS都没IP字段，因此可以与IP字段复用。
VXLAN只有IPV4可以用SIP,DIP高位复用。
如果是IP/GRE隧道；内层没有MAC头，inner MAC头可以与IP/GRE隧道的外层IP字段复用，VXLAN两层MAC，但只有IPV4，所以综合考虑用IP的高位作为内层MAC的复用字段。</t>
  </si>
  <si>
    <t>248</t>
  </si>
  <si>
    <t>VXLAN，I和R检查通过标志，必须I==1 R==0</t>
  </si>
  <si>
    <t>262:231</t>
  </si>
  <si>
    <t>272：249</t>
  </si>
  <si>
    <t>265:263</t>
  </si>
  <si>
    <t>MPLS tunnel 标签有效位</t>
  </si>
  <si>
    <t>343：296</t>
  </si>
  <si>
    <t>MPLS头后面82byte</t>
  </si>
  <si>
    <t>830:266</t>
  </si>
  <si>
    <t>MPLS封装报文最长为IPV6，提取其中inner MAC+inner IPV6头+TCP/UDP中某些字段，一共76byte存入PD中</t>
  </si>
  <si>
    <t>L2头后面0-15byte</t>
  </si>
  <si>
    <t>375：344</t>
  </si>
  <si>
    <t>低32bit为IPV4的DIP</t>
  </si>
  <si>
    <t>423：376</t>
  </si>
  <si>
    <t>435:424</t>
  </si>
  <si>
    <t>内层vlan tag</t>
  </si>
  <si>
    <t>438:436</t>
  </si>
  <si>
    <t>450:439</t>
  </si>
  <si>
    <t>453:451</t>
  </si>
  <si>
    <t>455:454</t>
  </si>
  <si>
    <t>457:456</t>
  </si>
  <si>
    <t>459:458</t>
  </si>
  <si>
    <t>461:460</t>
  </si>
  <si>
    <t>IPV6 flow label的低20bit</t>
  </si>
  <si>
    <t>GRE 检查通过标志位</t>
  </si>
  <si>
    <t>内层IPV4头有option字段，由parser计算得出</t>
  </si>
  <si>
    <t>内层报文总长，以Byte为单位表示整个IP数据报长度</t>
  </si>
  <si>
    <t>PA根据报文中字段计算出来的报文长度</t>
  </si>
  <si>
    <t>保留字段</t>
  </si>
  <si>
    <t>arp operation</t>
  </si>
  <si>
    <r>
      <rPr>
        <strike/>
        <sz val="14"/>
        <rFont val="宋体"/>
        <family val="3"/>
        <charset val="134"/>
      </rPr>
      <t>发送方BFD会话当前状态，取值为：
0代表AdminDown
1代表Down
2代表Init
3代表Up</t>
    </r>
    <r>
      <rPr>
        <sz val="14"/>
        <rFont val="宋体"/>
        <family val="3"/>
        <charset val="134"/>
      </rPr>
      <t xml:space="preserve">
reserved</t>
    </r>
  </si>
  <si>
    <t>slice给9bit的src_modid，同时CPU配置8bit的src_modid.
如果slice给的EOH为0，选CPU配置的src_modid，
为1时，选择slice给的src_modid[7:0]，同时src_modid[8]为src_hirar_port</t>
  </si>
  <si>
    <t xml:space="preserve">参考PA设计文档目录下的&lt;L4_Valid字段说明&gt;
</t>
  </si>
  <si>
    <t>这2个bit值指示进来报文的层2类型
2'b00: Ethernet II;
2'b01: SNAP;
2'b10: LLC;
2'b11: None of the abov</t>
  </si>
  <si>
    <t>这2个bit值指示内层的L2报文类型
2'b00: Ethernet II;
2'b01: SNAP;
2'b10: LLC;
2'b11: None of the abov</t>
  </si>
  <si>
    <t>这4个bit指示进来报文的3层类型的16种可能的情况
0x0:Incoming packet is IPv4 packet without options.
0x1:Incoming packet is IPv4 packet with options.
0x2-0x3:Reserved
0x4:Incoming packet is IPv6 packet without extension header
0x5:Incoming packet is IPv6 packet with one extension header
0x6:Incoming packet is IPv6 packet with more than one extension header
0x7:Reserved
0x8:Incoming packet is ARP request
0x9:Incoming packet is ARP reply
0xa:Incoming packet is TRILL
0xb:Incoming packet is MPLS unicast packet with EtherType=0x8847
0xc:Incoming packet is MPLS multicast packet with EtherType=0x8848
0xd:Incoming packet is L2 MPLS(VPWS/VPLS)-terminated packet
0xe:none of above
0xf:reserved</t>
  </si>
  <si>
    <t>862：831</t>
  </si>
  <si>
    <t>MPLS报文头后面76BYTE</t>
  </si>
  <si>
    <r>
      <rPr>
        <sz val="14"/>
        <rFont val="宋体"/>
        <family val="3"/>
        <charset val="134"/>
      </rPr>
      <t>报文IP头状态位，包括2bit
bit0: FIRST_FRAGMENT: 指示报文是没分片的报文或者第一个分片。对于IPv4报文，它表示IPv4报文头的fragment offset field为0.</t>
    </r>
    <r>
      <rPr>
        <strike/>
        <sz val="14"/>
        <rFont val="宋体"/>
        <family val="3"/>
        <charset val="134"/>
      </rPr>
      <t>对于IPv6报文，它表示没有检查到分片扩展报文头（fragment extension header）或者分片扩展报文头的fragment offset field为0。</t>
    </r>
    <r>
      <rPr>
        <sz val="14"/>
        <rFont val="宋体"/>
        <family val="3"/>
        <charset val="134"/>
      </rPr>
      <t xml:space="preserve">
Bit1: WHOLE_PACKET： 指示报文是不分片的。对于IPv4报文，它表示MF被设置为0，并且IPv4报文头的fragment offset field为0.</t>
    </r>
    <r>
      <rPr>
        <strike/>
        <sz val="14"/>
        <rFont val="宋体"/>
        <family val="3"/>
        <charset val="134"/>
      </rPr>
      <t>对于IPv6报文，它表示没有检查到分片扩展报文头（fragment extension header）或者分配扩展报文头的fragment offset field的MF为0.</t>
    </r>
  </si>
  <si>
    <t>如果是隧道报文，不管是否解封装，取外层头的tag状态，
The lower bit indicates packet inner tagged,the higher bit indicate packet outer tagged</t>
  </si>
  <si>
    <t>如果是隧道报文，不管是否解封装，取外层头信息
0x0 = NONE: None
0x1 = IP_TUNNEL: IP Tunnel
0x2 = MPLS_TUNNEL: MPLS Tunnel
0x3 = reserved
0x4 = VXLAN TUNNEL
0x5 = RESERVED_5: Reserved
0x6 = reserved
0x7 = TRILL_TUNNEL: TRILL Tunnel
0x8 = RESERVED_8: Reserved
0x9 = RESERVED_9: Reserved
0xA = RESERVED_10: Reserved
0xB = reserved
0xC = reserved
Loopback
0xD = reserved
0xE = RESERVED_14: Reserved
0xF = RESERVED_15: Reserved</t>
  </si>
  <si>
    <t>报文MAC头offset值</t>
  </si>
  <si>
    <t>隧道头offset值</t>
  </si>
  <si>
    <t>inner MAC头offset值</t>
  </si>
  <si>
    <t>inner ip offset值，对于没有隧道的报文，这个表示原始报文的ip offset值</t>
  </si>
  <si>
    <t>报文长度小于128B标志位</t>
  </si>
  <si>
    <t>TCP报文标志，为1时表示是TCP报文（包含隧道或者非隧道）</t>
  </si>
  <si>
    <t>IGMP协议报文在VLAN内泛洪</t>
  </si>
  <si>
    <t>IGMP协议报文基于DMAC转发</t>
  </si>
  <si>
    <t>[0] IPv4 Header field Offset value is zero
[1] MF bit in the IP header flags
[2] IPv4 packet with correct checksum
分内外层，由TT选择放FIFO</t>
  </si>
  <si>
    <t>内层IPV6 flow label的低20bit</t>
  </si>
  <si>
    <t>873:863</t>
  </si>
  <si>
    <t>高11bit复用用来存放MPLS报文头后面76BYTE</t>
  </si>
  <si>
    <t>位宽</t>
  </si>
  <si>
    <r>
      <rPr>
        <sz val="14"/>
        <color rgb="FF7030A0"/>
        <rFont val="宋体"/>
        <family val="3"/>
        <charset val="134"/>
      </rPr>
      <t xml:space="preserve">pa/tt </t>
    </r>
    <r>
      <rPr>
        <sz val="14"/>
        <color indexed="8"/>
        <rFont val="宋体"/>
        <family val="3"/>
        <charset val="134"/>
      </rPr>
      <t>drop标志位</t>
    </r>
  </si>
  <si>
    <r>
      <rPr>
        <sz val="14"/>
        <color rgb="FF7030A0"/>
        <rFont val="宋体"/>
        <family val="3"/>
        <charset val="134"/>
      </rPr>
      <t xml:space="preserve">pa/tt </t>
    </r>
    <r>
      <rPr>
        <sz val="14"/>
        <color indexed="8"/>
        <rFont val="宋体"/>
        <family val="3"/>
        <charset val="134"/>
      </rPr>
      <t>redirect to cpu 标志位</t>
    </r>
  </si>
  <si>
    <r>
      <rPr>
        <sz val="14"/>
        <color rgb="FF7030A0"/>
        <rFont val="宋体"/>
        <family val="3"/>
        <charset val="134"/>
      </rPr>
      <t>pa/tt</t>
    </r>
    <r>
      <rPr>
        <sz val="14"/>
        <color indexed="8"/>
        <rFont val="宋体"/>
        <family val="3"/>
        <charset val="134"/>
      </rPr>
      <t xml:space="preserve"> copy to cpu 标志位</t>
    </r>
  </si>
  <si>
    <r>
      <rPr>
        <sz val="14"/>
        <color rgb="FF7030A0"/>
        <rFont val="宋体"/>
        <family val="3"/>
        <charset val="134"/>
      </rPr>
      <t>pa/tt</t>
    </r>
    <r>
      <rPr>
        <sz val="14"/>
        <color indexed="8"/>
        <rFont val="宋体"/>
        <family val="3"/>
        <charset val="134"/>
      </rPr>
      <t xml:space="preserve"> cpu reason</t>
    </r>
  </si>
  <si>
    <t>slicing/pa port id</t>
  </si>
  <si>
    <t>SRC_HIRAR</t>
  </si>
  <si>
    <t>SRC_TGID</t>
  </si>
  <si>
    <r>
      <rPr>
        <sz val="14"/>
        <color rgb="FF7030A0"/>
        <rFont val="宋体"/>
        <family val="3"/>
        <charset val="134"/>
      </rPr>
      <t>tt.PORT</t>
    </r>
    <r>
      <rPr>
        <sz val="14"/>
        <color indexed="8"/>
        <rFont val="宋体"/>
        <family val="3"/>
        <charset val="134"/>
      </rPr>
      <t xml:space="preserve"> trunk group id</t>
    </r>
  </si>
  <si>
    <t>SRC_PORT_TYPE</t>
  </si>
  <si>
    <t>INT_PRI</t>
  </si>
  <si>
    <t>CNG</t>
  </si>
  <si>
    <t>tt.ING_MPLS_EXP_MAP/2'b00</t>
  </si>
  <si>
    <t>pa</t>
  </si>
  <si>
    <t>由TT决定取内/外层</t>
  </si>
  <si>
    <r>
      <rPr>
        <sz val="14"/>
        <color rgb="FF7030A0"/>
        <rFont val="宋体"/>
        <family val="3"/>
        <charset val="134"/>
      </rPr>
      <t>slicing/pa</t>
    </r>
    <r>
      <rPr>
        <sz val="14"/>
        <color indexed="8"/>
        <rFont val="宋体"/>
        <family val="3"/>
        <charset val="134"/>
      </rPr>
      <t xml:space="preserve"> EOH报文标识</t>
    </r>
  </si>
  <si>
    <t>PKT_LENGTH</t>
  </si>
  <si>
    <r>
      <rPr>
        <sz val="14"/>
        <color rgb="FF7030A0"/>
        <rFont val="宋体"/>
        <family val="3"/>
        <charset val="134"/>
      </rPr>
      <t xml:space="preserve">slicing/pa
</t>
    </r>
    <r>
      <rPr>
        <sz val="14"/>
        <rFont val="宋体"/>
        <family val="3"/>
        <charset val="134"/>
      </rPr>
      <t>报文只有一个分片时，表示报文的实际长度；
否则为IP报文头中提取的报文长度</t>
    </r>
  </si>
  <si>
    <t>如果有两层Ip头，则用外层的total len去估计报文长度</t>
  </si>
  <si>
    <t>DA</t>
  </si>
  <si>
    <t>SA</t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</si>
  <si>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OUTER VLAN TAG
其中CFI不用管，在本版芯片为reserve</t>
    </r>
  </si>
  <si>
    <r>
      <rPr>
        <sz val="14"/>
        <rFont val="宋体"/>
        <family val="3"/>
        <charset val="134"/>
      </rPr>
      <t>由TT决定取内/外层，</t>
    </r>
    <r>
      <rPr>
        <sz val="14"/>
        <color rgb="FF7030A0"/>
        <rFont val="宋体"/>
        <family val="3"/>
        <charset val="134"/>
      </rPr>
      <t>如果没有外层tag，则此域段为0</t>
    </r>
  </si>
  <si>
    <t>OCFI</t>
  </si>
  <si>
    <t>所有非复用字段的reserved位都取0</t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</si>
  <si>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INNTER VLAN TAG
其中CFI不用管，在本版芯片为reserve</t>
    </r>
  </si>
  <si>
    <t>ICFI</t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</si>
  <si>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tag status
2'b00: UT
2'b01: SIT
2'b10: SOT
2'b11:DT</t>
    </r>
  </si>
  <si>
    <t>由TT决定取内/外层，如果没有解封装，取外层信息是port表修正后的tag状态</t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</si>
  <si>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指示进来的报文的outer VLAN tag的TPID的四种可能情况
2'b00: Outer TPID is 0x8100;
2'b01: Outer TPID is 0x9100;
2'b10: Outer TPID is 0x88A8;
2'b11: Outer TPID is none of above</t>
    </r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</si>
  <si>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指示进来的报文的inner VLAN tag的TPID的四种可能情况
2'b00: inner TPID is 0x8100;
2'b01: inner TPID is 0x9100;
2'b10: inner TPID is 0x88A8;
2'b11: inner TPID is none of above</t>
    </r>
  </si>
  <si>
    <t>L3_PROTOCOL</t>
  </si>
  <si>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>（pa需要注意，当非IP报文和IPV6报文要将无效位填0）</t>
    </r>
  </si>
  <si>
    <t>报文类型编码，由PA处理，隧道终结模块传送，取外层</t>
  </si>
  <si>
    <t>VFP_ENABLE</t>
  </si>
  <si>
    <r>
      <rPr>
        <sz val="14"/>
        <color rgb="FF7030A0"/>
        <rFont val="宋体"/>
        <family val="3"/>
        <charset val="134"/>
      </rPr>
      <t>tt.PORT</t>
    </r>
    <r>
      <rPr>
        <sz val="14"/>
        <color indexed="8"/>
        <rFont val="宋体"/>
        <family val="3"/>
        <charset val="134"/>
      </rPr>
      <t xml:space="preserve"> VCAP enable，只有该位置1，VCAP才会工作</t>
    </r>
  </si>
  <si>
    <t>VFP_PORT_GROUP_ID</t>
  </si>
  <si>
    <t>tt.PORT</t>
  </si>
  <si>
    <t>L3_TUNNEL_HIT</t>
  </si>
  <si>
    <r>
      <rPr>
        <sz val="14"/>
        <color rgb="FF7030A0"/>
        <rFont val="宋体"/>
        <family val="3"/>
        <charset val="134"/>
      </rPr>
      <t>tt</t>
    </r>
    <r>
      <rPr>
        <sz val="14"/>
        <color indexed="8"/>
        <rFont val="宋体"/>
        <family val="3"/>
        <charset val="134"/>
      </rPr>
      <t>.L3_TUNNEL_TCAM的查表结果</t>
    </r>
  </si>
  <si>
    <t>TUNNEL_CLASS_ID</t>
  </si>
  <si>
    <r>
      <rPr>
        <sz val="14"/>
        <color rgb="FF7030A0"/>
        <rFont val="宋体"/>
        <family val="3"/>
        <charset val="134"/>
      </rPr>
      <t>tt.L3_TUNNEL_DATA_ONLY</t>
    </r>
    <r>
      <rPr>
        <sz val="14"/>
        <color indexed="8"/>
        <rFont val="宋体"/>
        <family val="3"/>
        <charset val="134"/>
      </rPr>
      <t xml:space="preserve"> 来自L3_TUNNEL表，用于VCAP
没有查表时，值为全0</t>
    </r>
  </si>
  <si>
    <t>SVP</t>
  </si>
  <si>
    <t>L3_IIF</t>
  </si>
  <si>
    <t>DISABLE_VLAN_CHECKS</t>
  </si>
  <si>
    <t>tt.PORT/SOURCE_VP</t>
  </si>
  <si>
    <t>由PA处理取外层，隧道终结模块传送</t>
  </si>
  <si>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 xml:space="preserve"> 这2个bit值指示进来报文的层2类型,
2'b00: Ethernet II;
2'b01: SNAP;
2'b10: LLC;
2'b11: None of the abov</t>
    </r>
  </si>
  <si>
    <t>OUTER_FIRST_NH</t>
  </si>
  <si>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 xml:space="preserve"> 这8bit表示IPv4报文头的protocol域或IPv6报文头的next_header域。对于非IP报文，这个域被设置为0.</t>
    </r>
  </si>
  <si>
    <r>
      <rPr>
        <strike/>
        <sz val="14"/>
        <color rgb="FFFF0000"/>
        <rFont val="宋体"/>
        <family val="3"/>
        <charset val="134"/>
      </rPr>
      <t>INNER_TCP_FLAG</t>
    </r>
    <r>
      <rPr>
        <sz val="14"/>
        <rFont val="宋体"/>
        <family val="3"/>
        <charset val="134"/>
      </rPr>
      <t>TCP_FLAG</t>
    </r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</si>
  <si>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rFont val="宋体"/>
        <family val="3"/>
        <charset val="134"/>
      </rPr>
      <t>这6bit表示TCP flag。对于非TCP报文，该域被设置为0.(tcp flag为8bit，取低6bit，高2bit为reserved不用字段）</t>
    </r>
  </si>
  <si>
    <t>INNER_FIRST_NH</t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</si>
  <si>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rFont val="宋体"/>
        <family val="3"/>
        <charset val="134"/>
      </rPr>
      <t>这8bit表示IPv4报文头的protocol域或IPv6报文头的next_header域。对于非IP报文，这个域被设置为0.</t>
    </r>
  </si>
  <si>
    <t>由PA处理取内层，隧道终结模块传送</t>
  </si>
  <si>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 xml:space="preserve"> 报文IP头状态位，包括2bit，只取外层
bit0: FIRST_FRAGMENT: 指示报文是没分片的报文还是第一个分片。对于IPv4报文，它表示IPv4报文头的fragment offset field为0.</t>
    </r>
    <r>
      <rPr>
        <strike/>
        <sz val="14"/>
        <rFont val="宋体"/>
        <family val="3"/>
        <charset val="134"/>
      </rPr>
      <t>对于IPv6报文，它表示没有检查到分片扩展报文头（fragment extension header）或者分片扩展报文头的fragment offset field为0。</t>
    </r>
    <r>
      <rPr>
        <sz val="14"/>
        <rFont val="宋体"/>
        <family val="3"/>
        <charset val="134"/>
      </rPr>
      <t xml:space="preserve">
Bit1: WHOLE_PACKET： 指示报文是不分片的。对于IPv4报文，它表示MF被设置为0，并且IPv4报文头的fragment offset field为0.</t>
    </r>
    <r>
      <rPr>
        <strike/>
        <sz val="14"/>
        <rFont val="宋体"/>
        <family val="3"/>
        <charset val="134"/>
      </rPr>
      <t>对于IPv6报文，它表示没有检查到分片扩展报文头（fragment extension header）或者分配扩展报文头的fragment offset field的MF为0.</t>
    </r>
  </si>
  <si>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 xml:space="preserve"> 以Byte为单位表示整个IP数据报长度,用于DDOS</t>
    </r>
  </si>
  <si>
    <t>slicing/pa</t>
  </si>
  <si>
    <t>IPV4_HLEN</t>
  </si>
  <si>
    <t xml:space="preserve">TCP报文头中的Sequencenumber=0  </t>
  </si>
  <si>
    <t xml:space="preserve">IP_FRAG_OFFS_1 </t>
  </si>
  <si>
    <t>IP报文头中Fragment offset=1</t>
  </si>
  <si>
    <t>RESERVE</t>
  </si>
  <si>
    <r>
      <rPr>
        <sz val="14"/>
        <rFont val="宋体"/>
        <family val="3"/>
        <charset val="134"/>
      </rPr>
      <t>pa/tt/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 xml:space="preserve"> drop标志位</t>
    </r>
  </si>
  <si>
    <t>修改</t>
  </si>
  <si>
    <t>pa/tt redirect to cpu 标志位</t>
  </si>
  <si>
    <r>
      <rPr>
        <sz val="14"/>
        <rFont val="宋体"/>
        <family val="3"/>
        <charset val="134"/>
      </rPr>
      <t>pa/tt/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copy to cpu 标志位</t>
    </r>
  </si>
  <si>
    <r>
      <rPr>
        <sz val="14"/>
        <rFont val="宋体"/>
        <family val="3"/>
        <charset val="134"/>
      </rPr>
      <t>pa/tt/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cpu reason</t>
    </r>
  </si>
  <si>
    <t>维持</t>
  </si>
  <si>
    <t>slicing/pa. port id</t>
  </si>
  <si>
    <t>pa. 源芯片的hirar输出口
slice给9bit的src_modid，同时CPU配置8bit的src_modid.
如果slice给的EOH为0，选CPU配置的src_modid。
为1时，选择slice给的src_modid[7:0]，同时src_modid[8]为src_hirar_port</t>
  </si>
  <si>
    <t>tt.PORT trunk group id</t>
  </si>
  <si>
    <t>tt.PORT 0:normal; 1:trunk</t>
  </si>
  <si>
    <r>
      <rPr>
        <sz val="14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vcap.</t>
    </r>
  </si>
  <si>
    <t>pa.</t>
  </si>
  <si>
    <t>slicing/pa. EOH报文标识</t>
  </si>
  <si>
    <t>slicing/pa
报文只有一个分片时，表示报文的实际长度；
否则为IP报文头中提取的报文长度</t>
  </si>
  <si>
    <t>CPU_COS</t>
  </si>
  <si>
    <t>vcap.</t>
  </si>
  <si>
    <t>新增</t>
  </si>
  <si>
    <t>MATCHED_RULE</t>
  </si>
  <si>
    <r>
      <rPr>
        <sz val="14"/>
        <rFont val="宋体"/>
        <family val="3"/>
        <charset val="134"/>
      </rPr>
      <t>pa/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OUTER VLAN TAG
其中CFI不用管，在本版芯片为reserve</t>
    </r>
  </si>
  <si>
    <r>
      <rPr>
        <sz val="14"/>
        <rFont val="宋体"/>
        <family val="3"/>
        <charset val="134"/>
      </rPr>
      <t>pa/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INNTER VLAN TAG
其中CFI不用管，在本版芯片为reserve</t>
    </r>
  </si>
  <si>
    <t>VCAP_TAG_CHG</t>
  </si>
  <si>
    <t>VFP_CLASSID_H</t>
  </si>
  <si>
    <t>VFP_CLASSID_L</t>
  </si>
  <si>
    <t>VRF_ID</t>
  </si>
  <si>
    <t>DO_NOT_LEARN</t>
  </si>
  <si>
    <t>FIELD_ACTION</t>
  </si>
  <si>
    <t>slicing/pa.</t>
  </si>
  <si>
    <t>DOS_ATTACK_PACKET</t>
  </si>
  <si>
    <r>
      <rPr>
        <sz val="14"/>
        <color rgb="FF7030A0"/>
        <rFont val="宋体"/>
        <family val="3"/>
        <charset val="134"/>
      </rPr>
      <t>vcap</t>
    </r>
    <r>
      <rPr>
        <sz val="14"/>
        <rFont val="宋体"/>
        <family val="3"/>
        <charset val="134"/>
      </rPr>
      <t>.Detected as DoS Attack packet</t>
    </r>
  </si>
  <si>
    <t>VFP_CHANGE_IPRI_FLAG</t>
  </si>
  <si>
    <t>VFP_CHANGE_CNG_FLAG</t>
  </si>
  <si>
    <r>
      <rPr>
        <sz val="14"/>
        <rFont val="宋体"/>
        <family val="3"/>
        <charset val="134"/>
      </rPr>
      <t>pa/tt/vcap/</t>
    </r>
    <r>
      <rPr>
        <sz val="14"/>
        <color rgb="FF7030A0"/>
        <rFont val="宋体"/>
        <family val="3"/>
        <charset val="134"/>
      </rPr>
      <t>vlan.</t>
    </r>
    <r>
      <rPr>
        <sz val="14"/>
        <color indexed="8"/>
        <rFont val="宋体"/>
        <family val="3"/>
        <charset val="134"/>
      </rPr>
      <t xml:space="preserve"> drop标志位</t>
    </r>
  </si>
  <si>
    <r>
      <rPr>
        <sz val="14"/>
        <rFont val="宋体"/>
        <family val="3"/>
        <charset val="134"/>
      </rPr>
      <t>pa/tt/</t>
    </r>
    <r>
      <rPr>
        <sz val="14"/>
        <color rgb="FF7030A0"/>
        <rFont val="宋体"/>
        <family val="3"/>
        <charset val="134"/>
      </rPr>
      <t>vlan.</t>
    </r>
    <r>
      <rPr>
        <sz val="14"/>
        <color indexed="8"/>
        <rFont val="宋体"/>
        <family val="3"/>
        <charset val="134"/>
      </rPr>
      <t>redirect to cpu 标志位</t>
    </r>
  </si>
  <si>
    <r>
      <rPr>
        <sz val="14"/>
        <rFont val="宋体"/>
        <family val="3"/>
        <charset val="134"/>
      </rPr>
      <t>pa/tt/vcap/</t>
    </r>
    <r>
      <rPr>
        <sz val="14"/>
        <color rgb="FF7030A0"/>
        <rFont val="宋体"/>
        <family val="3"/>
        <charset val="134"/>
      </rPr>
      <t>vlan.</t>
    </r>
    <r>
      <rPr>
        <sz val="14"/>
        <color indexed="8"/>
        <rFont val="宋体"/>
        <family val="3"/>
        <charset val="134"/>
      </rPr>
      <t>copy to cpu 标志位</t>
    </r>
  </si>
  <si>
    <r>
      <rPr>
        <sz val="14"/>
        <rFont val="宋体"/>
        <family val="3"/>
        <charset val="134"/>
      </rPr>
      <t>pa/tt/vcap/</t>
    </r>
    <r>
      <rPr>
        <sz val="14"/>
        <color rgb="FF7030A0"/>
        <rFont val="宋体"/>
        <family val="3"/>
        <charset val="134"/>
      </rPr>
      <t>vlan.</t>
    </r>
    <r>
      <rPr>
        <sz val="14"/>
        <color indexed="8"/>
        <rFont val="宋体"/>
        <family val="3"/>
        <charset val="134"/>
      </rPr>
      <t>cpu reason</t>
    </r>
  </si>
  <si>
    <t>tt/vcap.</t>
  </si>
  <si>
    <t>slicing/pa.
报文只有一个分片时，表示报文的实际长度；
否则为IP报文头中提取的报文长度</t>
  </si>
  <si>
    <t>IP_TUNNEL_BIT</t>
  </si>
  <si>
    <t>pa. ip隧道标志位</t>
  </si>
  <si>
    <t>pa. vxlan标志位</t>
  </si>
  <si>
    <t>TRILL_BIT</t>
  </si>
  <si>
    <t>pa. trill标志位</t>
  </si>
  <si>
    <t>MPLS_BIT</t>
  </si>
  <si>
    <t>pa. mpls标志位</t>
  </si>
  <si>
    <t>STATION_HIT</t>
  </si>
  <si>
    <t>tt. MY_STATION_TCAM命中标志</t>
  </si>
  <si>
    <t>GRE_BIT/L3VPN_BIT</t>
  </si>
  <si>
    <t>tt.
如果是IP TUNNEL报文，为1表示为GRE报文</t>
  </si>
  <si>
    <t>DECAP_BIT</t>
  </si>
  <si>
    <t xml:space="preserve">tt.
mpls_bit=1&amp;&amp;decap_bit=2'b01&amp;&amp;station_hit=1: VPLS解封装
mpls_bit=1&amp;&amp;decap_bit=2'b10&amp;&amp;station_hit=1: VPWS解封装
mpls_bit=1&amp;&amp;decap_bit=2'b11&amp;&amp;station_hit=1: L3 VPN解封装
trill_bit=1&amp;&amp;decap_bit=2'b01&amp;&amp;station_hit=1: TRILL解封装
vxlan_bit=1&amp;&amp;decap_bit=2'b01&amp;&amp;station_hit=1: VXLAN解封装
ip_tunnel_bit=1&amp;&amp;decap_bit=2'b01&amp;&amp;station_hit=1: IP解封装
</t>
  </si>
  <si>
    <t>BPDU_BIT</t>
  </si>
  <si>
    <t>pa.
BPDU报文标志位</t>
  </si>
  <si>
    <t>PKT_TYPE</t>
  </si>
  <si>
    <r>
      <rPr>
        <sz val="14"/>
        <color rgb="FF7030A0"/>
        <rFont val="宋体"/>
        <family val="3"/>
        <charset val="134"/>
      </rPr>
      <t xml:space="preserve">vlan.
</t>
    </r>
    <r>
      <rPr>
        <sz val="14"/>
        <color indexed="8"/>
        <rFont val="宋体"/>
        <family val="3"/>
        <charset val="134"/>
      </rPr>
      <t>0:UNICAST
1:MULTICAST
2:BROADCAST
3:RESERVE</t>
    </r>
  </si>
  <si>
    <t>该字段为探针功能辅助字段，为UDF匹配标志</t>
  </si>
  <si>
    <t>具体使用参照PD目录下&lt;PD探针调试方案需求.docx&gt;</t>
  </si>
  <si>
    <r>
      <rPr>
        <sz val="14"/>
        <rFont val="宋体"/>
        <family val="3"/>
        <charset val="134"/>
      </rPr>
      <t>pa/vcap/</t>
    </r>
    <r>
      <rPr>
        <sz val="14"/>
        <color rgb="FF7030A0"/>
        <rFont val="宋体"/>
        <family val="3"/>
        <charset val="134"/>
      </rPr>
      <t>vlan.OUTER VLAN TAG
其中CFI不用管，在本版芯片为reserve</t>
    </r>
  </si>
  <si>
    <r>
      <rPr>
        <sz val="14"/>
        <rFont val="宋体"/>
        <family val="3"/>
        <charset val="134"/>
      </rPr>
      <t>pa/vcap/</t>
    </r>
    <r>
      <rPr>
        <sz val="14"/>
        <color rgb="FF7030A0"/>
        <rFont val="宋体"/>
        <family val="3"/>
        <charset val="134"/>
      </rPr>
      <t>vlan.INNTER VLAN TAG
其中CFI不用管，在本版芯片为reserve</t>
    </r>
  </si>
  <si>
    <t>FILTER_ENABLE</t>
  </si>
  <si>
    <t>ING_MIRROR_INDEX</t>
  </si>
  <si>
    <t>MIRROR_ENABLE</t>
  </si>
  <si>
    <t>IPMC_DO_VLAN</t>
  </si>
  <si>
    <t>reserved.</t>
  </si>
  <si>
    <t>V6IPMC_ENABLE</t>
  </si>
  <si>
    <t>V4IPMC_ENABLE</t>
  </si>
  <si>
    <t>V6IPMC_L2_ENABLE</t>
  </si>
  <si>
    <t>V4IPMC_L2_ENABLE</t>
  </si>
  <si>
    <t>PORT_CLASSID</t>
  </si>
  <si>
    <t>PVLAN_ENABLE</t>
  </si>
  <si>
    <t>PORT_BRIDGE</t>
  </si>
  <si>
    <t>URPF_MODE</t>
  </si>
  <si>
    <t>URPF_DEFAULTROUTECHECK</t>
  </si>
  <si>
    <t>CML_FLAGS_NEW</t>
  </si>
  <si>
    <t>tt.PORT,SOUCE_VP</t>
  </si>
  <si>
    <t>CML_FLAGS_MOVE</t>
  </si>
  <si>
    <t>PORT_OPERATION</t>
  </si>
  <si>
    <t>DISABLE_STATIC_MOVE_DROP</t>
  </si>
  <si>
    <t>ALLOW_NON_TRILL_FRAMES</t>
  </si>
  <si>
    <t>ALLOW_TRILL_FRAMES</t>
  </si>
  <si>
    <t>TRILL_ENABLE</t>
  </si>
  <si>
    <t>SVP_CLASSID</t>
  </si>
  <si>
    <t>tt.SOURCE_VP
当没有查SOURCE_VP表时，该域段为0</t>
  </si>
  <si>
    <r>
      <rPr>
        <sz val="14"/>
        <rFont val="宋体"/>
        <family val="3"/>
        <charset val="134"/>
      </rPr>
      <t>vcap/</t>
    </r>
    <r>
      <rPr>
        <sz val="14"/>
        <color rgb="FF7030A0"/>
        <rFont val="宋体"/>
        <family val="3"/>
        <charset val="134"/>
      </rPr>
      <t>vlan.VLAN_PROFILE.</t>
    </r>
  </si>
  <si>
    <t>RTAG7_PORT_LBN</t>
  </si>
  <si>
    <t>RTAG7_HASH_CFG_SEL_TRUNK</t>
  </si>
  <si>
    <t>RTAG7_HASH_CFG_SEL_ECMP</t>
  </si>
  <si>
    <t>RTAG7_HASH_CFG_SEL_LBID</t>
  </si>
  <si>
    <t>VLAN_PROFILE_OUTER_TRUST_DOT1P_PTR</t>
  </si>
  <si>
    <t>vlan.VLAN_PROFILE</t>
  </si>
  <si>
    <t>VLAN_PROFILE_OUTER_TRUST_DOT1P</t>
  </si>
  <si>
    <t>VLAN_XLATE_MPLS_ACTION</t>
  </si>
  <si>
    <t>vlan.VLAN_XLATE</t>
  </si>
  <si>
    <t>VXLT_HIT</t>
  </si>
  <si>
    <t>TRILL_ESADI_ENABLE</t>
  </si>
  <si>
    <t>vlan.VLAN.</t>
  </si>
  <si>
    <t>SRC_PVLAN_PORT_TYPE</t>
  </si>
  <si>
    <t>VIRTUAL_PORT_EN</t>
  </si>
  <si>
    <t>TRILL_DOMAIN_NONUC_REPL_INDEX_1LSB</t>
  </si>
  <si>
    <t>FID_ID</t>
  </si>
  <si>
    <t>VLAN_CLASSID</t>
  </si>
  <si>
    <t>MC_INDEX</t>
  </si>
  <si>
    <t>vlan.根据报文类型选择vlan_t表中umc_idx/uuc_idx/bc_idx之一</t>
  </si>
  <si>
    <t>BC_TRILL_NETWORK_RECEIVERS_PRESENT</t>
  </si>
  <si>
    <t>UUC_TRILL_NETWORK_RECEIVERS_PRESENT</t>
  </si>
  <si>
    <t>UMC_TRILL_NETWORK_RECEIVERS_PRESENT</t>
  </si>
  <si>
    <t>TRILL_TRANSIT_IGMP_MLD_PAYLOAD_TO_CPU</t>
  </si>
  <si>
    <t>TRILL_DOMAIN_NONUC_REPL_INDEX_12MSB</t>
  </si>
  <si>
    <t>vlan.VLAN..Bit[195:184]</t>
  </si>
  <si>
    <t>TRILL_ACCESS_RECEIVERS_PRESENT</t>
  </si>
  <si>
    <t>L2_PFM</t>
  </si>
  <si>
    <t>vlan.VLAN_PROFILE.</t>
  </si>
  <si>
    <t>L3_IPV4_PFM</t>
  </si>
  <si>
    <t>L3_IPV6_PFM</t>
  </si>
  <si>
    <t>UNKNOWN_IPV4_MC_TOCPU</t>
  </si>
  <si>
    <t>UNKNOWN_IPV6_MC_TOCPU</t>
  </si>
  <si>
    <t>L2_MISS_TOCPU</t>
  </si>
  <si>
    <t>L2_MISS_DROP</t>
  </si>
  <si>
    <t>L2_NON_UCAST_TOCPU</t>
  </si>
  <si>
    <t>L2_NON_UCAST_DROP</t>
  </si>
  <si>
    <t>SP_TREE</t>
  </si>
  <si>
    <t>vlan.VLAN_STG.</t>
  </si>
  <si>
    <t>vcap.Detected as DoS Attack packet</t>
  </si>
  <si>
    <t>vlan.VLAN_T.vlan_t的valid位</t>
  </si>
  <si>
    <t>OTPID_INDEX_VALID</t>
  </si>
  <si>
    <t>tt.判断原始报文VLAN TAG类型，为DT或者SOT时，此位置1；其他情况，此位置零。</t>
  </si>
  <si>
    <t>MPLS_ACTION_IF_BOS</t>
  </si>
  <si>
    <t>tt.由TT放入VLAN_FIFO，带给RA模块使用</t>
  </si>
  <si>
    <t>6.7日检视RA模块流程时新增</t>
  </si>
  <si>
    <r>
      <rPr>
        <sz val="14"/>
        <rFont val="宋体"/>
        <family val="3"/>
        <charset val="134"/>
      </rPr>
      <t>pa/tt/vcap/vlan/</t>
    </r>
    <r>
      <rPr>
        <sz val="14"/>
        <color rgb="FF7030A0"/>
        <rFont val="宋体"/>
        <family val="3"/>
        <charset val="134"/>
      </rPr>
      <t>ra.</t>
    </r>
    <r>
      <rPr>
        <sz val="14"/>
        <color indexed="8"/>
        <rFont val="宋体"/>
        <family val="3"/>
        <charset val="134"/>
      </rPr>
      <t xml:space="preserve"> drop标志位</t>
    </r>
  </si>
  <si>
    <r>
      <rPr>
        <sz val="14"/>
        <rFont val="宋体"/>
        <family val="3"/>
        <charset val="134"/>
      </rPr>
      <t>pa/tt/vlan/</t>
    </r>
    <r>
      <rPr>
        <sz val="14"/>
        <color rgb="FF7030A0"/>
        <rFont val="宋体"/>
        <family val="3"/>
        <charset val="134"/>
      </rPr>
      <t>ra.</t>
    </r>
    <r>
      <rPr>
        <sz val="14"/>
        <color indexed="8"/>
        <rFont val="宋体"/>
        <family val="3"/>
        <charset val="134"/>
      </rPr>
      <t>redirect to cpu 标志位</t>
    </r>
  </si>
  <si>
    <r>
      <rPr>
        <sz val="14"/>
        <rFont val="宋体"/>
        <family val="3"/>
        <charset val="134"/>
      </rPr>
      <t>pa/tt/vcap/vlan/</t>
    </r>
    <r>
      <rPr>
        <sz val="14"/>
        <color rgb="FF7030A0"/>
        <rFont val="宋体"/>
        <family val="3"/>
        <charset val="134"/>
      </rPr>
      <t>ra.</t>
    </r>
    <r>
      <rPr>
        <sz val="14"/>
        <color indexed="8"/>
        <rFont val="宋体"/>
        <family val="3"/>
        <charset val="134"/>
      </rPr>
      <t>copy to cpu 标志位</t>
    </r>
  </si>
  <si>
    <r>
      <rPr>
        <sz val="14"/>
        <rFont val="宋体"/>
        <family val="3"/>
        <charset val="134"/>
      </rPr>
      <t>pa/tt/vcap/vlan/</t>
    </r>
    <r>
      <rPr>
        <sz val="14"/>
        <color rgb="FF7030A0"/>
        <rFont val="宋体"/>
        <family val="3"/>
        <charset val="134"/>
      </rPr>
      <t>ra.</t>
    </r>
    <r>
      <rPr>
        <sz val="14"/>
        <color indexed="8"/>
        <rFont val="宋体"/>
        <family val="3"/>
        <charset val="134"/>
      </rPr>
      <t>cpu reason</t>
    </r>
  </si>
  <si>
    <t>vlan.
0:UNICAST
1:MULTICAST
2:BROADCAST
3:RESERVE</t>
  </si>
  <si>
    <t>L2_BIT</t>
  </si>
  <si>
    <r>
      <rPr>
        <sz val="14"/>
        <color rgb="FF7030A0"/>
        <rFont val="宋体"/>
        <family val="3"/>
        <charset val="134"/>
      </rPr>
      <t>ra</t>
    </r>
    <r>
      <rPr>
        <sz val="14"/>
        <color indexed="8"/>
        <rFont val="宋体"/>
        <family val="3"/>
        <charset val="134"/>
      </rPr>
      <t>.进入L2转发标志.</t>
    </r>
  </si>
  <si>
    <t>L3_BIT</t>
  </si>
  <si>
    <r>
      <rPr>
        <sz val="14"/>
        <color rgb="FF7030A0"/>
        <rFont val="宋体"/>
        <family val="3"/>
        <charset val="134"/>
      </rPr>
      <t>ra</t>
    </r>
    <r>
      <rPr>
        <sz val="14"/>
        <color indexed="8"/>
        <rFont val="宋体"/>
        <family val="3"/>
        <charset val="134"/>
      </rPr>
      <t>.进入L3转发标志.1：走L3路由。0：不走L3路由。不包括组播vxlan报文同时解封装转发的情况。</t>
    </r>
  </si>
  <si>
    <t>pa/vcap/vlan.OUTER VLAN TAG
其中CFI不用管，在本版芯片为reserve</t>
  </si>
  <si>
    <t>pa/vcap/vlan.INNTER VLAN TAG
其中CFI不用管，在本版芯片为reserve</t>
  </si>
  <si>
    <t>vcap/vlan.VLAN_PROFILE.</t>
  </si>
  <si>
    <t>PIPELINE_FIELD_A</t>
  </si>
  <si>
    <t>PIPELINE_FIELD_B</t>
  </si>
  <si>
    <t>ra.进入L2转发标志.</t>
  </si>
  <si>
    <t>L2_BITMAP</t>
  </si>
  <si>
    <t>DST_PORT</t>
  </si>
  <si>
    <t>DST_MODID</t>
  </si>
  <si>
    <t>DST_TGID</t>
  </si>
  <si>
    <t>DST_T</t>
  </si>
  <si>
    <t>L2MC_EN</t>
  </si>
  <si>
    <t>L2MC_INDEX</t>
  </si>
  <si>
    <t>EGR_MIRROR_ENABLE</t>
  </si>
  <si>
    <t>ERG_MIRROR_ENCAP_ENABLE</t>
  </si>
  <si>
    <t>ERG_MIRROR_DST_PORT</t>
  </si>
  <si>
    <t>ERG_MIRROR_DST_MODID</t>
  </si>
  <si>
    <t>EGR_MIRROR_ENCAP_INDEX</t>
  </si>
  <si>
    <t>ECMP_PTR/NEXT_HOP_INDEX</t>
  </si>
  <si>
    <t>ECMP</t>
  </si>
  <si>
    <t>VP_TYPE</t>
  </si>
  <si>
    <t>00 = MPLS
01 = TRILL 
10 = VXLAN
11 = Reserved</t>
  </si>
  <si>
    <t>TRILL_NETWORK_RECEIVERS_PRESENT</t>
  </si>
  <si>
    <t>L3MC_INDEX/VPG</t>
  </si>
  <si>
    <t>DVP</t>
  </si>
  <si>
    <t>tt.TRILL报文输入标识本地接收者标记.</t>
  </si>
  <si>
    <t>OUTER_PKT_TYPE</t>
  </si>
  <si>
    <t>tt.trill外层报文头中的M位
｛1'b0,trill_m}</t>
  </si>
  <si>
    <t>UC_DST_VALID</t>
  </si>
  <si>
    <t>NEXT_HOP_INDEX</t>
  </si>
  <si>
    <t>NETWORK_PORT</t>
  </si>
  <si>
    <t>VFI</t>
  </si>
  <si>
    <t>tt.</t>
  </si>
  <si>
    <t>MCAST_NW_RECV_PRESENT</t>
  </si>
  <si>
    <t>tt.
vxlan报文：
field_b=0时，不解封装，不需要判断MCAST_NW_RECV_PRESENT；
field_b=1时，解封装，需要判断是否是内层解封装与外层同时走，当MCAST_NW_RECV_PRESENT=1时，内外层同时走</t>
  </si>
  <si>
    <t>RESERVED</t>
  </si>
  <si>
    <t>SD_TAG_MODE</t>
  </si>
  <si>
    <t>VPG_TYPE</t>
  </si>
  <si>
    <t>VFI/DVP</t>
  </si>
  <si>
    <t>tt/l2.SOURCE_VP_t.VPLS的VFI或者VPWS报文的DVP复用域.VFI取低10bits。</t>
  </si>
  <si>
    <t>POP_LABLE_NUM</t>
  </si>
  <si>
    <t>tt.POP的标签数目</t>
  </si>
  <si>
    <t>DECAP_USE_TTL</t>
  </si>
  <si>
    <t>DECAP_USE_EXP_FOR_PRI</t>
  </si>
  <si>
    <t>DECAP_USE_EXP_FOR_INNER</t>
  </si>
  <si>
    <t>SINGLE_LABEL_FLAG</t>
  </si>
  <si>
    <t>S_SWAP</t>
  </si>
  <si>
    <t>tt.对于非MPLS报文：全0。
最后一次查表MPLS_ENTRY所用标签的栈底标志位。</t>
  </si>
  <si>
    <t>EXP_SWAP_INNER</t>
  </si>
  <si>
    <t>tt.对于非MPLS报文：全0；
MPLS报文：最后一次查表MPLS_ENTRY所用标签的内层标签中的EXP</t>
  </si>
  <si>
    <t>EXP_SWAP</t>
  </si>
  <si>
    <t>tt.对于非MPLS报文：全0；
MPLS报文：只查一次MPLS_ENTRY表项时为查表那层标签内的EXP；查两次表时，根据第一次查表得出的decap_use_exp_for_inner判断，当mpls_entry1.decap_use_exp_for_inner=1时，此域段为第一次查表那层标签内的EXP；当mpls_entry1.decap_use_exp_for_inner=0时，此域段为第二次查表那层标签内的EXP</t>
  </si>
  <si>
    <t>OUTER_LABEL_POP</t>
  </si>
  <si>
    <t>MPLS_BOS_TERMINATED</t>
  </si>
  <si>
    <t>L3MC_INDEX</t>
  </si>
  <si>
    <t>vlan.</t>
  </si>
  <si>
    <t>USE_OUTER_HDR_DSCP</t>
  </si>
  <si>
    <t>USE_OUTER_HDR_TTL</t>
  </si>
  <si>
    <t>DONOT_CHANGE_INNER_HDR_DSCP</t>
  </si>
  <si>
    <t>OUTER_HDR_DSCP</t>
  </si>
  <si>
    <t>tt.解封装时，IP隧道头内的DSCP值</t>
  </si>
  <si>
    <t>OUTER_HDR_TTL</t>
  </si>
  <si>
    <t>pa/tt.解封装时，IP隧道头内的TTL值（软件删除了这个功能，建议目前保留).</t>
  </si>
  <si>
    <t>L2_USER_ENTRY_HIT</t>
  </si>
  <si>
    <t>这一组字段域仅用于L4输入</t>
  </si>
  <si>
    <t>L2_DST_HIT</t>
  </si>
  <si>
    <t>L2_SRC_STATIC</t>
  </si>
  <si>
    <t>L2_SRC_HIT</t>
  </si>
  <si>
    <t>SPG_STATE</t>
  </si>
  <si>
    <t>vlan.VLAN_STG.等于输入的SP_TREE。</t>
  </si>
  <si>
    <t>L2_SRC_CLASSID</t>
  </si>
  <si>
    <t>L2_DST_CLASSID</t>
  </si>
  <si>
    <t>FORWARDING_TYPE</t>
  </si>
  <si>
    <t>PACKET_RESOLUTION</t>
  </si>
  <si>
    <t>UNRESOLVED_SA</t>
  </si>
  <si>
    <t>l2.source miss/station movement/MACSA=0时，此位置1</t>
  </si>
  <si>
    <t>SVP_VALID</t>
  </si>
  <si>
    <t>DVP_VALID</t>
  </si>
  <si>
    <t>SVP_TYPE</t>
  </si>
  <si>
    <t>DVP_TYPE</t>
  </si>
  <si>
    <t>SVP_ENCAP_DSCP_FLAG</t>
  </si>
  <si>
    <t>SVP_ENCAP_TRUST_DSCP_PTR</t>
  </si>
  <si>
    <t>RQST_L2MC_FLAG</t>
  </si>
  <si>
    <t>L2.
0：目地出口信息为DST_PORT,DST_MODID,DST_TGID,DST_T
1: L2_BITMAP有效</t>
  </si>
  <si>
    <t>l2.VLAN.MC_INDEX/L2_ENTRY_t.组播索引。
复用域段：Vxlan/vpls解封装查询L3MC的索引；l2报文查询l2mc/l3mc的索引</t>
  </si>
  <si>
    <t>tt/l2.SOUCE_VP</t>
  </si>
  <si>
    <t>SVP_L3_IIF_CLASSID</t>
  </si>
  <si>
    <t>tt/l2/l3.L3_IIF。
SOURCE_VP与L3_IIF查到的CLASS_ID复用域段.
SVP_OR_L3IIF标识CLASS_ID源：
0：SVP
1：L3_IIF</t>
  </si>
  <si>
    <t>l2.此域段L2MC_EN=1时有效。1：使用L2MC_INDEX查询L2MC 0：使用L2MC_INDEX查询IPMC</t>
  </si>
  <si>
    <t>L3_BITMAP</t>
  </si>
  <si>
    <t>PRIMARY_STATUS</t>
  </si>
  <si>
    <t>GLOBAL_ROUTE</t>
  </si>
  <si>
    <t>TTL_SWAP</t>
  </si>
  <si>
    <t>tt.
对于非MPLS报文：全0；
MPLS报文：只查一次MPLS_ENTRY表项时为查表那层标签内的TTL；查两次表时，根据第一次查表得出的decap_use_ttl判断，当mpls_entry1.decap_us_ttl=1时，此域段为第一次查表那层标签内的TTL；当mpls_entry1.decap_us_ttl=0时，此域段为第二次查表那层标签内的TTL</t>
  </si>
  <si>
    <t>TTL_INNER</t>
  </si>
  <si>
    <t>tt.
对于非MPLS报文：全0；
MPLS报文：最后一次查表MPLS_ENTRY所用标签的内层标签中的TTL</t>
  </si>
  <si>
    <t>TTL(for icap)</t>
  </si>
  <si>
    <t>pa/tt. TT决定取内外层</t>
  </si>
  <si>
    <t>pa/tt.</t>
  </si>
  <si>
    <t>ING_NH_ENTRY_TYPE</t>
  </si>
  <si>
    <t>MTU_SIZE</t>
  </si>
  <si>
    <t>EXCLUED_SPORT_MC_FLAG</t>
  </si>
  <si>
    <t>tt/l2.ING_DVP_TABLE_t.</t>
  </si>
  <si>
    <t>tt/l2.ING_DVP_TABLE_t.1：ECMP使能，ECMP_PTR有效 0：ECMP不使能，NEXT_HOP_INDEX有效</t>
  </si>
  <si>
    <t>L2.L2_ENTRY_t.trill网络侧是否有接收者标志位</t>
  </si>
  <si>
    <t>l2.DVP复用域段，对trill报文或者trill封装报文来说，此域段为reserved域段</t>
  </si>
  <si>
    <t>l2.L2_ING_DVP_TABLE.</t>
  </si>
  <si>
    <t>tt/l2.SOURCE_VP_t/VFI_1_t.1：表示带SD TAG 0：表示Raw mode，原始报文不存在SD TAG</t>
  </si>
  <si>
    <t>l2.L2_ENTRY_t.当为1时，vxlan报文封装或者解封装进行单播流程；当为0时，vxlan报文封装或者解封装进行组播流程。</t>
  </si>
  <si>
    <t>tt/l2.ING_DVP_TABLE。</t>
  </si>
  <si>
    <t>l2.L2_ENTRY_t.当为1时，控制VPLS报文封装或者解封装进行单播流程；当为0时，控制VPLS报文封装或者解封装进行组播流程；</t>
  </si>
  <si>
    <t>l2.L2_USER_ENTRY_t.1:转发时命中L2_USER_ENTRY_t 0： 转发时没有命中L2_USER_ENTRY_t</t>
  </si>
  <si>
    <t>l2.L2_USER_ENTRY_t/L2_ENTRY_t.1：命中转发表 0：没有命中转发表</t>
  </si>
  <si>
    <t>l2.L2_ENTRY_t.源地址是静态地址。</t>
  </si>
  <si>
    <t>l2.L2_ENTRY_t.1：源地址命中L2_ENTRY_t 0： 源地址么有命中L2_ENTRY_t</t>
  </si>
  <si>
    <t>l2.L2_ENTRY_t。</t>
  </si>
  <si>
    <t>l2.L2_USER_ENTRY_t/L2_L2_ENTRY_t。</t>
  </si>
  <si>
    <t>l2.for l4,指示FORWARDING_FIELD内的数据类型：
0：Invalid
1：VLAN
2：VFI
3：VRF（三层转发）</t>
  </si>
  <si>
    <t>l2.for l4
4'd0 = Unknown Packet
4'd1 = Control Packet: Ethertype = 0x8808
4'd2 = BPDU Packet: L2_USER_ENTRY table hit with BPDU bit set
4'd3 = L2 Broadcast packet
4'd4 = L2 Unicast packet
4'd5 = L2 DSTination Lookup Failure packet
4'd6 = Unknown IP Multicast Packet
4'd7 = Known IP Multicast Packet
4'd8 = Known L2 Multicast Packet
4'd9 = Unknown L2 Multicast Packet
4'd10 = Known L3 Unicast Packet
4'd11 = Unknown L3 Unicast Packet
4'd12 = Known MPLS packet
4'd13 = Known L3 MPLS packet
4'd14 = Known L2 MPLS packet
4'd15 = Unknown MPLS packet</t>
  </si>
  <si>
    <t>tt/l2.1：查询了source_vp表 0：没有查询source_vp表。</t>
  </si>
  <si>
    <t>l2.1:查询了ing_dvp_table 0：没有查询ing_dvp_table</t>
  </si>
  <si>
    <t>tt/l2.SOURCE_VP_t.SOURCE_VP表中的networkport</t>
  </si>
  <si>
    <t>l2.ING_DVP_TABLE_t.ING_DVP_TABLE_t表中的network_port域段。</t>
  </si>
  <si>
    <t>L3_DST_HIT</t>
  </si>
  <si>
    <t>LPM_HIT</t>
  </si>
  <si>
    <t>STARGV_HIT</t>
  </si>
  <si>
    <t>L3_UC_SRC_HIT</t>
  </si>
  <si>
    <t>SVP_OR_L3IIF</t>
  </si>
  <si>
    <t>L4_ECMP_PTR(BASE_PTR+OFFSET)</t>
  </si>
  <si>
    <t>L3_SRC_CLASSID</t>
  </si>
  <si>
    <t>L3_DST_CLASSID</t>
  </si>
  <si>
    <t>ECMP_HASH_RESULT</t>
  </si>
  <si>
    <t>rtag.</t>
  </si>
  <si>
    <t>pa/tt TT决定取内外层</t>
  </si>
  <si>
    <t>PROTOCOL/NEXT HEADER TYPE/FIRST TYPE</t>
  </si>
  <si>
    <t>L3_ROUTABLE</t>
  </si>
  <si>
    <t>OQN</t>
  </si>
  <si>
    <t>L3MC_EN</t>
  </si>
  <si>
    <t>tt/vcap/l2/l3.DSCP_TABLE.</t>
  </si>
  <si>
    <t>l2.输入报文类型编码。0:普遍报文 1：L2MPLS隧道报文 2：L3MPLS隧道报文 3：TRILL隧道报文 4：IP隧道报文 5：IP/GRE隧道报文 6：VXLAN隧道报文</t>
  </si>
  <si>
    <t>l2.隧道报文转发行为。0：转发 1：终结</t>
  </si>
  <si>
    <t xml:space="preserve">l2.输出报文类型编码。0：普通L2报文 1：普通L3报文 2：VPLS报文终结 3：VPWS报文终结 4：L2VPLS封装报文 5：L2VPWS封装报文 6：PHP转发报文 7：SWAP转发报文 8：已知单播TRILL封装报 9：组播/未知TRILL封装报文 10:TRILL隧道转发报文 11：L2VXLAN封装报文 12：VXLAN隧道报文终结 </t>
  </si>
  <si>
    <t>pa/l2.L2_USER_ENTRY_DATA_ONLY_t.BPDU报文标志位</t>
  </si>
  <si>
    <t>vlan/l2.
0:UNICAST
1:MULTICAST
2:BROADCAST
3:RESERVE.
在l2中，(1)如果命中l2_user_entry，报文类型修改为UNICAST (2)如果为未知单播报文进行trill封装或者在l2中查询了l2mc/l3mc表，报文类型修改为MULTICAST；其中(1)的改变在（2）之前。</t>
  </si>
  <si>
    <t>ra/l3.进入L3转发标志.1：走L3路由。0：不走L3路由。在L3模块，增加vxlan同时转发时需要走L3路由的情况，此时把l3_bit=1.</t>
  </si>
  <si>
    <t>l3.ING_L3_NEXT_HOP_t.0:l3 unicast next hop 1: next hop is a tunnel or mpls l3_oif 2: next hop is a l2dvp</t>
  </si>
  <si>
    <t>l3.ING_L3_NEXT_HOP_t.</t>
  </si>
  <si>
    <t>l2/l3.1：单播出口域段有效 0：单播出口域段无效</t>
  </si>
  <si>
    <t>tt/vlan/l2/l3.L3_ENTRY.如果是L3MPLS解封装且内层组播IP报文且命中路由，则修改此域段位L3_ENTRY中的配置。</t>
  </si>
  <si>
    <t>IFP_FLEX_REDIRECT_ENCODE</t>
  </si>
  <si>
    <t>DO_NOT_CHANGE_TTL</t>
  </si>
  <si>
    <t>icap_fc.</t>
  </si>
  <si>
    <t>SPID</t>
  </si>
  <si>
    <t>SPAP</t>
  </si>
  <si>
    <t>l3.1：L3报文是组播bitmap出口报文 0：L3报文是单播出口报文</t>
  </si>
  <si>
    <t>CUT_THROUGH_INF</t>
  </si>
  <si>
    <t>tt.{CUT_THROUGH_RATE,CUT_THROUGH_EN}</t>
  </si>
  <si>
    <t>tt/vcap/l2/l3/icap_fc.</t>
  </si>
  <si>
    <t>pa/l3/icap_fc.</t>
  </si>
  <si>
    <t>l2/l3/icap_fc.L2MC_L3_IPMC/IFP_REDIRECTION_PROTILE.组播报文目的出口</t>
  </si>
  <si>
    <t>tt/l2/icap_fc.</t>
  </si>
  <si>
    <t>tt/l2/icap_fc.1：ECMP使能，ECMP_PTR有效 0：ECMP不使能，NEXT_HOP_INDEX有效</t>
  </si>
  <si>
    <t>l3/icap_fc.</t>
  </si>
  <si>
    <t>I_MIR_EN</t>
  </si>
  <si>
    <t>I_MIR_ENCAP_EN</t>
  </si>
  <si>
    <t>im.IM_MTP_INDEX.</t>
  </si>
  <si>
    <t>I_MIR_ENCAP_INDEX</t>
  </si>
  <si>
    <t>I_MIR_DST_PORT</t>
  </si>
  <si>
    <t>I_MIR_DST_MODID</t>
  </si>
  <si>
    <t>E_DVP_MIR_ENCAP_EN</t>
  </si>
  <si>
    <t>E_DVP_MIR_ENCAP_INDEX</t>
  </si>
  <si>
    <t>RTAG0</t>
  </si>
  <si>
    <t>RTAG1</t>
  </si>
  <si>
    <t>RTAG2</t>
  </si>
  <si>
    <t>RTAG3</t>
  </si>
  <si>
    <t>RTAG4</t>
  </si>
  <si>
    <t>RTAG5</t>
  </si>
  <si>
    <t>RTAG6</t>
  </si>
  <si>
    <t>UNICAST_RTAG7</t>
  </si>
  <si>
    <t>NONUNICAST_TRUNK_BLOCK_MSK_INDEX</t>
  </si>
  <si>
    <t>NON_UNICAST_RTAG7</t>
  </si>
  <si>
    <t>rtag.非单播的时候，使用本字段rtag7</t>
  </si>
  <si>
    <t>字段域</t>
  </si>
  <si>
    <t>31:0</t>
  </si>
  <si>
    <t>36:32</t>
  </si>
  <si>
    <t>42:37</t>
  </si>
  <si>
    <t>47:43</t>
  </si>
  <si>
    <t>53:48</t>
  </si>
  <si>
    <t>56:54</t>
  </si>
  <si>
    <t>59:57</t>
  </si>
  <si>
    <t>61</t>
  </si>
  <si>
    <t>62</t>
  </si>
  <si>
    <t>1：表示带SD TAG 0：表示Raw mode，原始报文不存在SD TAG</t>
  </si>
  <si>
    <t>TCP</t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</si>
  <si>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ip隧道标志位</t>
    </r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</si>
  <si>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vxlan标志位</t>
    </r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</si>
  <si>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trill标志位</t>
    </r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</si>
  <si>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mpls标志位</t>
    </r>
  </si>
  <si>
    <r>
      <rPr>
        <sz val="14"/>
        <color rgb="FF7030A0"/>
        <rFont val="宋体"/>
        <family val="3"/>
        <charset val="134"/>
      </rPr>
      <t>tt.MY_STATION_TCAM</t>
    </r>
    <r>
      <rPr>
        <sz val="14"/>
        <color indexed="8"/>
        <rFont val="宋体"/>
        <family val="3"/>
        <charset val="134"/>
      </rPr>
      <t xml:space="preserve"> MY_STATION_TCAM命中标志</t>
    </r>
  </si>
  <si>
    <r>
      <rPr>
        <sz val="14"/>
        <color rgb="FF7030A0"/>
        <rFont val="宋体"/>
        <family val="3"/>
        <charset val="134"/>
      </rPr>
      <t xml:space="preserve">tt
</t>
    </r>
    <r>
      <rPr>
        <sz val="14"/>
        <rFont val="宋体"/>
        <family val="3"/>
        <charset val="134"/>
      </rPr>
      <t>如果是IP TUNNEL报文，为1表示为GRE报文</t>
    </r>
  </si>
  <si>
    <r>
      <rPr>
        <sz val="14"/>
        <color rgb="FF7030A0"/>
        <rFont val="宋体"/>
        <family val="3"/>
        <charset val="134"/>
      </rPr>
      <t>tt</t>
    </r>
    <r>
      <rPr>
        <sz val="14"/>
        <color indexed="8"/>
        <rFont val="宋体"/>
        <family val="3"/>
        <charset val="134"/>
      </rPr>
      <t xml:space="preserve">
mpls_bit=1&amp;&amp;decap_bit=2'b01&amp;&amp;station_hit=1: VPLS解封装
mpls_bit=1&amp;&amp;decap_bit=2'b10&amp;&amp;station_hit=1: VPWS解封装
mpls_bit=1&amp;&amp;decap_bit=2'b11&amp;&amp;station_hit=1: L3 VPN解封装
trill_bit=1&amp;&amp;decap_bit=2'b01&amp;&amp;station_hit=1: TRILL解封装
vxlan_bit=1&amp;&amp;decap_bit=2'b01&amp;&amp;station_hit=1: VXLAN解封装
ip_tunnel_bit=1&amp;&amp;decap_bit=2'b01&amp;&amp;station_hit=1: IP解封装
</t>
    </r>
  </si>
  <si>
    <r>
      <rPr>
        <sz val="14"/>
        <color rgb="FF7030A0"/>
        <rFont val="宋体"/>
        <family val="3"/>
        <charset val="134"/>
      </rPr>
      <t>tt</t>
    </r>
    <r>
      <rPr>
        <sz val="14"/>
        <color indexed="8"/>
        <rFont val="宋体"/>
        <family val="3"/>
        <charset val="134"/>
      </rPr>
      <t xml:space="preserve">
TT判断取内外层
IPV4报文的SIP，IPV6报文SIP的低32bit</t>
    </r>
  </si>
  <si>
    <t>pa，tt决定解封装取内外层</t>
  </si>
  <si>
    <t>VT_MISS_DROP</t>
  </si>
  <si>
    <t>VT_ENABLE</t>
  </si>
  <si>
    <t>EN_IFILTER</t>
  </si>
  <si>
    <t>PORT_PRI/OPRI</t>
  </si>
  <si>
    <t>MAC_BASED_VID_ENABLE</t>
  </si>
  <si>
    <t>PORT_VID/OVID</t>
  </si>
  <si>
    <t>VT_KEY_TYPE</t>
  </si>
  <si>
    <t>VT_KEY_TYPE_USE_GLP</t>
  </si>
  <si>
    <t>VT_KEY_TYPE_2</t>
  </si>
  <si>
    <t>VT_KEY_TYPE_2_USE_GLP</t>
  </si>
  <si>
    <t>OUTER_TPID_VERIFY</t>
  </si>
  <si>
    <t>TAG_ACTION_PROFILE_PTR</t>
  </si>
  <si>
    <r>
      <rPr>
        <sz val="14"/>
        <color rgb="FF7030A0"/>
        <rFont val="宋体"/>
        <family val="3"/>
        <charset val="134"/>
      </rPr>
      <t xml:space="preserve">tt.SOURCE_VP
</t>
    </r>
    <r>
      <rPr>
        <sz val="14"/>
        <rFont val="宋体"/>
        <family val="3"/>
        <charset val="134"/>
      </rPr>
      <t>当没有查SOURCE_VP表时，该域段为0</t>
    </r>
  </si>
  <si>
    <t>MPLS_IP_L3IIF_FLAG</t>
  </si>
  <si>
    <t>tt.MPLS_ENTRY
第二次查表覆盖第一次查表结果</t>
  </si>
  <si>
    <r>
      <rPr>
        <sz val="14"/>
        <color rgb="FF7030A0"/>
        <rFont val="宋体"/>
        <family val="3"/>
        <charset val="134"/>
      </rPr>
      <t>tt.MPLS_ENTRY(KEY=erb_nickname)</t>
    </r>
    <r>
      <rPr>
        <sz val="14"/>
        <color indexed="8"/>
        <rFont val="宋体"/>
        <family val="3"/>
        <charset val="134"/>
      </rPr>
      <t xml:space="preserve"> </t>
    </r>
  </si>
  <si>
    <t>VIRTUAL_PORT</t>
  </si>
  <si>
    <r>
      <rPr>
        <sz val="14"/>
        <color rgb="FF7030A0"/>
        <rFont val="宋体"/>
        <family val="3"/>
        <charset val="134"/>
      </rPr>
      <t>tt.MPLS_ENTRY(KEY=irb_nickname)</t>
    </r>
    <r>
      <rPr>
        <sz val="14"/>
        <color indexed="8"/>
        <rFont val="宋体"/>
        <family val="3"/>
        <charset val="134"/>
      </rPr>
      <t xml:space="preserve"> </t>
    </r>
  </si>
  <si>
    <t>TREE_ID</t>
  </si>
  <si>
    <t>tt.TRILL_FORWARD_TREE(KEY=LONG KEY)/TRILL_FORWARD_TREE(KEY=SHORT KEY)/VLAN</t>
  </si>
  <si>
    <t>trill外层报文头中的M位
｛1'b0,trill_m}</t>
  </si>
  <si>
    <t>MC_INDEX_VALID0</t>
  </si>
  <si>
    <t>reserved,填0</t>
  </si>
  <si>
    <t>填0</t>
  </si>
  <si>
    <t>MC_INDEX_VALID1</t>
  </si>
  <si>
    <t>MC_INDEX1</t>
  </si>
  <si>
    <t>trill解封装流程中，不需要查找SVP表，因此SVP_VALID=0</t>
  </si>
  <si>
    <r>
      <rPr>
        <sz val="14"/>
        <color rgb="FF7030A0"/>
        <rFont val="宋体"/>
        <family val="3"/>
        <charset val="134"/>
      </rPr>
      <t>tt.L3_TUNNEL_TCAM</t>
    </r>
    <r>
      <rPr>
        <sz val="14"/>
        <color indexed="8"/>
        <rFont val="宋体"/>
        <family val="3"/>
        <charset val="134"/>
      </rPr>
      <t xml:space="preserve"> hit标志位
后续看来没有用到，PD字段不够用时可以考虑reserved掉</t>
    </r>
  </si>
  <si>
    <t>tt.L3_TUNNEL_DATA_ONLY</t>
  </si>
  <si>
    <t>已删，可reserved，填0</t>
  </si>
  <si>
    <r>
      <t>解封装时，IP隧道头内的DSCP值，</t>
    </r>
    <r>
      <rPr>
        <sz val="14"/>
        <color rgb="FF7030A0"/>
        <rFont val="宋体"/>
        <family val="3"/>
        <charset val="134"/>
      </rPr>
      <t>pa，tt取外层IP头中的DSCP值。取PA给出的TOS_DSCP域段的高6bits。</t>
    </r>
  </si>
  <si>
    <r>
      <rPr>
        <sz val="14"/>
        <rFont val="宋体"/>
        <family val="3"/>
        <charset val="134"/>
      </rPr>
      <t>解封装时，IP隧道头内的TTL值（软件删除了这个功能，建议目前保留），</t>
    </r>
    <r>
      <rPr>
        <sz val="14"/>
        <color rgb="FF7030A0"/>
        <rFont val="宋体"/>
        <family val="3"/>
        <charset val="134"/>
      </rPr>
      <t>pa，tt取外层IP头中的TTL值</t>
    </r>
  </si>
  <si>
    <t>IP_TUNNEL判断解封装流程时，不需要查找SVP表，因此SVP_VALID=0</t>
  </si>
  <si>
    <r>
      <rPr>
        <sz val="14"/>
        <color indexed="8"/>
        <rFont val="宋体"/>
        <family val="3"/>
        <charset val="134"/>
      </rPr>
      <t>VXLAN隧道报文无此域段，</t>
    </r>
    <r>
      <rPr>
        <sz val="14"/>
        <color rgb="FF7030A0"/>
        <rFont val="宋体"/>
        <family val="3"/>
        <charset val="134"/>
      </rPr>
      <t>会填0</t>
    </r>
  </si>
  <si>
    <r>
      <rPr>
        <sz val="14"/>
        <color rgb="FF7030A0"/>
        <rFont val="宋体"/>
        <family val="3"/>
        <charset val="134"/>
      </rPr>
      <t>tt.L3_TUNNEL_DATA_ONLY</t>
    </r>
    <r>
      <rPr>
        <sz val="14"/>
        <color indexed="8"/>
        <rFont val="宋体"/>
        <family val="3"/>
        <charset val="134"/>
      </rPr>
      <t xml:space="preserve">
vxlan报文：
decap[0]=0时，不解封装，不需要判断MCAST_NW_RECV_PRESENT；
decap[0]=1时，解封装，需要判断是否是内层解封装与外层同时走，当MCAST_NW_RECV_PRESENT=1时，内外层同时走</t>
    </r>
  </si>
  <si>
    <t>tt.SOURCE_VP</t>
  </si>
  <si>
    <r>
      <rPr>
        <sz val="14"/>
        <color rgb="FF7030A0"/>
        <rFont val="宋体"/>
        <family val="3"/>
        <charset val="134"/>
      </rPr>
      <t>tt.SOURCE_VP</t>
    </r>
    <r>
      <rPr>
        <sz val="14"/>
        <rFont val="宋体"/>
        <family val="3"/>
        <charset val="134"/>
      </rPr>
      <t xml:space="preserve">
1：表示带SD TAG 0：表示Raw mode，原始报文不存在SD TAG</t>
    </r>
  </si>
  <si>
    <t>查表SVP的标志位</t>
  </si>
  <si>
    <r>
      <rPr>
        <sz val="14"/>
        <color rgb="FF7030A0"/>
        <rFont val="宋体"/>
        <family val="3"/>
        <charset val="134"/>
      </rPr>
      <t xml:space="preserve">tt.MPLS_ENTRY
</t>
    </r>
    <r>
      <rPr>
        <sz val="14"/>
        <color indexed="8"/>
        <rFont val="宋体"/>
        <family val="3"/>
        <charset val="134"/>
      </rPr>
      <t>第二次查表覆盖第一次查表结果</t>
    </r>
  </si>
  <si>
    <r>
      <rPr>
        <sz val="14"/>
        <color rgb="FF7030A0"/>
        <rFont val="宋体"/>
        <family val="3"/>
        <charset val="134"/>
      </rPr>
      <t>tt，包括所有的pop情况（解封装和不解封装的情况都算在内）</t>
    </r>
    <r>
      <rPr>
        <sz val="14"/>
        <color indexed="8"/>
        <rFont val="宋体"/>
        <family val="3"/>
        <charset val="134"/>
      </rPr>
      <t xml:space="preserve">
POP的标签数目</t>
    </r>
  </si>
  <si>
    <t>DVP/VFI</t>
  </si>
  <si>
    <t>对于非MPLS报文：全0。
最后一次查表MPLS_ENTRY所用标签的栈底标志位。</t>
  </si>
  <si>
    <t>对于非MPLS报文：全0；
MPLS报文：最后一次查表MPLS_ENTRY所用标签的内层标签中的EXP</t>
  </si>
  <si>
    <t>对于非MPLS报文：全0；
MPLS报文：只查一次MPLS_ENTRY表项时为查表那层标签内的EXP；查两次表时，根据第一次查表得出的decap_use_exp_for_inner判断，当mpls_entry1.decap_use_exp_for_inner=1时，此域段为第一次查表那层标签内的EXP；当mpls_entry1.decap_use_exp_for_inner=0时，此域段为第二次查表那层标签内的EXP</t>
  </si>
  <si>
    <t>SWAP_FLAG</t>
  </si>
  <si>
    <t>1'b1:判断MPLS报文转发时，是属于SWAP动作 1'b0: PHB转发</t>
  </si>
  <si>
    <t>tt.MPLS_ENTRY表中没有，reserved，填0</t>
  </si>
  <si>
    <t>FLEX_CTR_POOL_NUMBER</t>
  </si>
  <si>
    <t>FLEX_CTR_OFFSET_MODE</t>
  </si>
  <si>
    <t>FLEX_CTR_BASE_COUNTER_IDX</t>
  </si>
  <si>
    <r>
      <rPr>
        <sz val="14"/>
        <color rgb="FF7030A0"/>
        <rFont val="宋体"/>
        <family val="3"/>
        <charset val="134"/>
      </rPr>
      <t>tt.SOURCE_VP.</t>
    </r>
    <r>
      <rPr>
        <sz val="14"/>
        <rFont val="宋体"/>
        <family val="3"/>
        <charset val="134"/>
      </rPr>
      <t>network_port</t>
    </r>
  </si>
  <si>
    <r>
      <rPr>
        <sz val="14"/>
        <color rgb="FF7030A0"/>
        <rFont val="宋体"/>
        <family val="3"/>
        <charset val="134"/>
      </rPr>
      <t>pa/tt</t>
    </r>
    <r>
      <rPr>
        <sz val="14"/>
        <color indexed="8"/>
        <rFont val="宋体"/>
        <family val="3"/>
        <charset val="134"/>
      </rPr>
      <t xml:space="preserve">
TT决定取内外层</t>
    </r>
  </si>
  <si>
    <t>MPLS_PHB_FLAG</t>
  </si>
  <si>
    <r>
      <rPr>
        <sz val="14"/>
        <color rgb="FF7030A0"/>
        <rFont val="宋体"/>
        <family val="3"/>
        <charset val="134"/>
      </rPr>
      <t>tt</t>
    </r>
    <r>
      <rPr>
        <sz val="14"/>
        <color indexed="8"/>
        <rFont val="宋体"/>
        <family val="3"/>
        <charset val="134"/>
      </rPr>
      <t xml:space="preserve">
MPLS隧道流程中，MPLS_ENTRY改变INT_PRI/CNG的标志位</t>
    </r>
  </si>
  <si>
    <t>TRUST_DOT1P_PTR</t>
  </si>
  <si>
    <t>OUTRER_ING_PRI_CNG_MAP_PHB_FLAG</t>
  </si>
  <si>
    <r>
      <rPr>
        <sz val="14"/>
        <color indexed="8"/>
        <rFont val="宋体"/>
        <family val="3"/>
        <charset val="134"/>
      </rPr>
      <t>TT.通过opri</t>
    </r>
    <r>
      <rPr>
        <sz val="14"/>
        <color rgb="FF7030A0"/>
        <rFont val="宋体"/>
        <family val="3"/>
        <charset val="134"/>
      </rPr>
      <t>（解封装取完的结果）</t>
    </r>
    <r>
      <rPr>
        <sz val="14"/>
        <color indexed="8"/>
        <rFont val="宋体"/>
        <family val="3"/>
        <charset val="134"/>
      </rPr>
      <t>查询ing_pri_cng_map_t标志位。当Inner没有使能才可能会将这个字段使能</t>
    </r>
  </si>
  <si>
    <t>INNER_ING_PRI_CNG_MAP_PHB_FLAG</t>
  </si>
  <si>
    <r>
      <rPr>
        <sz val="14"/>
        <color indexed="8"/>
        <rFont val="宋体"/>
        <family val="3"/>
        <charset val="134"/>
      </rPr>
      <t>TT.通过ipri</t>
    </r>
    <r>
      <rPr>
        <sz val="14"/>
        <color rgb="FF7030A0"/>
        <rFont val="宋体"/>
        <family val="3"/>
        <charset val="134"/>
      </rPr>
      <t>（解封装取完的结果）</t>
    </r>
    <r>
      <rPr>
        <sz val="14"/>
        <color indexed="8"/>
        <rFont val="宋体"/>
        <family val="3"/>
        <charset val="134"/>
      </rPr>
      <t>查询ing_pri_cng_map_t标志位。</t>
    </r>
  </si>
  <si>
    <t xml:space="preserve">SDTAG_VFI_ENABLE </t>
  </si>
  <si>
    <t xml:space="preserve">TPID_ENABLE </t>
  </si>
  <si>
    <r>
      <rPr>
        <sz val="14"/>
        <color rgb="FF7030A0"/>
        <rFont val="宋体"/>
        <family val="3"/>
        <charset val="134"/>
      </rPr>
      <t xml:space="preserve">pa/tt </t>
    </r>
    <r>
      <rPr>
        <sz val="14"/>
        <rFont val="宋体"/>
        <family val="3"/>
        <charset val="134"/>
      </rPr>
      <t>TT决定</t>
    </r>
    <r>
      <rPr>
        <sz val="14"/>
        <color indexed="8"/>
        <rFont val="宋体"/>
        <family val="3"/>
        <charset val="134"/>
      </rPr>
      <t>取内外层</t>
    </r>
  </si>
  <si>
    <t>PROTOCOL/NEXT HEADER TYPE</t>
  </si>
  <si>
    <t>pa/tt（只有一层）</t>
  </si>
  <si>
    <t>对于非MPLS报文：全0；
MPLS报文：最后一次查表MPLS_ENTRY所用标签的内层标签中的TTL</t>
  </si>
  <si>
    <t>TT.mpls_entry改变了phb相关信息标志位。</t>
  </si>
  <si>
    <t>DSCP_PHB_FLAG</t>
  </si>
  <si>
    <r>
      <t>tt.PORT/SOURCE_VP</t>
    </r>
    <r>
      <rPr>
        <sz val="14"/>
        <color rgb="FF000000"/>
        <rFont val="宋体"/>
        <family val="3"/>
        <charset val="134"/>
      </rPr>
      <t>表请求查询dscp_table标志位。如果非IPV4/IPV6，不查dscp_table表，此域段填0。IPV4，IPV6类型的判断依据转发取外层，解封装取内层的原则。</t>
    </r>
  </si>
  <si>
    <t>pa.ngn报文标示位，为1时表示当前报文为ngn报文。</t>
  </si>
  <si>
    <t>DSCP_PHB_PTR</t>
  </si>
  <si>
    <t>tt.src_port/SOURCE_VP.trust_dscp_ptr
如果查表source_vp了，则填trust_dscp_ptr，否则填src_port</t>
  </si>
  <si>
    <t>HAS_OPTION_OUTER</t>
  </si>
  <si>
    <t>Vlan状态，原始报文外层</t>
  </si>
  <si>
    <t>隧道类型，原始报文外层</t>
  </si>
  <si>
    <t>TCP报文头中的TCP flags(URG[5],ACK[4],PSH[3],FIN[1],SYN[0])</t>
  </si>
  <si>
    <t>IPV6_FL</t>
  </si>
  <si>
    <t>流标签(取低20bit）</t>
  </si>
  <si>
    <t>IP_PROTOCOL/LAST_NH</t>
  </si>
  <si>
    <t>对于IPV4报文或者没有extension header的IPV6报文，该域为IP header中的protocol field。对于有extension header的IPV6报文，it is the last next header offset that is parsed.</t>
  </si>
  <si>
    <t>L3_TYPE</t>
  </si>
  <si>
    <t>{CUT_THROUGH_RATE,CUT_THROUGH_EN}</t>
  </si>
  <si>
    <t>由port表查出的cut_through信息</t>
  </si>
  <si>
    <t>LABEL_1_4MSB</t>
  </si>
  <si>
    <t>LABEL_1[19:16]</t>
  </si>
  <si>
    <t>普通报文：取外层；
vxlan隧道报文：取外层；
ip隧道/trill隧道/mpls隧道报文取内层
不根据是否解封装来取，与CAP相应字段的取值原则不一致。</t>
  </si>
  <si>
    <t xml:space="preserve">LABEL_1 </t>
  </si>
  <si>
    <t>LABEL_1[15:0]</t>
  </si>
  <si>
    <t>LABEL_2</t>
  </si>
  <si>
    <t>LABEL_2[15:0]</t>
  </si>
  <si>
    <t>LABEL_3</t>
  </si>
  <si>
    <t>LABEL_3[15:0]</t>
  </si>
  <si>
    <t>INGRESS　RBRIDGE　NAME</t>
  </si>
  <si>
    <t>EGRESS　RBRIDGE　NAME</t>
  </si>
  <si>
    <t>FRAGMENT</t>
  </si>
  <si>
    <t>取外层</t>
  </si>
  <si>
    <t>1：分片
0：不分片</t>
  </si>
  <si>
    <t>SMAC_OUTER</t>
  </si>
  <si>
    <t>DMAC_OUTER</t>
  </si>
  <si>
    <t>VID_OUTER</t>
  </si>
  <si>
    <t>pa,外层mac头中的ovid</t>
  </si>
  <si>
    <t>ETHERTYPE_OUTER</t>
  </si>
  <si>
    <t>PROTOCOL ID</t>
  </si>
  <si>
    <t>IPV4_SIP/IPV6_SIP</t>
  </si>
  <si>
    <t>IPV4 SIP或者IPV6 SIP，IPV4 SIP取低32bits</t>
  </si>
  <si>
    <t>IPV4_DIP/IPV6_DIP</t>
  </si>
  <si>
    <t>IPV4 DIP或者IPV6 DIP，IPV4 DIP取低32bits</t>
  </si>
  <si>
    <t>SMAC_INNER</t>
  </si>
  <si>
    <t>DMAC_INNER</t>
  </si>
  <si>
    <t>VID_INNER</t>
  </si>
  <si>
    <t>pa，内层mac头中的ovid</t>
  </si>
  <si>
    <t>ETHERTYPE_INNER</t>
  </si>
  <si>
    <t>PROTOCOL ID INNER</t>
  </si>
  <si>
    <t>IPV4_SIP_INNER/IPV6_SIP_INNER</t>
  </si>
  <si>
    <t>INNER IPV4 SIP或者IPV6 SIP，IPV4 SIP取低32bits</t>
  </si>
  <si>
    <t>IPV4_DIP_INNER/IPV6_DIP_INNER</t>
  </si>
  <si>
    <t>INNER IPV4 DIP或者IPV6 DIP，IPV4 DIP 取低32bits</t>
  </si>
  <si>
    <t>LABEL_2_4MSB</t>
  </si>
  <si>
    <t>LABEL_2[19:16]</t>
  </si>
  <si>
    <t>LABEL_3_4MSB</t>
  </si>
  <si>
    <t>LABEL_3[19:16]</t>
  </si>
  <si>
    <t>PAGE_SELECTION</t>
  </si>
  <si>
    <t>MEMBER_SELECTION</t>
  </si>
  <si>
    <t>如果是隧道报文，则取隧道外层MAC中VALN的OPRI,若没有外层TAG，则补0。普通报文直接取</t>
    <phoneticPr fontId="14" type="noConversion"/>
  </si>
  <si>
    <t>如果是隧道报文，则取隧道外层MAC中VALN的IPRI,若没有内层TAG，则补0。普通报文直接取</t>
    <phoneticPr fontId="14" type="noConversion"/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</si>
  <si>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
BPDU报文标志位
1.隧道解封装的时候，用于内层VLAN的stg检查
2.隧道转发的时候，用于外层VLAN的stg检查</t>
    </r>
    <phoneticPr fontId="14" type="noConversion"/>
  </si>
  <si>
    <t>DVP</t>
    <phoneticPr fontId="14" type="noConversion"/>
  </si>
  <si>
    <t>l2.VFI_t/L2_ENTRY_t.VXLAN封装或者解封装时的VPG。</t>
    <phoneticPr fontId="14" type="noConversion"/>
  </si>
  <si>
    <t>L3MC_INDEX</t>
    <phoneticPr fontId="14" type="noConversion"/>
  </si>
  <si>
    <t>tt.判断原始报文VLAN TAG类型，为DT或者SOT时，此位置1；其他情况，此位置零。
依据VLAN检查判断原则：
1.隧道解封装的时候，检查内层VLAN的OTPID
2.隧道转发的时候，检查外层VLAN的OTPID
3.普通报文，直接使用外层VLAN的OTPID</t>
    <phoneticPr fontId="14" type="noConversion"/>
  </si>
  <si>
    <t>OTPID_INDEX_VALID</t>
    <phoneticPr fontId="14" type="noConversion"/>
  </si>
  <si>
    <r>
      <t>tt.MPLS_ENTRY/tt.ING_MPLS_EXP_MAP/{1'b0,pkt_opri} 
MPLS隧道报文：</t>
    </r>
    <r>
      <rPr>
        <sz val="14"/>
        <rFont val="宋体"/>
        <family val="3"/>
        <charset val="134"/>
      </rPr>
      <t>根据MPLS_ENTRY.DECAP_USE_EXP_FOR_PRI来取值，当其值为0或没有查MPLS_ENTRY表时，INT_PRI={1'b0,pkt_opri}（其中pkt_opri为解封装决定选取内外层）；
其它隧道报文：INT_PRI={1'b0,pkt_opri}</t>
    </r>
    <phoneticPr fontId="14" type="noConversion"/>
  </si>
  <si>
    <t>尤子威</t>
    <phoneticPr fontId="14" type="noConversion"/>
  </si>
  <si>
    <t>vcap.vcap修改INT_PRI字段的标志位，1：VCAP修改了INT_PRI字段</t>
    <phoneticPr fontId="14" type="noConversion"/>
  </si>
  <si>
    <r>
      <rPr>
        <sz val="14"/>
        <rFont val="宋体"/>
        <family val="3"/>
        <charset val="134"/>
      </rPr>
      <t>pa/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如果原始SOT再加1层OTAG，硬件会把原本的OTAG强制变为ITAG，再加上一次新的OTAG，则{TAG_TT，TAG_ST}=3'b011
如果原始SOT再加1层OTAG和1层ITAG，那么输出OTAG为新加的OTAG，输出ITAG为原始报文OTAG；新的ITAG会被忽略，{TAG_TT，TAG_ST}=3'b011
如果原始DT再加1层OTAG，输出OTAG为新加的OTAG，输出ITAG为原始的OTAG,{TAG_TT，TAG_ST}</t>
    </r>
    <r>
      <rPr>
        <strike/>
        <sz val="14"/>
        <color indexed="8"/>
        <rFont val="宋体"/>
        <family val="3"/>
        <charset val="134"/>
      </rPr>
      <t>=3'b111。</t>
    </r>
    <r>
      <rPr>
        <sz val="14"/>
        <color indexed="8"/>
        <rFont val="宋体"/>
        <family val="3"/>
        <charset val="134"/>
      </rPr>
      <t>3'b011。
其它情况TAG_TT为0， TAG_ST表示修改过后的状态
2'b00: UT
2'b01: SIT
2'b10: SOT
2'b11:DT</t>
    </r>
    <phoneticPr fontId="14" type="noConversion"/>
  </si>
  <si>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如果VCAP修改了TAG，将该位置1</t>
    </r>
    <phoneticPr fontId="14" type="noConversion"/>
  </si>
  <si>
    <t>PA输出说明</t>
    <phoneticPr fontId="14" type="noConversion"/>
  </si>
  <si>
    <t>NA</t>
    <phoneticPr fontId="14" type="noConversion"/>
  </si>
  <si>
    <t>如果是IPV4，低32bit有效，非IPV4报文此域段被其他报文类型的字段所复用，具体参考PA2TT_r_overlap页</t>
    <phoneticPr fontId="14" type="noConversion"/>
  </si>
  <si>
    <t>非IP报文补0</t>
    <phoneticPr fontId="14" type="noConversion"/>
  </si>
  <si>
    <t>非MPLS隧道补0</t>
    <phoneticPr fontId="14" type="noConversion"/>
  </si>
  <si>
    <t>非trill/vxlan/mpls隧道补0</t>
    <phoneticPr fontId="14" type="noConversion"/>
  </si>
  <si>
    <t>pa.ngn报文标示位，为1时表示当前报文为ngn报文。</t>
    <phoneticPr fontId="14" type="noConversion"/>
  </si>
  <si>
    <t>李霞娟</t>
    <phoneticPr fontId="14" type="noConversion"/>
  </si>
  <si>
    <t>tt.MPLS_ENTRY(KEY_TYPE=4)，低10bits有效，高2位为0.</t>
    <phoneticPr fontId="14" type="noConversion"/>
  </si>
  <si>
    <t>tt.低10bits有效，高2位为0.</t>
    <phoneticPr fontId="14" type="noConversion"/>
  </si>
  <si>
    <t>对于非MPLS报文和非VXLAN解封装和转发同时进行时：全0；
vxlan报文解封装和转发同时进行：外层TTL
MPLS报文：只查一次MPLS_ENTRY表项时为查表那层标签内的TTL；查两次表时，根据第一次查表得出的decap_use_ttl判断，当mpls_entry1.decap_us_ttl=1时，此域段为第一次查表那层标签内的TTL；当mpls_entry1.decap_us_ttl=0时，此域段为第二次查表那层标签内的TTL</t>
    <phoneticPr fontId="14" type="noConversion"/>
  </si>
  <si>
    <t>[3:2]: L2_PKT_TPYE：L2 packet-type encoding:
2'b00: Incoming packet is Ethernet II packet
2'b01: Incoming packet is SNAP packet
2'b10: Incoming packet is LLC packet
2'b11: others</t>
    <phoneticPr fontId="14" type="noConversion"/>
  </si>
  <si>
    <t>L2_PKT_TPYE</t>
    <phoneticPr fontId="14" type="noConversion"/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</si>
  <si>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rFont val="宋体"/>
        <family val="3"/>
        <charset val="134"/>
      </rPr>
      <t>指示进来的报文的L3协议的ID值
3'b000: TCP(6);
3'b001: UDP(17);
3'b010: IGMP(2);
3'b011: ICMP(1);
3'b100: IPv6_ICMP(58);
3'b101: IPv6 Hop-by-Hop(0);
3'b110: IPv4 Payload(4);
3'b111: other</t>
    </r>
    <phoneticPr fontId="14" type="noConversion"/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</si>
  <si>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0x0:Incoming packet is IPv4 packet without options.
0x1:Incoming packet is IPv4 packet with options.
0x2-0x3:Reserved
0x4:Incoming packet is IPv6 packet without extension header
0x5:Incoming packet is IPv6 packet with one extension header
0x6:Incoming packet is IPv6 packet with more than one extension header
0x7:Reserved
0x8:Incoming packet is ARP request
0x9:Incoming packet is ARP reply
0xa:Incoming packet is TRILL
0xb:Incoming packet is MPLS unicast packet with EtherType=0x8847
0xc:Incoming packet is MPLS multicast packet with EtherType=0x8848
0xd:Incoming packet is L2 MPLS(VPWS/VPLS)-terminated packet
0xe:none of above
0xf:reserved</t>
    </r>
    <phoneticPr fontId="14" type="noConversion"/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</si>
  <si>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rFont val="宋体"/>
        <family val="3"/>
        <charset val="134"/>
      </rPr>
      <t>这是LLC报文头。LLC/SNAP报文的DSAP/SSAP/Control域。</t>
    </r>
    <phoneticPr fontId="14" type="noConversion"/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</si>
  <si>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rFont val="宋体"/>
        <family val="3"/>
        <charset val="134"/>
      </rPr>
      <t>IPv4 报文：IP头中的protocol域是TCP，并且L4层头的起始偏移量等于或小于114，L4_VALID置为1；
           IP头中的protocol域不是TCP，并且L4层头的起始偏移量小于等于124，L4_VALID置为1；
           其它情况置为0；
IPv6 报文：如果protocol域等于59（即发现No Next Header标志），L4_VALID被置为1；
           IP头中的protocol域是TCP，并且L4层头的起始偏移量等于或小于114，L4_VALID置为1；
           IP头中的protocol域不是TCP，并且L4层头的起始偏移量小于等于124，L4_VALID置为1；
           其它情况置为0；
当IP protocol协议号不为TCP/UDP/SCTP（132）时，L4_VAILD置0</t>
    </r>
    <phoneticPr fontId="14" type="noConversion"/>
  </si>
  <si>
    <t>SUBNET_BASED_VID_ENABLE</t>
    <phoneticPr fontId="14" type="noConversion"/>
  </si>
  <si>
    <t>VLAN_PRECEDENCE</t>
    <phoneticPr fontId="14" type="noConversion"/>
  </si>
  <si>
    <t>由TT决定取内/外层</t>
    <phoneticPr fontId="14" type="noConversion"/>
  </si>
  <si>
    <r>
      <t>tt.PORT</t>
    </r>
    <r>
      <rPr>
        <i/>
        <sz val="14"/>
        <rFont val="宋体"/>
        <family val="3"/>
        <charset val="134"/>
      </rPr>
      <t>.Subnet_Based VLAN使能位。</t>
    </r>
    <phoneticPr fontId="14" type="noConversion"/>
  </si>
  <si>
    <r>
      <t>tt.PORT.</t>
    </r>
    <r>
      <rPr>
        <i/>
        <sz val="14"/>
        <rFont val="宋体"/>
        <family val="3"/>
        <charset val="134"/>
      </rPr>
      <t>Protocol_Based VLAN使能位。</t>
    </r>
    <phoneticPr fontId="14" type="noConversion"/>
  </si>
  <si>
    <r>
      <t xml:space="preserve">tt.PORT.
</t>
    </r>
    <r>
      <rPr>
        <i/>
        <sz val="14"/>
        <rFont val="宋体"/>
        <family val="3"/>
        <charset val="134"/>
      </rPr>
      <t>0：Mac_Based VLAN优先级高于Subnet_Based VLAN
1: Subnet_Based VLAN优先级高于Protocol_Based VLAN</t>
    </r>
    <phoneticPr fontId="14" type="noConversion"/>
  </si>
  <si>
    <t>2017-7-26</t>
    <phoneticPr fontId="14" type="noConversion"/>
  </si>
  <si>
    <t>V8.0</t>
    <phoneticPr fontId="14" type="noConversion"/>
  </si>
  <si>
    <t>PROTOCOL_BASED_VID_ENABLE</t>
    <phoneticPr fontId="14" type="noConversion"/>
  </si>
  <si>
    <t>ES90.由于es90协议新需求，更新tt2vlan_f，增加域段SUBNET_BASED_VID_ENABLE、PROTOCOL_BASED_VID_ENABLE、VLAN_PRECEDENCE、L2_PKT_TPYE域段。</t>
    <phoneticPr fontId="14" type="noConversion"/>
  </si>
  <si>
    <r>
      <t>pa/tt.</t>
    </r>
    <r>
      <rPr>
        <sz val="14"/>
        <rFont val="宋体"/>
        <family val="3"/>
        <charset val="134"/>
      </rPr>
      <t>ipv4和ipv6复用域段。
ipv4：sip[31:0]放在此域段低32bits，高32bits填零。
Ipv6：sip[127:64]放在此域段。</t>
    </r>
    <phoneticPr fontId="14" type="noConversion"/>
  </si>
  <si>
    <t>由TT决定取内/外层</t>
    <phoneticPr fontId="14" type="noConversion"/>
  </si>
  <si>
    <t>SIP_64</t>
    <phoneticPr fontId="14" type="noConversion"/>
  </si>
  <si>
    <t>2017-8-2</t>
    <phoneticPr fontId="14" type="noConversion"/>
  </si>
  <si>
    <t>V8.1</t>
    <phoneticPr fontId="14" type="noConversion"/>
  </si>
  <si>
    <t>ES90.更新tt2vlan_f，增加域段SIP_64.</t>
    <phoneticPr fontId="14" type="noConversion"/>
  </si>
  <si>
    <t>更新PA2TT：
L3_PACKET_TYPE的值为0和值为1的说明，这两个值包含了ngn报文；
LLC_HEADER更新trill隧道报文以及vxlan隧道报文取值;
IP_INFO更新说明，包含ngn报文；</t>
    <phoneticPr fontId="14" type="noConversion"/>
  </si>
  <si>
    <t>2017-8-22</t>
    <phoneticPr fontId="14" type="noConversion"/>
  </si>
  <si>
    <t>V8.2</t>
    <phoneticPr fontId="14" type="noConversion"/>
  </si>
  <si>
    <t>由PA处理，只会存在一层LLC_HEADER；PA会取有效层放入该字段，当无该字段时取0；隧道终结模块传送</t>
    <phoneticPr fontId="14" type="noConversion"/>
  </si>
  <si>
    <r>
      <t>pa/tt.</t>
    </r>
    <r>
      <rPr>
        <i/>
        <sz val="14"/>
        <rFont val="宋体"/>
        <family val="3"/>
        <charset val="134"/>
      </rPr>
      <t>L2 packet-type encoding:
2'b00: Incoming packet is Ethernet II packet
2'b01: Incoming packet is SNAP packet
2'b10: Incoming packet is LLC packet
2'b11: others</t>
    </r>
    <phoneticPr fontId="14" type="noConversion"/>
  </si>
  <si>
    <t>V8.3</t>
    <phoneticPr fontId="14" type="noConversion"/>
  </si>
  <si>
    <t>更新PA2TT：
更新mac_offset说明。增加LLC/SNAP字段。</t>
    <phoneticPr fontId="14" type="noConversion"/>
  </si>
  <si>
    <t>LLC_HEADER</t>
    <phoneticPr fontId="14" type="noConversion"/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</si>
  <si>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rFont val="宋体"/>
        <family val="3"/>
        <charset val="134"/>
      </rPr>
      <t xml:space="preserve">这是LLC报文头。LLC/SNAP报文的DSAP/SSAP/Control域。
LLC_HEADER[23:16]：DSAP
LLC_HEADER[15:8]：SSAP
LLC_HEADER[7:0]：CONTROL
</t>
    </r>
    <phoneticPr fontId="14" type="noConversion"/>
  </si>
  <si>
    <t>2017-8-23</t>
    <phoneticPr fontId="14" type="noConversion"/>
  </si>
  <si>
    <t>V8.4</t>
    <phoneticPr fontId="14" type="noConversion"/>
  </si>
  <si>
    <t>LLC_HEADER</t>
    <phoneticPr fontId="14" type="noConversion"/>
  </si>
  <si>
    <t>更新TT2VLAN_f：
增加LLC_HEADER域段</t>
    <phoneticPr fontId="14" type="noConversion"/>
  </si>
  <si>
    <t>L3_TUNNEL_HIT</t>
    <phoneticPr fontId="14" type="noConversion"/>
  </si>
  <si>
    <t>USE_OUTER_HDR_DSCP</t>
    <phoneticPr fontId="14" type="noConversion"/>
  </si>
  <si>
    <t>tt.SOURCE_VP</t>
    <phoneticPr fontId="14" type="noConversion"/>
  </si>
  <si>
    <t>2017-9-4</t>
    <phoneticPr fontId="14" type="noConversion"/>
  </si>
  <si>
    <t>V8.5</t>
    <phoneticPr fontId="14" type="noConversion"/>
  </si>
  <si>
    <t>更新TT2L2_f：
增加EVPN_VLAN_AWARE_MODE域段</t>
    <phoneticPr fontId="14" type="noConversion"/>
  </si>
  <si>
    <t>李霞娟</t>
    <phoneticPr fontId="14" type="noConversion"/>
  </si>
  <si>
    <t>FPE_INSTRUNCTION</t>
    <phoneticPr fontId="14" type="noConversion"/>
  </si>
  <si>
    <t>2017-11-10</t>
    <phoneticPr fontId="14" type="noConversion"/>
  </si>
  <si>
    <t>V8.6</t>
    <phoneticPr fontId="14" type="noConversion"/>
  </si>
  <si>
    <t>更新FC2IM_r，增加FPE_INSTRUCTION字段（17bits）</t>
    <phoneticPr fontId="14" type="noConversion"/>
  </si>
  <si>
    <t>更新IM2DA_r，增加FPE_INSTRUCTION字段（17bits）</t>
    <phoneticPr fontId="14" type="noConversion"/>
  </si>
  <si>
    <t>V8.7</t>
    <phoneticPr fontId="14" type="noConversion"/>
  </si>
  <si>
    <t>BFD_A_FLAG</t>
    <phoneticPr fontId="14" type="noConversion"/>
  </si>
  <si>
    <t>IPV4_FLAG</t>
    <phoneticPr fontId="14" type="noConversion"/>
  </si>
  <si>
    <t>IPV6_FLAG</t>
    <phoneticPr fontId="14" type="noConversion"/>
  </si>
  <si>
    <t>63</t>
    <phoneticPr fontId="14" type="noConversion"/>
  </si>
  <si>
    <t>64</t>
    <phoneticPr fontId="14" type="noConversion"/>
  </si>
  <si>
    <t>65</t>
    <phoneticPr fontId="14" type="noConversion"/>
  </si>
  <si>
    <t>tt</t>
    <phoneticPr fontId="14" type="noConversion"/>
  </si>
  <si>
    <t>IP-&gt;UDP-&gt;BFD报文格式时为1；
MPLS-&gt;IP-&gt;UDP-&gt;BFD报文格式时，此标志为1</t>
    <phoneticPr fontId="14" type="noConversion"/>
  </si>
  <si>
    <t>2017-11-29</t>
    <phoneticPr fontId="14" type="noConversion"/>
  </si>
  <si>
    <t>V8.8</t>
    <phoneticPr fontId="14" type="noConversion"/>
  </si>
  <si>
    <t>PA2TT_r中，增加BFD_A_FLAG标志，并修改BFD_FLAG注释；
修改TT2L3_f、L32ICAP_r以及后续PD中BFD_FLAG注释；
TT2DA_f中，增加三个字段</t>
    <phoneticPr fontId="14" type="noConversion"/>
  </si>
  <si>
    <t>mpls+bfd隧道报文时，表示为内层ip报是否为ipv4标志，其它情况表示外层ip是否为ipv4</t>
    <phoneticPr fontId="14" type="noConversion"/>
  </si>
  <si>
    <t>mpls+bfd隧道报文时，表示为内层ip报是否为ipv6标志，其它情况表示外层ip是否为ipv6</t>
    <phoneticPr fontId="14" type="noConversion"/>
  </si>
  <si>
    <t>2018-4-28</t>
    <phoneticPr fontId="14" type="noConversion"/>
  </si>
  <si>
    <t>V8.9</t>
    <phoneticPr fontId="14" type="noConversion"/>
  </si>
  <si>
    <t>1、删除没有使用的ING_OPD、DA_OUT sheet页
2、修改CPU_COS域段，使用TAG_TT域段，新增1bit 扩宽为7bits。</t>
    <phoneticPr fontId="14" type="noConversion"/>
  </si>
  <si>
    <t>CPU_COS_MSB</t>
  </si>
  <si>
    <t>CPU_COS</t>
    <phoneticPr fontId="14" type="noConversion"/>
  </si>
  <si>
    <t>vcap.</t>
    <phoneticPr fontId="14" type="noConversion"/>
  </si>
  <si>
    <t>DEBUG_PD_RULE_MATCH</t>
    <phoneticPr fontId="14" type="noConversion"/>
  </si>
  <si>
    <r>
      <rPr>
        <sz val="14"/>
        <color rgb="FF7030A0"/>
        <rFont val="宋体"/>
        <family val="3"/>
        <charset val="134"/>
      </rPr>
      <t>vcap</t>
    </r>
    <r>
      <rPr>
        <sz val="14"/>
        <rFont val="宋体"/>
        <family val="3"/>
        <charset val="134"/>
      </rPr>
      <t>.CPU_COS[6].</t>
    </r>
    <phoneticPr fontId="14" type="noConversion"/>
  </si>
  <si>
    <t>CPU_COS_MSB</t>
    <phoneticPr fontId="14" type="noConversion"/>
  </si>
  <si>
    <r>
      <rPr>
        <sz val="14"/>
        <color rgb="FF7030A0"/>
        <rFont val="宋体"/>
        <family val="3"/>
        <charset val="134"/>
      </rPr>
      <t>vcap</t>
    </r>
    <r>
      <rPr>
        <sz val="14"/>
        <rFont val="宋体"/>
        <family val="3"/>
        <charset val="134"/>
      </rPr>
      <t>.CPU_COS[6].</t>
    </r>
    <phoneticPr fontId="14" type="noConversion"/>
  </si>
  <si>
    <t>slicing/pa. port id</t>
    <phoneticPr fontId="14" type="noConversion"/>
  </si>
  <si>
    <t>pa. 源芯片的hirar输出口
slice给9bit的src_modid，同时CPU配置8bit的src_modid.
如果slice给的EOH为0，选CPU配置的src_modid。
为1时，选择slice给的src_modid[7:0]，同时src_modid[8]为src_hirar_port</t>
    <phoneticPr fontId="14" type="noConversion"/>
  </si>
  <si>
    <t>tt.PORT trunk group id</t>
    <phoneticPr fontId="14" type="noConversion"/>
  </si>
  <si>
    <t>vcap/icap_fc.</t>
    <phoneticPr fontId="14" type="noConversion"/>
  </si>
  <si>
    <t>1588报文标志</t>
    <phoneticPr fontId="14" type="noConversion"/>
  </si>
  <si>
    <t>l2.输入报文类型编码。0:普遍报文 1：L2MPLS隧道报文 2：L3MPLS隧道报文 3：TRILL隧道报文 4：IP隧道报文 5：IP/GRE隧道报文 6：VXLAN隧道报文</t>
    <phoneticPr fontId="14" type="noConversion"/>
  </si>
  <si>
    <t>pa/vcap/vlan/icap_fc.OUTER VLAN TAG
其中CFI不用管，在本版芯片为reserve</t>
    <phoneticPr fontId="14" type="noConversion"/>
  </si>
  <si>
    <t>pa/vcap/vlan.INNTER VLAN TAG
其中CFI不用管，在本版芯片为reserve</t>
    <phoneticPr fontId="14" type="noConversion"/>
  </si>
  <si>
    <t>l2.VLAN.MC_INDEX/L2_ENTRY_t.组播索引。
复用域段：Vxlan/vpls解封装查询L3MC的索引；l2报文查询l2mc/l3mc的索引</t>
    <phoneticPr fontId="14" type="noConversion"/>
  </si>
  <si>
    <t>tt.PORT</t>
    <phoneticPr fontId="14" type="noConversion"/>
  </si>
  <si>
    <t>reserved.</t>
    <phoneticPr fontId="14" type="noConversion"/>
  </si>
  <si>
    <t>INT_PRI</t>
    <phoneticPr fontId="14" type="noConversion"/>
  </si>
  <si>
    <t>2018-5-10</t>
    <phoneticPr fontId="14" type="noConversion"/>
  </si>
  <si>
    <r>
      <rPr>
        <sz val="14"/>
        <color rgb="FF7030A0"/>
        <rFont val="宋体"/>
        <family val="3"/>
        <charset val="134"/>
      </rPr>
      <t>tt.TRILL_FORWARD_TREE(KEY=LONG KEY)/TRILL_FORWARD_TREE(KEY=SHORT KEY)/MPLS_ENTRY(KEY=erb_nickname)</t>
    </r>
    <r>
      <rPr>
        <sz val="14"/>
        <color indexed="8"/>
        <rFont val="宋体"/>
        <family val="3"/>
        <charset val="134"/>
      </rPr>
      <t xml:space="preserve">
L3MC_INDEX</t>
    </r>
    <phoneticPr fontId="14" type="noConversion"/>
  </si>
  <si>
    <t>ECMP_PTR/NEXT_HOP_INDEX</t>
    <phoneticPr fontId="14" type="noConversion"/>
  </si>
  <si>
    <t>SIP_OUTER</t>
    <phoneticPr fontId="14" type="noConversion"/>
  </si>
  <si>
    <r>
      <rPr>
        <sz val="14"/>
        <color rgb="FF7030A0"/>
        <rFont val="宋体"/>
        <family val="3"/>
        <charset val="134"/>
      </rPr>
      <t xml:space="preserve">pa/tt </t>
    </r>
    <r>
      <rPr>
        <sz val="14"/>
        <rFont val="宋体"/>
        <family val="3"/>
        <charset val="134"/>
      </rPr>
      <t>TT决定</t>
    </r>
    <r>
      <rPr>
        <sz val="14"/>
        <color indexed="8"/>
        <rFont val="宋体"/>
        <family val="3"/>
        <charset val="134"/>
      </rPr>
      <t>取内外层</t>
    </r>
    <phoneticPr fontId="14" type="noConversion"/>
  </si>
  <si>
    <t>pa/tt,外层SIP信息。for ipv4，SIP在低32bits。</t>
    <phoneticPr fontId="14" type="noConversion"/>
  </si>
  <si>
    <t>pa/tt,外层DIP信息。for ipv4，DIP在低32bits。</t>
    <phoneticPr fontId="14" type="noConversion"/>
  </si>
  <si>
    <t>VER_OUTER</t>
    <phoneticPr fontId="14" type="noConversion"/>
  </si>
  <si>
    <t>pa/tt,外层信息</t>
    <phoneticPr fontId="14" type="noConversion"/>
  </si>
  <si>
    <t>EVPN_VLAN_AWARE_MODE</t>
    <phoneticPr fontId="14" type="noConversion"/>
  </si>
  <si>
    <t>L2_BITMAP</t>
    <phoneticPr fontId="14" type="noConversion"/>
  </si>
  <si>
    <t>pa.</t>
    <phoneticPr fontId="14" type="noConversion"/>
  </si>
  <si>
    <t>2018-5-18</t>
    <phoneticPr fontId="14" type="noConversion"/>
  </si>
  <si>
    <t>V9.1</t>
    <phoneticPr fontId="14" type="noConversion"/>
  </si>
  <si>
    <t>更新说明</t>
    <phoneticPr fontId="14" type="noConversion"/>
  </si>
  <si>
    <t>L2BITMAP_ZERO</t>
    <phoneticPr fontId="14" type="noConversion"/>
  </si>
  <si>
    <t>修改l32ICAP_r sheet页，增加L2BITMAP_ZERO，L3BITMAP_ZERO标志位</t>
    <phoneticPr fontId="14" type="noConversion"/>
  </si>
  <si>
    <t>L3BITMAP_ZERO</t>
    <phoneticPr fontId="14" type="noConversion"/>
  </si>
  <si>
    <t xml:space="preserve">修改TT2L3_f sheet， 
1.SIP_OUTER,DIP_OUTER域段修改为128bits
2.增加VER_OUTER域段
</t>
    <phoneticPr fontId="14" type="noConversion"/>
  </si>
  <si>
    <t>V9.0</t>
    <phoneticPr fontId="14" type="noConversion"/>
  </si>
  <si>
    <t>PKT_PRI_TAG_FLAG</t>
    <phoneticPr fontId="14" type="noConversion"/>
  </si>
  <si>
    <t>2018-5-24</t>
    <phoneticPr fontId="14" type="noConversion"/>
  </si>
  <si>
    <t>V9.2</t>
    <phoneticPr fontId="14" type="noConversion"/>
  </si>
  <si>
    <t>2018-5-25</t>
    <phoneticPr fontId="14" type="noConversion"/>
  </si>
  <si>
    <t>V9.3</t>
    <phoneticPr fontId="14" type="noConversion"/>
  </si>
  <si>
    <t xml:space="preserve">修改L32ICAP_r页为L32FPA_r，新增FCAP2ICAP_r页，并增加fcap输出相关字段
</t>
    <phoneticPr fontId="14" type="noConversion"/>
  </si>
  <si>
    <t>2018-6-19</t>
    <phoneticPr fontId="14" type="noConversion"/>
  </si>
  <si>
    <t>V9.4</t>
    <phoneticPr fontId="14" type="noConversion"/>
  </si>
  <si>
    <t>李霞娟</t>
    <phoneticPr fontId="14" type="noConversion"/>
  </si>
  <si>
    <t>66</t>
    <phoneticPr fontId="14" type="noConversion"/>
  </si>
  <si>
    <t>2018-6-29</t>
    <phoneticPr fontId="14" type="noConversion"/>
  </si>
  <si>
    <t>V9.5</t>
    <phoneticPr fontId="14" type="noConversion"/>
  </si>
  <si>
    <t>修改TT2PD_EDITOR_f，增加1bit PROTOCOL_INT标记位</t>
    <phoneticPr fontId="14" type="noConversion"/>
  </si>
  <si>
    <t>2018-7-12</t>
    <phoneticPr fontId="14" type="noConversion"/>
  </si>
  <si>
    <t>V9.6</t>
    <phoneticPr fontId="14" type="noConversion"/>
  </si>
  <si>
    <t>bitmap扩宽为74bits.修改FC2IM_r，IM2DA_r页，删除PRIMARY、GLOBAL_ROUTE、EGR_MIRROR_ENCAP_INDEX、EXCLUED_SPORT_MC_FLAG域段，增加L3_BITMAP_67、L3_BITMAP_73_68、L2_BITMAP_73_65域段。</t>
    <phoneticPr fontId="14" type="noConversion"/>
  </si>
  <si>
    <t>修改FC2IM_r,IM2DA_r，把L3_BITMAP_67，L3_BITMAP_73_68、L2_BITMAP_73_65域段，变为RESERVED</t>
    <phoneticPr fontId="14" type="noConversion"/>
  </si>
  <si>
    <t>LB_LABEL</t>
  </si>
  <si>
    <t>LB_LABEL</t>
    <phoneticPr fontId="14" type="noConversion"/>
  </si>
  <si>
    <t>VCAP_LB_LABEL_EN</t>
    <phoneticPr fontId="14" type="noConversion"/>
  </si>
  <si>
    <t>VCAP_LB_LABEL</t>
    <phoneticPr fontId="14" type="noConversion"/>
  </si>
  <si>
    <t>vcap.VCAP输出的LB_LABEL域。当VCAP_LB_LABEL_EN=0时，此域段填全零。</t>
    <phoneticPr fontId="14" type="noConversion"/>
  </si>
  <si>
    <t>vcap.如果VCAP输出了LB_LABEL标志位。1：VCAP输出了VCAP_LB_LABEL 0：vcap没有输出VCAP_LB_LABEL</t>
    <phoneticPr fontId="14" type="noConversion"/>
  </si>
  <si>
    <t>TT_LB_LABEL</t>
    <phoneticPr fontId="14" type="noConversion"/>
  </si>
  <si>
    <t>IPMC_DO_VLAN</t>
    <phoneticPr fontId="14" type="noConversion"/>
  </si>
  <si>
    <t>PORT表项中已RESERVED。</t>
    <phoneticPr fontId="14" type="noConversion"/>
  </si>
  <si>
    <t>tt.MPLS_Entry_t/tt.SOURCE_VP_t.lb_label.如果lb_label无效，填零。</t>
    <phoneticPr fontId="14" type="noConversion"/>
  </si>
  <si>
    <t>tt/vcap/vlan.
1、VCAP_LB_LABEL_EN=1时，LB_LABEL=vcap_vlan_r.VCAP_LB_LABEL
2、VCAP_LB_LABEL_EN=0时，VLAN表优先级高。如果vlan表中设置了LB_LABEL，则LB_LABEL=vlan.VCAP_LB_LABEL；如果vlan表没有设置LB_LABEL，则LB_LABEL=tt2vlan_f.TT_LB_LABEL</t>
    <phoneticPr fontId="14" type="noConversion"/>
  </si>
  <si>
    <t>tt/vcap/vlan.透传VLAN2RA_r.LB_LABEL</t>
    <phoneticPr fontId="14" type="noConversion"/>
  </si>
  <si>
    <t>L2_BITMAP</t>
    <phoneticPr fontId="14" type="noConversion"/>
  </si>
  <si>
    <t>reserved.</t>
    <phoneticPr fontId="14" type="noConversion"/>
  </si>
  <si>
    <t>l2.1：单播出口域段有效 0：单播出口域段无效</t>
  </si>
  <si>
    <t>L3MC_INDEX</t>
    <phoneticPr fontId="14" type="noConversion"/>
  </si>
  <si>
    <t>l2.VFI_t/L2_ENTRY_t.VXLAN封装或者解封装时的VPG。</t>
    <phoneticPr fontId="14" type="noConversion"/>
  </si>
  <si>
    <t>vcap.vcap修改INT_PRI字段的标志位，1：VCAP修改了INT_PRI字段</t>
    <phoneticPr fontId="14" type="noConversion"/>
  </si>
  <si>
    <t>l2.SOURCE_VP_t.1：需要查询DSCP_TABLE 0：不需要查询DSCP_TABLE</t>
  </si>
  <si>
    <t>l2.SOURCE_VP_t.查询DSCP_TABLE的索引。</t>
  </si>
  <si>
    <t>l2.reserved.</t>
  </si>
  <si>
    <t>pa/tt/vcap/vlan/ra/l2/l3. drop标志位</t>
  </si>
  <si>
    <t>pa/tt/vlan/ra/l2/l3.redirect to cpu 标志位</t>
  </si>
  <si>
    <t>pa/tt/vcap/vlan/ra/l2/l3.copy to cpu 标志位</t>
  </si>
  <si>
    <t>pa/tt/vcap/vlan/ra/l2/l3.cpu reason</t>
  </si>
  <si>
    <t>pa/l3.DSCP_TABLE.</t>
  </si>
  <si>
    <t>l3.1'b1:把l3bitmap清零 1'b0:保持查表结果。</t>
    <phoneticPr fontId="14" type="noConversion"/>
  </si>
  <si>
    <r>
      <t>pa/vcap.如果原始SOT再加1层OTAG，硬件会把原本的OTAG强制变为ITAG，再加上一次新的OTAG，则{TAG_TT，TAG_ST}=3'b011
如果原始SOT再加1层OTAG和1层ITAG，那么输出OTAG为新加的OTAG，输出ITAG为原始报文OTAG；新的ITAG会被忽略，{TAG_TT，TAG_ST}=3'b011
如果原始DT再加1层OTAG，输出OTAG为新加的OTAG，输出ITAG为原始的OTAG,{TAG_TT，TAG_ST}</t>
    </r>
    <r>
      <rPr>
        <strike/>
        <sz val="14"/>
        <rFont val="宋体"/>
        <family val="3"/>
        <charset val="134"/>
      </rPr>
      <t>=3'b111。</t>
    </r>
    <r>
      <rPr>
        <sz val="14"/>
        <rFont val="宋体"/>
        <family val="3"/>
        <charset val="134"/>
      </rPr>
      <t>3'b011。
其它情况TAG_TT为0， TAG_ST表示修改过后的状态
2'b00: UT
2'b01: SIT
2'b10: SOT
2'b11:DT</t>
    </r>
    <phoneticPr fontId="14" type="noConversion"/>
  </si>
  <si>
    <t>vcap.CPU_COS[6].</t>
    <phoneticPr fontId="14" type="noConversion"/>
  </si>
  <si>
    <t>l2/l3.ING_L3_NEXT_HOP.单播报文目的出口</t>
  </si>
  <si>
    <t>l2/l3.ING_L3_NEXT_HOP.单播报文目的MODID出口</t>
  </si>
  <si>
    <t>l2/l3.ING_L3_NEXT_HOP.单播报文目的TRUCK出口</t>
  </si>
  <si>
    <t>l2/l3.ING_L3_NEXT_HOP.
0：非trunk口DST_PORT,DST_MODID即为输出口
1：trunk口，TGID为trunk group id</t>
  </si>
  <si>
    <t>l3.1'b1:把l3mc_en有效时查询出的l2bitmap清零 1'b0:保持查表结果。</t>
    <phoneticPr fontId="14" type="noConversion"/>
  </si>
  <si>
    <t>vcap/l3.L3_IIF.</t>
  </si>
  <si>
    <t>l3.L3_ENTRY_t.</t>
  </si>
  <si>
    <t>vlan/l3.L3_ENTRY_t.</t>
  </si>
  <si>
    <t>l3.对于L3单播，该bit为1表示L3_ENTRY表项中的L3 DSTination lookup有match；如果matched entry在L3_DEFIP或L3_DEFIP_128或DEFIP中，该bit为0；对于IPMC报文，该bit为1表示，there is a match during {S,G,V} or {*,G,V} lookup in the L3_ENTRY</t>
  </si>
  <si>
    <t>l3.LPM_t. 对于L3单播，该bit为1表示L3_DEFIP或L3_DEFIP_128或EXT_DEFIP有match；如果matched entry是L3_ENTRY，该bit为0；对于IPMC报文，该bit为0</t>
  </si>
  <si>
    <t>l3.IPMC_t.L3_IPMC表项中的VALID域。固定填1'b1.</t>
    <phoneticPr fontId="14" type="noConversion"/>
  </si>
  <si>
    <t>l3.SIP查询，是否命中标志，L3_UC_SRC_HIT：对于L3单播，该bit为1表示L3_ENTRY表项中的L3 source lookup有match；如果matched entry在L3_DEFIP或L3_DEFIP_128或EXT_DEFIP中，该bit为0；对于IPMC报文，该bit为0.</t>
  </si>
  <si>
    <t>l3.1：L3IIF转发 0：SVP转发</t>
  </si>
  <si>
    <t>l3.INITIAL_L3_ECMP_GROUP_t.</t>
  </si>
  <si>
    <t>l3.L3_ENTRY_t/L3_L3_LPM_t.源classid信息</t>
  </si>
  <si>
    <t>l3.L3_ENTRY_t/L3_L3_LPM_t.目的classid信息</t>
  </si>
  <si>
    <t>l3.以下任一种情况发生时，该bit置一
1、IPv4 IPMC is enabled, and incoming packet is a good IPMC packet without any options.
2、IPv6 IPMC is enabled, and incoming packet is a good IPMC packet without any Hop-By-Hop extension header detected.
3、IPv4 L3 forwarding is enabled,and the incoming packet is a good IPv4 packet with TTL greater than 1.
4、IPv6 L3 forwarding is enabled,and the incoming packet is a good IPv6 packet with TTL greater than 1 without any Hop-By-Hop extension header detected.
5、reserved</t>
  </si>
  <si>
    <t>l3.只与INT_PRI有关。</t>
    <phoneticPr fontId="14" type="noConversion"/>
  </si>
  <si>
    <t>LB_LABEL</t>
    <phoneticPr fontId="14" type="noConversion"/>
  </si>
  <si>
    <t>tt/vcap/vlan/l2/l3.如果VCAP_LB_LABEL_EN=1，透传L22L3_r.LB_LABEL；如果VCAP_LB_LABEL_EN=0，L3表项的优先级最高。</t>
    <phoneticPr fontId="14" type="noConversion"/>
  </si>
  <si>
    <t>tt.低10bits有效，高2位为0.</t>
    <phoneticPr fontId="14" type="noConversion"/>
  </si>
  <si>
    <t>pa/tt/vcap/vlan/ra/l2/l3/icap_fc. drop标志位</t>
  </si>
  <si>
    <t>pa/tt/vlan/ra/l2/l3/icap_fc.redirect to cpu 标志位</t>
  </si>
  <si>
    <t>pa/tt/vcap/vlan/ra/l2/l3/icap_fc.copy to cpu 标志位</t>
  </si>
  <si>
    <t>pa/tt/vcap/vlan/ra/l2/l3/icap_fc.cpu reason</t>
  </si>
  <si>
    <t>pa/vcap/vlan/icap_fc.OUTER VLAN TAG
其中CFI不用管，在本版芯片为reserve</t>
  </si>
  <si>
    <t>vcap/icap_fc.CPU_COS[6].</t>
    <phoneticPr fontId="14" type="noConversion"/>
  </si>
  <si>
    <t>icap_fc.L2MC_L3_IPMC/IFP_REDIRECTION_PROTILE.组播报文目的出口.l2_bitmap[64:0]</t>
    <phoneticPr fontId="14" type="noConversion"/>
  </si>
  <si>
    <t>l2/l3/icap_fc.单播报文目的出口</t>
  </si>
  <si>
    <t>l2/l3/icap_fc.单播报文目的MODID出口</t>
  </si>
  <si>
    <t>l2/l3/icap_fc.单播报文目的TRUCK出口</t>
  </si>
  <si>
    <t>l2/l3/icap_fc.
0：非trunk口DST_PORT,DST_MODID即为输出口
1：trunk口，TGID为trunk group id</t>
  </si>
  <si>
    <t>L3_BITMAP</t>
    <phoneticPr fontId="14" type="noConversion"/>
  </si>
  <si>
    <t>icap_fc.L2MC_L3_IPMC/IFP_REDIRECTION_PROTILE.l3_bitmap[66:0]。</t>
    <phoneticPr fontId="14" type="noConversion"/>
  </si>
  <si>
    <t>reserved.</t>
    <phoneticPr fontId="14" type="noConversion"/>
  </si>
  <si>
    <t>RESERVED</t>
    <phoneticPr fontId="14" type="noConversion"/>
  </si>
  <si>
    <t>icap_fc.该字段由ICAP与FLEXCOUNTER的REDIRECTION结果共同决定
0：REDIRECT TO DGLP
2：REDIRECT TO NHI
3：REDIRECT TO ECMP GROUP
4：REDIRECT TO ECMP
others: NO ACTION</t>
  </si>
  <si>
    <t>tt/vcap/vlan/l2/l3.如果VCAP_LB_LABEL_EN=1，透传L22L3_r.LB_LABEL；如果VCAP_LB_LABEL_EN=0，L3表项的优先级最高。</t>
  </si>
  <si>
    <t>pa/tt/vcap/vlan/ra/l2/l3/icap_fc/im. drop标志位</t>
    <phoneticPr fontId="14" type="noConversion"/>
  </si>
  <si>
    <t>pa/tt/vlan/ra/l2/l3/icap_fc/im.redirect to cpu 标志位</t>
  </si>
  <si>
    <t>pa/tt/vcap/vlan/ra/l2/l3/icap_fc/im.copy to cpu 标志位</t>
  </si>
  <si>
    <t>pa/tt/vcap/vlan/ra/l2/l3/icap_fc/im.cpu reason</t>
  </si>
  <si>
    <t>l2/l3/icap_fc/im.FP_ING_L3_NEXT_HOP.单播报文目的出口</t>
    <phoneticPr fontId="14" type="noConversion"/>
  </si>
  <si>
    <t>l2/l3/icap_fc/im.FP_ING_L3_NEXT_HOP.单播报文目的MODID出口</t>
  </si>
  <si>
    <t>l2/l3/icap_fc/im.FP_ING_L3_NEXT_HOP.单播报文目的TRUCK出口</t>
  </si>
  <si>
    <t>l2/l3/icap_fc/im.FP_ING_L3_NEXT_HOP.
0：非trunk口DST_PORT,DST_MODID即为输出口
1：trunk口，TGID为trunk group id</t>
  </si>
  <si>
    <t>icap_fc.L2MC_L3_IPMC/IFP_REDIRECTION_PROTILE.l3bitmap[66:0]</t>
    <phoneticPr fontId="14" type="noConversion"/>
  </si>
  <si>
    <t>RESERVED</t>
    <phoneticPr fontId="14" type="noConversion"/>
  </si>
  <si>
    <t>tt.
对于非MPLS报文：全0；
MPLS报文：只查一次MPLS_ENTRY表项时为查表那层标签内的TTL；查两次表时，根据第一次查表得出的decap_use_ttl判断，当mpls_entry1.decap_us_ttl=1时，此域段为第一次查表那层标签内的TTL；当mpls_entry1.decap_us_ttl=0时，此域段为第二次查表那层标签内的TTL</t>
    <phoneticPr fontId="14" type="noConversion"/>
  </si>
  <si>
    <t>tt.
对于非MPLS报文：全0；
MPLS报文：最后一次查表MPLS_ENTRY所用标签的内层标签中的TTL</t>
    <phoneticPr fontId="14" type="noConversion"/>
  </si>
  <si>
    <t>pa/tt.</t>
    <phoneticPr fontId="14" type="noConversion"/>
  </si>
  <si>
    <t>l3/im.FP_ING_L3_NEXT_HOP.0:l3 unicast next hop 1: next hop is a tunnel or mpls l3_oif 2: next hop is a l2dvp</t>
  </si>
  <si>
    <t>l3/im.FP_ING_L3_NEXT_HOP.</t>
  </si>
  <si>
    <t>tt.</t>
    <phoneticPr fontId="14" type="noConversion"/>
  </si>
  <si>
    <t>icap_fc.该字段由ICAP与FLEXCOUNTER的REDIRECTION结果共同决定
0：REDIRECT TO DGLP
2：REDIRECT TO NHI
3：REDIRECT TO ECMP GROUP
4：REDIRECT TO ECMP
others: NO ACTION</t>
    <phoneticPr fontId="14" type="noConversion"/>
  </si>
  <si>
    <t>icap_fc.</t>
    <phoneticPr fontId="14" type="noConversion"/>
  </si>
  <si>
    <t>l3.1：L3报文是组播bitmap出口报文 0：L3报文是单播出口报文</t>
    <phoneticPr fontId="14" type="noConversion"/>
  </si>
  <si>
    <t>im.IM_MTP_INDEX.输入镜像封装索引，即EGR_MIRROR_ENCAP_CONTROL和EGR_MIRROR_ENCAP_DATA_1表的地址</t>
  </si>
  <si>
    <t>im.IM_MTP_INDEX.输入镜像的目的出口</t>
  </si>
  <si>
    <t>im.IM_MTP_INDEX.输入镜像的目的MODID</t>
  </si>
  <si>
    <t>reserved.</t>
    <phoneticPr fontId="14" type="noConversion"/>
  </si>
  <si>
    <t>FPE_INSTRUNCTION</t>
    <phoneticPr fontId="14" type="noConversion"/>
  </si>
  <si>
    <t>rtag.</t>
    <phoneticPr fontId="14" type="noConversion"/>
  </si>
  <si>
    <t>2018-7-31</t>
    <phoneticPr fontId="14" type="noConversion"/>
  </si>
  <si>
    <t>修改各路PD，增加lb_label相关信息。详细如下：
1.tt2vlan_f：使用bit[48:41]存放LB_LABEl，总位宽不变。
2.vcap2vlan_r：总位宽增加5bits。新增输出域段VCAP_LB_LABEL_EN （1bit)和VCAP_LB_LABEL(8bits)。
3、vlan2ra_r：总位宽增加9bits。新增输出域段VCAP_LB_LABEL_EN（1bit）和 LB_LABEL(8bits).
4、ra2l2_r：总位宽增加8bits。新增输出域段VCAP_LB_LABEL_EN（1bit）和 LB_LABEL(8bits).
5、l22l3_r：总位宽不变，新增输出域段VCAP_LB_LABEL_EN（1bit）和 LB_LABEL(8bits).
6、l32FPA_r，FCAP2ICAP_r：总位宽不变，新增输出 LB_LABEL(8bits)
7、FC2IM_r，IM2DA_r：新增输出 LB_LABEL(8bits)</t>
    <phoneticPr fontId="14" type="noConversion"/>
  </si>
  <si>
    <t>V9.7</t>
    <phoneticPr fontId="14" type="noConversion"/>
  </si>
  <si>
    <r>
      <t>pa/tt/vcap/vlan/ra/l2/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/fcap. drop标志位</t>
    </r>
    <phoneticPr fontId="14" type="noConversion"/>
  </si>
  <si>
    <r>
      <t>pa/tt/vlan/ra/l2/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/fcap.redirect to cpu 标志位</t>
    </r>
    <phoneticPr fontId="14" type="noConversion"/>
  </si>
  <si>
    <r>
      <t>pa/tt/vcap/vlan/ra/l2/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/fcap.copy to cpu 标志位</t>
    </r>
    <phoneticPr fontId="14" type="noConversion"/>
  </si>
  <si>
    <r>
      <t>pa/tt/vcap/vlan/ra/l2/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/fcap.cpu reason</t>
    </r>
    <phoneticPr fontId="14" type="noConversion"/>
  </si>
  <si>
    <r>
      <rPr>
        <sz val="14"/>
        <rFont val="宋体"/>
        <family val="3"/>
        <charset val="134"/>
      </rPr>
      <t>tt/vcap/l2/</t>
    </r>
    <r>
      <rPr>
        <sz val="14"/>
        <color rgb="FF7030A0"/>
        <rFont val="宋体"/>
        <family val="3"/>
        <charset val="134"/>
      </rPr>
      <t>l3.DSCP_TABLE.</t>
    </r>
  </si>
  <si>
    <r>
      <t>tt/vcap/l2/</t>
    </r>
    <r>
      <rPr>
        <sz val="14"/>
        <color rgb="FF7030A0"/>
        <rFont val="宋体"/>
        <family val="3"/>
        <charset val="134"/>
      </rPr>
      <t>l3.DSCP_TABLE.</t>
    </r>
    <r>
      <rPr>
        <sz val="14"/>
        <rFont val="宋体"/>
        <family val="3"/>
        <charset val="134"/>
      </rPr>
      <t>/fcap</t>
    </r>
    <phoneticPr fontId="14" type="noConversion"/>
  </si>
  <si>
    <r>
      <t>pa/</t>
    </r>
    <r>
      <rPr>
        <sz val="14"/>
        <color rgb="FF7030A0"/>
        <rFont val="宋体"/>
        <family val="3"/>
        <charset val="134"/>
      </rPr>
      <t>l3.DSCP_TABLE.</t>
    </r>
    <r>
      <rPr>
        <sz val="14"/>
        <color indexed="8"/>
        <rFont val="宋体"/>
        <family val="3"/>
        <charset val="134"/>
      </rPr>
      <t>/fcap</t>
    </r>
    <phoneticPr fontId="14" type="noConversion"/>
  </si>
  <si>
    <t>vcap./fcap</t>
    <phoneticPr fontId="14" type="noConversion"/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</si>
  <si>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.输入报文类型编码。0:普遍报文 1：L2MPLS隧道报文 2：L3MPLS隧道报文 3：TRILL隧道报文 4：IP隧道报文 5：IP/GRE隧道报文 6：VXLAN隧道报文</t>
    </r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</si>
  <si>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隧道报文转发行为。0：转发 1：终结</t>
    </r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</si>
  <si>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 xml:space="preserve">./fcap输出报文类型编码。0：普通L2报文 1：普通L3报文 2：VPLS报文终结 3：VPWS报文终结 4：L2VPLS封装报文 5：L2VPWS封装报文 6：PHP转发报文 7：SWAP转发报文 8：已知单播TRILL封装报 9：组播/未知TRILL封装报文 10:TRILL隧道转发报文 11：L2VXLAN封装报文 12：VXLAN隧道报文终结 </t>
    </r>
    <phoneticPr fontId="14" type="noConversion"/>
  </si>
  <si>
    <r>
      <rPr>
        <sz val="14"/>
        <rFont val="宋体"/>
        <family val="3"/>
        <charset val="134"/>
      </rPr>
      <t>pa/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.L2_USER_ENTRY_DATA_ONLY_t.BPDU报文标志位</t>
    </r>
  </si>
  <si>
    <r>
      <rPr>
        <sz val="14"/>
        <color indexed="8"/>
        <rFont val="宋体"/>
        <family val="3"/>
        <charset val="134"/>
      </rPr>
      <t>vlan/</t>
    </r>
    <r>
      <rPr>
        <sz val="14"/>
        <color rgb="FF7030A0"/>
        <rFont val="宋体"/>
        <family val="3"/>
        <charset val="134"/>
      </rPr>
      <t>l2</t>
    </r>
    <r>
      <rPr>
        <sz val="14"/>
        <color indexed="8"/>
        <rFont val="宋体"/>
        <family val="3"/>
        <charset val="134"/>
      </rPr>
      <t>.
0:UNICAST
1:MULTICAST
2:BROADCAST
3:RESERVE.
在l2中，(1)如果命中l2_user_entry，报文类型修改为UNICAST (2)如果为未知单播报文进行trill封装或者在l2中查询了l2mc/l3mc表，报文类型修改为MULTICAST；其中(1)的改变在（2）之前。</t>
    </r>
  </si>
  <si>
    <r>
      <rPr>
        <sz val="14"/>
        <rFont val="宋体"/>
        <family val="3"/>
        <charset val="134"/>
      </rPr>
      <t>ra/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.进入L3转发标志.1：走L3路由。0：不走L3路由。在L3模块，增加vxlan同时转发时需要走L3路由的情况，此时把l3_bit=1.</t>
    </r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</si>
  <si>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.1'b1:把l3bitmap清零 1'b0:保持查表结果。</t>
    </r>
    <phoneticPr fontId="14" type="noConversion"/>
  </si>
  <si>
    <t>fcap</t>
    <phoneticPr fontId="14" type="noConversion"/>
  </si>
  <si>
    <r>
      <rPr>
        <sz val="14"/>
        <color rgb="FF7030A0"/>
        <rFont val="宋体"/>
        <family val="3"/>
        <charset val="134"/>
      </rPr>
      <t>vcap</t>
    </r>
    <r>
      <rPr>
        <sz val="14"/>
        <rFont val="宋体"/>
        <family val="3"/>
        <charset val="134"/>
      </rPr>
      <t>.CPU_COS[6].</t>
    </r>
    <r>
      <rPr>
        <sz val="14"/>
        <color indexed="8"/>
        <rFont val="宋体"/>
        <family val="3"/>
        <charset val="134"/>
      </rPr>
      <t>/fcap</t>
    </r>
    <phoneticPr fontId="14" type="noConversion"/>
  </si>
  <si>
    <t>fcap action修改</t>
    <phoneticPr fontId="14" type="noConversion"/>
  </si>
  <si>
    <t>FCAP_REDIRECTION</t>
    <phoneticPr fontId="14" type="noConversion"/>
  </si>
  <si>
    <t>FCAP中redirection操作｛policy.G_PACKET_REDIRECTION，policy.REDIRECTION[18:16],policy/l3_entry.REDIRECTION[15:0]｝</t>
    <phoneticPr fontId="14" type="noConversion"/>
  </si>
  <si>
    <t>L2MC_INDEX</t>
    <phoneticPr fontId="14" type="noConversion"/>
  </si>
  <si>
    <t>fcap从l3_icap_pd中原值挪到该域</t>
    <phoneticPr fontId="14" type="noConversion"/>
  </si>
  <si>
    <t>L2MC_EN</t>
    <phoneticPr fontId="14" type="noConversion"/>
  </si>
  <si>
    <t>L2.
0：目地出口信息为DST_PORT,DST_MODID,DST_TGID,DST_T
1: L2_BITMAP有效</t>
    <phoneticPr fontId="14" type="noConversion"/>
  </si>
  <si>
    <t>L3MC_EN</t>
    <phoneticPr fontId="14" type="noConversion"/>
  </si>
  <si>
    <t>RESERVE</t>
    <phoneticPr fontId="14" type="noConversion"/>
  </si>
  <si>
    <r>
      <t>l2/</t>
    </r>
    <r>
      <rPr>
        <sz val="14"/>
        <color rgb="FF7030A0"/>
        <rFont val="宋体"/>
        <family val="3"/>
        <charset val="134"/>
      </rPr>
      <t>l3.ING_L3_NEXT_HOP</t>
    </r>
    <r>
      <rPr>
        <sz val="14"/>
        <rFont val="宋体"/>
        <family val="3"/>
        <charset val="134"/>
      </rPr>
      <t>./fcap单播报文目的出口</t>
    </r>
    <phoneticPr fontId="14" type="noConversion"/>
  </si>
  <si>
    <r>
      <t>l2/</t>
    </r>
    <r>
      <rPr>
        <sz val="14"/>
        <color rgb="FF7030A0"/>
        <rFont val="宋体"/>
        <family val="3"/>
        <charset val="134"/>
      </rPr>
      <t>l3.ING_L3_NEXT_HOP./fcap</t>
    </r>
    <r>
      <rPr>
        <sz val="14"/>
        <rFont val="宋体"/>
        <family val="3"/>
        <charset val="134"/>
      </rPr>
      <t>单播报文目的MODID出口</t>
    </r>
    <phoneticPr fontId="14" type="noConversion"/>
  </si>
  <si>
    <r>
      <t>l2/</t>
    </r>
    <r>
      <rPr>
        <sz val="14"/>
        <color rgb="FF7030A0"/>
        <rFont val="宋体"/>
        <family val="3"/>
        <charset val="134"/>
      </rPr>
      <t>l3.ING_L3_NEXT_HOP./fcap</t>
    </r>
    <r>
      <rPr>
        <sz val="14"/>
        <rFont val="宋体"/>
        <family val="3"/>
        <charset val="134"/>
      </rPr>
      <t>单播报文目的TRUCK出口</t>
    </r>
    <phoneticPr fontId="14" type="noConversion"/>
  </si>
  <si>
    <r>
      <t>l2/</t>
    </r>
    <r>
      <rPr>
        <sz val="14"/>
        <color rgb="FF7030A0"/>
        <rFont val="宋体"/>
        <family val="3"/>
        <charset val="134"/>
      </rPr>
      <t>l3.ING_L3_NEXT_HOP./fcap</t>
    </r>
    <r>
      <rPr>
        <sz val="14"/>
        <rFont val="宋体"/>
        <family val="3"/>
        <charset val="134"/>
      </rPr>
      <t xml:space="preserve">
0：非trunk口DST_PORT,DST_MODID即为输出口
1：trunk口，TGID为trunk group id</t>
    </r>
    <phoneticPr fontId="14" type="noConversion"/>
  </si>
  <si>
    <t>L2.fcap
0：目地出口信息为DST_PORT,DST_MODID,DST_TGID,DST_T
1: L2_BITMAP有效</t>
    <phoneticPr fontId="14" type="noConversion"/>
  </si>
  <si>
    <t>l2.VLAN.MC_INDEX/L2_ENTRY_t.fcap组播索引。
复用域段：Vxlan/vpls解封装查询L3MC的索引；l2报文查询l2mc/l3mc的索引</t>
    <phoneticPr fontId="14" type="noConversion"/>
  </si>
  <si>
    <t>tt.PORT/fcap</t>
    <phoneticPr fontId="14" type="noConversion"/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</si>
  <si>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.1'b1:把l3mc_en有效时查询出的l2bitmap清零 1'b0:保持查表结果。</t>
    </r>
    <phoneticPr fontId="14" type="noConversion"/>
  </si>
  <si>
    <t>vcap/fcap</t>
    <phoneticPr fontId="14" type="noConversion"/>
  </si>
  <si>
    <r>
      <rPr>
        <sz val="14"/>
        <rFont val="宋体"/>
        <family val="3"/>
        <charset val="134"/>
      </rPr>
      <t>vcap/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.L3_IIF.</t>
    </r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</si>
  <si>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.ING_L3_NEXT_HOP_t.0:l3 unicast next hop 1: next hop is a tunnel or mpls l3_oif 2: next hop is a l2dvp</t>
    </r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</si>
  <si>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.ING_L3_NEXT_HOP_t.</t>
    </r>
  </si>
  <si>
    <t>tt/l2.ING_DVP_TABLE_t.</t>
    <phoneticPr fontId="14" type="noConversion"/>
  </si>
  <si>
    <t>tt/l2.ING_DVP_TABLE_t.1：ECMP使能，ECMP_PTR有效 0：ECMP不使能，NEXT_HOP_INDEX有效</t>
    <phoneticPr fontId="14" type="noConversion"/>
  </si>
  <si>
    <r>
      <rPr>
        <sz val="14"/>
        <rFont val="宋体"/>
        <family val="3"/>
        <charset val="134"/>
      </rPr>
      <t>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.1：单播出口域段有效 0：单播出口域段无效</t>
    </r>
  </si>
  <si>
    <r>
      <t>tt/vlan/l2/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.L3_ENTRY.如果是L3MPLS解封装且内层组播IP报文且命中路由，则修改此域段位L3_ENTRY中的配置。</t>
    </r>
    <phoneticPr fontId="14" type="noConversion"/>
  </si>
  <si>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.L3_ENTRY_t.</t>
    </r>
    <phoneticPr fontId="14" type="noConversion"/>
  </si>
  <si>
    <r>
      <rPr>
        <sz val="14"/>
        <color rgb="FF7030A0"/>
        <rFont val="宋体"/>
        <family val="3"/>
        <charset val="134"/>
      </rPr>
      <t>l3.</t>
    </r>
    <r>
      <rPr>
        <sz val="14"/>
        <rFont val="宋体"/>
        <family val="3"/>
        <charset val="134"/>
      </rPr>
      <t>L3_ENTRY_t.</t>
    </r>
    <phoneticPr fontId="14" type="noConversion"/>
  </si>
  <si>
    <r>
      <t>vlan/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.L3_ENTRY_t.</t>
    </r>
    <phoneticPr fontId="14" type="noConversion"/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</si>
  <si>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.对于L3单播，该bit为1表示L3_ENTRY表项中的L3 DSTination lookup有match；如果matched entry在L3_DEFIP或L3_DEFIP_128或DEFIP中，该bit为0；对于IPMC报文，该bit为1表示，there is a match during {S,G,V} or {*,G,V} lookup in the L3_ENTRY</t>
    </r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</si>
  <si>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.LPM_t. 对于L3单播，该bit为1表示L3_DEFIP或L3_DEFIP_128或EXT_DEFIP有match；如果matched entry是L3_ENTRY，该bit为0；对于IPMC报文，该bit为0</t>
    </r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</si>
  <si>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.IPMC_t.L3_IPMC表项中的VALID域。固定填1'b1.</t>
    </r>
    <phoneticPr fontId="14" type="noConversion"/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</si>
  <si>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.SIP查询，是否命中标志，L3_UC_SRC_HIT：对于L3单播，该bit为1表示L3_ENTRY表项中的L3 source lookup有match；如果matched entry在L3_DEFIP或L3_DEFIP_128或EXT_DEFIP中，该bit为0；对于IPMC报文，该bit为0.</t>
    </r>
  </si>
  <si>
    <r>
      <rPr>
        <sz val="14"/>
        <color rgb="FF7030A0"/>
        <rFont val="宋体"/>
        <family val="3"/>
        <charset val="134"/>
      </rPr>
      <t>l3.</t>
    </r>
    <r>
      <rPr>
        <sz val="14"/>
        <color indexed="8"/>
        <rFont val="宋体"/>
        <family val="3"/>
        <charset val="134"/>
      </rPr>
      <t>1：L3IIF转发 0：SVP转发</t>
    </r>
  </si>
  <si>
    <r>
      <rPr>
        <sz val="14"/>
        <color rgb="FF7030A0"/>
        <rFont val="宋体"/>
        <family val="3"/>
        <charset val="134"/>
      </rPr>
      <t>l3.</t>
    </r>
    <r>
      <rPr>
        <sz val="14"/>
        <color indexed="8"/>
        <rFont val="宋体"/>
        <family val="3"/>
        <charset val="134"/>
      </rPr>
      <t>INITIAL_L3_ECMP_GROUP_t.</t>
    </r>
  </si>
  <si>
    <r>
      <rPr>
        <sz val="14"/>
        <color rgb="FF7030A0"/>
        <rFont val="宋体"/>
        <family val="3"/>
        <charset val="134"/>
      </rPr>
      <t>l3.</t>
    </r>
    <r>
      <rPr>
        <sz val="14"/>
        <color indexed="8"/>
        <rFont val="宋体"/>
        <family val="3"/>
        <charset val="134"/>
      </rPr>
      <t>L3_ENTRY_t/L3_L3_LPM_t.源classid信息</t>
    </r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</si>
  <si>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.L3_ENTRY_t/L3_L3_LPM_t.目的classid信息</t>
    </r>
  </si>
  <si>
    <t>PROTOCOL/NEXT HEADER TYPE/FIRST TYPE</t>
    <phoneticPr fontId="14" type="noConversion"/>
  </si>
  <si>
    <r>
      <rPr>
        <sz val="14"/>
        <color rgb="FF7030A0"/>
        <rFont val="宋体"/>
        <family val="3"/>
        <charset val="134"/>
      </rPr>
      <t>l3.</t>
    </r>
    <r>
      <rPr>
        <sz val="14"/>
        <rFont val="宋体"/>
        <family val="3"/>
        <charset val="134"/>
      </rPr>
      <t>以下任一种情况发生时，该bit置一
1、IPv4 IPMC is enabled, and incoming packet is a good IPMC packet without any options.
2、IPv6 IPMC is enabled, and incoming packet is a good IPMC packet without any Hop-By-Hop extension header detected.
3、IPv4 L3 forwarding is enabled,and the incoming packet is a good IPv4 packet with TTL greater than 1.
4、IPv6 L3 forwarding is enabled,and the incoming packet is a good IPv6 packet with TTL greater than 1 without any Hop-By-Hop extension header detected.
5、reserved</t>
    </r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</si>
  <si>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.只与INT_PRI有关。/fcap</t>
    </r>
    <phoneticPr fontId="14" type="noConversion"/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</si>
  <si>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.1：L3报文是组播bitmap出口报文 0：L3报文是单播出口报文</t>
    </r>
  </si>
  <si>
    <t>2018-8-1</t>
    <phoneticPr fontId="14" type="noConversion"/>
  </si>
  <si>
    <t>V9.8</t>
    <phoneticPr fontId="14" type="noConversion"/>
  </si>
  <si>
    <t>更新FCAP2ICAP_r</t>
    <phoneticPr fontId="14" type="noConversion"/>
  </si>
  <si>
    <t>2018-8-9</t>
    <phoneticPr fontId="14" type="noConversion"/>
  </si>
  <si>
    <t>V9.9</t>
    <phoneticPr fontId="14" type="noConversion"/>
  </si>
  <si>
    <t>更新FC2IM_r，IM2DA_r，位宽与9600保持一致。</t>
    <phoneticPr fontId="14" type="noConversion"/>
  </si>
  <si>
    <t>李霞娟</t>
    <phoneticPr fontId="14" type="noConversion"/>
  </si>
  <si>
    <t>L2_BITMAP_102_65</t>
    <phoneticPr fontId="14" type="noConversion"/>
  </si>
  <si>
    <t>L3_BITMAP_102_65</t>
    <phoneticPr fontId="14" type="noConversion"/>
  </si>
  <si>
    <t>reserved.</t>
    <phoneticPr fontId="14" type="noConversion"/>
  </si>
  <si>
    <t>2018-8-31</t>
    <phoneticPr fontId="14" type="noConversion"/>
  </si>
  <si>
    <t>V10.0</t>
    <phoneticPr fontId="14" type="noConversion"/>
  </si>
  <si>
    <t>更新PA2TT_r，增加nvgre相关注释，增加SIP/DIP位宽</t>
    <phoneticPr fontId="14" type="noConversion"/>
  </si>
  <si>
    <t>IP隧道有效，VXLAN隧道/trill/NVGRE隧道内封装IP报文有效，其余无效</t>
    <phoneticPr fontId="14" type="noConversion"/>
  </si>
  <si>
    <t>VXLAN隧道/trill/NVGRE隧道有效，其余无效</t>
    <phoneticPr fontId="14" type="noConversion"/>
  </si>
  <si>
    <t>VXLAN隧道/trill/NVGRE隧道/MPLS L2隧道有效，其余无效</t>
    <phoneticPr fontId="14" type="noConversion"/>
  </si>
  <si>
    <t>IP隧道有效，VXLAN隧道/trill隧道/MPLS/NVGRE隧道内封装IP报文有效，其余无效</t>
    <phoneticPr fontId="14" type="noConversion"/>
  </si>
  <si>
    <t>PA/PAB/TT</t>
    <phoneticPr fontId="14" type="noConversion"/>
  </si>
  <si>
    <t>2018-10-20</t>
    <phoneticPr fontId="14" type="noConversion"/>
  </si>
  <si>
    <t>V10.1</t>
    <phoneticPr fontId="14" type="noConversion"/>
  </si>
  <si>
    <t>更新PA2TT_r，增加protocol_int字段</t>
    <phoneticPr fontId="14" type="noConversion"/>
  </si>
  <si>
    <t>2018-11-2</t>
    <phoneticPr fontId="14" type="noConversion"/>
  </si>
  <si>
    <t>V10.2</t>
    <phoneticPr fontId="14" type="noConversion"/>
  </si>
  <si>
    <t>APPID</t>
    <phoneticPr fontId="14" type="noConversion"/>
  </si>
  <si>
    <t>tt.如果GOOSE_SV_TAG=1，为报文携带的appid；如果GOOSE_SV_TAG=0，填零。</t>
    <phoneticPr fontId="14" type="noConversion"/>
  </si>
  <si>
    <t>增加电力网相关PD
1.增加通路TT2HSR_f,L22DA_f,HSR2L2_r
2.RA2L2_r,修改为RA2HSR_r
3.修改TT2L2_f，增加APPID、DATA_PLANE、GOOSE_FLAG、SV_FLAG</t>
    <phoneticPr fontId="14" type="noConversion"/>
  </si>
  <si>
    <t>2018-11-5</t>
    <phoneticPr fontId="14" type="noConversion"/>
  </si>
  <si>
    <t>V10.3</t>
    <phoneticPr fontId="14" type="noConversion"/>
  </si>
  <si>
    <t>更新PA2TT_r：
1、调整protocol_int字段位置；
2、增加NVGRE_K字段</t>
    <phoneticPr fontId="14" type="noConversion"/>
  </si>
  <si>
    <t>V10.4</t>
    <phoneticPr fontId="14" type="noConversion"/>
  </si>
  <si>
    <t>更新PA2TT_r：
1、删除protocol_int字段；
2、更新BFD_A_FLAG字段注释，当mpls+bfd时，由PAB输出此字段。
更新TT2PD_EDITOR_f：
删除protocol_int字段；</t>
    <phoneticPr fontId="14" type="noConversion"/>
  </si>
  <si>
    <t>2018-11-6</t>
    <phoneticPr fontId="14" type="noConversion"/>
  </si>
  <si>
    <t>2018-11-14</t>
    <phoneticPr fontId="14" type="noConversion"/>
  </si>
  <si>
    <t>V10.5</t>
    <phoneticPr fontId="14" type="noConversion"/>
  </si>
  <si>
    <t>更新PA2TT_r：
1、更新tunnel type字段，增加nvgre隧道类型</t>
    <phoneticPr fontId="14" type="noConversion"/>
  </si>
  <si>
    <t>1：报文ovid=0或vlan tag状态为SIT/UT；（根据解封装/非解封装结果判断）</t>
    <phoneticPr fontId="14" type="noConversion"/>
  </si>
  <si>
    <t>V10.6</t>
    <phoneticPr fontId="14" type="noConversion"/>
  </si>
  <si>
    <t>2018-11-16</t>
    <phoneticPr fontId="14" type="noConversion"/>
  </si>
  <si>
    <t>更新TT2VLAN_f：
增加注释PKT_PRI_TAG_FLAG</t>
    <phoneticPr fontId="14" type="noConversion"/>
  </si>
  <si>
    <t>2018-11-20</t>
    <phoneticPr fontId="14" type="noConversion"/>
  </si>
  <si>
    <t>V10.7</t>
    <phoneticPr fontId="14" type="noConversion"/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</si>
  <si>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源芯片的hirar输出口
slice给9bit的src_modid，同时CPU配置8bit的src_modid.
如果slice给的EOH为0，选CPU配置的src_modid。
为1时，选择slice给的src_modid[7:0]，同时src_modid[8]为src_hirar_port</t>
    </r>
    <phoneticPr fontId="14" type="noConversion"/>
  </si>
  <si>
    <r>
      <rPr>
        <sz val="14"/>
        <color rgb="FF7030A0"/>
        <rFont val="宋体"/>
        <family val="3"/>
        <charset val="134"/>
      </rPr>
      <t>tt.PORT</t>
    </r>
    <r>
      <rPr>
        <sz val="14"/>
        <color indexed="8"/>
        <rFont val="宋体"/>
        <family val="3"/>
        <charset val="134"/>
      </rPr>
      <t xml:space="preserve"> 0:normal; 1:trunk</t>
    </r>
    <phoneticPr fontId="14" type="noConversion"/>
  </si>
  <si>
    <r>
      <rPr>
        <sz val="14"/>
        <color rgb="FF7030A0"/>
        <rFont val="宋体"/>
        <family val="3"/>
        <charset val="134"/>
      </rPr>
      <t>pa/tt/vcap/vlan/ra/l2.</t>
    </r>
    <r>
      <rPr>
        <sz val="14"/>
        <rFont val="宋体"/>
        <family val="3"/>
        <charset val="134"/>
      </rPr>
      <t xml:space="preserve"> drop标志位</t>
    </r>
    <phoneticPr fontId="14" type="noConversion"/>
  </si>
  <si>
    <r>
      <rPr>
        <sz val="14"/>
        <color rgb="FF7030A0"/>
        <rFont val="宋体"/>
        <family val="3"/>
        <charset val="134"/>
      </rPr>
      <t>pa/tt/vlan/ra/l2</t>
    </r>
    <r>
      <rPr>
        <sz val="14"/>
        <rFont val="宋体"/>
        <family val="3"/>
        <charset val="134"/>
      </rPr>
      <t>.redirect to cpu 标志位</t>
    </r>
    <phoneticPr fontId="14" type="noConversion"/>
  </si>
  <si>
    <r>
      <rPr>
        <sz val="14"/>
        <color rgb="FF7030A0"/>
        <rFont val="宋体"/>
        <family val="3"/>
        <charset val="134"/>
      </rPr>
      <t>pa/tt/vcap/vlan/ra/l2</t>
    </r>
    <r>
      <rPr>
        <sz val="14"/>
        <rFont val="宋体"/>
        <family val="3"/>
        <charset val="134"/>
      </rPr>
      <t>.copy to cpu 标志位</t>
    </r>
    <phoneticPr fontId="14" type="noConversion"/>
  </si>
  <si>
    <r>
      <rPr>
        <sz val="14"/>
        <color rgb="FF7030A0"/>
        <rFont val="宋体"/>
        <family val="3"/>
        <charset val="134"/>
      </rPr>
      <t>pa/tt/vcap/vlan/ra/l2</t>
    </r>
    <r>
      <rPr>
        <sz val="14"/>
        <rFont val="宋体"/>
        <family val="3"/>
        <charset val="134"/>
      </rPr>
      <t>.cpu reason</t>
    </r>
    <phoneticPr fontId="14" type="noConversion"/>
  </si>
  <si>
    <r>
      <rPr>
        <sz val="14"/>
        <color rgb="FF7030A0"/>
        <rFont val="宋体"/>
        <family val="3"/>
        <charset val="134"/>
      </rPr>
      <t>slicing/pa</t>
    </r>
    <r>
      <rPr>
        <sz val="14"/>
        <rFont val="宋体"/>
        <family val="3"/>
        <charset val="134"/>
      </rPr>
      <t>. port id</t>
    </r>
    <phoneticPr fontId="14" type="noConversion"/>
  </si>
  <si>
    <r>
      <rPr>
        <sz val="14"/>
        <color rgb="FF7030A0"/>
        <rFont val="宋体"/>
        <family val="3"/>
        <charset val="134"/>
      </rPr>
      <t>pa.</t>
    </r>
    <r>
      <rPr>
        <sz val="14"/>
        <rFont val="宋体"/>
        <family val="3"/>
        <charset val="134"/>
      </rPr>
      <t xml:space="preserve"> 源芯片的hirar输出口
slice给9bit的src_modid，同时CPU配置8bit的src_modid.
如果slice给的EOH为0，选CPU配置的src_modid。
为1时，选择slice给的src_modid[7:0]，同时src_modid[8]为src_hirar_port</t>
    </r>
    <phoneticPr fontId="14" type="noConversion"/>
  </si>
  <si>
    <r>
      <rPr>
        <sz val="14"/>
        <color rgb="FF7030A0"/>
        <rFont val="宋体"/>
        <family val="3"/>
        <charset val="134"/>
      </rPr>
      <t>tt</t>
    </r>
    <r>
      <rPr>
        <sz val="14"/>
        <rFont val="宋体"/>
        <family val="3"/>
        <charset val="134"/>
      </rPr>
      <t>.PORT trunk group id</t>
    </r>
    <phoneticPr fontId="14" type="noConversion"/>
  </si>
  <si>
    <r>
      <rPr>
        <sz val="14"/>
        <color rgb="FF7030A0"/>
        <rFont val="宋体"/>
        <family val="3"/>
        <charset val="134"/>
      </rPr>
      <t>tt</t>
    </r>
    <r>
      <rPr>
        <sz val="14"/>
        <rFont val="宋体"/>
        <family val="3"/>
        <charset val="134"/>
      </rPr>
      <t>.PORT 0:normal; 1:trunk</t>
    </r>
    <phoneticPr fontId="14" type="noConversion"/>
  </si>
  <si>
    <r>
      <rPr>
        <sz val="14"/>
        <color rgb="FF7030A0"/>
        <rFont val="宋体"/>
        <family val="3"/>
        <charset val="134"/>
      </rPr>
      <t>tt/vcap/l2</t>
    </r>
    <r>
      <rPr>
        <sz val="14"/>
        <rFont val="宋体"/>
        <family val="3"/>
        <charset val="134"/>
      </rPr>
      <t>.ING_PRI_CNG_MAP_t.</t>
    </r>
    <phoneticPr fontId="14" type="noConversion"/>
  </si>
  <si>
    <t>pa.</t>
    <phoneticPr fontId="14" type="noConversion"/>
  </si>
  <si>
    <r>
      <rPr>
        <sz val="14"/>
        <color rgb="FF7030A0"/>
        <rFont val="宋体"/>
        <family val="3"/>
        <charset val="134"/>
      </rPr>
      <t>slicing/pa.</t>
    </r>
    <r>
      <rPr>
        <sz val="14"/>
        <rFont val="宋体"/>
        <family val="3"/>
        <charset val="134"/>
      </rPr>
      <t xml:space="preserve"> EOH报文标识</t>
    </r>
    <phoneticPr fontId="14" type="noConversion"/>
  </si>
  <si>
    <r>
      <rPr>
        <sz val="14"/>
        <color rgb="FF7030A0"/>
        <rFont val="宋体"/>
        <family val="3"/>
        <charset val="134"/>
      </rPr>
      <t>slicing/pa</t>
    </r>
    <r>
      <rPr>
        <sz val="14"/>
        <rFont val="宋体"/>
        <family val="3"/>
        <charset val="134"/>
      </rPr>
      <t>.
报文只有一个分片时，表示报文的实际长度；
否则为IP报文头中提取的报文长度</t>
    </r>
    <phoneticPr fontId="14" type="noConversion"/>
  </si>
  <si>
    <t>vcap.</t>
    <phoneticPr fontId="14" type="noConversion"/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</si>
  <si>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输入报文类型编码。0:普遍报文 1：L2MPLS隧道报文 2：L3MPLS隧道报文 3：TRILL隧道报文 4：IP隧道报文 5：IP/GRE隧道报文 6：VXLAN隧道报文</t>
    </r>
    <phoneticPr fontId="14" type="noConversion"/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</si>
  <si>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隧道报文转发行为。0：转发 1：终结</t>
    </r>
    <phoneticPr fontId="14" type="noConversion"/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</si>
  <si>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 xml:space="preserve">输出报文类型编码。0：普通L2报文 1：普通L3报文 2：VPLS报文终结 3：VPWS报文终结 4：L2VPLS封装报文 5：L2VPWS封装报文 6：PHP转发报文 7：SWAP转发报文 8：已知单播TRILL封装报 9：组播/未知TRILL封装报文 10:TRILL隧道转发报文 11：L2VXLAN封装报文 12：VXLAN隧道报文终结 </t>
    </r>
    <phoneticPr fontId="14" type="noConversion"/>
  </si>
  <si>
    <r>
      <rPr>
        <sz val="14"/>
        <color rgb="FF7030A0"/>
        <rFont val="宋体"/>
        <family val="3"/>
        <charset val="134"/>
      </rPr>
      <t>tt.</t>
    </r>
    <r>
      <rPr>
        <sz val="14"/>
        <rFont val="宋体"/>
        <family val="3"/>
        <charset val="134"/>
      </rPr>
      <t xml:space="preserve">
如果是IP TUNNEL报文，为1表示为GRE报文</t>
    </r>
    <phoneticPr fontId="14" type="noConversion"/>
  </si>
  <si>
    <r>
      <rPr>
        <sz val="14"/>
        <color rgb="FF7030A0"/>
        <rFont val="宋体"/>
        <family val="3"/>
        <charset val="134"/>
      </rPr>
      <t>pa/l2.</t>
    </r>
    <r>
      <rPr>
        <sz val="14"/>
        <rFont val="宋体"/>
        <family val="3"/>
        <charset val="134"/>
      </rPr>
      <t>L2_USER_ENTRY_DATA_ONLY_t.BPDU报文标志位</t>
    </r>
    <phoneticPr fontId="14" type="noConversion"/>
  </si>
  <si>
    <r>
      <rPr>
        <sz val="14"/>
        <color rgb="FF7030A0"/>
        <rFont val="宋体"/>
        <family val="3"/>
        <charset val="134"/>
      </rPr>
      <t>vlan/l2.</t>
    </r>
    <r>
      <rPr>
        <sz val="14"/>
        <rFont val="宋体"/>
        <family val="3"/>
        <charset val="134"/>
      </rPr>
      <t xml:space="preserve">
0:UNICAST
1:MULTICAST
2:BROADCAST
3:RESERVE.
在l2中，(1)如果命中l2_user_entry，报文类型修改为UNICAST (2)如果为未知单播报文进行trill封装或者在l2中查询了l2mc/l3mc表，报文类型修改为MULTICAST；其中(1)的改变在（2）之前。</t>
    </r>
    <phoneticPr fontId="14" type="noConversion"/>
  </si>
  <si>
    <r>
      <rPr>
        <sz val="14"/>
        <color rgb="FF7030A0"/>
        <rFont val="宋体"/>
        <family val="3"/>
        <charset val="134"/>
      </rPr>
      <t>ra</t>
    </r>
    <r>
      <rPr>
        <sz val="14"/>
        <rFont val="宋体"/>
        <family val="3"/>
        <charset val="134"/>
      </rPr>
      <t>.进入L2转发标志.</t>
    </r>
    <phoneticPr fontId="14" type="noConversion"/>
  </si>
  <si>
    <r>
      <rPr>
        <sz val="14"/>
        <color rgb="FF7030A0"/>
        <rFont val="宋体"/>
        <family val="3"/>
        <charset val="134"/>
      </rPr>
      <t>ra.</t>
    </r>
    <r>
      <rPr>
        <sz val="14"/>
        <rFont val="宋体"/>
        <family val="3"/>
        <charset val="134"/>
      </rPr>
      <t>进入L3转发标志.1：走L3路由。0：不走L3路由。不包括组播vxlan报文同时解封装转发的情况。</t>
    </r>
    <phoneticPr fontId="14" type="noConversion"/>
  </si>
  <si>
    <r>
      <rPr>
        <sz val="14"/>
        <color rgb="FF7030A0"/>
        <rFont val="宋体"/>
        <family val="3"/>
        <charset val="134"/>
      </rPr>
      <t>pa/vcap/vlan.</t>
    </r>
    <r>
      <rPr>
        <sz val="14"/>
        <rFont val="宋体"/>
        <family val="3"/>
        <charset val="134"/>
      </rPr>
      <t>OUTER VLAN TAG
其中CFI不用管，在本版芯片为reserve</t>
    </r>
    <phoneticPr fontId="14" type="noConversion"/>
  </si>
  <si>
    <r>
      <rPr>
        <sz val="14"/>
        <color rgb="FF7030A0"/>
        <rFont val="宋体"/>
        <family val="3"/>
        <charset val="134"/>
      </rPr>
      <t>pa/vcap/vlan.</t>
    </r>
    <r>
      <rPr>
        <sz val="14"/>
        <rFont val="宋体"/>
        <family val="3"/>
        <charset val="134"/>
      </rPr>
      <t>INNTER VLAN TAG
其中CFI不用管，在本版芯片为reserve</t>
    </r>
    <phoneticPr fontId="14" type="noConversion"/>
  </si>
  <si>
    <r>
      <rPr>
        <sz val="14"/>
        <color rgb="FF7030A0"/>
        <rFont val="宋体"/>
        <family val="3"/>
        <charset val="134"/>
      </rPr>
      <t>pa/vcap.</t>
    </r>
    <r>
      <rPr>
        <sz val="14"/>
        <rFont val="宋体"/>
        <family val="3"/>
        <charset val="134"/>
      </rPr>
      <t>如果原始SOT再加1层OTAG，硬件会把原本的OTAG强制变为ITAG，再加上一次新的OTAG，则{TAG_TT，TAG_ST}=3'b011
如果原始SOT再加1层OTAG和1层ITAG，那么输出OTAG为新加的OTAG，输出ITAG为原始报文OTAG；新的ITAG会被忽略，{TAG_TT，TAG_ST}=3'b011
如果原始DT再加1层OTAG，输出OTAG为新加的OTAG，输出ITAG为原始的OTAG,{TAG_TT，TAG_ST}</t>
    </r>
    <r>
      <rPr>
        <strike/>
        <sz val="14"/>
        <rFont val="宋体"/>
        <family val="3"/>
        <charset val="134"/>
      </rPr>
      <t>=3'b111。</t>
    </r>
    <r>
      <rPr>
        <sz val="14"/>
        <rFont val="宋体"/>
        <family val="3"/>
        <charset val="134"/>
      </rPr>
      <t>3'b011。
其它情况TAG_TT为0， TAG_ST表示修改过后的状态
2'b00: UT
2'b01: SIT
2'b10: SOT
2'b11:DT</t>
    </r>
    <phoneticPr fontId="14" type="noConversion"/>
  </si>
  <si>
    <r>
      <rPr>
        <sz val="14"/>
        <color rgb="FF7030A0"/>
        <rFont val="宋体"/>
        <family val="3"/>
        <charset val="134"/>
      </rPr>
      <t>vcap.</t>
    </r>
    <r>
      <rPr>
        <sz val="14"/>
        <rFont val="宋体"/>
        <family val="3"/>
        <charset val="134"/>
      </rPr>
      <t>CPU_COS[6].</t>
    </r>
    <phoneticPr fontId="14" type="noConversion"/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</si>
  <si>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 xml:space="preserve">
0：目地出口信息为DST_PORT,DST_MODID,DST_TGID,DST_T
1: L2_BITMAP有效</t>
    </r>
    <phoneticPr fontId="14" type="noConversion"/>
  </si>
  <si>
    <r>
      <rPr>
        <sz val="14"/>
        <color rgb="FF7030A0"/>
        <rFont val="宋体"/>
        <family val="3"/>
        <charset val="134"/>
      </rPr>
      <t>l2.L2_USER_ENTRY_DATA_ONLY_t/L2_L2_ENTRY_t.</t>
    </r>
    <r>
      <rPr>
        <sz val="14"/>
        <rFont val="宋体"/>
        <family val="3"/>
        <charset val="134"/>
      </rPr>
      <t>单播报文目的出口</t>
    </r>
    <phoneticPr fontId="14" type="noConversion"/>
  </si>
  <si>
    <r>
      <rPr>
        <sz val="14"/>
        <color rgb="FF7030A0"/>
        <rFont val="宋体"/>
        <family val="3"/>
        <charset val="134"/>
      </rPr>
      <t>l2.L2_USER_ENTRY_DATA_ONLY_t/L2_L2_ENTRY_t.</t>
    </r>
    <r>
      <rPr>
        <sz val="14"/>
        <rFont val="宋体"/>
        <family val="3"/>
        <charset val="134"/>
      </rPr>
      <t>单播报文目的MODID出口</t>
    </r>
    <phoneticPr fontId="14" type="noConversion"/>
  </si>
  <si>
    <r>
      <rPr>
        <sz val="14"/>
        <color rgb="FF7030A0"/>
        <rFont val="宋体"/>
        <family val="3"/>
        <charset val="134"/>
      </rPr>
      <t>l2.L2_USER_ENTRY_DATA_ONLY_t/L2_L2_ENTRY_t.</t>
    </r>
    <r>
      <rPr>
        <sz val="14"/>
        <rFont val="宋体"/>
        <family val="3"/>
        <charset val="134"/>
      </rPr>
      <t>.单播报文目的TRUCK出口</t>
    </r>
    <phoneticPr fontId="14" type="noConversion"/>
  </si>
  <si>
    <r>
      <rPr>
        <sz val="14"/>
        <color rgb="FF7030A0"/>
        <rFont val="宋体"/>
        <family val="3"/>
        <charset val="134"/>
      </rPr>
      <t>l2.L2_USER_ENTRY_DATA_ONLY_t/L2_L2_ENTRY_t.。</t>
    </r>
    <r>
      <rPr>
        <sz val="14"/>
        <rFont val="宋体"/>
        <family val="3"/>
        <charset val="134"/>
      </rPr>
      <t xml:space="preserve">
0：非trunk口DST_PORT,DST_MODID即为输出口
1：trunk口，TGID为trunk group id</t>
    </r>
    <phoneticPr fontId="14" type="noConversion"/>
  </si>
  <si>
    <r>
      <rPr>
        <sz val="14"/>
        <color rgb="FF7030A0"/>
        <rFont val="宋体"/>
        <family val="3"/>
        <charset val="134"/>
      </rPr>
      <t>l2.VLAN.MC_INDEX/L2_ENTRY_t.</t>
    </r>
    <r>
      <rPr>
        <sz val="14"/>
        <rFont val="宋体"/>
        <family val="3"/>
        <charset val="134"/>
      </rPr>
      <t>组播索引。
复用域段：Vxlan/vpls解封装查询L3MC的索引；l2报文查询l2mc/l3mc的索引</t>
    </r>
    <phoneticPr fontId="14" type="noConversion"/>
  </si>
  <si>
    <t>tt.PORT</t>
    <phoneticPr fontId="14" type="noConversion"/>
  </si>
  <si>
    <r>
      <rPr>
        <sz val="14"/>
        <color rgb="FF7030A0"/>
        <rFont val="宋体"/>
        <family val="3"/>
        <charset val="134"/>
      </rPr>
      <t>tt/l2.SOURCE_VP_t。</t>
    </r>
    <r>
      <rPr>
        <sz val="14"/>
        <rFont val="宋体"/>
        <family val="3"/>
        <charset val="134"/>
      </rPr>
      <t>从SOURCE_VP表查到的CLASS_ID</t>
    </r>
    <phoneticPr fontId="14" type="noConversion"/>
  </si>
  <si>
    <r>
      <rPr>
        <sz val="14"/>
        <color rgb="FF7030A0"/>
        <rFont val="宋体"/>
        <family val="3"/>
        <charset val="134"/>
      </rPr>
      <t>vcap.</t>
    </r>
    <r>
      <rPr>
        <sz val="14"/>
        <rFont val="宋体"/>
        <family val="3"/>
        <charset val="134"/>
      </rPr>
      <t>如果VCAP输出了LB_LABEL标志位。1：VCAP输出了VCAP_LB_LABEL 0：vcap没有输出VCAP_LB_LABEL</t>
    </r>
    <phoneticPr fontId="14" type="noConversion"/>
  </si>
  <si>
    <r>
      <rPr>
        <sz val="14"/>
        <color rgb="FF7030A0"/>
        <rFont val="宋体"/>
        <family val="3"/>
        <charset val="134"/>
      </rPr>
      <t>tt/vcap/vlan/l2</t>
    </r>
    <r>
      <rPr>
        <sz val="14"/>
        <rFont val="宋体"/>
        <family val="3"/>
        <charset val="134"/>
      </rPr>
      <t>.如果VCAP_LB_LABEL_EN=1，透传RA2L2_r.LB_LABEL；如果VCAP_LB_LABEL_EN=0，L2表项的优先级最高。</t>
    </r>
    <phoneticPr fontId="14" type="noConversion"/>
  </si>
  <si>
    <r>
      <rPr>
        <sz val="14"/>
        <color rgb="FF7030A0"/>
        <rFont val="宋体"/>
        <family val="3"/>
        <charset val="134"/>
      </rPr>
      <t>tt/l2.ING_DVP_TABLE_t.</t>
    </r>
    <r>
      <rPr>
        <sz val="14"/>
        <rFont val="宋体"/>
        <family val="3"/>
        <charset val="134"/>
      </rPr>
      <t>1：ECMP使能，ECMP_PTR有效 0：ECMP不使能，NEXT_HOP_INDEX有效</t>
    </r>
    <phoneticPr fontId="14" type="noConversion"/>
  </si>
  <si>
    <r>
      <rPr>
        <sz val="14"/>
        <color rgb="FF7030A0"/>
        <rFont val="宋体"/>
        <family val="3"/>
        <charset val="134"/>
      </rPr>
      <t>L2.L2_ENTRY_t.</t>
    </r>
    <r>
      <rPr>
        <sz val="14"/>
        <rFont val="宋体"/>
        <family val="3"/>
        <charset val="134"/>
      </rPr>
      <t>trill网络侧是否有接收者标志位</t>
    </r>
    <phoneticPr fontId="14" type="noConversion"/>
  </si>
  <si>
    <t>l2.DVP复用域段，对trill报文或者trill封装报文来说，此域段为reserved域段</t>
    <phoneticPr fontId="14" type="noConversion"/>
  </si>
  <si>
    <r>
      <rPr>
        <sz val="14"/>
        <color rgb="FF7030A0"/>
        <rFont val="宋体"/>
        <family val="3"/>
        <charset val="134"/>
      </rPr>
      <t>tt</t>
    </r>
    <r>
      <rPr>
        <sz val="14"/>
        <rFont val="宋体"/>
        <family val="3"/>
        <charset val="134"/>
      </rPr>
      <t>.TRILL报文输入标识本地接收者标记.</t>
    </r>
    <phoneticPr fontId="14" type="noConversion"/>
  </si>
  <si>
    <r>
      <rPr>
        <sz val="14"/>
        <color rgb="FF7030A0"/>
        <rFont val="宋体"/>
        <family val="3"/>
        <charset val="134"/>
      </rPr>
      <t>tt</t>
    </r>
    <r>
      <rPr>
        <sz val="14"/>
        <rFont val="宋体"/>
        <family val="3"/>
        <charset val="134"/>
      </rPr>
      <t>.trill外层报文头中的M位
｛1'b0,trill_m}</t>
    </r>
    <phoneticPr fontId="14" type="noConversion"/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</si>
  <si>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.1：单播出口域段有效 0：单播出口域段无效</t>
    </r>
    <phoneticPr fontId="14" type="noConversion"/>
  </si>
  <si>
    <t>tt/l2.ING_DVP_TABLE_t.</t>
    <phoneticPr fontId="14" type="noConversion"/>
  </si>
  <si>
    <r>
      <rPr>
        <sz val="14"/>
        <color rgb="FF7030A0"/>
        <rFont val="宋体"/>
        <family val="3"/>
        <charset val="134"/>
      </rPr>
      <t>tt/l2.ING_DVP_TABLE_t</t>
    </r>
    <r>
      <rPr>
        <sz val="14"/>
        <rFont val="宋体"/>
        <family val="3"/>
        <charset val="134"/>
      </rPr>
      <t>.1：ECMP使能，ECMP_PTR有效 0：ECMP不使能，NEXT_HOP_INDEX有效</t>
    </r>
    <phoneticPr fontId="14" type="noConversion"/>
  </si>
  <si>
    <t>l2.L2_ING_DVP_TABLE.</t>
    <phoneticPr fontId="14" type="noConversion"/>
  </si>
  <si>
    <r>
      <rPr>
        <sz val="14"/>
        <color rgb="FF7030A0"/>
        <rFont val="宋体"/>
        <family val="3"/>
        <charset val="134"/>
      </rPr>
      <t>l2.VFI_t/L2_ENTRY_t.</t>
    </r>
    <r>
      <rPr>
        <sz val="14"/>
        <rFont val="宋体"/>
        <family val="3"/>
        <charset val="134"/>
      </rPr>
      <t>VXLAN封装或者解封装时的VPG。</t>
    </r>
    <phoneticPr fontId="14" type="noConversion"/>
  </si>
  <si>
    <r>
      <rPr>
        <sz val="14"/>
        <color rgb="FF7030A0"/>
        <rFont val="宋体"/>
        <family val="3"/>
        <charset val="134"/>
      </rPr>
      <t>tt.</t>
    </r>
    <r>
      <rPr>
        <sz val="14"/>
        <rFont val="宋体"/>
        <family val="3"/>
        <charset val="134"/>
      </rPr>
      <t>，低10bits有效，高2位为0.</t>
    </r>
    <phoneticPr fontId="14" type="noConversion"/>
  </si>
  <si>
    <r>
      <rPr>
        <sz val="14"/>
        <color rgb="FF7030A0"/>
        <rFont val="宋体"/>
        <family val="3"/>
        <charset val="134"/>
      </rPr>
      <t>tt</t>
    </r>
    <r>
      <rPr>
        <sz val="14"/>
        <rFont val="宋体"/>
        <family val="3"/>
        <charset val="134"/>
      </rPr>
      <t>.
vxlan报文：
field_b=0时，不解封装，不需要判断MCAST_NW_RECV_PRESENT；
field_b=1时，解封装，需要判断是否是内层解封装与外层同时走，当MCAST_NW_RECV_PRESENT=1时，内外层同时走</t>
    </r>
    <phoneticPr fontId="14" type="noConversion"/>
  </si>
  <si>
    <r>
      <rPr>
        <sz val="14"/>
        <color rgb="FF7030A0"/>
        <rFont val="宋体"/>
        <family val="3"/>
        <charset val="134"/>
      </rPr>
      <t>tt/l2.SOURCE_VP_t/VFI_1_t</t>
    </r>
    <r>
      <rPr>
        <sz val="14"/>
        <rFont val="宋体"/>
        <family val="3"/>
        <charset val="134"/>
      </rPr>
      <t>.1：表示带SD TAG 0：表示Raw mode，原始报文不存在SD TAG</t>
    </r>
    <phoneticPr fontId="14" type="noConversion"/>
  </si>
  <si>
    <r>
      <rPr>
        <sz val="14"/>
        <color rgb="FF7030A0"/>
        <rFont val="宋体"/>
        <family val="3"/>
        <charset val="134"/>
      </rPr>
      <t>l2.L2_ENTRY_t.</t>
    </r>
    <r>
      <rPr>
        <sz val="14"/>
        <rFont val="宋体"/>
        <family val="3"/>
        <charset val="134"/>
      </rPr>
      <t>当为1时，vxlan报文封装或者解封装进行单播流程；当为0时，vxlan报文封装或者解封装进行组播流程。</t>
    </r>
    <phoneticPr fontId="14" type="noConversion"/>
  </si>
  <si>
    <r>
      <rPr>
        <sz val="14"/>
        <color rgb="FF7030A0"/>
        <rFont val="宋体"/>
        <family val="3"/>
        <charset val="134"/>
      </rPr>
      <t>tt/l2.SOURCE_VP_t.</t>
    </r>
    <r>
      <rPr>
        <sz val="14"/>
        <rFont val="宋体"/>
        <family val="3"/>
        <charset val="134"/>
      </rPr>
      <t>VPLS的VFI或者VPWS报文的DVP复用域.VFI取低10bits。</t>
    </r>
    <phoneticPr fontId="14" type="noConversion"/>
  </si>
  <si>
    <r>
      <rPr>
        <sz val="14"/>
        <color rgb="FF7030A0"/>
        <rFont val="宋体"/>
        <family val="3"/>
        <charset val="134"/>
      </rPr>
      <t>tt.</t>
    </r>
    <r>
      <rPr>
        <sz val="14"/>
        <rFont val="宋体"/>
        <family val="3"/>
        <charset val="134"/>
      </rPr>
      <t>POP的标签数目</t>
    </r>
    <phoneticPr fontId="14" type="noConversion"/>
  </si>
  <si>
    <r>
      <rPr>
        <sz val="14"/>
        <color rgb="FF7030A0"/>
        <rFont val="宋体"/>
        <family val="3"/>
        <charset val="134"/>
      </rPr>
      <t>tt.</t>
    </r>
    <r>
      <rPr>
        <sz val="14"/>
        <rFont val="宋体"/>
        <family val="3"/>
        <charset val="134"/>
      </rPr>
      <t>对于非MPLS报文：全0。
最后一次查表MPLS_ENTRY所用标签的栈底标志位。</t>
    </r>
    <phoneticPr fontId="14" type="noConversion"/>
  </si>
  <si>
    <r>
      <rPr>
        <sz val="14"/>
        <color rgb="FF7030A0"/>
        <rFont val="宋体"/>
        <family val="3"/>
        <charset val="134"/>
      </rPr>
      <t>tt</t>
    </r>
    <r>
      <rPr>
        <sz val="14"/>
        <rFont val="宋体"/>
        <family val="3"/>
        <charset val="134"/>
      </rPr>
      <t>.对于非MPLS报文：全0；
MPLS报文：最后一次查表MPLS_ENTRY所用标签的内层标签中的EXP</t>
    </r>
    <phoneticPr fontId="14" type="noConversion"/>
  </si>
  <si>
    <r>
      <rPr>
        <sz val="14"/>
        <color rgb="FF7030A0"/>
        <rFont val="宋体"/>
        <family val="3"/>
        <charset val="134"/>
      </rPr>
      <t>tt.</t>
    </r>
    <r>
      <rPr>
        <sz val="14"/>
        <rFont val="宋体"/>
        <family val="3"/>
        <charset val="134"/>
      </rPr>
      <t>对于非MPLS报文：全0；
MPLS报文：只查一次MPLS_ENTRY表项时为查表那层标签内的EXP；查两次表时，根据第一次查表得出的decap_use_exp_for_inner判断，当mpls_entry1.decap_use_exp_for_inner=1时，此域段为第一次查表那层标签内的EXP；当mpls_entry1.decap_use_exp_for_inner=0时，此域段为第二次查表那层标签内的EXP</t>
    </r>
    <phoneticPr fontId="14" type="noConversion"/>
  </si>
  <si>
    <r>
      <rPr>
        <sz val="14"/>
        <color rgb="FF7030A0"/>
        <rFont val="宋体"/>
        <family val="3"/>
        <charset val="134"/>
      </rPr>
      <t>l2.L2_ENTRY_t.</t>
    </r>
    <r>
      <rPr>
        <sz val="14"/>
        <rFont val="宋体"/>
        <family val="3"/>
        <charset val="134"/>
      </rPr>
      <t>当为1时，控制VPLS报文封装或者解封装进行单播流程；当为0时，控制VPLS报文封装或者解封装进行组播流程；</t>
    </r>
    <phoneticPr fontId="14" type="noConversion"/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</si>
  <si>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1：单播出口域段有效 0：单播出口域段无效</t>
    </r>
    <phoneticPr fontId="14" type="noConversion"/>
  </si>
  <si>
    <t>tt.</t>
    <phoneticPr fontId="14" type="noConversion"/>
  </si>
  <si>
    <r>
      <rPr>
        <sz val="14"/>
        <color rgb="FF7030A0"/>
        <rFont val="宋体"/>
        <family val="3"/>
        <charset val="134"/>
      </rPr>
      <t>tt.</t>
    </r>
    <r>
      <rPr>
        <sz val="14"/>
        <rFont val="宋体"/>
        <family val="3"/>
        <charset val="134"/>
      </rPr>
      <t>解封装时，IP隧道头内的DSCP值</t>
    </r>
    <phoneticPr fontId="14" type="noConversion"/>
  </si>
  <si>
    <r>
      <rPr>
        <sz val="14"/>
        <color rgb="FF7030A0"/>
        <rFont val="宋体"/>
        <family val="3"/>
        <charset val="134"/>
      </rPr>
      <t>pa/tt.</t>
    </r>
    <r>
      <rPr>
        <sz val="14"/>
        <rFont val="宋体"/>
        <family val="3"/>
        <charset val="134"/>
      </rPr>
      <t>解封装时，IP隧道头内的TTL值（软件删除了这个功能，建议目前保留).</t>
    </r>
    <phoneticPr fontId="14" type="noConversion"/>
  </si>
  <si>
    <t>pa.source module id
slice给9bit的src_modid，同时CPU配置8bit的src_modid.
如果slice给的EOH为0，选CPU配置的src_modid。
为1时，选择slice给的src_modid[7:0]，同时src_modid[8]为src_hirar_port
【电力网定义】
SRC_MOID[7:6] ：NETID。
SRC_MOID[5] ：DPID
NETID和DPID来源：如果源口为内部口（28~56），则来自内部口输入；如果源口为MAC口，则为PORT表配置。
SRC_MOID[4] ：pa.GOOSE_FLAG.当为1时，表示GOOSE报文
SRC_MOID[3] ：pa.SV_FLAG.当为1时，表示SV报文
SRC_MOID[2] ：pa.HSR_TAG_FLAG.当为1时，表示报文携带HSR TAG
SRC_MOID[1] ：hsr_prp.HSR_802_1D。表示HSR报文按照802.1d协议转发。当此位有效时，在HSR_PRP模块，直接透传报文到dicing对应的端口。</t>
    <phoneticPr fontId="14" type="noConversion"/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</si>
  <si>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source module id
slice给9bit的src_modid，同时CPU配置8bit的src_modid.
如果slice给的EOH为0，选CPU配置的src_modid。
为1时，选择slice给的src_modid[7:0]，同时src_modid[8]为src_hirar_port
【电力网定义】
SRC_MOID[7:6] ：NETID。
SRC_MOID[5] ：DPID
NETID和DPID来源：如果源口为内部口（28~56），则来自内部口输入；如果源口为MAC口，则为PORT表配置。
SRC_MOID[4] ：</t>
    </r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>.GOOSE_FLAG.当为1时，表示GOOSE报文
SRC_MOID[3] ：</t>
    </r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>.SV_FLAG.当为1时，表示SV报文
SRC_MOID[2] ：</t>
    </r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>.HSR_TAG_FLAG.当为1时，表示报文携带HSR TAG
SRC_MOID[1] ：</t>
    </r>
    <r>
      <rPr>
        <sz val="14"/>
        <color rgb="FF7030A0"/>
        <rFont val="宋体"/>
        <family val="3"/>
        <charset val="134"/>
      </rPr>
      <t>hsr_prp</t>
    </r>
    <r>
      <rPr>
        <sz val="14"/>
        <color indexed="8"/>
        <rFont val="宋体"/>
        <family val="3"/>
        <charset val="134"/>
      </rPr>
      <t xml:space="preserve">.HSR_802_1D。表示HSR报文按照802.1d协议转发。当此位有效时，在HSR_PRP模块，直接透传报文到dicing对应的端口。
</t>
    </r>
    <phoneticPr fontId="14" type="noConversion"/>
  </si>
  <si>
    <r>
      <rPr>
        <sz val="14"/>
        <color rgb="FF7030A0"/>
        <rFont val="宋体"/>
        <family val="3"/>
        <charset val="134"/>
      </rPr>
      <t xml:space="preserve">pa. </t>
    </r>
    <r>
      <rPr>
        <sz val="14"/>
        <rFont val="宋体"/>
        <family val="3"/>
        <charset val="134"/>
      </rPr>
      <t>source module id
slice给9bit的src_modid，同时CPU配置8bit的src_modid.
如果slice给的EOH为0，选CPU配置的src_modid。
为1时，选择slice给的src_modid[7:0]，同时src_modid[8]为src_hirar_port
【电力网定义】
SRC_MOID[7:6] ：NETID。
SRC_MOID[5] ：DPID
NETID和DPID来源：如果源口为内部口（28~56），则来自内部口输入；如果源口为MAC口，则为PORT表配置。
SRC_MOID[4] ：</t>
    </r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>.GOOSE_FLAG.当为1时，表示GOOSE报文
SRC_MOID[3] ：</t>
    </r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>.SV_FLAG.当为1时，表示SV报文
SRC_MOID[2] ：</t>
    </r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>.HSR_TAG_FLAG.当为1时，表示报文携带HSR TAG
SRC_MOID[1] ：</t>
    </r>
    <r>
      <rPr>
        <sz val="14"/>
        <color rgb="FF7030A0"/>
        <rFont val="宋体"/>
        <family val="3"/>
        <charset val="134"/>
      </rPr>
      <t>hsr_prp</t>
    </r>
    <r>
      <rPr>
        <sz val="14"/>
        <rFont val="宋体"/>
        <family val="3"/>
        <charset val="134"/>
      </rPr>
      <t>.HSR_802_1D。表示HSR报文按照802.1d协议转发。当此位有效时，在HSR_PRP模块，直接透传报文到dicing对应的端口。</t>
    </r>
    <phoneticPr fontId="14" type="noConversion"/>
  </si>
  <si>
    <t>pa. source module id
slice给9bit的src_modid，同时CPU配置8bit的src_modid.
如果slice给的EOH为0，选CPU配置的src_modid。
为1时，选择slice给的src_modid[7:0]，同时src_modid[8]为src_hirar_port
【电力网定义】
SRC_MOID[7:6] ：NETID。
SRC_MOID[5] ：DPID
NETID和DPID来源：如果源口为内部口（28~56），则来自内部口输入；如果源口为MAC口，则为PORT表配置。
SRC_MOID[4] ：pa.GOOSE_FLAG.当为1时，表示GOOSE报文
SRC_MOID[3] ：pa.SV_FLAG.当为1时，表示SV报文
SRC_MOID[2] ：pa.HSR_TAG_FLAG.当为1时，表示报文携带HSR TAG
SRC_MOID[1] ：hsr_prp.HSR_802_1D。表示HSR报文按照802.1d协议转发。当此位有效时，在HSR_PRP模块，直接透传报文到dicing对应的端口。</t>
    <phoneticPr fontId="14" type="noConversion"/>
  </si>
  <si>
    <t>pa source module id
slice给9bit的src_modid，同时CPU配置8bit的src_modid.
如果slice给的EOH为0，选CPU配置的src_modid。
为1时，选择slice给的src_modid[7:0]，同时src_modid[8]为src_hirar_port
【电力网定义】
SRC_MOID[7:6] ：NETID。
SRC_MOID[5] ：DPID
NETID和DPID来源：如果源口为内部口（28~56），则来自内部口输入；如果源口为MAC口，则为PORT表配置。
SRC_MOID[4] ：pa.GOOSE_FLAG.当为1时，表示GOOSE报文
SRC_MOID[3] ：pa.SV_FLAG.当为1时，表示SV报文
SRC_MOID[2] ：pa.HSR_TAG_FLAG.当为1时，表示报文携带HSR TAG
SRC_MOID[1] ：hsr_prp.HSR_802_1D。表示HSR报文按照802.1d协议转发。当此位有效时，在HSR_PRP模块，直接透传报文到dicing对应的端口。</t>
    <phoneticPr fontId="14" type="noConversion"/>
  </si>
  <si>
    <t>更新电力网相关PD
1.删除通路TT2HSR_f,L22DA_f,HSR2L2_r
2.RA2HSR_r,修改为RA2L2_r
3.修改TT2L2_f，增加APPID、APPID_EN
4.修改src_modid在电力网应用中的定义
【电力网定义】
SRC_MOID[7:6] ：NETID。
SRC_MOID[5] ：DPID
NETID和DPID来源：如果源口为内部口（28~56），则来自内部口输入；如果源口为MAC口，则为PORT表配置。
SRC_MOID[4] ：pa.GOOSE_FLAG.当为1时，表示GOOSE报文
SRC_MOID[3] ：pa.SV_FLAG.当为1时，表示SV报文
SRC_MOID[2] ：pa.HSR_TAG_FLAG.当为1时，表示报文携带HSR TAG
SRC_MOID[1] ：hsr_prp.HSR_802_1D。表示HSR报文按照802.1d协议转发。当此位有效时，在HSR_PRP模块，直接透传报文到dicing对应的MAC端口。</t>
    <phoneticPr fontId="14" type="noConversion"/>
  </si>
  <si>
    <t>2018-11-26</t>
    <phoneticPr fontId="14" type="noConversion"/>
  </si>
  <si>
    <t>V10.8</t>
    <phoneticPr fontId="14" type="noConversion"/>
  </si>
  <si>
    <t>更新电力网相关PD
修改TT2L2_f，删除APPID_EN</t>
    <phoneticPr fontId="14" type="noConversion"/>
  </si>
  <si>
    <t>2018-12-3</t>
    <phoneticPr fontId="14" type="noConversion"/>
  </si>
  <si>
    <t>V10.9</t>
    <phoneticPr fontId="14" type="noConversion"/>
  </si>
  <si>
    <t>更新PA2TT_r电力网相关PD：
1、增加APPID字段；
2、更新src_modid注释。</t>
    <phoneticPr fontId="14" type="noConversion"/>
  </si>
  <si>
    <t>2018-12-4</t>
    <phoneticPr fontId="14" type="noConversion"/>
  </si>
  <si>
    <t>RESERVED</t>
    <phoneticPr fontId="14" type="noConversion"/>
  </si>
  <si>
    <t>更新TT2L2_f：
ARP_OPERATION变为RESERVED域段</t>
    <phoneticPr fontId="14" type="noConversion"/>
  </si>
  <si>
    <r>
      <t xml:space="preserve">报文MAC头offset值
</t>
    </r>
    <r>
      <rPr>
        <sz val="14"/>
        <color rgb="FFFF0000"/>
        <rFont val="宋体"/>
        <family val="3"/>
        <charset val="134"/>
      </rPr>
      <t>无VLAN TAG并且为SNAP情况下，此值为编码值23（非真实mac头长度）</t>
    </r>
    <phoneticPr fontId="14" type="noConversion"/>
  </si>
  <si>
    <r>
      <t xml:space="preserve">内层以太网类型
</t>
    </r>
    <r>
      <rPr>
        <sz val="14"/>
        <color rgb="FFFF0000"/>
        <rFont val="宋体"/>
        <family val="3"/>
        <charset val="134"/>
      </rPr>
      <t>SNAP/HSR情况下取的为SNAP/HSR头内的ET</t>
    </r>
    <phoneticPr fontId="14" type="noConversion"/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</si>
  <si>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ethertype
</t>
    </r>
    <r>
      <rPr>
        <sz val="14"/>
        <color theme="1"/>
        <rFont val="宋体"/>
        <family val="3"/>
        <charset val="134"/>
      </rPr>
      <t>外层et为SNAP/HSR后的et；
内层et为SNAP/HSR头内部的et。</t>
    </r>
    <phoneticPr fontId="14" type="noConversion"/>
  </si>
  <si>
    <t>pa ethertype
外层et为SNAP/HSR后的et；
内层et为SNAP/HSR头内部的et。</t>
    <phoneticPr fontId="14" type="noConversion"/>
  </si>
  <si>
    <t>pa ethertype
外层et为SNAP/HSR后的et；
内层et为SNAP/HSR头内部的et。</t>
    <phoneticPr fontId="14" type="noConversion"/>
  </si>
  <si>
    <t>2018-12-5</t>
    <phoneticPr fontId="14" type="noConversion"/>
  </si>
  <si>
    <t>V10.10</t>
    <phoneticPr fontId="14" type="noConversion"/>
  </si>
  <si>
    <t>更新PA2TT_r:
1、更新与snap/hsr相关字段注释
更新后续PD中et注释</t>
    <phoneticPr fontId="14" type="noConversion"/>
  </si>
  <si>
    <t>2018-12-10</t>
    <phoneticPr fontId="14" type="noConversion"/>
  </si>
  <si>
    <t>V10.11</t>
    <phoneticPr fontId="14" type="noConversion"/>
  </si>
  <si>
    <t>更新PA2TT_r:
1、更新bfd_flag字段注释；
2、更新PROTOCOL_1588字段注释。</t>
    <phoneticPr fontId="14" type="noConversion"/>
  </si>
  <si>
    <t>2018-12-13</t>
    <phoneticPr fontId="14" type="noConversion"/>
  </si>
  <si>
    <t>V10.12</t>
    <phoneticPr fontId="14" type="noConversion"/>
  </si>
  <si>
    <t>更新PA2TT_r:
1、更新channel_offset字段注释；
2、更新inner_l3_protocol_encode、inner_l3_packet_type注释；
3、更新llc_header注释；
4、更新timestamp注释；
5、IGMP_FLOOD_IN_VLAN、IGMP_DMAC_FWD为reserved位；
6、更新inner_ip_info、INNER_IP_FRAG_INFO注释；</t>
    <phoneticPr fontId="14" type="noConversion"/>
  </si>
  <si>
    <t>2018-12-14</t>
    <phoneticPr fontId="14" type="noConversion"/>
  </si>
  <si>
    <t>V10.13</t>
    <phoneticPr fontId="14" type="noConversion"/>
  </si>
  <si>
    <t>更新PA2TT_r:
1、恢复IGMP_FLOOD_IN_VLAN、IGMP_DMAC_FWD字段；</t>
    <phoneticPr fontId="14" type="noConversion"/>
  </si>
  <si>
    <t>2018-12-19</t>
    <phoneticPr fontId="14" type="noConversion"/>
  </si>
  <si>
    <t>V10.14</t>
    <phoneticPr fontId="14" type="noConversion"/>
  </si>
  <si>
    <t>更新TT2VCAP_r:
1、更新SVP字段注释；</t>
    <phoneticPr fontId="14" type="noConversion"/>
  </si>
  <si>
    <t xml:space="preserve">修改TT2VLAN_f，增加PKT_PRI_TAG_FLAG标志
</t>
    <phoneticPr fontId="14" type="noConversion"/>
  </si>
  <si>
    <t>1、ip tunnel报文和trill隧道报文中没有配置SVP，TT输出到PD中的SVP就是PORT表项查出来的SVP
2、vxlan报文的流程中，SVP有三个来源：vxlan_default_svp寄存器，mpls_entry表，port表；解封装情况，SVP选择csr配置/MPLS_ENTRY表所查的SVP，其他情况选择PORT表项查出来的SVP。
3、mpls隧道报文流程中，当port_operation=2并且为VPLS/VPWS解封装时，TT输出的PD中的SVP为port表查出来的svp；其它情况的MPLS隧道报文（MPLS_ENTRY HIT)，TT输出的PD中的SVP为MPLS_ENTRY表查出来的SVP。
4、当MPLS_ENTRY表一次都没有hit时，TT输出的PD中的SVP为port表查出来的svp；
5、普通报文，TT输出的PD中的SVP为PORT表查出的SVP</t>
    <phoneticPr fontId="14" type="noConversion"/>
  </si>
  <si>
    <t>TRILL_DOMAIN_NONUC_REPL_INDEX_1LSB</t>
    <phoneticPr fontId="14" type="noConversion"/>
  </si>
  <si>
    <t>MC_INDEX</t>
    <phoneticPr fontId="14" type="noConversion"/>
  </si>
  <si>
    <r>
      <rPr>
        <sz val="14"/>
        <color rgb="FF7030A0"/>
        <rFont val="宋体"/>
        <family val="3"/>
        <charset val="134"/>
      </rPr>
      <t>tt/vlan/l2.L2_ENTRY_t.</t>
    </r>
    <r>
      <rPr>
        <sz val="14"/>
        <rFont val="宋体"/>
        <family val="3"/>
        <charset val="134"/>
      </rPr>
      <t>TRILL组播转发时使用的L3MC_INDEX
或组播TRILL封装的L3_INDEX
或是单播TRILL封装的VPG</t>
    </r>
    <phoneticPr fontId="14" type="noConversion"/>
  </si>
  <si>
    <r>
      <rPr>
        <sz val="14"/>
        <color rgb="FF7030A0"/>
        <rFont val="宋体"/>
        <family val="3"/>
        <charset val="134"/>
      </rPr>
      <t>vlan/l2.L2_ENTRY_t</t>
    </r>
    <r>
      <rPr>
        <sz val="14"/>
        <rFont val="宋体"/>
        <family val="3"/>
        <charset val="134"/>
      </rPr>
      <t>。VXLAN封装vpg_type=0时需要的组播索引L3MC_INDEX。</t>
    </r>
    <phoneticPr fontId="14" type="noConversion"/>
  </si>
  <si>
    <r>
      <rPr>
        <sz val="14"/>
        <color rgb="FF7030A0"/>
        <rFont val="宋体"/>
        <family val="3"/>
        <charset val="134"/>
      </rPr>
      <t>tt/vlan/l2.L2_ENTRYt</t>
    </r>
    <r>
      <rPr>
        <sz val="14"/>
        <rFont val="宋体"/>
        <family val="3"/>
        <charset val="134"/>
      </rPr>
      <t>.L3MC_INDEX</t>
    </r>
    <phoneticPr fontId="14" type="noConversion"/>
  </si>
  <si>
    <t>tt/vlan/l2.L2_ENTRY_t.TRILL组播转发时使用的L3MC_INDEX
或组播TRILL封装的L3_INDEX
或是单播TRILL封装的VPG</t>
    <phoneticPr fontId="14" type="noConversion"/>
  </si>
  <si>
    <t>vlan/l2/l3.L3_ENTRY。VXLAN封装（vpg_type=0）/vxlan组播转发L3MC_INDEX</t>
    <phoneticPr fontId="14" type="noConversion"/>
  </si>
  <si>
    <t>tt/vlan/l2.L2_ENTRY_t.TRILL组播转发时使用的L3MC_INDEX
或组播TRILL封装的L3_INDEX
或是单播TRILL封装的VPG</t>
    <phoneticPr fontId="14" type="noConversion"/>
  </si>
  <si>
    <r>
      <t>vlan/l2/</t>
    </r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.L3_ENTRY/fcap。VXLAN封装（vpg_type=0）/vxlan组播转发L3MC_INDEX</t>
    </r>
    <phoneticPr fontId="14" type="noConversion"/>
  </si>
  <si>
    <t>TRILL_DOMAIN_NONUC_REPL_INDEX_12MSB</t>
    <phoneticPr fontId="14" type="noConversion"/>
  </si>
  <si>
    <t>2019-1-9</t>
    <phoneticPr fontId="14" type="noConversion"/>
  </si>
  <si>
    <t>V10.15</t>
    <phoneticPr fontId="14" type="noConversion"/>
  </si>
  <si>
    <t>MC_INDEX0</t>
    <phoneticPr fontId="14" type="noConversion"/>
  </si>
  <si>
    <t>1、更新TT2L2_f MC_INDEX0,MC_INDEX1位宽变为13bits，使用临近reserve位，其他域段和总位宽不变。
2、更新VLAN~L2模块间的MC_INDEX位宽为13bits，使用临近reserve位，其他域段和总位宽不变
3、更新L2模块之后的l3mc_index注释，去掉使用低12bits说明。</t>
    <phoneticPr fontId="14" type="noConversion"/>
  </si>
  <si>
    <t>李霞娟</t>
    <phoneticPr fontId="14" type="noConversion"/>
  </si>
  <si>
    <t>for es90 ：reserved.
for nic  ：bit[570:550]存放l2_bitmap[85:65],bit[587:571] reserved</t>
    <phoneticPr fontId="14" type="noConversion"/>
  </si>
  <si>
    <t>for es90 ：reserved.
for nic  ：bit[608:588]存放l3_bitmap[85:65],bit[625:609] reserved</t>
    <phoneticPr fontId="14" type="noConversion"/>
  </si>
  <si>
    <t>for es90 ：reserved.
for nic  ：bit[679:659]存放l2_bitmap[85:65],bit[696:680] reserved</t>
    <phoneticPr fontId="14" type="noConversion"/>
  </si>
  <si>
    <t>for es90 ：reserved.
for nic  ：bit[717:697]存放l3_bitmap[85:65],bit[734:718] reserved</t>
    <phoneticPr fontId="14" type="noConversion"/>
  </si>
  <si>
    <t>2019-1-15</t>
    <phoneticPr fontId="14" type="noConversion"/>
  </si>
  <si>
    <t>V10.16</t>
    <phoneticPr fontId="14" type="noConversion"/>
  </si>
  <si>
    <t>L2_BITMAP_102_65</t>
    <phoneticPr fontId="14" type="noConversion"/>
  </si>
  <si>
    <t>更新FC2IM_r、IM2DA_r
1.L2_BITMAP_102_65域段注释,NIC端口使用BIT位宽增加
2.L3_BITMAP_102_65域段注释，NIC端口使用BIT位宽增加</t>
    <phoneticPr fontId="14" type="noConversion"/>
  </si>
  <si>
    <t>2019-2-15</t>
    <phoneticPr fontId="14" type="noConversion"/>
  </si>
  <si>
    <t>V10.17</t>
    <phoneticPr fontId="14" type="noConversion"/>
  </si>
  <si>
    <t>更新TT2PD_EDITOR_f
bit66修改为SRC_PORT_BIT6域段，此域段为slicing传给pa，pa透传给TT的src_port最高位</t>
    <phoneticPr fontId="14" type="noConversion"/>
  </si>
  <si>
    <t>SRC_PORT_BIT6</t>
    <phoneticPr fontId="14" type="noConversion"/>
  </si>
  <si>
    <t>此域段为slicing传给pa，pa透传给TT的src_port最高位</t>
    <phoneticPr fontId="14" type="noConversion"/>
  </si>
  <si>
    <t>slicing-&gt;pa-&gt;tt</t>
    <phoneticPr fontId="14" type="noConversion"/>
  </si>
  <si>
    <t>MPLS_TP_BFD_1731_FLAG</t>
    <phoneticPr fontId="14" type="noConversion"/>
  </si>
  <si>
    <t>68:67</t>
    <phoneticPr fontId="14" type="noConversion"/>
  </si>
  <si>
    <t>{MPLS_TP_BFD_FLAG,1731_FLAG}:
mpls_tp_bfd_flag=1'b1时，表示是mpls_tp_bfd报文；
1731_flag=1'b1时，表示是l2 1731或mpls 1731报文；</t>
    <phoneticPr fontId="14" type="noConversion"/>
  </si>
  <si>
    <t>pa/pab</t>
    <phoneticPr fontId="14" type="noConversion"/>
  </si>
  <si>
    <t>2019-4-11</t>
    <phoneticPr fontId="14" type="noConversion"/>
  </si>
  <si>
    <t>V10.18</t>
    <phoneticPr fontId="14" type="noConversion"/>
  </si>
  <si>
    <t>1、更新PA2TT_r和TT2PD_EDITOR_f:
a、增加MPLS_TP_BFD_1731_FLAG功能；
b、更新BFD_A_FLAG的PD注释，增加MPLS_TP_BFD的A字段注释；
2、更新PA2TT_r和IM2DA_r：
修改BFD_FLAG注释，增加MPLS_TP_BFD情况的注释</t>
    <phoneticPr fontId="14" type="noConversion"/>
  </si>
  <si>
    <t>FCAP产生，ICAP可修改，需要传递给FPE</t>
    <phoneticPr fontId="14" type="noConversion"/>
  </si>
  <si>
    <t>FCAP产生，ICAP可修改，需要传递给FPE,2017-11-10</t>
    <phoneticPr fontId="14" type="noConversion"/>
  </si>
  <si>
    <t>2019-4-13</t>
    <phoneticPr fontId="14" type="noConversion"/>
  </si>
  <si>
    <t>V10.19</t>
    <phoneticPr fontId="14" type="noConversion"/>
  </si>
  <si>
    <t>1、更新FC2IM_r和IM2DA_r：
修改fpe_instruction注释，增加icap可修改</t>
    <phoneticPr fontId="14" type="noConversion"/>
  </si>
  <si>
    <t>2019-4-29</t>
    <phoneticPr fontId="14" type="noConversion"/>
  </si>
  <si>
    <t>V10.20</t>
    <phoneticPr fontId="14" type="noConversion"/>
  </si>
  <si>
    <t>MPLS解封装l3_vpn lookup/L3 POP情况下为MPLS_ENTRY中的L3_IIF;
IP_TUNNEL解封装情况下为L3_TUNNEL_DATA_ONLY中的L3_IIF;
VXLAN/NVGRE解封装情况下为第二次查表MPLS_ENTRY所得L3_IIF
其它情况为PORT表中的L3_IIF</t>
    <phoneticPr fontId="14" type="noConversion"/>
  </si>
  <si>
    <t>1：L3_IIF来自MPLS_ENTRY表（MPLS隧道为L3_VPN lookup解封装/L3解封装转发时if_bos=6）；或者ip_tunnel报文解封装情况，来自ip_tunnel_data；或VXLAN/NVGRE报文解封装情况，来自MPLS_ENTRY表
0：L3_IIF来自PORT表</t>
    <phoneticPr fontId="14" type="noConversion"/>
  </si>
  <si>
    <t>1、更新TT2VCAP_r：
修改L3_IIF注释，增加VXLAN/NVGRE解封装情况下，L3_IIF来自第二次查表MPLS_ENTRY情况
2、更新TT2VLAN_f：
修改MPLS_IP_L3IIF_FLAG，增加VXLAN/NVGRE解封装情况</t>
    <phoneticPr fontId="14" type="noConversion"/>
  </si>
  <si>
    <t>TTL_SWAP</t>
    <phoneticPr fontId="14" type="noConversion"/>
  </si>
  <si>
    <t>RESERVED</t>
    <phoneticPr fontId="14" type="noConversion"/>
  </si>
  <si>
    <t>pa/tt TT决定取内外层</t>
    <phoneticPr fontId="14" type="noConversion"/>
  </si>
  <si>
    <t>RESERVED</t>
    <phoneticPr fontId="14" type="noConversion"/>
  </si>
  <si>
    <t>RESERVED</t>
    <phoneticPr fontId="14" type="noConversion"/>
  </si>
  <si>
    <t>RTAG3</t>
    <phoneticPr fontId="14" type="noConversion"/>
  </si>
  <si>
    <t>尤子威</t>
    <phoneticPr fontId="14" type="noConversion"/>
  </si>
  <si>
    <t>2019-5-8</t>
    <phoneticPr fontId="14" type="noConversion"/>
  </si>
  <si>
    <t>V10.21</t>
    <phoneticPr fontId="14" type="noConversion"/>
  </si>
  <si>
    <t>BFD_LENGTH</t>
    <phoneticPr fontId="14" type="noConversion"/>
  </si>
  <si>
    <t>DIP_OUTER</t>
    <phoneticPr fontId="14" type="noConversion"/>
  </si>
  <si>
    <t>BFD_UDP_OFFSET</t>
    <phoneticPr fontId="14" type="noConversion"/>
  </si>
  <si>
    <t>更新TT2L3_f,L32FPA_r,FCAP2ICAP_r,FC2IM_r,IM2DA_r 以下域段说明
1、BFD_LENGTH  修改为RESERVED 域段
2、BFD_UDP_OFFSET 修改为RESERVED 域段</t>
    <phoneticPr fontId="14" type="noConversion"/>
  </si>
  <si>
    <t>TAG_ST</t>
    <phoneticPr fontId="14" type="noConversion"/>
  </si>
  <si>
    <t>V10.22</t>
    <phoneticPr fontId="14" type="noConversion"/>
  </si>
  <si>
    <t>更新TT2FPA_f
1、增加TAG_ST域段，此域段只有FPA使用，FPA输出给ICAP的数据只有313bit，无此域段</t>
    <phoneticPr fontId="14" type="noConversion"/>
  </si>
  <si>
    <t>此域段只给FPA模块使用，FCAP2ICAP中没有此域段；
此域段用于FPA_SOP_MUX中的TAG_ST字段</t>
    <phoneticPr fontId="14" type="noConversion"/>
  </si>
  <si>
    <t>2019-5-13</t>
    <phoneticPr fontId="14" type="noConversion"/>
  </si>
  <si>
    <t>V10.23</t>
    <phoneticPr fontId="14" type="noConversion"/>
  </si>
  <si>
    <t>更新PA2TT_r
1、扩宽mpls_inner_l2_data位宽，从76B-&gt;80B，复用SIP_UPPER96的低32b</t>
    <phoneticPr fontId="14" type="noConversion"/>
  </si>
  <si>
    <t>2019-5-14</t>
    <phoneticPr fontId="14" type="noConversion"/>
  </si>
  <si>
    <t>更新TT2L3_f,L32FPA_r，FCAP2ICAP_r，FC2IM_r:
1、原有BFD_FLAG注释增加mpls-tp-bfd时，此标志为1</t>
    <phoneticPr fontId="14" type="noConversion"/>
  </si>
  <si>
    <t>V10.24</t>
    <phoneticPr fontId="14" type="noConversion"/>
  </si>
  <si>
    <t>IP-&gt;UDP-&gt;BFD报文格式时为1；
MPLS-&gt;IP-&gt;UDP-&gt;BFD报文格式时，此标志为1；
MPLS_TP_BFD时，值为1</t>
    <phoneticPr fontId="14" type="noConversion"/>
  </si>
  <si>
    <r>
      <t xml:space="preserve">IP-&gt;UDP-&gt;BFD（PA）/MPLS+IP+UDP+BFD（PAB）报文格式时为1；
HSR/SNAP+BFD、HSR/SNAP+MPLS+BFD时，值为0；
</t>
    </r>
    <r>
      <rPr>
        <strike/>
        <sz val="14"/>
        <rFont val="宋体"/>
        <family val="3"/>
        <charset val="134"/>
      </rPr>
      <t>MPLS_TP_BFD时，值为1(PAB)。</t>
    </r>
    <phoneticPr fontId="14" type="noConversion"/>
  </si>
  <si>
    <t>IP-&gt;UDP-&gt;BFD（PA）/MPLS+IP+UDP+BFD（PAB）报文格式时为1；
HSR/SNAP+BFD、HSR/SNAP+MPLS+BFD时，值为0；
MPLS_TP_BFD时，值为0。</t>
    <phoneticPr fontId="14" type="noConversion"/>
  </si>
  <si>
    <r>
      <t xml:space="preserve">IP-&gt;UDP-&gt;BFD报文格式时，BFD头内部的A标志；
MPLS-&gt;IP-&gt;UDP-&gt;BFD报文格式时，BFD头内部的A标志(由PAB更新）；
</t>
    </r>
    <r>
      <rPr>
        <strike/>
        <sz val="14"/>
        <color indexed="8"/>
        <rFont val="宋体"/>
        <family val="3"/>
        <charset val="134"/>
      </rPr>
      <t>MPLS-&gt;GACH-&gt;BFD(MPLS_TP_BFD)报文格式时，BFD头内部的A标志(由PAB更新）；</t>
    </r>
    <phoneticPr fontId="14" type="noConversion"/>
  </si>
  <si>
    <t>2019-5-23</t>
    <phoneticPr fontId="14" type="noConversion"/>
  </si>
  <si>
    <t>V10.25</t>
    <phoneticPr fontId="14" type="noConversion"/>
  </si>
  <si>
    <t>更新所有BFD_FLAG与BFD_A_FLAG标志位注释：
MPLS-TP-BFD情况下，此两种标志为0</t>
    <phoneticPr fontId="14" type="noConversion"/>
  </si>
  <si>
    <t>FB_VLAN_ID_VALID</t>
    <phoneticPr fontId="14" type="noConversion"/>
  </si>
  <si>
    <t>FB_VLAN_ID_VALID</t>
    <phoneticPr fontId="14" type="noConversion"/>
  </si>
  <si>
    <t>ERR</t>
    <phoneticPr fontId="14" type="noConversion"/>
  </si>
  <si>
    <t>FB_VLAN_ID_VALID</t>
    <phoneticPr fontId="14" type="noConversion"/>
  </si>
  <si>
    <t>FB_VLAN_ID_VALID</t>
    <phoneticPr fontId="14" type="noConversion"/>
  </si>
  <si>
    <t>FB_VLAN_ID_VALID</t>
    <phoneticPr fontId="14" type="noConversion"/>
  </si>
  <si>
    <t>PIPELINE_FIELD_C</t>
    <phoneticPr fontId="14" type="noConversion"/>
  </si>
  <si>
    <t>ECMP(reserved)</t>
    <phoneticPr fontId="14" type="noConversion"/>
  </si>
  <si>
    <t>MPLS_BOS_TERMINATED(reserved)</t>
    <phoneticPr fontId="14" type="noConversion"/>
  </si>
  <si>
    <t>PIPELINE_FIELD_C</t>
    <phoneticPr fontId="14" type="noConversion"/>
  </si>
  <si>
    <t>FPE_INSTRUNCTION</t>
    <phoneticPr fontId="14" type="noConversion"/>
  </si>
  <si>
    <t>[16：8]表示slic0/1_pa_src_modid:eoh报文的modid；当eoh为高时有效。其中src_modid[8]为src_hirar。SRC_MODID[7：0]表示slic0/1_pa_pkt_len：slicing到pa的只有一个分片的报文的长度，当slic_pa_min_pkt都为1的时候有效。
当电力网模式时：
SRC_MODID[7:6] ：NETID，来自CIU，其它端口情况填0.
SRC_MODID[5] ：DPID，，来自CIU，其它端口情况填0.
SRC_MODID[4:2]:0
SRC_MODID[1] ：来源于MAC端口，hsr_prp.HSR_802_1D。</t>
    <phoneticPr fontId="14" type="noConversion"/>
  </si>
  <si>
    <t>TIMESTAMP</t>
    <phoneticPr fontId="14" type="noConversion"/>
  </si>
  <si>
    <t>slicing到pa的时间戳</t>
  </si>
  <si>
    <t>SRC_PORT</t>
    <phoneticPr fontId="14" type="noConversion"/>
  </si>
  <si>
    <t>slicing到pa的SOP分片的源端口号</t>
  </si>
  <si>
    <t>EOH</t>
    <phoneticPr fontId="14" type="noConversion"/>
  </si>
  <si>
    <t>MIN_PKT</t>
    <phoneticPr fontId="14" type="noConversion"/>
  </si>
  <si>
    <t>slicing到pa的SOP的报文只有一个SOP分片的标志位</t>
    <phoneticPr fontId="14" type="noConversion"/>
  </si>
  <si>
    <t>PKT_ERR</t>
    <phoneticPr fontId="14" type="noConversion"/>
  </si>
  <si>
    <t>slicing到pa的只有一个分片的报文的错误标志位，slic_pa_min_pkt都为1的时候有效</t>
  </si>
  <si>
    <t>EP_TIMESTAMP</t>
    <phoneticPr fontId="14" type="noConversion"/>
  </si>
  <si>
    <t>表示电力网相关时戳</t>
  </si>
  <si>
    <t>SOP</t>
    <phoneticPr fontId="14" type="noConversion"/>
  </si>
  <si>
    <t>slicing到pa的SOP分片数据</t>
    <phoneticPr fontId="14" type="noConversion"/>
  </si>
  <si>
    <t>PA输出有效说明</t>
    <phoneticPr fontId="14" type="noConversion"/>
  </si>
  <si>
    <t>PA_MPLS输出有效说明</t>
    <phoneticPr fontId="14" type="noConversion"/>
  </si>
  <si>
    <t>PA_MPLS输出说明</t>
    <phoneticPr fontId="14" type="noConversion"/>
  </si>
  <si>
    <t>NA</t>
    <phoneticPr fontId="14" type="noConversion"/>
  </si>
  <si>
    <t>source module id，由slice提供slice给9bit的src_modid，同时CPU配置8bit的src_modid.
如果slice给的EOH为0，选CPU配置的src_modid，同时src_hirar_port为0.
为1时，选择slice给的src_modid[7:0]，同时src_modid[8]为src_hirar_port，CPU配置为2条流水线共用一个。
【电力网定义】(电力网使能开启）
SRC_MOID[7:6] ：NETID。
SRC_MOID[5] ：DPID
NETID和DPID来源：slicing透传
SRC_MOID[4] ：pa.GOOSE_FLAG.当为1时，表示GOOSE报文
SRC_MOID[3] ：pa.SV_FLAG.当为1时，表示SV报文
SRC_MOID[2] ：pa.HSR_TAG_FLAG.当为1时，表示报文携带HSR TAG
SRC_MOID[1] ：hsr_prp.HSR_802_1D。表示HSR报文按照802.1d协议转发。当此位有效时，在HSR_PRP模块，直接透传报文到dicing对应的端口。来源：slicing透传</t>
    <phoneticPr fontId="14" type="noConversion"/>
  </si>
  <si>
    <t>NA</t>
    <phoneticPr fontId="14" type="noConversion"/>
  </si>
  <si>
    <t>NA</t>
    <phoneticPr fontId="14" type="noConversion"/>
  </si>
  <si>
    <t>NA</t>
    <phoneticPr fontId="14" type="noConversion"/>
  </si>
  <si>
    <r>
      <t xml:space="preserve">以太网类型
</t>
    </r>
    <r>
      <rPr>
        <sz val="14"/>
        <color rgb="FFFF0000"/>
        <rFont val="宋体"/>
        <family val="3"/>
        <charset val="134"/>
      </rPr>
      <t>SNAP/HSR（电力网以及HSR开关都打开时）时取SNAP/HSR头后面的ET字段</t>
    </r>
    <phoneticPr fontId="14" type="noConversion"/>
  </si>
  <si>
    <t>非IP报文补0</t>
    <phoneticPr fontId="14" type="noConversion"/>
  </si>
  <si>
    <t>NA</t>
    <phoneticPr fontId="14" type="noConversion"/>
  </si>
  <si>
    <t>非VXLAN补0</t>
    <phoneticPr fontId="14" type="noConversion"/>
  </si>
  <si>
    <t>VXLAN隧道有效，其余无效</t>
    <phoneticPr fontId="14" type="noConversion"/>
  </si>
  <si>
    <t>GRE_PROTOCOL_TYPE</t>
    <phoneticPr fontId="14" type="noConversion"/>
  </si>
  <si>
    <t>IP GRE隧道有效，其余无效</t>
    <phoneticPr fontId="14" type="noConversion"/>
  </si>
  <si>
    <t>非GRE隧道补0</t>
    <phoneticPr fontId="14" type="noConversion"/>
  </si>
  <si>
    <t>MPLS tunnel 外层标签，总共32bit,其中[31：12]表示label,[11：9]表示exp，[8]表示s，[7：0]表示TTL，标签具体含义请参考《报文格式说明》。</t>
    <phoneticPr fontId="14" type="noConversion"/>
  </si>
  <si>
    <t>MPLS隧道有效，其余无效</t>
    <phoneticPr fontId="14" type="noConversion"/>
  </si>
  <si>
    <t>MPLS tunnel 内层标签，标签bit含义与外层标签一致。</t>
    <phoneticPr fontId="14" type="noConversion"/>
  </si>
  <si>
    <t>trill隧道有效，其余无效</t>
    <phoneticPr fontId="14" type="noConversion"/>
  </si>
  <si>
    <t>非trill隧道补0</t>
    <phoneticPr fontId="14" type="noConversion"/>
  </si>
  <si>
    <t>非IPV6（隧道）补0</t>
    <phoneticPr fontId="14" type="noConversion"/>
  </si>
  <si>
    <t>IP GRE/NVGRE隧道有效，其余无效</t>
    <phoneticPr fontId="14" type="noConversion"/>
  </si>
  <si>
    <t>VXLAN隧道/trill/NVGRE隧道有效，其余无效
其中NVGRE中以下字段为固定值：
inner_tag_st=ut;
inner_outer_tpid_encode=0;(无效值）
inner_inner_tpid_encode=0（无效值）</t>
    <phoneticPr fontId="14" type="noConversion"/>
  </si>
  <si>
    <t>VXLAN隧道/trill/NVGRE隧道/MPLS L2隧道有效，其余无效
其中NVGRE中以下字段为固定值：
inner_tag_st=ut;
inner_outer_tpid_encode=0;(无效值）
inner_inner_tpid_encode=0（无效值）</t>
    <phoneticPr fontId="14" type="noConversion"/>
  </si>
  <si>
    <t>非trill/vxlan/mpls隧道补0</t>
    <phoneticPr fontId="14" type="noConversion"/>
  </si>
  <si>
    <t>IP隧道有效，VXLAN隧道/trill/NVGRE隧道内封装IP报文有效，其余无效</t>
    <phoneticPr fontId="14" type="noConversion"/>
  </si>
  <si>
    <t>IP隧道有效，VXLAN隧道/trill隧道/NVGRE/MPLS隧道内封装IP报文有效，其余无效</t>
    <phoneticPr fontId="14" type="noConversion"/>
  </si>
  <si>
    <t>非隧道补0，隧道内非IP报文也补0</t>
    <phoneticPr fontId="14" type="noConversion"/>
  </si>
  <si>
    <t>reserved</t>
    <phoneticPr fontId="14" type="noConversion"/>
  </si>
  <si>
    <t>报文长度，不识别报文为默认1500</t>
    <phoneticPr fontId="14" type="noConversion"/>
  </si>
  <si>
    <t>根据异常查表得到</t>
    <phoneticPr fontId="14" type="noConversion"/>
  </si>
  <si>
    <t>根据异常查表得到，并且与前一级reason比较</t>
    <phoneticPr fontId="14" type="noConversion"/>
  </si>
  <si>
    <t>VXLAN隧道/trill/NVGRE隧道有效，其余无效</t>
    <phoneticPr fontId="14" type="noConversion"/>
  </si>
  <si>
    <r>
      <t>VXLAN隧道/trill</t>
    </r>
    <r>
      <rPr>
        <b/>
        <sz val="14"/>
        <rFont val="宋体"/>
        <family val="3"/>
        <charset val="134"/>
      </rPr>
      <t>/</t>
    </r>
    <r>
      <rPr>
        <sz val="14"/>
        <rFont val="宋体"/>
        <family val="3"/>
        <charset val="134"/>
      </rPr>
      <t>NVGRE隧道/MPLS L2隧道有效，其余无效</t>
    </r>
    <phoneticPr fontId="14" type="noConversion"/>
  </si>
  <si>
    <t>非trill/vxlan/mpls隧道补0</t>
    <phoneticPr fontId="14" type="noConversion"/>
  </si>
  <si>
    <t>APPID</t>
    <phoneticPr fontId="14" type="noConversion"/>
  </si>
  <si>
    <t>goose/sv报文中的APPID：
1、电力网使能关闭时，此域段为0；
2、隧道中只有trill情况，此域段有效，其他隧道为0.</t>
    <phoneticPr fontId="14" type="noConversion"/>
  </si>
  <si>
    <t>探针使能标示位，为1时表示需要保存探针信息。
第一个PA输出为reserved，</t>
    <phoneticPr fontId="14" type="noConversion"/>
  </si>
  <si>
    <t>恒为0</t>
    <phoneticPr fontId="14" type="noConversion"/>
  </si>
  <si>
    <t>来自UDF对比结果</t>
    <phoneticPr fontId="14" type="noConversion"/>
  </si>
  <si>
    <t>src_port转换后的映射值：
src_port=80~95时，one_pipeline_src_port=22;
src_port=96时，one_pipeline_src_port=20;
src_port=97~100时，one_pipeline_src_port=21;
src_port=101~102时，one_pipeline_src_port=23;
src_port=0~79时，流水线0 one_pipeline_src_port=src_port;
                 流水线1 one_pipeline_src_port=src_port-20;
                 流水线2 one_pipeline_src_port=src_port-40;
                 流水线3 one_pipeline_src_port=src_port-60;</t>
    <phoneticPr fontId="14" type="noConversion"/>
  </si>
  <si>
    <t>恒为0</t>
    <phoneticPr fontId="14" type="noConversion"/>
  </si>
  <si>
    <t>MPLS_TP_BFD_1731_FLAG</t>
    <phoneticPr fontId="14" type="noConversion"/>
  </si>
  <si>
    <t>{MPLS_TP_BFD_FLAG,1731_FLAG}:
mpls_tp_bfd_flag=1'b1时，表示是mpls_tp_bfd报文；
1731_flag=1'b1时，表示是l2 1731或mpls 1731报文；</t>
    <phoneticPr fontId="14" type="noConversion"/>
  </si>
  <si>
    <t>｛reserved,LB_LABEL[7:0]，PORT_LB_LABEL_EN}：
1、LB_LABEL取自slice传给pa的lb_pd；
2、当src_port为97~100，并且slice传来的lb_pd_type=2'b10(协议环回PD)时，PORT_LB_LABEL_EN置1；
当PORT_LB_LABEL_EN=1时，TT用LB_LABEL作为索引查询PORT表</t>
    <phoneticPr fontId="14" type="noConversion"/>
  </si>
  <si>
    <t>NA</t>
    <phoneticPr fontId="14" type="noConversion"/>
  </si>
  <si>
    <t>非TCP报文补0</t>
    <phoneticPr fontId="14" type="noConversion"/>
  </si>
  <si>
    <t>IP隧道有效，VXLAN隧道/trill/NVGRE隧道内封装IP报文有效，其余无效</t>
    <phoneticPr fontId="14" type="noConversion"/>
  </si>
  <si>
    <t>IP隧道有效，VXLAN隧道/trill隧道/NVGRE/MPLS隧道内封装IP报文有效，其余无效</t>
    <phoneticPr fontId="14" type="noConversion"/>
  </si>
  <si>
    <t>非隧道补0，隧道内非IPv4报文也补0</t>
    <phoneticPr fontId="14" type="noConversion"/>
  </si>
  <si>
    <t>非IPV4报文补0</t>
    <phoneticPr fontId="14" type="noConversion"/>
  </si>
  <si>
    <t>A</t>
    <phoneticPr fontId="14" type="noConversion"/>
  </si>
  <si>
    <t>VXLAN隧道/trill/NVGRE隧道有效，其余无效</t>
    <phoneticPr fontId="14" type="noConversion"/>
  </si>
  <si>
    <t>VXLAN隧道/trill/NVGRE隧道/MPLS L2隧道有效，其余无效</t>
    <phoneticPr fontId="14" type="noConversion"/>
  </si>
  <si>
    <t>非trill/vxlan/mpls隧道补0</t>
    <phoneticPr fontId="14" type="noConversion"/>
  </si>
  <si>
    <r>
      <t>这4个bit指示进来报文的3层类型的16种可能的情况
0x0:Incoming packet is IPv4/</t>
    </r>
    <r>
      <rPr>
        <sz val="14"/>
        <color rgb="FFFF0000"/>
        <rFont val="宋体"/>
        <family val="3"/>
        <charset val="134"/>
      </rPr>
      <t>NGN</t>
    </r>
    <r>
      <rPr>
        <sz val="14"/>
        <rFont val="宋体"/>
        <family val="3"/>
        <charset val="134"/>
      </rPr>
      <t xml:space="preserve"> packet without options.
0x1:Incoming packet is IPv4/</t>
    </r>
    <r>
      <rPr>
        <sz val="14"/>
        <color rgb="FFFF0000"/>
        <rFont val="宋体"/>
        <family val="3"/>
        <charset val="134"/>
      </rPr>
      <t>NGN</t>
    </r>
    <r>
      <rPr>
        <sz val="14"/>
        <rFont val="宋体"/>
        <family val="3"/>
        <charset val="134"/>
      </rPr>
      <t xml:space="preserve"> packet with options.
0x2-0x3:Reserved
0x4:Incoming packet is IPv6 packet without extension header.
0x5:Incoming packet is IPv6 packet with extension header
0x6:Reserved
0x7:Reserved
0x8:Incoming packet is ARP request
0x9:Incoming packet is ARP reply
0xa:Incoming packet is TRILL
0xb:Incoming packet is MPLS unicast packet with EtherType=0x8847
0xc:Incoming packet is MPLS multicast packet with EtherType=0x8848
0xd:Incoming packet is L2 MPLS(VPWS/VPLS)-terminated packet
0xe:none of above
0xf:reserved</t>
    </r>
    <phoneticPr fontId="14" type="noConversion"/>
  </si>
  <si>
    <t>全部按照外层信息判断，包含隧道</t>
    <phoneticPr fontId="14" type="noConversion"/>
  </si>
  <si>
    <t>指示进来的报文的L3协议的ID值
3'b000: TCP(6);
3'b001: UDP(17);
3'b010: IGMP(2);
3'b011: ICMP(1);
3'b100: IPv6_ICMP(58);
3'b101: IPv6 Hop-by-Hop(0);
3'b110: IPv4 Payload(4);
3'b111: other</t>
    <phoneticPr fontId="14" type="noConversion"/>
  </si>
  <si>
    <t>NA</t>
    <phoneticPr fontId="14" type="noConversion"/>
  </si>
  <si>
    <r>
      <t>指示进来的报文内层L3协议的ID值</t>
    </r>
    <r>
      <rPr>
        <sz val="14"/>
        <color rgb="FFFF0000"/>
        <rFont val="宋体"/>
        <family val="3"/>
        <charset val="134"/>
      </rPr>
      <t>（未区分带分片报文）</t>
    </r>
    <r>
      <rPr>
        <sz val="14"/>
        <rFont val="宋体"/>
        <family val="3"/>
        <charset val="134"/>
      </rPr>
      <t xml:space="preserve">
3'b000: TCP(6);
3'b001: UDP(17);
3'b010: IGMP(2);
3'b011: ICMP(1);
3'b100: IPv6_ICMP(58);
3'b101: IPv6 Hop-by-Hop(0);
3'b110: IPv4 Payload(4);
3'b111: other</t>
    </r>
    <phoneticPr fontId="14" type="noConversion"/>
  </si>
  <si>
    <t>IP隧道有效，VXLAN隧道/trill/NVGRE隧道内封装IP报文有效，其余无效</t>
    <phoneticPr fontId="14" type="noConversion"/>
  </si>
  <si>
    <t>IP隧道有效，VXLAN隧道/trill隧道/NVGRE/MPLS隧道内封装IP报文有效，其余无效</t>
    <phoneticPr fontId="14" type="noConversion"/>
  </si>
  <si>
    <t>非隧道补全1，隧道内非IP报文也为全1</t>
    <phoneticPr fontId="14" type="noConversion"/>
  </si>
  <si>
    <t>IP隧道有效，VXLAN隧道/trill/NVGRE隧道内封装IP报文有效，其余无效</t>
    <phoneticPr fontId="14" type="noConversion"/>
  </si>
  <si>
    <t>IP隧道有效，VXLAN隧道/trill/NVGRE隧道/MPLS隧道内封装IP报文有效，其余无效</t>
    <phoneticPr fontId="14" type="noConversion"/>
  </si>
  <si>
    <t>非隧道补0，隧道内非IP报文也补0</t>
    <phoneticPr fontId="14" type="noConversion"/>
  </si>
  <si>
    <t>报文IP头状态位，包括2bit
bit0: FIRST_FRAGMENT: 指示报文是没分片的报文或者第一个分片。对于IPv4报文，它表示IPv4报文头的fragment offset field为0.对于IPv6报文或者其他非IP报文此bit为1。
Bit1: WHOLE_PACKET： 指示报文是不分片的。对于IPv4报文，它表示MF被设置为0，并且IPv4报文头的fragment offset field为0.对于IPv6报文或者其他非IP报文此bit为1。</t>
    <phoneticPr fontId="14" type="noConversion"/>
  </si>
  <si>
    <t>非IP报文补1</t>
    <phoneticPr fontId="14" type="noConversion"/>
  </si>
  <si>
    <r>
      <t>这是LLC报文头。LLC/SNAP报文的DSAP/SSAP/Control域。</t>
    </r>
    <r>
      <rPr>
        <sz val="14"/>
        <color rgb="FFFF0000"/>
        <rFont val="宋体"/>
        <family val="3"/>
        <charset val="134"/>
      </rPr>
      <t>Trill和vxlan/nvgre隧道取的是内层llc头，其他报文为外层llc头</t>
    </r>
    <phoneticPr fontId="14" type="noConversion"/>
  </si>
  <si>
    <r>
      <t xml:space="preserve">UDF用户自定义字段，分为14个TRUNK，每个TRUNK有2个BYTE，此域段从高到低分别为UDF2_7/UDF2_6/……/UDF_2_0/UDF1_5/……UDF1_0
对于第一个PA输出的这个字段，包含了UDF查表需要的一些判断信息，从低位到高位分别为：
start_of_inner_l4,start_of_inner_l2,start_of_outer_l4,start_of_inner_l3,start_of_outer_l3,udf的key值，剩余120bit补0.
</t>
    </r>
    <r>
      <rPr>
        <sz val="14"/>
        <color rgb="FFFF0000"/>
        <rFont val="宋体"/>
        <family val="3"/>
        <charset val="134"/>
      </rPr>
      <t>所有起始地址，都未剥掉内层HSR/SNAP头，都剥掉了HSR/SNAP头。</t>
    </r>
    <phoneticPr fontId="14" type="noConversion"/>
  </si>
  <si>
    <t>NVGRE_K</t>
    <phoneticPr fontId="14" type="noConversion"/>
  </si>
  <si>
    <t>NVGRE报文头中的K字段</t>
    <phoneticPr fontId="14" type="noConversion"/>
  </si>
  <si>
    <t>NVGRE隧道有效，其余无效</t>
    <phoneticPr fontId="14" type="noConversion"/>
  </si>
  <si>
    <t>INT协议标志位，仅当TCP+INT时为1</t>
    <phoneticPr fontId="14" type="noConversion"/>
  </si>
  <si>
    <t>如果是隧道报文，不管是否解封装，取外层头信息
0x0 = NONE: None
0x1 = IP_TUNNEL: IP Tunnel
0x2 = MPLS_TUNNEL: MPLS Tunnel（ET=0x8847)
0x3 = NVGRE TUNNEL
0x4 = VXLAN TUNNEL
0x5 = RESERVED_5: Reserved
0x6 = reserved
0x7 = TRILL_TUNNEL: TRILL Tunnel
0x8 = RESERVED_8: Reserved
0x9 = RESERVED_9: Reserved
0xA = RESERVED_10: Reserved
0xB = reserved
0xC = reserved
0xD = reserved
0xE = RESERVED_14: Reserved
0xF = RESERVED_15: Reserved</t>
    <phoneticPr fontId="14" type="noConversion"/>
  </si>
  <si>
    <t>入口时戳
电力网功能使能，报文类型为goose/sv/trill+goose/trill+sv时，选择电力网来源时戳，否则选择原时戳</t>
    <phoneticPr fontId="14" type="noConversion"/>
  </si>
  <si>
    <r>
      <t xml:space="preserve">报文MAC头length，包含
SMAC(6B)/
DMAC(6B)/
VLAN(0B、4B、8B)/
ET(2B)/
LLC_SNAP(8B)/
HSR
</t>
    </r>
    <r>
      <rPr>
        <sz val="14"/>
        <color rgb="FFFF0000"/>
        <rFont val="宋体"/>
        <family val="3"/>
        <charset val="134"/>
      </rPr>
      <t>无VLAN TAG并且为SNAP情况下，此值为编码值23（非真实mac头长度）</t>
    </r>
    <phoneticPr fontId="14" type="noConversion"/>
  </si>
  <si>
    <r>
      <t xml:space="preserve">隧道头length，只包含隧道本身长度。
IP隧道为IP头长度；
IP GRE隧道为IP头长度+GRE头；
IP VXLAN隧道为IP头长度+UDP头+VXLAN头；
MPLS/TRILL隧道为MPLS头/trill头长度；
</t>
    </r>
    <r>
      <rPr>
        <sz val="14"/>
        <color rgb="FFFF0000"/>
        <rFont val="宋体"/>
        <family val="3"/>
        <charset val="134"/>
      </rPr>
      <t>trill+电力网option情况，channel_offset为trill+12B option长度</t>
    </r>
    <phoneticPr fontId="14" type="noConversion"/>
  </si>
  <si>
    <r>
      <t xml:space="preserve">inner MAC头length；
</t>
    </r>
    <r>
      <rPr>
        <sz val="14"/>
        <color rgb="FFFF0000"/>
        <rFont val="宋体"/>
        <family val="3"/>
        <charset val="134"/>
      </rPr>
      <t>不包括SNAP/HSR长度</t>
    </r>
    <phoneticPr fontId="14" type="noConversion"/>
  </si>
  <si>
    <t>IP隧道有效，VXLAN隧道/trill/NVGRE隧道/MPLS隧道内封装IP报文有效，其余无效</t>
    <phoneticPr fontId="14" type="noConversion"/>
  </si>
  <si>
    <t>非隧道补0，隧道内非IP报文也补0</t>
    <phoneticPr fontId="14" type="noConversion"/>
  </si>
  <si>
    <t>BFD_A_FLAG</t>
    <phoneticPr fontId="14" type="noConversion"/>
  </si>
  <si>
    <r>
      <t xml:space="preserve">IP-&gt;UDP-&gt;BFD报文格式时，BFD头内部的A标志；
MPLS-&gt;IP-&gt;UDP-&gt;BFD报文格式时，BFD头内部的A标志(由PAB更新）；
</t>
    </r>
    <r>
      <rPr>
        <strike/>
        <sz val="14"/>
        <rFont val="宋体"/>
        <family val="3"/>
        <charset val="134"/>
      </rPr>
      <t>MPLS-&gt;GACH-&gt;BFD(MPLS_TP_BFD)报文格式时，BFD头内部的A标志(由PAB更新）；</t>
    </r>
    <phoneticPr fontId="14" type="noConversion"/>
  </si>
  <si>
    <t>IP-&gt;UDP-&gt;BFD</t>
    <phoneticPr fontId="14" type="noConversion"/>
  </si>
  <si>
    <t>MPLS-&gt;IP-&gt;UDP-&gt;BFD格式会修改此标志位</t>
    <phoneticPr fontId="14" type="noConversion"/>
  </si>
  <si>
    <t>PROTOCOL_1588</t>
    <phoneticPr fontId="14" type="noConversion"/>
  </si>
  <si>
    <t>1588报文标志
当csr_1588_disable=1时，此标志为0</t>
    <phoneticPr fontId="14" type="noConversion"/>
  </si>
  <si>
    <t>NA</t>
    <phoneticPr fontId="14" type="noConversion"/>
  </si>
  <si>
    <t>非TCP报文补0</t>
    <phoneticPr fontId="14" type="noConversion"/>
  </si>
  <si>
    <t>IGMP_FLOOD_IN_VLAN</t>
    <phoneticPr fontId="14" type="noConversion"/>
  </si>
  <si>
    <t>为1表示为IGMP协议报文在VLAN内泛洪</t>
    <phoneticPr fontId="14" type="noConversion"/>
  </si>
  <si>
    <t>根据查表得到</t>
    <phoneticPr fontId="14" type="noConversion"/>
  </si>
  <si>
    <t>为1表示为IGMP协议报文基于DMAC转发</t>
    <phoneticPr fontId="14" type="noConversion"/>
  </si>
  <si>
    <r>
      <t>[0] IPv4/</t>
    </r>
    <r>
      <rPr>
        <sz val="14"/>
        <color rgb="FFFF0000"/>
        <rFont val="宋体"/>
        <family val="3"/>
        <charset val="134"/>
      </rPr>
      <t>NGN</t>
    </r>
    <r>
      <rPr>
        <sz val="14"/>
        <rFont val="宋体"/>
        <family val="3"/>
        <charset val="134"/>
      </rPr>
      <t xml:space="preserve"> fragment offset field value is zero
[1] MF bit in the IP/</t>
    </r>
    <r>
      <rPr>
        <sz val="14"/>
        <color rgb="FFFF0000"/>
        <rFont val="宋体"/>
        <family val="3"/>
        <charset val="134"/>
      </rPr>
      <t>NGN</t>
    </r>
    <r>
      <rPr>
        <sz val="14"/>
        <rFont val="宋体"/>
        <family val="3"/>
        <charset val="134"/>
      </rPr>
      <t xml:space="preserve"> header flags
[2] IPv4/</t>
    </r>
    <r>
      <rPr>
        <sz val="14"/>
        <color rgb="FFFF0000"/>
        <rFont val="宋体"/>
        <family val="3"/>
        <charset val="134"/>
      </rPr>
      <t>NGN</t>
    </r>
    <r>
      <rPr>
        <sz val="14"/>
        <rFont val="宋体"/>
        <family val="3"/>
        <charset val="134"/>
      </rPr>
      <t xml:space="preserve"> packet with correct checksum
分内外层，由TT选择放FIFO，对于非IP报文为全0</t>
    </r>
    <phoneticPr fontId="14" type="noConversion"/>
  </si>
  <si>
    <t>非IP报文补0</t>
    <phoneticPr fontId="14" type="noConversion"/>
  </si>
  <si>
    <r>
      <rPr>
        <sz val="14"/>
        <color rgb="FFFF0000"/>
        <rFont val="宋体"/>
        <family val="3"/>
        <charset val="134"/>
      </rPr>
      <t>外层ip4带分片，并且不是第一分片时，此域为0.</t>
    </r>
    <r>
      <rPr>
        <sz val="14"/>
        <rFont val="宋体"/>
        <family val="3"/>
        <charset val="134"/>
      </rPr>
      <t xml:space="preserve">
[0] IPv4 fragment offset field value is zero
[1] MF bit in the IP header flags
[2] IPv4 packet with correct checksum
分内外层，由TT选择放FIFO，对于非IP报文为全0</t>
    </r>
    <phoneticPr fontId="14" type="noConversion"/>
  </si>
  <si>
    <t>IP隧道有效，VXLAN隧道/trill/NVGRE隧道内封装IPV4报文有效，其余无效</t>
    <phoneticPr fontId="14" type="noConversion"/>
  </si>
  <si>
    <t>IP隧道有效，VXLAN隧道/trill/NVGRE隧道/MPLS隧道内封装IPV4报文有效，其余无效</t>
    <phoneticPr fontId="14" type="noConversion"/>
  </si>
  <si>
    <t>非隧道补0，隧道内非IPv4报文也补0</t>
    <phoneticPr fontId="14" type="noConversion"/>
  </si>
  <si>
    <t>IP隧道有效，VXLAN隧道/trill/NVGRE隧道内封装IPV6报文有效，其余无效</t>
    <phoneticPr fontId="14" type="noConversion"/>
  </si>
  <si>
    <t>IP隧道有效，VXLAN隧道/trill隧道/NVGRE/MPLS隧道内封装IPV6报文有效，其余无效</t>
    <phoneticPr fontId="14" type="noConversion"/>
  </si>
  <si>
    <t>非隧道补0，隧道内非IPv6报文也补0</t>
    <phoneticPr fontId="14" type="noConversion"/>
  </si>
  <si>
    <t>INNER_IP_FRAG_INFO</t>
    <phoneticPr fontId="14" type="noConversion"/>
  </si>
  <si>
    <r>
      <rPr>
        <sz val="14"/>
        <color rgb="FFFF0000"/>
        <rFont val="宋体"/>
        <family val="3"/>
        <charset val="134"/>
      </rPr>
      <t>未区分外层是否为第一分片</t>
    </r>
    <r>
      <rPr>
        <sz val="14"/>
        <rFont val="宋体"/>
        <family val="3"/>
        <charset val="134"/>
      </rPr>
      <t xml:space="preserve">
报文IP头状态位，包括2bit
bit0: FIRST_FRAGMENT: 指示报文是没分片的报文或者第一个分片。对于IPv4报文，它表示IPv4报文头的fragment offset field为0.对于IPv6报文或者其他非IP报文此bit为1。
Bit1: WHOLE_PACKET： 指示报文是不分片的。对于IPv4报文，它表示MF被设置为0，并且IPv4报文头的fragment offset field为0.对于IPv6报文或者其他非IP报文此bit为1。</t>
    </r>
    <phoneticPr fontId="14" type="noConversion"/>
  </si>
  <si>
    <t>IP隧道有效，VXLAN隧道/trill/NVGRE隧道内封装IPV4报文有效，其余无效</t>
    <phoneticPr fontId="14" type="noConversion"/>
  </si>
  <si>
    <t>IP隧道有效，VXLAN隧道/trill/NVGRE隧道/MPLS隧道内封装IPV4报文有效，其余无效</t>
    <phoneticPr fontId="14" type="noConversion"/>
  </si>
  <si>
    <t>非隧道补1，隧道内非IPv4报文也补1</t>
    <phoneticPr fontId="14" type="noConversion"/>
  </si>
  <si>
    <r>
      <rPr>
        <sz val="14"/>
        <color rgb="FFFF0000"/>
        <rFont val="宋体"/>
        <family val="3"/>
        <charset val="134"/>
      </rPr>
      <t>外层ipv4带分片，并且不是第一分片时，此域为0</t>
    </r>
    <r>
      <rPr>
        <sz val="14"/>
        <rFont val="宋体"/>
        <family val="3"/>
        <charset val="134"/>
      </rPr>
      <t xml:space="preserve">
这4个bit指示进来报文的3层类型的16种可能的情况
0x0:Incoming packet is IPv4 packet without options.
0x1:Incoming packet is IPv4 packet with options.
0x2-0x3:Reserved
0x4:Incoming packet is IPv6 packet without extension header.
0x5:Incoming packet is IPv6 packet with extension header
0x6:Reserved
0x7:Reserved
0x8:Incoming packet is ARP request
0x9:Incoming packet is ARP reply
0xa:Incoming packet is TRILL
0xb:Incoming packet is MPLS unicast packet with EtherType=0x8847
0xc:Incoming packet is MPLS multicast packet with EtherType=0x8848
0xd:Incoming packet is L2 MPLS(VPWS/VPLS)-terminated packet
0xe:none of above
0xf:reserved</t>
    </r>
    <phoneticPr fontId="14" type="noConversion"/>
  </si>
  <si>
    <t>非隧道补0</t>
    <phoneticPr fontId="14" type="noConversion"/>
  </si>
  <si>
    <t>SIP_UPPER96</t>
    <phoneticPr fontId="14" type="noConversion"/>
  </si>
  <si>
    <t>外层IP报文头中的SIP高96bit
MPLS隧道报文时，此域段低32Bit([1383:1352]为mpls_inner_l2_data的[639:608]</t>
    <phoneticPr fontId="14" type="noConversion"/>
  </si>
  <si>
    <t>IP/VXLAN/NVGRE/TRILL隧道有效</t>
    <phoneticPr fontId="14" type="noConversion"/>
  </si>
  <si>
    <t>IP/VXLAN/NVGRE/TRILL/MPLS隧道有效</t>
    <phoneticPr fontId="14" type="noConversion"/>
  </si>
  <si>
    <t>非隧道补0</t>
    <phoneticPr fontId="14" type="noConversion"/>
  </si>
  <si>
    <t>DIP_UPPER96</t>
    <phoneticPr fontId="14" type="noConversion"/>
  </si>
  <si>
    <t>外层IP报文头中的DIP高96bit</t>
    <phoneticPr fontId="14" type="noConversion"/>
  </si>
  <si>
    <t>IP/VXLAN/NVGRE/TRILL隧道有效</t>
    <phoneticPr fontId="14" type="noConversion"/>
  </si>
  <si>
    <t>IP/VXLAN/NVGRE/TRILL/MPLS隧道有效</t>
    <phoneticPr fontId="14" type="noConversion"/>
  </si>
  <si>
    <t>非隧道补0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</si>
</sst>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3" x14ac:knownFonts="1">
    <font>
      <sz val="11"/>
      <color indexed="8"/>
      <name val="宋体"/>
      <charset val="134"/>
    </font>
    <font>
      <sz val="14"/>
      <color indexed="8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4"/>
      <color rgb="FF7030A0"/>
      <name val="宋体"/>
      <family val="3"/>
      <charset val="134"/>
    </font>
    <font>
      <sz val="14"/>
      <color rgb="FFFF0000"/>
      <name val="宋体"/>
      <family val="3"/>
      <charset val="134"/>
    </font>
    <font>
      <sz val="11"/>
      <name val="宋体"/>
      <family val="3"/>
      <charset val="134"/>
    </font>
    <font>
      <strike/>
      <sz val="14"/>
      <name val="宋体"/>
      <family val="3"/>
      <charset val="134"/>
    </font>
    <font>
      <b/>
      <sz val="20"/>
      <color indexed="8"/>
      <name val="华文楷体"/>
      <family val="3"/>
      <charset val="134"/>
    </font>
    <font>
      <strike/>
      <sz val="14"/>
      <color indexed="23"/>
      <name val="宋体"/>
      <family val="3"/>
      <charset val="134"/>
    </font>
    <font>
      <sz val="14"/>
      <color rgb="FF000000"/>
      <name val="宋体"/>
      <family val="3"/>
      <charset val="134"/>
    </font>
    <font>
      <strike/>
      <sz val="14"/>
      <color rgb="FFFF0000"/>
      <name val="宋体"/>
      <family val="3"/>
      <charset val="134"/>
    </font>
    <font>
      <b/>
      <sz val="14"/>
      <color theme="5" tint="-0.249977111117893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trike/>
      <sz val="14"/>
      <color indexed="8"/>
      <name val="宋体"/>
      <family val="3"/>
      <charset val="134"/>
    </font>
    <font>
      <i/>
      <sz val="14"/>
      <color indexed="8"/>
      <name val="宋体"/>
      <family val="3"/>
      <charset val="134"/>
    </font>
    <font>
      <i/>
      <sz val="14"/>
      <color rgb="FF7030A0"/>
      <name val="宋体"/>
      <family val="3"/>
      <charset val="134"/>
    </font>
    <font>
      <i/>
      <sz val="14"/>
      <name val="宋体"/>
      <family val="3"/>
      <charset val="134"/>
    </font>
    <font>
      <b/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trike/>
      <sz val="14"/>
      <color theme="1" tint="0.499984740745262"/>
      <name val="宋体"/>
      <family val="3"/>
      <charset val="134"/>
      <scheme val="minor"/>
    </font>
    <font>
      <sz val="14"/>
      <color theme="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206518753624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7" borderId="4" applyBorder="0" applyAlignment="0">
      <alignment horizontal="left" vertical="center" wrapText="1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16" borderId="4" applyBorder="0" applyAlignment="0">
      <alignment horizontal="left" vertical="center" wrapText="1"/>
    </xf>
    <xf numFmtId="0" fontId="21" fillId="16" borderId="4" applyBorder="0" applyAlignment="0">
      <alignment horizontal="left" vertical="center" wrapText="1"/>
    </xf>
    <xf numFmtId="0" fontId="21" fillId="16" borderId="4" applyBorder="0" applyAlignment="0">
      <alignment horizontal="left" vertical="center" wrapText="1"/>
    </xf>
    <xf numFmtId="0" fontId="21" fillId="17" borderId="4" applyBorder="0" applyAlignment="0">
      <alignment horizontal="left" vertical="center" wrapText="1"/>
    </xf>
    <xf numFmtId="0" fontId="21" fillId="16" borderId="4" applyBorder="0" applyAlignment="0">
      <alignment horizontal="left" vertical="center" wrapText="1"/>
    </xf>
    <xf numFmtId="0" fontId="21" fillId="16" borderId="4" applyBorder="0" applyAlignment="0">
      <alignment horizontal="left" vertical="center" wrapText="1"/>
    </xf>
    <xf numFmtId="0" fontId="21" fillId="16" borderId="4" applyBorder="0" applyAlignment="0">
      <alignment horizontal="left" vertical="center" wrapText="1"/>
    </xf>
    <xf numFmtId="0" fontId="21" fillId="17" borderId="4" applyBorder="0" applyAlignment="0">
      <alignment horizontal="left" vertical="center" wrapText="1"/>
    </xf>
    <xf numFmtId="0" fontId="21" fillId="16" borderId="4" applyBorder="0" applyAlignment="0">
      <alignment horizontal="left" vertical="center" wrapText="1"/>
    </xf>
    <xf numFmtId="0" fontId="21" fillId="16" borderId="4" applyBorder="0" applyAlignment="0">
      <alignment horizontal="left" vertical="center" wrapText="1"/>
    </xf>
    <xf numFmtId="0" fontId="21" fillId="16" borderId="4" applyBorder="0" applyAlignment="0">
      <alignment horizontal="left" vertical="center" wrapText="1"/>
    </xf>
    <xf numFmtId="0" fontId="21" fillId="17" borderId="4" applyBorder="0" applyAlignment="0">
      <alignment horizontal="left" vertical="center" wrapText="1"/>
    </xf>
  </cellStyleXfs>
  <cellXfs count="389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2" applyFont="1" applyBorder="1" applyAlignment="1">
      <alignment horizontal="left" vertical="center" wrapText="1"/>
    </xf>
    <xf numFmtId="0" fontId="1" fillId="0" borderId="1" xfId="2" applyFont="1" applyBorder="1" applyAlignment="1">
      <alignment horizontal="left" vertical="center"/>
    </xf>
    <xf numFmtId="0" fontId="1" fillId="3" borderId="4" xfId="2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left" vertical="center" wrapText="1"/>
    </xf>
    <xf numFmtId="49" fontId="1" fillId="3" borderId="1" xfId="2" applyNumberFormat="1" applyFont="1" applyFill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0" fontId="1" fillId="5" borderId="4" xfId="0" applyFont="1" applyFill="1" applyBorder="1">
      <alignment vertical="center"/>
    </xf>
    <xf numFmtId="0" fontId="2" fillId="5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1" fillId="4" borderId="1" xfId="0" applyNumberFormat="1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2" fillId="4" borderId="1" xfId="2" applyFont="1" applyFill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2" fillId="2" borderId="1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vertical="center" wrapText="1"/>
    </xf>
    <xf numFmtId="0" fontId="5" fillId="6" borderId="1" xfId="0" applyFont="1" applyFill="1" applyBorder="1">
      <alignment vertical="center"/>
    </xf>
    <xf numFmtId="0" fontId="2" fillId="5" borderId="2" xfId="2" applyFont="1" applyFill="1" applyBorder="1" applyAlignment="1">
      <alignment vertical="center" wrapText="1"/>
    </xf>
    <xf numFmtId="0" fontId="2" fillId="5" borderId="3" xfId="2" applyFont="1" applyFill="1" applyBorder="1" applyAlignment="1">
      <alignment vertical="center" wrapText="1"/>
    </xf>
    <xf numFmtId="0" fontId="2" fillId="5" borderId="5" xfId="2" applyFont="1" applyFill="1" applyBorder="1" applyAlignment="1">
      <alignment vertical="center" wrapText="1"/>
    </xf>
    <xf numFmtId="0" fontId="2" fillId="5" borderId="1" xfId="2" applyFont="1" applyFill="1" applyBorder="1" applyAlignment="1">
      <alignment horizontal="left" vertical="center"/>
    </xf>
    <xf numFmtId="0" fontId="2" fillId="5" borderId="1" xfId="2" applyFont="1" applyFill="1" applyBorder="1" applyAlignment="1">
      <alignment horizontal="left" vertical="center" wrapText="1"/>
    </xf>
    <xf numFmtId="0" fontId="2" fillId="5" borderId="1" xfId="2" applyFont="1" applyFill="1" applyBorder="1" applyAlignment="1">
      <alignment vertical="center"/>
    </xf>
    <xf numFmtId="0" fontId="2" fillId="5" borderId="1" xfId="2" applyFont="1" applyFill="1" applyBorder="1" applyAlignment="1">
      <alignment vertical="center" wrapText="1"/>
    </xf>
    <xf numFmtId="0" fontId="2" fillId="4" borderId="2" xfId="2" applyFont="1" applyFill="1" applyBorder="1" applyAlignment="1">
      <alignment vertical="center"/>
    </xf>
    <xf numFmtId="0" fontId="2" fillId="4" borderId="1" xfId="2" applyFont="1" applyFill="1" applyBorder="1" applyAlignment="1">
      <alignment horizontal="left" vertical="center"/>
    </xf>
    <xf numFmtId="0" fontId="2" fillId="4" borderId="1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vertical="center"/>
    </xf>
    <xf numFmtId="0" fontId="6" fillId="2" borderId="1" xfId="0" applyFont="1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2" fillId="2" borderId="5" xfId="2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2" fillId="4" borderId="1" xfId="2" applyFont="1" applyFill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1" fillId="4" borderId="2" xfId="0" applyFont="1" applyFill="1" applyBorder="1">
      <alignment vertical="center"/>
    </xf>
    <xf numFmtId="0" fontId="2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176" fontId="2" fillId="5" borderId="1" xfId="0" applyNumberFormat="1" applyFont="1" applyFill="1" applyBorder="1" applyAlignment="1">
      <alignment horizontal="left" vertical="center" wrapText="1"/>
    </xf>
    <xf numFmtId="176" fontId="2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2" fillId="8" borderId="1" xfId="0" applyNumberFormat="1" applyFont="1" applyFill="1" applyBorder="1" applyAlignment="1">
      <alignment horizontal="left" vertical="center" wrapText="1"/>
    </xf>
    <xf numFmtId="0" fontId="2" fillId="9" borderId="1" xfId="2" applyFont="1" applyFill="1" applyBorder="1" applyAlignment="1">
      <alignment vertical="center" wrapText="1"/>
    </xf>
    <xf numFmtId="0" fontId="2" fillId="9" borderId="9" xfId="2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9" borderId="10" xfId="2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7" fillId="8" borderId="1" xfId="2" applyFont="1" applyFill="1" applyBorder="1" applyAlignment="1">
      <alignment vertical="center" wrapText="1"/>
    </xf>
    <xf numFmtId="0" fontId="7" fillId="9" borderId="10" xfId="2" applyFont="1" applyFill="1" applyBorder="1" applyAlignment="1">
      <alignment vertical="center" wrapText="1"/>
    </xf>
    <xf numFmtId="0" fontId="2" fillId="0" borderId="10" xfId="2" applyFont="1" applyBorder="1" applyAlignment="1">
      <alignment horizontal="left" vertical="center" wrapText="1"/>
    </xf>
    <xf numFmtId="176" fontId="2" fillId="5" borderId="1" xfId="2" applyNumberFormat="1" applyFont="1" applyFill="1" applyBorder="1" applyAlignment="1">
      <alignment horizontal="left" vertical="center" wrapText="1"/>
    </xf>
    <xf numFmtId="0" fontId="2" fillId="5" borderId="10" xfId="2" applyFont="1" applyFill="1" applyBorder="1" applyAlignment="1">
      <alignment vertical="center" wrapText="1"/>
    </xf>
    <xf numFmtId="0" fontId="2" fillId="10" borderId="1" xfId="2" applyFont="1" applyFill="1" applyBorder="1" applyAlignment="1">
      <alignment vertical="center" wrapText="1"/>
    </xf>
    <xf numFmtId="0" fontId="2" fillId="9" borderId="10" xfId="2" applyFont="1" applyFill="1" applyBorder="1" applyAlignment="1">
      <alignment horizontal="left" vertical="center" wrapText="1"/>
    </xf>
    <xf numFmtId="0" fontId="2" fillId="11" borderId="1" xfId="2" applyFont="1" applyFill="1" applyBorder="1" applyAlignment="1">
      <alignment horizontal="left" vertical="center"/>
    </xf>
    <xf numFmtId="0" fontId="2" fillId="12" borderId="1" xfId="2" applyFont="1" applyFill="1" applyBorder="1" applyAlignment="1">
      <alignment vertical="center" wrapText="1"/>
    </xf>
    <xf numFmtId="0" fontId="2" fillId="9" borderId="1" xfId="2" applyNumberFormat="1" applyFont="1" applyFill="1" applyBorder="1" applyAlignment="1">
      <alignment vertical="center" wrapText="1"/>
    </xf>
    <xf numFmtId="0" fontId="2" fillId="0" borderId="10" xfId="2" applyFont="1" applyBorder="1" applyAlignment="1">
      <alignment vertical="center" wrapText="1"/>
    </xf>
    <xf numFmtId="0" fontId="2" fillId="12" borderId="1" xfId="2" applyFont="1" applyFill="1" applyBorder="1">
      <alignment vertical="center"/>
    </xf>
    <xf numFmtId="0" fontId="2" fillId="0" borderId="10" xfId="2" applyFont="1" applyBorder="1">
      <alignment vertical="center"/>
    </xf>
    <xf numFmtId="0" fontId="2" fillId="13" borderId="1" xfId="2" applyFont="1" applyFill="1" applyBorder="1">
      <alignment vertical="center"/>
    </xf>
    <xf numFmtId="0" fontId="2" fillId="13" borderId="1" xfId="2" applyFont="1" applyFill="1" applyBorder="1" applyAlignment="1">
      <alignment horizontal="left" vertical="center"/>
    </xf>
    <xf numFmtId="176" fontId="2" fillId="13" borderId="1" xfId="2" applyNumberFormat="1" applyFont="1" applyFill="1" applyBorder="1" applyAlignment="1">
      <alignment horizontal="left" vertical="center"/>
    </xf>
    <xf numFmtId="0" fontId="2" fillId="13" borderId="10" xfId="2" applyFont="1" applyFill="1" applyBorder="1" applyAlignment="1">
      <alignment horizontal="left" vertical="center" wrapText="1"/>
    </xf>
    <xf numFmtId="0" fontId="2" fillId="13" borderId="1" xfId="2" applyFont="1" applyFill="1" applyBorder="1" applyAlignment="1">
      <alignment vertical="center" wrapText="1"/>
    </xf>
    <xf numFmtId="0" fontId="2" fillId="13" borderId="10" xfId="2" applyFont="1" applyFill="1" applyBorder="1" applyAlignment="1">
      <alignment vertical="center" wrapText="1"/>
    </xf>
    <xf numFmtId="0" fontId="1" fillId="0" borderId="1" xfId="2" applyFont="1" applyBorder="1" applyAlignment="1">
      <alignment vertical="center" wrapText="1"/>
    </xf>
    <xf numFmtId="0" fontId="1" fillId="0" borderId="0" xfId="2" applyFont="1">
      <alignment vertical="center"/>
    </xf>
    <xf numFmtId="0" fontId="2" fillId="3" borderId="1" xfId="2" applyFont="1" applyFill="1" applyBorder="1" applyAlignment="1">
      <alignment vertical="center" wrapText="1"/>
    </xf>
    <xf numFmtId="0" fontId="2" fillId="3" borderId="10" xfId="2" applyFont="1" applyFill="1" applyBorder="1" applyAlignment="1">
      <alignment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14" borderId="1" xfId="2" applyFont="1" applyFill="1" applyBorder="1" applyAlignment="1">
      <alignment vertical="center" wrapText="1"/>
    </xf>
    <xf numFmtId="0" fontId="7" fillId="9" borderId="10" xfId="2" applyFont="1" applyFill="1" applyBorder="1" applyAlignment="1">
      <alignment horizontal="left" vertical="center" wrapText="1"/>
    </xf>
    <xf numFmtId="0" fontId="5" fillId="9" borderId="1" xfId="2" applyFont="1" applyFill="1" applyBorder="1" applyAlignment="1">
      <alignment vertical="center" wrapText="1"/>
    </xf>
    <xf numFmtId="0" fontId="2" fillId="3" borderId="4" xfId="2" applyFont="1" applyFill="1" applyBorder="1" applyAlignment="1">
      <alignment vertical="center" wrapText="1"/>
    </xf>
    <xf numFmtId="0" fontId="2" fillId="9" borderId="4" xfId="2" applyFont="1" applyFill="1" applyBorder="1" applyAlignment="1">
      <alignment vertical="center" wrapText="1"/>
    </xf>
    <xf numFmtId="0" fontId="2" fillId="9" borderId="8" xfId="2" applyFont="1" applyFill="1" applyBorder="1" applyAlignment="1">
      <alignment vertical="center" wrapText="1"/>
    </xf>
    <xf numFmtId="0" fontId="2" fillId="9" borderId="8" xfId="2" applyFont="1" applyFill="1" applyBorder="1" applyAlignment="1">
      <alignment horizontal="left" vertical="center" wrapText="1"/>
    </xf>
    <xf numFmtId="0" fontId="2" fillId="9" borderId="7" xfId="2" applyFont="1" applyFill="1" applyBorder="1" applyAlignment="1">
      <alignment vertical="center" wrapText="1"/>
    </xf>
    <xf numFmtId="0" fontId="5" fillId="14" borderId="1" xfId="2" applyFont="1" applyFill="1" applyBorder="1" applyAlignment="1">
      <alignment vertical="center" wrapText="1"/>
    </xf>
    <xf numFmtId="0" fontId="7" fillId="13" borderId="10" xfId="2" applyFont="1" applyFill="1" applyBorder="1" applyAlignment="1">
      <alignment vertical="center" wrapText="1"/>
    </xf>
    <xf numFmtId="0" fontId="5" fillId="13" borderId="1" xfId="2" applyFont="1" applyFill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vertical="center" wrapText="1"/>
    </xf>
    <xf numFmtId="0" fontId="2" fillId="0" borderId="1" xfId="2" applyFont="1" applyBorder="1" applyAlignment="1">
      <alignment horizontal="center" vertical="center" wrapText="1"/>
    </xf>
    <xf numFmtId="0" fontId="5" fillId="10" borderId="1" xfId="2" applyFont="1" applyFill="1" applyBorder="1" applyAlignment="1">
      <alignment vertical="center" wrapText="1"/>
    </xf>
    <xf numFmtId="0" fontId="5" fillId="14" borderId="1" xfId="2" applyFont="1" applyFill="1" applyBorder="1" applyAlignment="1">
      <alignment horizontal="left" vertical="center"/>
    </xf>
    <xf numFmtId="0" fontId="5" fillId="12" borderId="1" xfId="2" applyFont="1" applyFill="1" applyBorder="1">
      <alignment vertical="center"/>
    </xf>
    <xf numFmtId="0" fontId="5" fillId="12" borderId="1" xfId="2" applyFont="1" applyFill="1" applyBorder="1" applyAlignment="1">
      <alignment vertical="center" wrapText="1"/>
    </xf>
    <xf numFmtId="0" fontId="2" fillId="14" borderId="1" xfId="2" applyFont="1" applyFill="1" applyBorder="1">
      <alignment vertical="center"/>
    </xf>
    <xf numFmtId="0" fontId="2" fillId="14" borderId="1" xfId="2" applyFont="1" applyFill="1" applyBorder="1" applyAlignment="1">
      <alignment horizontal="left" vertical="center"/>
    </xf>
    <xf numFmtId="0" fontId="2" fillId="13" borderId="1" xfId="2" applyFont="1" applyFill="1" applyBorder="1" applyAlignment="1">
      <alignment horizontal="center" vertical="center"/>
    </xf>
    <xf numFmtId="0" fontId="5" fillId="13" borderId="1" xfId="2" applyFont="1" applyFill="1" applyBorder="1" applyAlignment="1">
      <alignment horizontal="left" vertical="center"/>
    </xf>
    <xf numFmtId="0" fontId="5" fillId="13" borderId="1" xfId="2" applyFont="1" applyFill="1" applyBorder="1" applyAlignment="1">
      <alignment vertical="center" wrapText="1"/>
    </xf>
    <xf numFmtId="0" fontId="1" fillId="14" borderId="16" xfId="2" applyFont="1" applyFill="1" applyBorder="1">
      <alignment vertical="center"/>
    </xf>
    <xf numFmtId="0" fontId="1" fillId="14" borderId="17" xfId="2" applyFont="1" applyFill="1" applyBorder="1">
      <alignment vertical="center"/>
    </xf>
    <xf numFmtId="0" fontId="1" fillId="0" borderId="18" xfId="2" applyFont="1" applyBorder="1">
      <alignment vertical="center"/>
    </xf>
    <xf numFmtId="0" fontId="2" fillId="5" borderId="4" xfId="2" applyFont="1" applyFill="1" applyBorder="1" applyAlignment="1">
      <alignment vertical="center" wrapText="1"/>
    </xf>
    <xf numFmtId="0" fontId="2" fillId="13" borderId="4" xfId="2" applyFont="1" applyFill="1" applyBorder="1" applyAlignment="1">
      <alignment vertical="center" wrapText="1"/>
    </xf>
    <xf numFmtId="0" fontId="2" fillId="0" borderId="4" xfId="2" applyFont="1" applyBorder="1" applyAlignment="1">
      <alignment vertical="center" wrapText="1"/>
    </xf>
    <xf numFmtId="0" fontId="2" fillId="0" borderId="4" xfId="2" applyFont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0" borderId="0" xfId="2" applyFont="1" applyBorder="1">
      <alignment vertical="center"/>
    </xf>
    <xf numFmtId="0" fontId="1" fillId="0" borderId="0" xfId="2" applyFont="1" applyBorder="1" applyAlignment="1">
      <alignment horizontal="center" vertical="center"/>
    </xf>
    <xf numFmtId="0" fontId="2" fillId="0" borderId="10" xfId="2" applyFont="1" applyFill="1" applyBorder="1" applyAlignment="1">
      <alignment vertical="center" wrapText="1"/>
    </xf>
    <xf numFmtId="0" fontId="2" fillId="0" borderId="11" xfId="2" applyFont="1" applyFill="1" applyBorder="1" applyAlignment="1">
      <alignment vertical="center" wrapText="1"/>
    </xf>
    <xf numFmtId="0" fontId="2" fillId="0" borderId="9" xfId="2" applyFont="1" applyFill="1" applyBorder="1" applyAlignment="1">
      <alignment vertical="center" wrapText="1"/>
    </xf>
    <xf numFmtId="0" fontId="16" fillId="5" borderId="4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15" borderId="1" xfId="0" applyFont="1" applyFill="1" applyBorder="1">
      <alignment vertical="center"/>
    </xf>
    <xf numFmtId="0" fontId="1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2" fillId="0" borderId="4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4" borderId="1" xfId="2" applyFont="1" applyFill="1" applyBorder="1">
      <alignment vertical="center"/>
    </xf>
    <xf numFmtId="0" fontId="1" fillId="4" borderId="1" xfId="2" applyFont="1" applyFill="1" applyBorder="1" applyAlignment="1">
      <alignment horizontal="left" vertical="center"/>
    </xf>
    <xf numFmtId="0" fontId="1" fillId="4" borderId="1" xfId="2" applyFont="1" applyFill="1" applyBorder="1" applyAlignment="1">
      <alignment vertical="center" wrapText="1"/>
    </xf>
    <xf numFmtId="0" fontId="1" fillId="4" borderId="1" xfId="2" applyNumberFormat="1" applyFont="1" applyFill="1" applyBorder="1" applyAlignment="1">
      <alignment horizontal="left" vertical="center" wrapText="1"/>
    </xf>
    <xf numFmtId="0" fontId="1" fillId="4" borderId="4" xfId="2" applyFont="1" applyFill="1" applyBorder="1" applyAlignment="1">
      <alignment vertical="center" wrapText="1"/>
    </xf>
    <xf numFmtId="0" fontId="13" fillId="4" borderId="1" xfId="2" applyFill="1" applyBorder="1">
      <alignment vertical="center"/>
    </xf>
    <xf numFmtId="0" fontId="1" fillId="2" borderId="1" xfId="2" applyFont="1" applyFill="1" applyBorder="1" applyAlignment="1">
      <alignment horizontal="left" vertical="center" wrapText="1"/>
    </xf>
    <xf numFmtId="0" fontId="1" fillId="2" borderId="1" xfId="2" applyFont="1" applyFill="1" applyBorder="1" applyAlignment="1">
      <alignment horizontal="left" vertical="center"/>
    </xf>
    <xf numFmtId="0" fontId="1" fillId="2" borderId="1" xfId="2" applyNumberFormat="1" applyFont="1" applyFill="1" applyBorder="1" applyAlignment="1">
      <alignment horizontal="left" vertical="center" wrapText="1"/>
    </xf>
    <xf numFmtId="0" fontId="1" fillId="2" borderId="1" xfId="2" applyFont="1" applyFill="1" applyBorder="1" applyAlignment="1">
      <alignment vertical="center" wrapText="1"/>
    </xf>
    <xf numFmtId="0" fontId="1" fillId="2" borderId="1" xfId="2" applyFont="1" applyFill="1" applyBorder="1">
      <alignment vertical="center"/>
    </xf>
    <xf numFmtId="0" fontId="5" fillId="6" borderId="1" xfId="2" applyFont="1" applyFill="1" applyBorder="1">
      <alignment vertical="center"/>
    </xf>
    <xf numFmtId="0" fontId="5" fillId="2" borderId="1" xfId="2" applyFont="1" applyFill="1" applyBorder="1" applyAlignment="1">
      <alignment horizontal="left" vertical="center"/>
    </xf>
    <xf numFmtId="0" fontId="1" fillId="5" borderId="4" xfId="2" applyFont="1" applyFill="1" applyBorder="1" applyAlignment="1">
      <alignment horizontal="left" vertical="center"/>
    </xf>
    <xf numFmtId="0" fontId="1" fillId="5" borderId="1" xfId="2" applyFont="1" applyFill="1" applyBorder="1" applyAlignment="1">
      <alignment horizontal="left" vertical="center"/>
    </xf>
    <xf numFmtId="0" fontId="1" fillId="5" borderId="1" xfId="2" applyFont="1" applyFill="1" applyBorder="1" applyAlignment="1">
      <alignment vertical="center" wrapText="1"/>
    </xf>
    <xf numFmtId="0" fontId="1" fillId="5" borderId="1" xfId="2" applyFont="1" applyFill="1" applyBorder="1" applyAlignment="1">
      <alignment horizontal="left" vertical="center" wrapText="1"/>
    </xf>
    <xf numFmtId="0" fontId="1" fillId="5" borderId="5" xfId="2" applyFont="1" applyFill="1" applyBorder="1" applyAlignment="1">
      <alignment vertical="center" wrapText="1"/>
    </xf>
    <xf numFmtId="0" fontId="1" fillId="5" borderId="4" xfId="2" applyFont="1" applyFill="1" applyBorder="1">
      <alignment vertical="center"/>
    </xf>
    <xf numFmtId="0" fontId="2" fillId="5" borderId="4" xfId="2" applyFont="1" applyFill="1" applyBorder="1" applyAlignment="1">
      <alignment horizontal="left" vertical="center"/>
    </xf>
    <xf numFmtId="0" fontId="1" fillId="4" borderId="4" xfId="2" applyFont="1" applyFill="1" applyBorder="1" applyAlignment="1">
      <alignment horizontal="left" vertical="center" wrapText="1"/>
    </xf>
    <xf numFmtId="0" fontId="2" fillId="4" borderId="4" xfId="2" applyFont="1" applyFill="1" applyBorder="1" applyAlignment="1">
      <alignment vertical="center" wrapText="1"/>
    </xf>
    <xf numFmtId="0" fontId="1" fillId="4" borderId="1" xfId="2" applyFont="1" applyFill="1" applyBorder="1" applyAlignment="1">
      <alignment horizontal="left" vertical="center" wrapText="1"/>
    </xf>
    <xf numFmtId="0" fontId="4" fillId="4" borderId="4" xfId="2" applyFont="1" applyFill="1" applyBorder="1" applyAlignment="1">
      <alignment vertical="center" wrapText="1"/>
    </xf>
    <xf numFmtId="0" fontId="5" fillId="4" borderId="1" xfId="2" applyFont="1" applyFill="1" applyBorder="1" applyAlignment="1">
      <alignment horizontal="left" vertical="center"/>
    </xf>
    <xf numFmtId="0" fontId="2" fillId="2" borderId="1" xfId="2" applyFont="1" applyFill="1" applyBorder="1">
      <alignment vertical="center"/>
    </xf>
    <xf numFmtId="0" fontId="2" fillId="2" borderId="4" xfId="2" applyFont="1" applyFill="1" applyBorder="1" applyAlignment="1">
      <alignment vertical="center" wrapText="1"/>
    </xf>
    <xf numFmtId="0" fontId="2" fillId="2" borderId="4" xfId="2" applyFont="1" applyFill="1" applyBorder="1">
      <alignment vertical="center"/>
    </xf>
    <xf numFmtId="0" fontId="6" fillId="2" borderId="1" xfId="2" applyFont="1" applyFill="1" applyBorder="1">
      <alignment vertical="center"/>
    </xf>
    <xf numFmtId="0" fontId="5" fillId="5" borderId="1" xfId="2" applyFont="1" applyFill="1" applyBorder="1" applyAlignment="1">
      <alignment horizontal="left" vertical="center" wrapText="1"/>
    </xf>
    <xf numFmtId="0" fontId="1" fillId="5" borderId="2" xfId="2" applyFont="1" applyFill="1" applyBorder="1" applyAlignment="1">
      <alignment horizontal="left" vertical="center"/>
    </xf>
    <xf numFmtId="0" fontId="4" fillId="5" borderId="1" xfId="2" applyFont="1" applyFill="1" applyBorder="1" applyAlignment="1">
      <alignment horizontal="left" vertical="center"/>
    </xf>
    <xf numFmtId="0" fontId="13" fillId="5" borderId="1" xfId="2" applyFont="1" applyFill="1" applyBorder="1" applyAlignment="1">
      <alignment horizontal="left" vertical="center"/>
    </xf>
    <xf numFmtId="0" fontId="1" fillId="5" borderId="1" xfId="2" applyFont="1" applyFill="1" applyBorder="1" applyAlignment="1">
      <alignment vertical="center"/>
    </xf>
    <xf numFmtId="0" fontId="5" fillId="5" borderId="1" xfId="2" applyFont="1" applyFill="1" applyBorder="1" applyAlignment="1">
      <alignment horizontal="left" vertical="center"/>
    </xf>
    <xf numFmtId="0" fontId="1" fillId="2" borderId="4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1" fillId="0" borderId="1" xfId="2" applyFont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5" fillId="4" borderId="4" xfId="0" applyFont="1" applyFill="1" applyBorder="1">
      <alignment vertical="center"/>
    </xf>
    <xf numFmtId="0" fontId="5" fillId="4" borderId="1" xfId="0" applyFont="1" applyFill="1" applyBorder="1">
      <alignment vertical="center"/>
    </xf>
    <xf numFmtId="49" fontId="13" fillId="0" borderId="1" xfId="0" applyNumberFormat="1" applyFont="1" applyBorder="1">
      <alignment vertical="center"/>
    </xf>
    <xf numFmtId="0" fontId="13" fillId="0" borderId="1" xfId="0" applyFont="1" applyFill="1" applyBorder="1" applyAlignment="1">
      <alignment vertical="center" wrapText="1"/>
    </xf>
    <xf numFmtId="49" fontId="13" fillId="0" borderId="1" xfId="0" applyNumberFormat="1" applyFont="1" applyFill="1" applyBorder="1" applyAlignment="1">
      <alignment vertical="center" wrapText="1"/>
    </xf>
    <xf numFmtId="0" fontId="2" fillId="13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/>
    </xf>
    <xf numFmtId="49" fontId="13" fillId="0" borderId="0" xfId="0" applyNumberFormat="1" applyFont="1">
      <alignment vertical="center"/>
    </xf>
    <xf numFmtId="49" fontId="13" fillId="0" borderId="3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49" fontId="13" fillId="0" borderId="2" xfId="0" applyNumberFormat="1" applyFont="1" applyBorder="1">
      <alignment vertical="center"/>
    </xf>
    <xf numFmtId="0" fontId="4" fillId="4" borderId="1" xfId="2" applyFont="1" applyFill="1" applyBorder="1" applyAlignment="1">
      <alignment vertical="center" wrapText="1"/>
    </xf>
    <xf numFmtId="0" fontId="4" fillId="4" borderId="1" xfId="2" applyFont="1" applyFill="1" applyBorder="1" applyAlignment="1">
      <alignment horizontal="left" vertical="center"/>
    </xf>
    <xf numFmtId="0" fontId="4" fillId="4" borderId="1" xfId="2" applyFont="1" applyFill="1" applyBorder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>
      <alignment vertical="center"/>
    </xf>
    <xf numFmtId="0" fontId="4" fillId="5" borderId="1" xfId="2" applyFont="1" applyFill="1" applyBorder="1" applyAlignment="1">
      <alignment vertical="center" wrapText="1"/>
    </xf>
    <xf numFmtId="0" fontId="5" fillId="9" borderId="1" xfId="2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49" fontId="1" fillId="0" borderId="1" xfId="2" applyNumberFormat="1" applyFont="1" applyBorder="1">
      <alignment vertical="center"/>
    </xf>
    <xf numFmtId="0" fontId="4" fillId="0" borderId="1" xfId="2" applyFont="1" applyBorder="1">
      <alignment vertical="center"/>
    </xf>
    <xf numFmtId="0" fontId="1" fillId="0" borderId="1" xfId="2" applyFont="1" applyBorder="1">
      <alignment vertical="center"/>
    </xf>
    <xf numFmtId="49" fontId="13" fillId="0" borderId="1" xfId="2" applyNumberFormat="1" applyFont="1" applyBorder="1" applyAlignment="1">
      <alignment vertical="center" wrapText="1"/>
    </xf>
    <xf numFmtId="49" fontId="13" fillId="0" borderId="1" xfId="2" applyNumberFormat="1" applyFont="1" applyBorder="1">
      <alignment vertical="center"/>
    </xf>
    <xf numFmtId="0" fontId="13" fillId="0" borderId="1" xfId="2" applyFont="1" applyBorder="1" applyAlignment="1">
      <alignment vertical="center" wrapText="1"/>
    </xf>
    <xf numFmtId="0" fontId="13" fillId="0" borderId="0" xfId="2">
      <alignment vertical="center"/>
    </xf>
    <xf numFmtId="0" fontId="6" fillId="2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4" borderId="2" xfId="2" applyFont="1" applyFill="1" applyBorder="1" applyAlignment="1">
      <alignment vertical="center" wrapText="1"/>
    </xf>
    <xf numFmtId="0" fontId="2" fillId="2" borderId="5" xfId="2" applyFont="1" applyFill="1" applyBorder="1" applyAlignment="1">
      <alignment horizontal="left" vertical="center" wrapText="1"/>
    </xf>
    <xf numFmtId="0" fontId="2" fillId="13" borderId="1" xfId="2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 vertical="center" wrapText="1"/>
    </xf>
    <xf numFmtId="0" fontId="2" fillId="13" borderId="10" xfId="2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3" borderId="10" xfId="2" applyFont="1" applyFill="1" applyBorder="1" applyAlignment="1">
      <alignment horizontal="center" vertical="center" wrapText="1"/>
    </xf>
    <xf numFmtId="0" fontId="2" fillId="13" borderId="4" xfId="2" applyFont="1" applyFill="1" applyBorder="1" applyAlignment="1">
      <alignment horizontal="center" vertical="center" wrapText="1"/>
    </xf>
    <xf numFmtId="0" fontId="2" fillId="9" borderId="10" xfId="2" applyFont="1" applyFill="1" applyBorder="1" applyAlignment="1">
      <alignment horizontal="center" vertical="center" wrapText="1"/>
    </xf>
    <xf numFmtId="0" fontId="2" fillId="9" borderId="4" xfId="2" applyFont="1" applyFill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9" borderId="7" xfId="2" applyFont="1" applyFill="1" applyBorder="1" applyAlignment="1">
      <alignment horizontal="center" vertical="center" wrapText="1"/>
    </xf>
    <xf numFmtId="0" fontId="2" fillId="9" borderId="8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center" vertical="center" wrapText="1"/>
    </xf>
    <xf numFmtId="0" fontId="2" fillId="9" borderId="9" xfId="2" applyFont="1" applyFill="1" applyBorder="1" applyAlignment="1">
      <alignment horizontal="center" vertical="center" wrapText="1"/>
    </xf>
    <xf numFmtId="0" fontId="2" fillId="13" borderId="1" xfId="2" applyFont="1" applyFill="1" applyBorder="1" applyAlignment="1">
      <alignment horizontal="center" vertical="center" wrapText="1"/>
    </xf>
    <xf numFmtId="0" fontId="2" fillId="9" borderId="15" xfId="2" applyFont="1" applyFill="1" applyBorder="1" applyAlignment="1">
      <alignment horizontal="center" vertical="center" wrapText="1"/>
    </xf>
    <xf numFmtId="0" fontId="2" fillId="5" borderId="10" xfId="2" applyFont="1" applyFill="1" applyBorder="1" applyAlignment="1">
      <alignment horizontal="center" vertical="center" wrapText="1"/>
    </xf>
    <xf numFmtId="0" fontId="2" fillId="5" borderId="4" xfId="2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 vertical="center" wrapText="1"/>
    </xf>
    <xf numFmtId="0" fontId="2" fillId="9" borderId="13" xfId="2" applyFont="1" applyFill="1" applyBorder="1" applyAlignment="1">
      <alignment horizontal="center" vertical="center" wrapText="1"/>
    </xf>
    <xf numFmtId="0" fontId="2" fillId="9" borderId="6" xfId="2" applyFont="1" applyFill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left" vertical="center" wrapText="1"/>
    </xf>
    <xf numFmtId="0" fontId="2" fillId="9" borderId="13" xfId="2" applyFont="1" applyFill="1" applyBorder="1" applyAlignment="1">
      <alignment horizontal="left" vertical="center" wrapText="1"/>
    </xf>
    <xf numFmtId="0" fontId="2" fillId="9" borderId="9" xfId="2" applyFont="1" applyFill="1" applyBorder="1" applyAlignment="1">
      <alignment horizontal="left" vertical="center" wrapText="1"/>
    </xf>
    <xf numFmtId="0" fontId="2" fillId="9" borderId="2" xfId="2" applyFont="1" applyFill="1" applyBorder="1" applyAlignment="1">
      <alignment horizontal="center" vertical="center" wrapText="1"/>
    </xf>
    <xf numFmtId="0" fontId="2" fillId="9" borderId="3" xfId="2" applyFont="1" applyFill="1" applyBorder="1" applyAlignment="1">
      <alignment horizontal="center" vertical="center" wrapText="1"/>
    </xf>
    <xf numFmtId="0" fontId="2" fillId="9" borderId="5" xfId="2" applyFont="1" applyFill="1" applyBorder="1" applyAlignment="1">
      <alignment horizontal="center" vertical="center" wrapText="1"/>
    </xf>
    <xf numFmtId="0" fontId="2" fillId="9" borderId="12" xfId="2" applyFont="1" applyFill="1" applyBorder="1" applyAlignment="1">
      <alignment horizontal="center" vertical="center" wrapText="1"/>
    </xf>
    <xf numFmtId="0" fontId="2" fillId="9" borderId="0" xfId="2" applyFont="1" applyFill="1" applyBorder="1" applyAlignment="1">
      <alignment horizontal="center" vertical="center" wrapText="1"/>
    </xf>
    <xf numFmtId="0" fontId="2" fillId="9" borderId="14" xfId="2" applyFont="1" applyFill="1" applyBorder="1" applyAlignment="1">
      <alignment horizontal="center" vertical="center" wrapText="1"/>
    </xf>
    <xf numFmtId="0" fontId="6" fillId="9" borderId="9" xfId="2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9" borderId="11" xfId="2" applyFont="1" applyFill="1" applyBorder="1" applyAlignment="1">
      <alignment vertical="center" wrapText="1"/>
    </xf>
    <xf numFmtId="0" fontId="2" fillId="9" borderId="13" xfId="2" applyFont="1" applyFill="1" applyBorder="1" applyAlignment="1">
      <alignment vertical="center" wrapText="1"/>
    </xf>
    <xf numFmtId="176" fontId="2" fillId="5" borderId="10" xfId="2" applyNumberFormat="1" applyFont="1" applyFill="1" applyBorder="1" applyAlignment="1">
      <alignment horizontal="left" vertical="center" wrapText="1"/>
    </xf>
    <xf numFmtId="0" fontId="1" fillId="0" borderId="17" xfId="2" applyFont="1" applyBorder="1">
      <alignment vertical="center"/>
    </xf>
  </cellXfs>
  <cellStyles count="42">
    <cellStyle name="常规" xfId="0" builtinId="0"/>
    <cellStyle name="常规 2" xfId="2"/>
    <cellStyle name="常规 2 2" xfId="1"/>
    <cellStyle name="常规 2 2 2" xfId="4"/>
    <cellStyle name="常规 2 2 2 2" xfId="5"/>
    <cellStyle name="常规 2 2 2 3" xfId="6"/>
    <cellStyle name="常规 2 2 2 4" xfId="7"/>
    <cellStyle name="常规 2 2 3" xfId="8"/>
    <cellStyle name="常规 2 2 3 2" xfId="9"/>
    <cellStyle name="常规 2 2 3 3" xfId="10"/>
    <cellStyle name="常规 2 2 3 4" xfId="11"/>
    <cellStyle name="常规 2 2 4" xfId="12"/>
    <cellStyle name="常规 2 2 4 2" xfId="13"/>
    <cellStyle name="常规 2 2 4 3" xfId="14"/>
    <cellStyle name="常规 2 2 4 4" xfId="15"/>
    <cellStyle name="常规 2 3" xfId="16"/>
    <cellStyle name="常规 2 3 2" xfId="17"/>
    <cellStyle name="常规 2 3 3" xfId="18"/>
    <cellStyle name="常规 2 3 4" xfId="19"/>
    <cellStyle name="常规 2 4" xfId="20"/>
    <cellStyle name="常规 2 4 2" xfId="21"/>
    <cellStyle name="常规 2 4 3" xfId="22"/>
    <cellStyle name="常规 2 4 4" xfId="23"/>
    <cellStyle name="常规 2 5" xfId="24"/>
    <cellStyle name="常规 2 5 2" xfId="25"/>
    <cellStyle name="常规 2 5 3" xfId="26"/>
    <cellStyle name="常规 2 5 4" xfId="27"/>
    <cellStyle name="常规 3" xfId="28"/>
    <cellStyle name="常规 4" xfId="29"/>
    <cellStyle name="样式 1" xfId="3"/>
    <cellStyle name="样式 1 2" xfId="30"/>
    <cellStyle name="样式 1 2 2" xfId="31"/>
    <cellStyle name="样式 1 2 3" xfId="32"/>
    <cellStyle name="样式 1 2 4" xfId="33"/>
    <cellStyle name="样式 1 3" xfId="34"/>
    <cellStyle name="样式 1 3 2" xfId="35"/>
    <cellStyle name="样式 1 3 3" xfId="36"/>
    <cellStyle name="样式 1 3 4" xfId="37"/>
    <cellStyle name="样式 1 4" xfId="38"/>
    <cellStyle name="样式 1 4 2" xfId="39"/>
    <cellStyle name="样式 1 4 3" xfId="40"/>
    <cellStyle name="样式 1 4 4" xfId="4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30" zoomScaleNormal="130" workbookViewId="0">
      <selection activeCell="C53" sqref="C53"/>
    </sheetView>
  </sheetViews>
  <sheetFormatPr defaultColWidth="9" defaultRowHeight="13.5" x14ac:dyDescent="0.15"/>
  <cols>
    <col min="1" max="1" width="20.125" customWidth="1"/>
    <col min="2" max="2" width="12.25" style="206" customWidth="1"/>
    <col min="3" max="3" width="68.5" customWidth="1"/>
    <col min="4" max="4" width="12.875" customWidth="1"/>
  </cols>
  <sheetData>
    <row r="1" spans="1:4" ht="29.25" x14ac:dyDescent="0.15">
      <c r="A1" s="323" t="s">
        <v>0</v>
      </c>
      <c r="B1" s="323"/>
      <c r="C1" s="323"/>
      <c r="D1" s="323"/>
    </row>
    <row r="2" spans="1:4" ht="60.75" customHeight="1" x14ac:dyDescent="0.15">
      <c r="A2" s="324" t="s">
        <v>1</v>
      </c>
      <c r="B2" s="324"/>
      <c r="C2" s="324"/>
      <c r="D2" s="324"/>
    </row>
    <row r="3" spans="1:4" x14ac:dyDescent="0.15">
      <c r="A3" s="325" t="s">
        <v>2</v>
      </c>
      <c r="B3" s="326"/>
      <c r="C3" s="326"/>
      <c r="D3" s="327"/>
    </row>
    <row r="4" spans="1:4" x14ac:dyDescent="0.15">
      <c r="A4" s="207" t="s">
        <v>3</v>
      </c>
      <c r="B4" s="208" t="s">
        <v>4</v>
      </c>
      <c r="C4" s="227" t="s">
        <v>976</v>
      </c>
      <c r="D4" s="208" t="s">
        <v>5</v>
      </c>
    </row>
    <row r="5" spans="1:4" ht="40.5" x14ac:dyDescent="0.15">
      <c r="A5" s="210" t="s">
        <v>891</v>
      </c>
      <c r="B5" s="210" t="s">
        <v>892</v>
      </c>
      <c r="C5" s="210" t="s">
        <v>894</v>
      </c>
      <c r="D5" s="210" t="s">
        <v>875</v>
      </c>
    </row>
    <row r="6" spans="1:4" x14ac:dyDescent="0.15">
      <c r="A6" s="210" t="s">
        <v>898</v>
      </c>
      <c r="B6" s="210" t="s">
        <v>899</v>
      </c>
      <c r="C6" s="210" t="s">
        <v>900</v>
      </c>
      <c r="D6" s="210" t="s">
        <v>875</v>
      </c>
    </row>
    <row r="7" spans="1:4" ht="54" x14ac:dyDescent="0.15">
      <c r="A7" s="210" t="s">
        <v>902</v>
      </c>
      <c r="B7" s="210" t="s">
        <v>903</v>
      </c>
      <c r="C7" s="210" t="s">
        <v>901</v>
      </c>
      <c r="D7" s="210" t="s">
        <v>864</v>
      </c>
    </row>
    <row r="8" spans="1:4" ht="27" x14ac:dyDescent="0.15">
      <c r="A8" s="210" t="s">
        <v>902</v>
      </c>
      <c r="B8" s="210" t="s">
        <v>906</v>
      </c>
      <c r="C8" s="210" t="s">
        <v>907</v>
      </c>
      <c r="D8" s="209" t="s">
        <v>6</v>
      </c>
    </row>
    <row r="9" spans="1:4" ht="27" x14ac:dyDescent="0.15">
      <c r="A9" s="210" t="s">
        <v>910</v>
      </c>
      <c r="B9" s="210" t="s">
        <v>911</v>
      </c>
      <c r="C9" s="210" t="s">
        <v>913</v>
      </c>
      <c r="D9" s="210" t="s">
        <v>920</v>
      </c>
    </row>
    <row r="10" spans="1:4" ht="27" x14ac:dyDescent="0.15">
      <c r="A10" s="210" t="s">
        <v>917</v>
      </c>
      <c r="B10" s="210" t="s">
        <v>918</v>
      </c>
      <c r="C10" s="210" t="s">
        <v>919</v>
      </c>
      <c r="D10" s="210" t="s">
        <v>875</v>
      </c>
    </row>
    <row r="11" spans="1:4" x14ac:dyDescent="0.15">
      <c r="A11" s="210" t="s">
        <v>922</v>
      </c>
      <c r="B11" s="210" t="s">
        <v>923</v>
      </c>
      <c r="C11" s="210" t="s">
        <v>924</v>
      </c>
      <c r="D11" s="210" t="s">
        <v>864</v>
      </c>
    </row>
    <row r="12" spans="1:4" x14ac:dyDescent="0.15">
      <c r="A12" s="210" t="s">
        <v>922</v>
      </c>
      <c r="B12" s="210" t="s">
        <v>926</v>
      </c>
      <c r="C12" s="210" t="s">
        <v>925</v>
      </c>
      <c r="D12" s="209" t="s">
        <v>6</v>
      </c>
    </row>
    <row r="13" spans="1:4" ht="40.5" x14ac:dyDescent="0.15">
      <c r="A13" s="210" t="s">
        <v>935</v>
      </c>
      <c r="B13" s="210" t="s">
        <v>936</v>
      </c>
      <c r="C13" s="210" t="s">
        <v>937</v>
      </c>
      <c r="D13" s="210" t="s">
        <v>864</v>
      </c>
    </row>
    <row r="14" spans="1:4" ht="27" x14ac:dyDescent="0.15">
      <c r="A14" s="210" t="s">
        <v>940</v>
      </c>
      <c r="B14" s="210" t="s">
        <v>941</v>
      </c>
      <c r="C14" s="210" t="s">
        <v>942</v>
      </c>
      <c r="D14" s="210" t="s">
        <v>875</v>
      </c>
    </row>
    <row r="15" spans="1:4" ht="54" x14ac:dyDescent="0.15">
      <c r="A15" s="210" t="s">
        <v>962</v>
      </c>
      <c r="B15" s="210" t="s">
        <v>981</v>
      </c>
      <c r="C15" s="210" t="s">
        <v>980</v>
      </c>
      <c r="D15" s="210" t="s">
        <v>875</v>
      </c>
    </row>
    <row r="16" spans="1:4" x14ac:dyDescent="0.15">
      <c r="A16" s="210" t="s">
        <v>974</v>
      </c>
      <c r="B16" s="210" t="s">
        <v>975</v>
      </c>
      <c r="C16" s="210" t="s">
        <v>978</v>
      </c>
      <c r="D16" s="210" t="s">
        <v>875</v>
      </c>
    </row>
    <row r="17" spans="1:4" ht="27" x14ac:dyDescent="0.15">
      <c r="A17" s="210" t="s">
        <v>983</v>
      </c>
      <c r="B17" s="210" t="s">
        <v>984</v>
      </c>
      <c r="C17" s="210" t="s">
        <v>1288</v>
      </c>
      <c r="D17" s="210" t="s">
        <v>864</v>
      </c>
    </row>
    <row r="18" spans="1:4" ht="27" x14ac:dyDescent="0.15">
      <c r="A18" s="210" t="s">
        <v>985</v>
      </c>
      <c r="B18" s="210" t="s">
        <v>986</v>
      </c>
      <c r="C18" s="210" t="s">
        <v>987</v>
      </c>
      <c r="D18" s="210" t="s">
        <v>864</v>
      </c>
    </row>
    <row r="19" spans="1:4" ht="40.5" x14ac:dyDescent="0.15">
      <c r="A19" s="210" t="s">
        <v>988</v>
      </c>
      <c r="B19" s="210" t="s">
        <v>989</v>
      </c>
      <c r="C19" s="210" t="s">
        <v>997</v>
      </c>
      <c r="D19" s="210" t="s">
        <v>990</v>
      </c>
    </row>
    <row r="20" spans="1:4" x14ac:dyDescent="0.15">
      <c r="A20" s="210" t="s">
        <v>992</v>
      </c>
      <c r="B20" s="210" t="s">
        <v>993</v>
      </c>
      <c r="C20" s="210" t="s">
        <v>994</v>
      </c>
      <c r="D20" s="210" t="s">
        <v>990</v>
      </c>
    </row>
    <row r="21" spans="1:4" ht="27" x14ac:dyDescent="0.15">
      <c r="A21" s="210" t="s">
        <v>995</v>
      </c>
      <c r="B21" s="210" t="s">
        <v>996</v>
      </c>
      <c r="C21" s="210" t="s">
        <v>998</v>
      </c>
      <c r="D21" s="210" t="s">
        <v>990</v>
      </c>
    </row>
    <row r="22" spans="1:4" ht="162" x14ac:dyDescent="0.15">
      <c r="A22" s="210" t="s">
        <v>1091</v>
      </c>
      <c r="B22" s="210" t="s">
        <v>1093</v>
      </c>
      <c r="C22" s="246" t="s">
        <v>1092</v>
      </c>
      <c r="D22" s="210" t="s">
        <v>875</v>
      </c>
    </row>
    <row r="23" spans="1:4" x14ac:dyDescent="0.15">
      <c r="A23" s="210" t="s">
        <v>1151</v>
      </c>
      <c r="B23" s="210" t="s">
        <v>1152</v>
      </c>
      <c r="C23" s="227" t="s">
        <v>1153</v>
      </c>
      <c r="D23" s="210" t="s">
        <v>864</v>
      </c>
    </row>
    <row r="24" spans="1:4" x14ac:dyDescent="0.15">
      <c r="A24" s="210" t="s">
        <v>1154</v>
      </c>
      <c r="B24" s="210" t="s">
        <v>1155</v>
      </c>
      <c r="C24" s="227" t="s">
        <v>1156</v>
      </c>
      <c r="D24" s="210" t="s">
        <v>1157</v>
      </c>
    </row>
    <row r="25" spans="1:4" x14ac:dyDescent="0.15">
      <c r="A25" s="210" t="s">
        <v>1161</v>
      </c>
      <c r="B25" s="289" t="s">
        <v>1162</v>
      </c>
      <c r="C25" s="290" t="s">
        <v>1163</v>
      </c>
      <c r="D25" s="291" t="s">
        <v>864</v>
      </c>
    </row>
    <row r="26" spans="1:4" x14ac:dyDescent="0.15">
      <c r="A26" s="210" t="s">
        <v>1169</v>
      </c>
      <c r="B26" s="289" t="s">
        <v>1170</v>
      </c>
      <c r="C26" s="290" t="s">
        <v>1171</v>
      </c>
      <c r="D26" s="291" t="s">
        <v>864</v>
      </c>
    </row>
    <row r="27" spans="1:4" ht="54" x14ac:dyDescent="0.15">
      <c r="A27" s="210" t="s">
        <v>1172</v>
      </c>
      <c r="B27" s="289" t="s">
        <v>1173</v>
      </c>
      <c r="C27" s="290" t="s">
        <v>1176</v>
      </c>
      <c r="D27" s="291" t="s">
        <v>1157</v>
      </c>
    </row>
    <row r="28" spans="1:4" ht="40.5" x14ac:dyDescent="0.15">
      <c r="A28" s="210" t="s">
        <v>1177</v>
      </c>
      <c r="B28" s="294" t="s">
        <v>1178</v>
      </c>
      <c r="C28" s="227" t="s">
        <v>1179</v>
      </c>
      <c r="D28" s="291" t="s">
        <v>864</v>
      </c>
    </row>
    <row r="29" spans="1:4" ht="67.5" x14ac:dyDescent="0.15">
      <c r="A29" s="210" t="s">
        <v>1182</v>
      </c>
      <c r="B29" s="289" t="s">
        <v>1180</v>
      </c>
      <c r="C29" s="246" t="s">
        <v>1181</v>
      </c>
      <c r="D29" s="295" t="s">
        <v>864</v>
      </c>
    </row>
    <row r="30" spans="1:4" ht="27" x14ac:dyDescent="0.15">
      <c r="A30" s="210" t="s">
        <v>1183</v>
      </c>
      <c r="B30" s="297" t="s">
        <v>1184</v>
      </c>
      <c r="C30" s="246" t="s">
        <v>1185</v>
      </c>
      <c r="D30" s="295" t="s">
        <v>864</v>
      </c>
    </row>
    <row r="31" spans="1:4" ht="27" x14ac:dyDescent="0.15">
      <c r="A31" s="210" t="s">
        <v>1188</v>
      </c>
      <c r="B31" s="289" t="s">
        <v>1187</v>
      </c>
      <c r="C31" s="227" t="s">
        <v>1189</v>
      </c>
      <c r="D31" s="291" t="s">
        <v>864</v>
      </c>
    </row>
    <row r="32" spans="1:4" ht="202.5" x14ac:dyDescent="0.15">
      <c r="A32" s="210" t="s">
        <v>1190</v>
      </c>
      <c r="B32" s="289" t="s">
        <v>1191</v>
      </c>
      <c r="C32" s="290" t="s">
        <v>1258</v>
      </c>
      <c r="D32" s="291" t="s">
        <v>875</v>
      </c>
    </row>
    <row r="33" spans="1:4" ht="27" x14ac:dyDescent="0.15">
      <c r="A33" s="210" t="s">
        <v>1259</v>
      </c>
      <c r="B33" s="289" t="s">
        <v>1260</v>
      </c>
      <c r="C33" s="290" t="s">
        <v>1261</v>
      </c>
      <c r="D33" s="291" t="s">
        <v>875</v>
      </c>
    </row>
    <row r="34" spans="1:4" ht="40.5" x14ac:dyDescent="0.15">
      <c r="A34" s="210" t="s">
        <v>1262</v>
      </c>
      <c r="B34" s="289" t="s">
        <v>1263</v>
      </c>
      <c r="C34" s="290" t="s">
        <v>1264</v>
      </c>
      <c r="D34" s="291" t="s">
        <v>864</v>
      </c>
    </row>
    <row r="35" spans="1:4" ht="27" x14ac:dyDescent="0.15">
      <c r="A35" s="210" t="s">
        <v>1265</v>
      </c>
      <c r="B35" s="289" t="s">
        <v>1263</v>
      </c>
      <c r="C35" s="290" t="s">
        <v>1267</v>
      </c>
      <c r="D35" s="291" t="s">
        <v>875</v>
      </c>
    </row>
    <row r="36" spans="1:4" ht="40.5" x14ac:dyDescent="0.15">
      <c r="A36" s="210" t="s">
        <v>1273</v>
      </c>
      <c r="B36" s="289" t="s">
        <v>1274</v>
      </c>
      <c r="C36" s="290" t="s">
        <v>1275</v>
      </c>
      <c r="D36" s="291" t="s">
        <v>864</v>
      </c>
    </row>
    <row r="37" spans="1:4" ht="40.5" x14ac:dyDescent="0.15">
      <c r="A37" s="210" t="s">
        <v>1276</v>
      </c>
      <c r="B37" s="289" t="s">
        <v>1277</v>
      </c>
      <c r="C37" s="290" t="s">
        <v>1278</v>
      </c>
      <c r="D37" s="291" t="s">
        <v>864</v>
      </c>
    </row>
    <row r="38" spans="1:4" ht="94.5" x14ac:dyDescent="0.15">
      <c r="A38" s="210" t="s">
        <v>1279</v>
      </c>
      <c r="B38" s="289" t="s">
        <v>1280</v>
      </c>
      <c r="C38" s="290" t="s">
        <v>1281</v>
      </c>
      <c r="D38" s="291" t="s">
        <v>864</v>
      </c>
    </row>
    <row r="39" spans="1:4" ht="27" x14ac:dyDescent="0.15">
      <c r="A39" s="210" t="s">
        <v>1282</v>
      </c>
      <c r="B39" s="289" t="s">
        <v>1283</v>
      </c>
      <c r="C39" s="290" t="s">
        <v>1284</v>
      </c>
      <c r="D39" s="291" t="s">
        <v>864</v>
      </c>
    </row>
    <row r="40" spans="1:4" ht="27" x14ac:dyDescent="0.15">
      <c r="A40" s="210" t="s">
        <v>1285</v>
      </c>
      <c r="B40" s="289" t="s">
        <v>1286</v>
      </c>
      <c r="C40" s="290" t="s">
        <v>1287</v>
      </c>
      <c r="D40" s="291" t="s">
        <v>864</v>
      </c>
    </row>
    <row r="41" spans="1:4" ht="67.5" x14ac:dyDescent="0.15">
      <c r="A41" s="210" t="s">
        <v>1300</v>
      </c>
      <c r="B41" s="289" t="s">
        <v>1301</v>
      </c>
      <c r="C41" s="290" t="s">
        <v>1303</v>
      </c>
      <c r="D41" s="291" t="s">
        <v>1304</v>
      </c>
    </row>
    <row r="42" spans="1:4" ht="40.5" x14ac:dyDescent="0.15">
      <c r="A42" s="210" t="s">
        <v>1309</v>
      </c>
      <c r="B42" s="289" t="s">
        <v>1310</v>
      </c>
      <c r="C42" s="290" t="s">
        <v>1312</v>
      </c>
      <c r="D42" s="291" t="s">
        <v>1304</v>
      </c>
    </row>
    <row r="43" spans="1:4" ht="40.5" x14ac:dyDescent="0.15">
      <c r="A43" s="210" t="s">
        <v>1313</v>
      </c>
      <c r="B43" s="289" t="s">
        <v>1314</v>
      </c>
      <c r="C43" s="290" t="s">
        <v>1315</v>
      </c>
      <c r="D43" s="291" t="s">
        <v>864</v>
      </c>
    </row>
    <row r="44" spans="1:4" s="315" customFormat="1" ht="67.5" x14ac:dyDescent="0.15">
      <c r="A44" s="312" t="s">
        <v>1323</v>
      </c>
      <c r="B44" s="313" t="s">
        <v>1324</v>
      </c>
      <c r="C44" s="314" t="s">
        <v>1325</v>
      </c>
      <c r="D44" s="312" t="s">
        <v>864</v>
      </c>
    </row>
    <row r="45" spans="1:4" s="315" customFormat="1" ht="27" x14ac:dyDescent="0.15">
      <c r="A45" s="312" t="s">
        <v>1328</v>
      </c>
      <c r="B45" s="313" t="s">
        <v>1329</v>
      </c>
      <c r="C45" s="314" t="s">
        <v>1330</v>
      </c>
      <c r="D45" s="312" t="s">
        <v>864</v>
      </c>
    </row>
    <row r="46" spans="1:4" s="315" customFormat="1" ht="67.5" x14ac:dyDescent="0.15">
      <c r="A46" s="312" t="s">
        <v>1331</v>
      </c>
      <c r="B46" s="313" t="s">
        <v>1332</v>
      </c>
      <c r="C46" s="314" t="s">
        <v>1335</v>
      </c>
      <c r="D46" s="312" t="s">
        <v>1342</v>
      </c>
    </row>
    <row r="47" spans="1:4" ht="40.5" x14ac:dyDescent="0.15">
      <c r="A47" s="312" t="s">
        <v>1343</v>
      </c>
      <c r="B47" s="313" t="s">
        <v>1344</v>
      </c>
      <c r="C47" s="314" t="s">
        <v>1348</v>
      </c>
      <c r="D47" s="312" t="s">
        <v>875</v>
      </c>
    </row>
    <row r="48" spans="1:4" ht="40.5" x14ac:dyDescent="0.15">
      <c r="A48" s="312" t="s">
        <v>1343</v>
      </c>
      <c r="B48" s="313" t="s">
        <v>1350</v>
      </c>
      <c r="C48" s="314" t="s">
        <v>1351</v>
      </c>
      <c r="D48" s="312" t="s">
        <v>864</v>
      </c>
    </row>
    <row r="49" spans="1:4" ht="27" x14ac:dyDescent="0.15">
      <c r="A49" s="312" t="s">
        <v>1353</v>
      </c>
      <c r="B49" s="313" t="s">
        <v>1354</v>
      </c>
      <c r="C49" s="314" t="s">
        <v>1355</v>
      </c>
      <c r="D49" s="312" t="s">
        <v>864</v>
      </c>
    </row>
    <row r="50" spans="1:4" ht="27" x14ac:dyDescent="0.15">
      <c r="A50" s="312" t="s">
        <v>1356</v>
      </c>
      <c r="B50" s="313" t="s">
        <v>1358</v>
      </c>
      <c r="C50" s="314" t="s">
        <v>1357</v>
      </c>
      <c r="D50" s="312" t="s">
        <v>864</v>
      </c>
    </row>
    <row r="51" spans="1:4" ht="27" x14ac:dyDescent="0.15">
      <c r="A51" s="312" t="s">
        <v>1363</v>
      </c>
      <c r="B51" s="313" t="s">
        <v>1364</v>
      </c>
      <c r="C51" s="314" t="s">
        <v>1365</v>
      </c>
      <c r="D51" s="312" t="s">
        <v>864</v>
      </c>
    </row>
  </sheetData>
  <mergeCells count="3">
    <mergeCell ref="A1:D1"/>
    <mergeCell ref="A2:D2"/>
    <mergeCell ref="A3:D3"/>
  </mergeCells>
  <phoneticPr fontId="14" type="noConversion"/>
  <pageMargins left="0.69930555555555596" right="0.69930555555555596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topLeftCell="A4" zoomScale="70" zoomScaleNormal="70" workbookViewId="0">
      <selection activeCell="A20" sqref="A20"/>
    </sheetView>
  </sheetViews>
  <sheetFormatPr defaultColWidth="9" defaultRowHeight="18.75" x14ac:dyDescent="0.15"/>
  <cols>
    <col min="1" max="1" width="42.5" style="35" customWidth="1"/>
    <col min="2" max="4" width="9" style="35"/>
    <col min="5" max="5" width="100.375" style="35" customWidth="1"/>
    <col min="6" max="6" width="59.125" style="35" customWidth="1"/>
    <col min="7" max="7" width="9" style="240"/>
    <col min="8" max="16384" width="9" style="35"/>
  </cols>
  <sheetData>
    <row r="1" spans="1:7" s="228" customFormat="1" x14ac:dyDescent="0.15">
      <c r="A1" s="33" t="s">
        <v>7</v>
      </c>
      <c r="B1" s="33" t="s">
        <v>8</v>
      </c>
      <c r="C1" s="33" t="s">
        <v>9</v>
      </c>
      <c r="D1" s="233" t="s">
        <v>330</v>
      </c>
      <c r="E1" s="33" t="s">
        <v>11</v>
      </c>
      <c r="F1" s="33" t="s">
        <v>257</v>
      </c>
      <c r="G1" s="133">
        <v>1</v>
      </c>
    </row>
    <row r="2" spans="1:7" s="52" customFormat="1" x14ac:dyDescent="0.15">
      <c r="A2" s="52" t="s">
        <v>144</v>
      </c>
      <c r="B2" s="48">
        <v>0</v>
      </c>
      <c r="C2" s="48">
        <v>0</v>
      </c>
      <c r="D2" s="48">
        <v>1</v>
      </c>
      <c r="E2" s="80" t="s">
        <v>1194</v>
      </c>
      <c r="F2" s="48"/>
      <c r="G2" s="60">
        <v>1</v>
      </c>
    </row>
    <row r="3" spans="1:7" s="52" customFormat="1" x14ac:dyDescent="0.15">
      <c r="A3" s="52" t="s">
        <v>146</v>
      </c>
      <c r="B3" s="48">
        <f>SUM(B2,D3)</f>
        <v>1</v>
      </c>
      <c r="C3" s="48">
        <f>SUM(B2,G2)</f>
        <v>1</v>
      </c>
      <c r="D3" s="48">
        <v>1</v>
      </c>
      <c r="E3" s="80" t="s">
        <v>1195</v>
      </c>
      <c r="F3" s="48"/>
      <c r="G3" s="60">
        <v>1</v>
      </c>
    </row>
    <row r="4" spans="1:7" s="52" customFormat="1" x14ac:dyDescent="0.15">
      <c r="A4" s="52" t="s">
        <v>148</v>
      </c>
      <c r="B4" s="48">
        <f t="shared" ref="B4:B68" si="0">SUM(B3,D4)</f>
        <v>2</v>
      </c>
      <c r="C4" s="48">
        <f t="shared" ref="C4:C68" si="1">SUM(B3,G3)</f>
        <v>2</v>
      </c>
      <c r="D4" s="48">
        <v>1</v>
      </c>
      <c r="E4" s="80" t="s">
        <v>1196</v>
      </c>
      <c r="F4" s="48"/>
      <c r="G4" s="60">
        <v>1</v>
      </c>
    </row>
    <row r="5" spans="1:7" s="52" customFormat="1" x14ac:dyDescent="0.15">
      <c r="A5" s="52" t="s">
        <v>150</v>
      </c>
      <c r="B5" s="48">
        <f t="shared" si="0"/>
        <v>10</v>
      </c>
      <c r="C5" s="48">
        <f t="shared" si="1"/>
        <v>3</v>
      </c>
      <c r="D5" s="48">
        <v>8</v>
      </c>
      <c r="E5" s="80" t="s">
        <v>1197</v>
      </c>
      <c r="F5" s="48"/>
      <c r="G5" s="60">
        <v>1</v>
      </c>
    </row>
    <row r="6" spans="1:7" s="52" customFormat="1" x14ac:dyDescent="0.15">
      <c r="A6" s="60" t="s">
        <v>14</v>
      </c>
      <c r="B6" s="48">
        <f t="shared" si="0"/>
        <v>17</v>
      </c>
      <c r="C6" s="48">
        <f t="shared" si="1"/>
        <v>11</v>
      </c>
      <c r="D6" s="234">
        <v>7</v>
      </c>
      <c r="E6" s="80" t="s">
        <v>1198</v>
      </c>
      <c r="F6" s="48"/>
      <c r="G6" s="60">
        <v>1</v>
      </c>
    </row>
    <row r="7" spans="1:7" s="52" customFormat="1" ht="19.5" customHeight="1" x14ac:dyDescent="0.15">
      <c r="A7" s="60" t="s">
        <v>16</v>
      </c>
      <c r="B7" s="48">
        <f t="shared" si="0"/>
        <v>25</v>
      </c>
      <c r="C7" s="48">
        <f t="shared" si="1"/>
        <v>18</v>
      </c>
      <c r="D7" s="234">
        <v>8</v>
      </c>
      <c r="E7" s="80" t="s">
        <v>1255</v>
      </c>
      <c r="F7" s="48"/>
      <c r="G7" s="60">
        <v>1</v>
      </c>
    </row>
    <row r="8" spans="1:7" s="52" customFormat="1" ht="20.100000000000001" customHeight="1" x14ac:dyDescent="0.15">
      <c r="A8" s="70" t="s">
        <v>336</v>
      </c>
      <c r="B8" s="48">
        <f t="shared" si="0"/>
        <v>26</v>
      </c>
      <c r="C8" s="48">
        <f t="shared" si="1"/>
        <v>26</v>
      </c>
      <c r="D8" s="234">
        <v>1</v>
      </c>
      <c r="E8" s="80" t="s">
        <v>1199</v>
      </c>
      <c r="F8" s="48"/>
      <c r="G8" s="60">
        <v>1</v>
      </c>
    </row>
    <row r="9" spans="1:7" s="52" customFormat="1" x14ac:dyDescent="0.15">
      <c r="A9" s="70" t="s">
        <v>337</v>
      </c>
      <c r="B9" s="48">
        <f t="shared" si="0"/>
        <v>36</v>
      </c>
      <c r="C9" s="48">
        <f t="shared" si="1"/>
        <v>27</v>
      </c>
      <c r="D9" s="48">
        <v>10</v>
      </c>
      <c r="E9" s="80" t="s">
        <v>1200</v>
      </c>
      <c r="F9" s="48"/>
      <c r="G9" s="60">
        <v>1</v>
      </c>
    </row>
    <row r="10" spans="1:7" s="52" customFormat="1" x14ac:dyDescent="0.15">
      <c r="A10" s="60" t="s">
        <v>339</v>
      </c>
      <c r="B10" s="48">
        <f t="shared" si="0"/>
        <v>37</v>
      </c>
      <c r="C10" s="48">
        <f t="shared" si="1"/>
        <v>37</v>
      </c>
      <c r="D10" s="234">
        <v>1</v>
      </c>
      <c r="E10" s="80" t="s">
        <v>1201</v>
      </c>
      <c r="F10" s="48"/>
      <c r="G10" s="60">
        <v>1</v>
      </c>
    </row>
    <row r="11" spans="1:7" s="52" customFormat="1" x14ac:dyDescent="0.15">
      <c r="A11" s="52" t="s">
        <v>340</v>
      </c>
      <c r="B11" s="48">
        <f t="shared" si="0"/>
        <v>41</v>
      </c>
      <c r="C11" s="48">
        <f t="shared" si="1"/>
        <v>38</v>
      </c>
      <c r="D11" s="48">
        <v>4</v>
      </c>
      <c r="E11" s="60" t="s">
        <v>1202</v>
      </c>
      <c r="F11" s="48"/>
      <c r="G11" s="60">
        <v>1</v>
      </c>
    </row>
    <row r="12" spans="1:7" s="52" customFormat="1" x14ac:dyDescent="0.15">
      <c r="A12" s="52" t="s">
        <v>341</v>
      </c>
      <c r="B12" s="48">
        <f t="shared" si="0"/>
        <v>43</v>
      </c>
      <c r="C12" s="48">
        <f t="shared" si="1"/>
        <v>42</v>
      </c>
      <c r="D12" s="48">
        <v>2</v>
      </c>
      <c r="E12" s="60" t="s">
        <v>1202</v>
      </c>
      <c r="F12" s="48"/>
      <c r="G12" s="60">
        <v>1</v>
      </c>
    </row>
    <row r="13" spans="1:7" s="52" customFormat="1" x14ac:dyDescent="0.15">
      <c r="A13" s="52" t="s">
        <v>50</v>
      </c>
      <c r="B13" s="48">
        <f t="shared" si="0"/>
        <v>51</v>
      </c>
      <c r="C13" s="48">
        <f t="shared" si="1"/>
        <v>44</v>
      </c>
      <c r="D13" s="48">
        <v>8</v>
      </c>
      <c r="E13" s="298" t="s">
        <v>1203</v>
      </c>
      <c r="F13" s="48"/>
      <c r="G13" s="60">
        <v>1</v>
      </c>
    </row>
    <row r="14" spans="1:7" s="52" customFormat="1" ht="20.100000000000001" customHeight="1" x14ac:dyDescent="0.15">
      <c r="A14" s="52" t="s">
        <v>171</v>
      </c>
      <c r="B14" s="48">
        <f t="shared" si="0"/>
        <v>52</v>
      </c>
      <c r="C14" s="48">
        <f t="shared" si="1"/>
        <v>52</v>
      </c>
      <c r="D14" s="48">
        <v>1</v>
      </c>
      <c r="E14" s="80" t="s">
        <v>1204</v>
      </c>
      <c r="F14" s="48"/>
      <c r="G14" s="60">
        <v>1</v>
      </c>
    </row>
    <row r="15" spans="1:7" s="52" customFormat="1" ht="56.25" x14ac:dyDescent="0.15">
      <c r="A15" s="70" t="s">
        <v>346</v>
      </c>
      <c r="B15" s="48">
        <f t="shared" si="0"/>
        <v>68</v>
      </c>
      <c r="C15" s="48">
        <f t="shared" si="1"/>
        <v>53</v>
      </c>
      <c r="D15" s="48">
        <v>16</v>
      </c>
      <c r="E15" s="80" t="s">
        <v>1205</v>
      </c>
      <c r="F15" s="48"/>
      <c r="G15" s="60">
        <v>1</v>
      </c>
    </row>
    <row r="16" spans="1:7" s="52" customFormat="1" x14ac:dyDescent="0.15">
      <c r="A16" s="52" t="s">
        <v>407</v>
      </c>
      <c r="B16" s="48">
        <f t="shared" si="0"/>
        <v>74</v>
      </c>
      <c r="C16" s="48">
        <f t="shared" si="1"/>
        <v>69</v>
      </c>
      <c r="D16" s="48">
        <v>6</v>
      </c>
      <c r="E16" s="298" t="s">
        <v>1206</v>
      </c>
      <c r="F16" s="48"/>
      <c r="G16" s="60">
        <v>1</v>
      </c>
    </row>
    <row r="17" spans="1:7" s="235" customFormat="1" x14ac:dyDescent="0.15">
      <c r="A17" s="60" t="s">
        <v>410</v>
      </c>
      <c r="B17" s="48">
        <f t="shared" si="0"/>
        <v>87</v>
      </c>
      <c r="C17" s="48">
        <f t="shared" si="1"/>
        <v>75</v>
      </c>
      <c r="D17" s="48">
        <v>13</v>
      </c>
      <c r="E17" s="298" t="s">
        <v>1206</v>
      </c>
      <c r="G17" s="60">
        <v>1</v>
      </c>
    </row>
    <row r="18" spans="1:7" s="45" customFormat="1" x14ac:dyDescent="0.15">
      <c r="A18" s="55" t="s">
        <v>533</v>
      </c>
      <c r="B18" s="45">
        <f t="shared" si="0"/>
        <v>90</v>
      </c>
      <c r="C18" s="45">
        <f t="shared" si="1"/>
        <v>88</v>
      </c>
      <c r="D18" s="236">
        <v>3</v>
      </c>
      <c r="E18" s="45" t="s">
        <v>1207</v>
      </c>
      <c r="G18" s="56">
        <v>1</v>
      </c>
    </row>
    <row r="19" spans="1:7" s="45" customFormat="1" x14ac:dyDescent="0.15">
      <c r="A19" s="55" t="s">
        <v>534</v>
      </c>
      <c r="B19" s="45">
        <f t="shared" si="0"/>
        <v>91</v>
      </c>
      <c r="C19" s="45">
        <f t="shared" si="1"/>
        <v>91</v>
      </c>
      <c r="D19" s="236">
        <v>1</v>
      </c>
      <c r="E19" s="55" t="s">
        <v>1208</v>
      </c>
      <c r="G19" s="56">
        <v>1</v>
      </c>
    </row>
    <row r="20" spans="1:7" s="45" customFormat="1" x14ac:dyDescent="0.15">
      <c r="A20" s="55" t="s">
        <v>1375</v>
      </c>
      <c r="B20" s="45">
        <f t="shared" si="0"/>
        <v>96</v>
      </c>
      <c r="C20" s="45">
        <f t="shared" si="1"/>
        <v>92</v>
      </c>
      <c r="D20" s="236">
        <v>5</v>
      </c>
      <c r="E20" s="45" t="s">
        <v>1209</v>
      </c>
      <c r="G20" s="56">
        <v>1</v>
      </c>
    </row>
    <row r="21" spans="1:7" s="68" customFormat="1" ht="37.5" x14ac:dyDescent="0.15">
      <c r="A21" s="68" t="s">
        <v>439</v>
      </c>
      <c r="B21" s="45">
        <f t="shared" si="0"/>
        <v>97</v>
      </c>
      <c r="C21" s="45">
        <f t="shared" si="1"/>
        <v>97</v>
      </c>
      <c r="D21" s="45">
        <v>1</v>
      </c>
      <c r="E21" s="84" t="s">
        <v>1210</v>
      </c>
      <c r="F21" s="45"/>
      <c r="G21" s="56">
        <v>1</v>
      </c>
    </row>
    <row r="22" spans="1:7" s="45" customFormat="1" x14ac:dyDescent="0.15">
      <c r="A22" s="55" t="s">
        <v>443</v>
      </c>
      <c r="B22" s="45">
        <f t="shared" si="0"/>
        <v>98</v>
      </c>
      <c r="C22" s="45">
        <f t="shared" si="1"/>
        <v>98</v>
      </c>
      <c r="D22" s="236">
        <v>1</v>
      </c>
      <c r="E22" s="55" t="s">
        <v>1211</v>
      </c>
      <c r="G22" s="56">
        <v>1</v>
      </c>
    </row>
    <row r="23" spans="1:7" s="45" customFormat="1" ht="21.75" customHeight="1" x14ac:dyDescent="0.15">
      <c r="A23" s="45" t="s">
        <v>445</v>
      </c>
      <c r="B23" s="45">
        <f t="shared" si="0"/>
        <v>100</v>
      </c>
      <c r="C23" s="45">
        <f t="shared" si="1"/>
        <v>99</v>
      </c>
      <c r="D23" s="237">
        <v>2</v>
      </c>
      <c r="E23" s="55" t="s">
        <v>1212</v>
      </c>
      <c r="G23" s="56">
        <v>1</v>
      </c>
    </row>
    <row r="24" spans="1:7" s="45" customFormat="1" x14ac:dyDescent="0.15">
      <c r="A24" s="55" t="s">
        <v>526</v>
      </c>
      <c r="B24" s="45">
        <f t="shared" si="0"/>
        <v>101</v>
      </c>
      <c r="C24" s="45">
        <f t="shared" si="1"/>
        <v>101</v>
      </c>
      <c r="D24" s="236">
        <v>1</v>
      </c>
      <c r="E24" s="84" t="s">
        <v>1213</v>
      </c>
      <c r="G24" s="56">
        <v>1</v>
      </c>
    </row>
    <row r="25" spans="1:7" s="45" customFormat="1" ht="37.5" x14ac:dyDescent="0.15">
      <c r="A25" s="55" t="s">
        <v>528</v>
      </c>
      <c r="B25" s="45">
        <f t="shared" si="0"/>
        <v>102</v>
      </c>
      <c r="C25" s="45">
        <f t="shared" si="1"/>
        <v>102</v>
      </c>
      <c r="D25" s="236">
        <v>1</v>
      </c>
      <c r="E25" s="84" t="s">
        <v>1214</v>
      </c>
      <c r="G25" s="56">
        <v>1</v>
      </c>
    </row>
    <row r="26" spans="1:7" s="68" customFormat="1" x14ac:dyDescent="0.15">
      <c r="A26" s="55" t="s">
        <v>163</v>
      </c>
      <c r="B26" s="45">
        <f t="shared" ref="B26:B27" si="2">SUM(B25,D26)</f>
        <v>103</v>
      </c>
      <c r="C26" s="45">
        <f t="shared" ref="C26:C27" si="3">SUM(B25,G25)</f>
        <v>103</v>
      </c>
      <c r="D26" s="45">
        <v>1</v>
      </c>
      <c r="E26" s="45" t="s">
        <v>447</v>
      </c>
      <c r="F26" s="45" t="s">
        <v>448</v>
      </c>
      <c r="G26" s="56">
        <v>1</v>
      </c>
    </row>
    <row r="27" spans="1:7" s="45" customFormat="1" x14ac:dyDescent="0.15">
      <c r="A27" s="45" t="s">
        <v>392</v>
      </c>
      <c r="B27" s="45">
        <f t="shared" si="2"/>
        <v>104</v>
      </c>
      <c r="C27" s="45">
        <f t="shared" si="3"/>
        <v>104</v>
      </c>
      <c r="D27" s="45">
        <v>1</v>
      </c>
      <c r="G27" s="56">
        <v>1</v>
      </c>
    </row>
    <row r="28" spans="1:7" s="47" customFormat="1" x14ac:dyDescent="0.15">
      <c r="A28" s="72" t="s">
        <v>349</v>
      </c>
      <c r="B28" s="47">
        <f t="shared" si="0"/>
        <v>152</v>
      </c>
      <c r="C28" s="47">
        <f t="shared" si="1"/>
        <v>105</v>
      </c>
      <c r="D28" s="47">
        <v>48</v>
      </c>
      <c r="E28" s="278" t="s">
        <v>1203</v>
      </c>
      <c r="G28" s="58">
        <v>1</v>
      </c>
    </row>
    <row r="29" spans="1:7" s="47" customFormat="1" x14ac:dyDescent="0.15">
      <c r="A29" s="72" t="s">
        <v>350</v>
      </c>
      <c r="B29" s="47">
        <f t="shared" si="0"/>
        <v>200</v>
      </c>
      <c r="C29" s="47">
        <f t="shared" si="1"/>
        <v>153</v>
      </c>
      <c r="D29" s="47">
        <v>48</v>
      </c>
      <c r="E29" s="278" t="s">
        <v>1203</v>
      </c>
      <c r="G29" s="58">
        <v>1</v>
      </c>
    </row>
    <row r="30" spans="1:7" s="47" customFormat="1" ht="18.75" customHeight="1" x14ac:dyDescent="0.15">
      <c r="A30" s="47" t="s">
        <v>26</v>
      </c>
      <c r="B30" s="47">
        <f t="shared" si="0"/>
        <v>212</v>
      </c>
      <c r="C30" s="47">
        <f t="shared" si="1"/>
        <v>201</v>
      </c>
      <c r="D30" s="47">
        <v>12</v>
      </c>
      <c r="E30" s="86" t="s">
        <v>1215</v>
      </c>
      <c r="G30" s="58">
        <v>1</v>
      </c>
    </row>
    <row r="31" spans="1:7" s="47" customFormat="1" x14ac:dyDescent="0.15">
      <c r="A31" s="47" t="s">
        <v>28</v>
      </c>
      <c r="B31" s="47">
        <f t="shared" si="0"/>
        <v>215</v>
      </c>
      <c r="C31" s="47">
        <f t="shared" si="1"/>
        <v>213</v>
      </c>
      <c r="D31" s="47">
        <v>3</v>
      </c>
      <c r="E31" s="87"/>
      <c r="G31" s="58">
        <v>1</v>
      </c>
    </row>
    <row r="32" spans="1:7" s="47" customFormat="1" x14ac:dyDescent="0.15">
      <c r="A32" s="47" t="s">
        <v>353</v>
      </c>
      <c r="B32" s="47">
        <f t="shared" si="0"/>
        <v>216</v>
      </c>
      <c r="C32" s="47">
        <f t="shared" si="1"/>
        <v>216</v>
      </c>
      <c r="D32" s="47">
        <v>1</v>
      </c>
      <c r="E32" s="88"/>
      <c r="G32" s="58">
        <v>1</v>
      </c>
    </row>
    <row r="33" spans="1:7" s="47" customFormat="1" ht="18.75" customHeight="1" x14ac:dyDescent="0.15">
      <c r="A33" s="47" t="s">
        <v>29</v>
      </c>
      <c r="B33" s="47">
        <f t="shared" si="0"/>
        <v>228</v>
      </c>
      <c r="C33" s="47">
        <f t="shared" si="1"/>
        <v>217</v>
      </c>
      <c r="D33" s="47">
        <v>12</v>
      </c>
      <c r="E33" s="86" t="s">
        <v>1216</v>
      </c>
      <c r="G33" s="58">
        <v>1</v>
      </c>
    </row>
    <row r="34" spans="1:7" s="47" customFormat="1" x14ac:dyDescent="0.15">
      <c r="A34" s="47" t="s">
        <v>31</v>
      </c>
      <c r="B34" s="47">
        <f t="shared" si="0"/>
        <v>231</v>
      </c>
      <c r="C34" s="47">
        <f t="shared" si="1"/>
        <v>229</v>
      </c>
      <c r="D34" s="47">
        <v>3</v>
      </c>
      <c r="E34" s="87"/>
      <c r="G34" s="58">
        <v>1</v>
      </c>
    </row>
    <row r="35" spans="1:7" s="47" customFormat="1" x14ac:dyDescent="0.15">
      <c r="A35" s="47" t="s">
        <v>356</v>
      </c>
      <c r="B35" s="47">
        <f t="shared" si="0"/>
        <v>232</v>
      </c>
      <c r="C35" s="47">
        <f t="shared" si="1"/>
        <v>232</v>
      </c>
      <c r="D35" s="47">
        <v>1</v>
      </c>
      <c r="E35" s="88"/>
      <c r="G35" s="58">
        <v>1</v>
      </c>
    </row>
    <row r="36" spans="1:7" s="47" customFormat="1" ht="22.5" customHeight="1" x14ac:dyDescent="0.15">
      <c r="A36" s="47" t="s">
        <v>32</v>
      </c>
      <c r="B36" s="47">
        <f t="shared" si="0"/>
        <v>234</v>
      </c>
      <c r="C36" s="47">
        <f t="shared" si="1"/>
        <v>233</v>
      </c>
      <c r="D36" s="47">
        <v>2</v>
      </c>
      <c r="E36" s="117" t="s">
        <v>1217</v>
      </c>
      <c r="G36" s="58">
        <v>1</v>
      </c>
    </row>
    <row r="37" spans="1:7" s="47" customFormat="1" x14ac:dyDescent="0.15">
      <c r="A37" s="66" t="s">
        <v>943</v>
      </c>
      <c r="B37" s="47">
        <f t="shared" si="0"/>
        <v>235</v>
      </c>
      <c r="C37" s="47">
        <f t="shared" si="1"/>
        <v>235</v>
      </c>
      <c r="D37" s="47">
        <v>1</v>
      </c>
      <c r="E37" s="117" t="s">
        <v>1218</v>
      </c>
      <c r="G37" s="58">
        <v>1</v>
      </c>
    </row>
    <row r="38" spans="1:7" s="47" customFormat="1" ht="56.25" x14ac:dyDescent="0.15">
      <c r="A38" s="72" t="s">
        <v>43</v>
      </c>
      <c r="B38" s="47">
        <f t="shared" si="0"/>
        <v>251</v>
      </c>
      <c r="C38" s="47">
        <f t="shared" si="1"/>
        <v>236</v>
      </c>
      <c r="D38" s="47">
        <v>16</v>
      </c>
      <c r="E38" s="306" t="s">
        <v>1272</v>
      </c>
      <c r="G38" s="58">
        <v>1</v>
      </c>
    </row>
    <row r="39" spans="1:7" s="47" customFormat="1" x14ac:dyDescent="0.15">
      <c r="A39" s="72" t="s">
        <v>1011</v>
      </c>
      <c r="B39" s="47">
        <f t="shared" si="0"/>
        <v>316</v>
      </c>
      <c r="C39" s="47">
        <f t="shared" si="1"/>
        <v>252</v>
      </c>
      <c r="D39" s="47">
        <v>65</v>
      </c>
      <c r="E39" s="47" t="s">
        <v>1012</v>
      </c>
      <c r="G39" s="58">
        <v>1</v>
      </c>
    </row>
    <row r="40" spans="1:7" s="47" customFormat="1" x14ac:dyDescent="0.15">
      <c r="A40" s="72" t="s">
        <v>537</v>
      </c>
      <c r="B40" s="47">
        <f t="shared" si="0"/>
        <v>323</v>
      </c>
      <c r="C40" s="47">
        <f t="shared" si="1"/>
        <v>317</v>
      </c>
      <c r="D40" s="47">
        <v>7</v>
      </c>
      <c r="E40" s="47" t="s">
        <v>1220</v>
      </c>
      <c r="G40" s="58">
        <v>1</v>
      </c>
    </row>
    <row r="41" spans="1:7" s="47" customFormat="1" x14ac:dyDescent="0.15">
      <c r="A41" s="72" t="s">
        <v>538</v>
      </c>
      <c r="B41" s="47">
        <f t="shared" si="0"/>
        <v>331</v>
      </c>
      <c r="C41" s="47">
        <f t="shared" si="1"/>
        <v>324</v>
      </c>
      <c r="D41" s="47">
        <v>8</v>
      </c>
      <c r="E41" s="47" t="s">
        <v>1221</v>
      </c>
      <c r="G41" s="58">
        <v>1</v>
      </c>
    </row>
    <row r="42" spans="1:7" s="47" customFormat="1" x14ac:dyDescent="0.15">
      <c r="A42" s="72" t="s">
        <v>539</v>
      </c>
      <c r="B42" s="47">
        <f t="shared" si="0"/>
        <v>341</v>
      </c>
      <c r="C42" s="47">
        <f t="shared" si="1"/>
        <v>332</v>
      </c>
      <c r="D42" s="47">
        <v>10</v>
      </c>
      <c r="E42" s="47" t="s">
        <v>1222</v>
      </c>
      <c r="G42" s="58">
        <v>1</v>
      </c>
    </row>
    <row r="43" spans="1:7" s="47" customFormat="1" ht="56.25" x14ac:dyDescent="0.15">
      <c r="A43" s="72" t="s">
        <v>540</v>
      </c>
      <c r="B43" s="47">
        <f t="shared" si="0"/>
        <v>342</v>
      </c>
      <c r="C43" s="47">
        <f t="shared" si="1"/>
        <v>342</v>
      </c>
      <c r="D43" s="47">
        <v>1</v>
      </c>
      <c r="E43" s="57" t="s">
        <v>1223</v>
      </c>
      <c r="G43" s="58">
        <v>1</v>
      </c>
    </row>
    <row r="44" spans="1:7" s="47" customFormat="1" ht="56.25" x14ac:dyDescent="0.15">
      <c r="A44" s="47" t="s">
        <v>541</v>
      </c>
      <c r="B44" s="47">
        <f t="shared" si="0"/>
        <v>343</v>
      </c>
      <c r="C44" s="47">
        <f t="shared" si="1"/>
        <v>343</v>
      </c>
      <c r="D44" s="47">
        <v>1</v>
      </c>
      <c r="E44" s="57" t="s">
        <v>1219</v>
      </c>
      <c r="G44" s="58">
        <v>1</v>
      </c>
    </row>
    <row r="45" spans="1:7" s="47" customFormat="1" ht="37.5" x14ac:dyDescent="0.15">
      <c r="A45" s="47" t="s">
        <v>542</v>
      </c>
      <c r="B45" s="47">
        <f t="shared" si="0"/>
        <v>356</v>
      </c>
      <c r="C45" s="47">
        <f t="shared" si="1"/>
        <v>344</v>
      </c>
      <c r="D45" s="47">
        <v>13</v>
      </c>
      <c r="E45" s="57" t="s">
        <v>1224</v>
      </c>
      <c r="G45" s="58">
        <v>1</v>
      </c>
    </row>
    <row r="46" spans="1:7" s="48" customFormat="1" x14ac:dyDescent="0.15">
      <c r="A46" s="73" t="s">
        <v>451</v>
      </c>
      <c r="B46" s="48">
        <f t="shared" si="0"/>
        <v>357</v>
      </c>
      <c r="C46" s="48">
        <f t="shared" si="1"/>
        <v>357</v>
      </c>
      <c r="D46" s="48">
        <v>1</v>
      </c>
      <c r="E46" s="299" t="s">
        <v>1225</v>
      </c>
      <c r="G46" s="60">
        <v>1</v>
      </c>
    </row>
    <row r="47" spans="1:7" s="48" customFormat="1" x14ac:dyDescent="0.15">
      <c r="A47" s="73" t="s">
        <v>452</v>
      </c>
      <c r="B47" s="48">
        <f t="shared" si="0"/>
        <v>359</v>
      </c>
      <c r="C47" s="48">
        <f t="shared" si="1"/>
        <v>358</v>
      </c>
      <c r="D47" s="48">
        <v>2</v>
      </c>
      <c r="E47" s="299" t="s">
        <v>367</v>
      </c>
      <c r="G47" s="60">
        <v>1</v>
      </c>
    </row>
    <row r="48" spans="1:7" s="48" customFormat="1" x14ac:dyDescent="0.15">
      <c r="A48" s="73" t="s">
        <v>453</v>
      </c>
      <c r="B48" s="48">
        <f t="shared" si="0"/>
        <v>360</v>
      </c>
      <c r="C48" s="48">
        <f t="shared" si="1"/>
        <v>360</v>
      </c>
      <c r="D48" s="48">
        <v>1</v>
      </c>
      <c r="E48" s="299" t="s">
        <v>367</v>
      </c>
      <c r="G48" s="60">
        <v>1</v>
      </c>
    </row>
    <row r="49" spans="1:7" s="48" customFormat="1" x14ac:dyDescent="0.15">
      <c r="A49" s="73" t="s">
        <v>454</v>
      </c>
      <c r="B49" s="48">
        <f t="shared" si="0"/>
        <v>361</v>
      </c>
      <c r="C49" s="48">
        <f t="shared" si="1"/>
        <v>361</v>
      </c>
      <c r="D49" s="48">
        <v>1</v>
      </c>
      <c r="E49" s="80" t="s">
        <v>455</v>
      </c>
      <c r="G49" s="60">
        <v>1</v>
      </c>
    </row>
    <row r="50" spans="1:7" s="48" customFormat="1" x14ac:dyDescent="0.15">
      <c r="A50" s="73" t="s">
        <v>456</v>
      </c>
      <c r="B50" s="48">
        <f t="shared" si="0"/>
        <v>362</v>
      </c>
      <c r="C50" s="48">
        <f t="shared" si="1"/>
        <v>362</v>
      </c>
      <c r="D50" s="48">
        <v>1</v>
      </c>
      <c r="E50" s="299" t="s">
        <v>367</v>
      </c>
      <c r="G50" s="60">
        <v>1</v>
      </c>
    </row>
    <row r="51" spans="1:7" s="48" customFormat="1" x14ac:dyDescent="0.15">
      <c r="A51" s="73" t="s">
        <v>457</v>
      </c>
      <c r="B51" s="48">
        <f t="shared" si="0"/>
        <v>363</v>
      </c>
      <c r="C51" s="48">
        <f t="shared" si="1"/>
        <v>363</v>
      </c>
      <c r="D51" s="48">
        <v>1</v>
      </c>
      <c r="E51" s="299" t="s">
        <v>367</v>
      </c>
      <c r="G51" s="60">
        <v>1</v>
      </c>
    </row>
    <row r="52" spans="1:7" s="48" customFormat="1" x14ac:dyDescent="0.15">
      <c r="A52" s="73" t="s">
        <v>458</v>
      </c>
      <c r="B52" s="48">
        <f t="shared" si="0"/>
        <v>364</v>
      </c>
      <c r="C52" s="48">
        <f t="shared" si="1"/>
        <v>364</v>
      </c>
      <c r="D52" s="48">
        <v>1</v>
      </c>
      <c r="E52" s="299" t="s">
        <v>367</v>
      </c>
      <c r="G52" s="60">
        <v>1</v>
      </c>
    </row>
    <row r="53" spans="1:7" s="48" customFormat="1" x14ac:dyDescent="0.15">
      <c r="A53" s="73" t="s">
        <v>459</v>
      </c>
      <c r="B53" s="48">
        <f t="shared" si="0"/>
        <v>365</v>
      </c>
      <c r="C53" s="48">
        <f t="shared" si="1"/>
        <v>365</v>
      </c>
      <c r="D53" s="48">
        <v>1</v>
      </c>
      <c r="E53" s="299" t="s">
        <v>367</v>
      </c>
      <c r="G53" s="60">
        <v>1</v>
      </c>
    </row>
    <row r="54" spans="1:7" s="52" customFormat="1" x14ac:dyDescent="0.15">
      <c r="A54" s="70" t="s">
        <v>460</v>
      </c>
      <c r="B54" s="48">
        <f t="shared" si="0"/>
        <v>373</v>
      </c>
      <c r="C54" s="48">
        <f t="shared" si="1"/>
        <v>366</v>
      </c>
      <c r="D54" s="48">
        <v>8</v>
      </c>
      <c r="E54" s="298" t="s">
        <v>367</v>
      </c>
      <c r="F54" s="48"/>
      <c r="G54" s="60">
        <v>1</v>
      </c>
    </row>
    <row r="55" spans="1:7" s="48" customFormat="1" x14ac:dyDescent="0.15">
      <c r="A55" s="73" t="s">
        <v>461</v>
      </c>
      <c r="B55" s="48">
        <f t="shared" si="0"/>
        <v>374</v>
      </c>
      <c r="C55" s="48">
        <f t="shared" si="1"/>
        <v>374</v>
      </c>
      <c r="D55" s="48">
        <v>1</v>
      </c>
      <c r="E55" s="298" t="s">
        <v>367</v>
      </c>
      <c r="G55" s="60">
        <v>1</v>
      </c>
    </row>
    <row r="56" spans="1:7" s="48" customFormat="1" x14ac:dyDescent="0.15">
      <c r="A56" s="73" t="s">
        <v>462</v>
      </c>
      <c r="B56" s="48">
        <f t="shared" si="0"/>
        <v>375</v>
      </c>
      <c r="C56" s="48">
        <f t="shared" si="1"/>
        <v>375</v>
      </c>
      <c r="D56" s="48">
        <v>1</v>
      </c>
      <c r="E56" s="298" t="s">
        <v>367</v>
      </c>
      <c r="G56" s="60">
        <v>1</v>
      </c>
    </row>
    <row r="57" spans="1:7" s="48" customFormat="1" x14ac:dyDescent="0.15">
      <c r="A57" s="73" t="s">
        <v>463</v>
      </c>
      <c r="B57" s="48">
        <f t="shared" si="0"/>
        <v>377</v>
      </c>
      <c r="C57" s="48">
        <f t="shared" si="1"/>
        <v>376</v>
      </c>
      <c r="D57" s="48">
        <v>2</v>
      </c>
      <c r="E57" s="298" t="s">
        <v>367</v>
      </c>
      <c r="G57" s="60">
        <v>1</v>
      </c>
    </row>
    <row r="58" spans="1:7" s="48" customFormat="1" x14ac:dyDescent="0.15">
      <c r="A58" s="73" t="s">
        <v>464</v>
      </c>
      <c r="B58" s="48">
        <f t="shared" si="0"/>
        <v>378</v>
      </c>
      <c r="C58" s="48">
        <f t="shared" si="1"/>
        <v>378</v>
      </c>
      <c r="D58" s="48">
        <v>1</v>
      </c>
      <c r="E58" s="298" t="s">
        <v>367</v>
      </c>
      <c r="G58" s="60">
        <v>1</v>
      </c>
    </row>
    <row r="59" spans="1:7" s="48" customFormat="1" x14ac:dyDescent="0.15">
      <c r="A59" s="73" t="s">
        <v>465</v>
      </c>
      <c r="B59" s="48">
        <f t="shared" si="0"/>
        <v>381</v>
      </c>
      <c r="C59" s="48">
        <f t="shared" si="1"/>
        <v>379</v>
      </c>
      <c r="D59" s="48">
        <v>3</v>
      </c>
      <c r="E59" s="298" t="s">
        <v>615</v>
      </c>
      <c r="G59" s="60">
        <v>1</v>
      </c>
    </row>
    <row r="60" spans="1:7" s="48" customFormat="1" x14ac:dyDescent="0.15">
      <c r="A60" s="73" t="s">
        <v>467</v>
      </c>
      <c r="B60" s="48">
        <f t="shared" si="0"/>
        <v>384</v>
      </c>
      <c r="C60" s="48">
        <f t="shared" si="1"/>
        <v>382</v>
      </c>
      <c r="D60" s="48">
        <v>3</v>
      </c>
      <c r="E60" s="298" t="s">
        <v>615</v>
      </c>
      <c r="G60" s="60">
        <v>1</v>
      </c>
    </row>
    <row r="61" spans="1:7" s="48" customFormat="1" x14ac:dyDescent="0.15">
      <c r="A61" s="73" t="s">
        <v>468</v>
      </c>
      <c r="B61" s="48">
        <f t="shared" si="0"/>
        <v>387</v>
      </c>
      <c r="C61" s="48">
        <f t="shared" si="1"/>
        <v>385</v>
      </c>
      <c r="D61" s="48">
        <v>3</v>
      </c>
      <c r="E61" s="59" t="s">
        <v>367</v>
      </c>
      <c r="G61" s="60">
        <v>1</v>
      </c>
    </row>
    <row r="62" spans="1:7" s="48" customFormat="1" x14ac:dyDescent="0.15">
      <c r="A62" s="73" t="s">
        <v>392</v>
      </c>
      <c r="B62" s="48">
        <f t="shared" si="0"/>
        <v>392</v>
      </c>
      <c r="C62" s="48">
        <f t="shared" si="1"/>
        <v>388</v>
      </c>
      <c r="D62" s="48">
        <v>5</v>
      </c>
      <c r="E62" s="74"/>
      <c r="G62" s="60">
        <v>1</v>
      </c>
    </row>
    <row r="63" spans="1:7" s="52" customFormat="1" x14ac:dyDescent="0.15">
      <c r="A63" s="70" t="s">
        <v>473</v>
      </c>
      <c r="B63" s="48">
        <f t="shared" si="0"/>
        <v>400</v>
      </c>
      <c r="C63" s="48">
        <f t="shared" si="1"/>
        <v>393</v>
      </c>
      <c r="D63" s="48">
        <v>8</v>
      </c>
      <c r="E63" s="60" t="s">
        <v>1226</v>
      </c>
      <c r="F63" s="48"/>
      <c r="G63" s="60">
        <v>1</v>
      </c>
    </row>
    <row r="64" spans="1:7" s="52" customFormat="1" x14ac:dyDescent="0.15">
      <c r="A64" s="52" t="s">
        <v>488</v>
      </c>
      <c r="B64" s="48">
        <f t="shared" si="0"/>
        <v>402</v>
      </c>
      <c r="C64" s="48">
        <f t="shared" si="1"/>
        <v>401</v>
      </c>
      <c r="D64" s="48">
        <v>2</v>
      </c>
      <c r="E64" s="106" t="s">
        <v>487</v>
      </c>
      <c r="G64" s="60">
        <v>1</v>
      </c>
    </row>
    <row r="65" spans="1:7" s="52" customFormat="1" x14ac:dyDescent="0.15">
      <c r="A65" s="52" t="s">
        <v>492</v>
      </c>
      <c r="B65" s="48">
        <f t="shared" si="0"/>
        <v>410</v>
      </c>
      <c r="C65" s="48">
        <f t="shared" si="1"/>
        <v>403</v>
      </c>
      <c r="D65" s="48">
        <v>8</v>
      </c>
      <c r="E65" s="106" t="s">
        <v>487</v>
      </c>
      <c r="G65" s="60">
        <v>1</v>
      </c>
    </row>
    <row r="66" spans="1:7" s="48" customFormat="1" x14ac:dyDescent="0.15">
      <c r="A66" s="48" t="s">
        <v>504</v>
      </c>
      <c r="B66" s="48">
        <f t="shared" si="0"/>
        <v>412</v>
      </c>
      <c r="C66" s="48">
        <f t="shared" si="1"/>
        <v>411</v>
      </c>
      <c r="D66" s="48">
        <v>2</v>
      </c>
      <c r="E66" s="300" t="s">
        <v>503</v>
      </c>
      <c r="G66" s="60">
        <v>1</v>
      </c>
    </row>
    <row r="67" spans="1:7" s="48" customFormat="1" x14ac:dyDescent="0.15">
      <c r="A67" s="48" t="s">
        <v>505</v>
      </c>
      <c r="B67" s="48">
        <f t="shared" si="0"/>
        <v>414</v>
      </c>
      <c r="C67" s="48">
        <f t="shared" si="1"/>
        <v>413</v>
      </c>
      <c r="D67" s="48">
        <v>2</v>
      </c>
      <c r="E67" s="300" t="s">
        <v>503</v>
      </c>
      <c r="G67" s="60">
        <v>1</v>
      </c>
    </row>
    <row r="68" spans="1:7" s="48" customFormat="1" x14ac:dyDescent="0.15">
      <c r="A68" s="48" t="s">
        <v>506</v>
      </c>
      <c r="B68" s="48">
        <f t="shared" si="0"/>
        <v>415</v>
      </c>
      <c r="C68" s="48">
        <f t="shared" si="1"/>
        <v>415</v>
      </c>
      <c r="D68" s="48">
        <v>1</v>
      </c>
      <c r="E68" s="300" t="s">
        <v>503</v>
      </c>
      <c r="G68" s="60">
        <v>1</v>
      </c>
    </row>
    <row r="69" spans="1:7" s="48" customFormat="1" x14ac:dyDescent="0.15">
      <c r="A69" s="48" t="s">
        <v>507</v>
      </c>
      <c r="B69" s="48">
        <f t="shared" ref="B69:B80" si="4">SUM(B68,D69)</f>
        <v>416</v>
      </c>
      <c r="C69" s="48">
        <f t="shared" ref="C69:C80" si="5">SUM(B68,G68)</f>
        <v>416</v>
      </c>
      <c r="D69" s="48">
        <v>1</v>
      </c>
      <c r="E69" s="300" t="s">
        <v>503</v>
      </c>
      <c r="G69" s="60">
        <v>1</v>
      </c>
    </row>
    <row r="70" spans="1:7" s="48" customFormat="1" x14ac:dyDescent="0.15">
      <c r="A70" s="48" t="s">
        <v>543</v>
      </c>
      <c r="B70" s="48">
        <f t="shared" si="4"/>
        <v>417</v>
      </c>
      <c r="C70" s="48">
        <f t="shared" si="5"/>
        <v>417</v>
      </c>
      <c r="D70" s="48">
        <v>1</v>
      </c>
      <c r="E70" s="74" t="s">
        <v>455</v>
      </c>
      <c r="G70" s="60">
        <v>1</v>
      </c>
    </row>
    <row r="71" spans="1:7" s="48" customFormat="1" x14ac:dyDescent="0.15">
      <c r="A71" s="48" t="s">
        <v>544</v>
      </c>
      <c r="B71" s="48">
        <f t="shared" si="4"/>
        <v>418</v>
      </c>
      <c r="C71" s="48">
        <f t="shared" si="5"/>
        <v>418</v>
      </c>
      <c r="D71" s="48">
        <v>1</v>
      </c>
      <c r="E71" s="74" t="s">
        <v>455</v>
      </c>
      <c r="G71" s="60">
        <v>1</v>
      </c>
    </row>
    <row r="72" spans="1:7" s="48" customFormat="1" x14ac:dyDescent="0.15">
      <c r="A72" s="48" t="s">
        <v>392</v>
      </c>
      <c r="B72" s="48">
        <f t="shared" si="4"/>
        <v>420</v>
      </c>
      <c r="C72" s="48">
        <f t="shared" si="5"/>
        <v>419</v>
      </c>
      <c r="D72" s="48">
        <v>2</v>
      </c>
      <c r="E72" s="74"/>
      <c r="G72" s="60">
        <v>1</v>
      </c>
    </row>
    <row r="73" spans="1:7" s="48" customFormat="1" x14ac:dyDescent="0.15">
      <c r="A73" s="48" t="s">
        <v>545</v>
      </c>
      <c r="B73" s="48">
        <f t="shared" si="4"/>
        <v>427</v>
      </c>
      <c r="C73" s="48">
        <f t="shared" si="5"/>
        <v>421</v>
      </c>
      <c r="D73" s="48">
        <v>7</v>
      </c>
      <c r="E73" s="74" t="s">
        <v>455</v>
      </c>
      <c r="G73" s="60">
        <v>1</v>
      </c>
    </row>
    <row r="74" spans="1:7" s="48" customFormat="1" x14ac:dyDescent="0.15">
      <c r="A74" s="48" t="s">
        <v>546</v>
      </c>
      <c r="B74" s="48">
        <f t="shared" si="4"/>
        <v>435</v>
      </c>
      <c r="C74" s="48">
        <f t="shared" si="5"/>
        <v>428</v>
      </c>
      <c r="D74" s="48">
        <v>8</v>
      </c>
      <c r="E74" s="74" t="s">
        <v>455</v>
      </c>
      <c r="G74" s="60">
        <v>1</v>
      </c>
    </row>
    <row r="75" spans="1:7" s="68" customFormat="1" ht="20.100000000000001" customHeight="1" x14ac:dyDescent="0.15">
      <c r="A75" s="56" t="s">
        <v>372</v>
      </c>
      <c r="B75" s="45">
        <f t="shared" si="4"/>
        <v>448</v>
      </c>
      <c r="C75" s="45">
        <f t="shared" si="5"/>
        <v>436</v>
      </c>
      <c r="D75" s="45">
        <v>13</v>
      </c>
      <c r="E75" s="100" t="s">
        <v>428</v>
      </c>
      <c r="F75" s="45"/>
      <c r="G75" s="56">
        <v>1</v>
      </c>
    </row>
    <row r="76" spans="1:7" s="68" customFormat="1" ht="20.100000000000001" customHeight="1" x14ac:dyDescent="0.15">
      <c r="A76" s="56" t="s">
        <v>373</v>
      </c>
      <c r="B76" s="45">
        <f t="shared" si="4"/>
        <v>461</v>
      </c>
      <c r="C76" s="45">
        <f t="shared" si="5"/>
        <v>449</v>
      </c>
      <c r="D76" s="45">
        <v>13</v>
      </c>
      <c r="E76" s="100" t="s">
        <v>428</v>
      </c>
      <c r="F76" s="45"/>
      <c r="G76" s="56">
        <v>1</v>
      </c>
    </row>
    <row r="77" spans="1:7" s="68" customFormat="1" ht="20.100000000000001" customHeight="1" x14ac:dyDescent="0.15">
      <c r="A77" s="56" t="s">
        <v>414</v>
      </c>
      <c r="B77" s="45">
        <f t="shared" si="4"/>
        <v>467</v>
      </c>
      <c r="C77" s="45">
        <f t="shared" si="5"/>
        <v>462</v>
      </c>
      <c r="D77" s="45">
        <v>6</v>
      </c>
      <c r="E77" s="100" t="s">
        <v>408</v>
      </c>
      <c r="F77" s="45"/>
      <c r="G77" s="56">
        <v>1</v>
      </c>
    </row>
    <row r="78" spans="1:7" s="68" customFormat="1" ht="20.100000000000001" customHeight="1" x14ac:dyDescent="0.15">
      <c r="A78" s="102" t="s">
        <v>415</v>
      </c>
      <c r="B78" s="45">
        <f t="shared" si="4"/>
        <v>473</v>
      </c>
      <c r="C78" s="45">
        <f t="shared" si="5"/>
        <v>468</v>
      </c>
      <c r="D78" s="45">
        <v>6</v>
      </c>
      <c r="E78" s="100" t="s">
        <v>408</v>
      </c>
      <c r="F78" s="45"/>
      <c r="G78" s="56">
        <v>1</v>
      </c>
    </row>
    <row r="79" spans="1:7" s="68" customFormat="1" ht="20.100000000000001" customHeight="1" x14ac:dyDescent="0.15">
      <c r="A79" s="103" t="s">
        <v>416</v>
      </c>
      <c r="B79" s="45">
        <f t="shared" si="4"/>
        <v>483</v>
      </c>
      <c r="C79" s="45">
        <f t="shared" si="5"/>
        <v>474</v>
      </c>
      <c r="D79" s="45">
        <v>10</v>
      </c>
      <c r="E79" s="301" t="s">
        <v>408</v>
      </c>
      <c r="F79" s="45"/>
      <c r="G79" s="56">
        <v>1</v>
      </c>
    </row>
    <row r="80" spans="1:7" s="97" customFormat="1" ht="20.100000000000001" customHeight="1" x14ac:dyDescent="0.15">
      <c r="A80" s="56" t="s">
        <v>418</v>
      </c>
      <c r="B80" s="45">
        <f t="shared" si="4"/>
        <v>485</v>
      </c>
      <c r="C80" s="45">
        <f t="shared" si="5"/>
        <v>484</v>
      </c>
      <c r="D80" s="45">
        <v>2</v>
      </c>
      <c r="E80" s="301" t="s">
        <v>408</v>
      </c>
      <c r="F80" s="45"/>
      <c r="G80" s="56">
        <v>1</v>
      </c>
    </row>
    <row r="81" spans="1:12" s="97" customFormat="1" ht="20.100000000000001" customHeight="1" x14ac:dyDescent="0.15">
      <c r="A81" s="107" t="s">
        <v>1001</v>
      </c>
      <c r="B81" s="55">
        <f t="shared" ref="B81:B82" si="6">SUM(B80,D81)</f>
        <v>486</v>
      </c>
      <c r="C81" s="55">
        <f t="shared" ref="C81:C82" si="7">SUM(B80,G80)</f>
        <v>486</v>
      </c>
      <c r="D81" s="55">
        <v>1</v>
      </c>
      <c r="E81" s="55" t="s">
        <v>1227</v>
      </c>
      <c r="F81" s="45"/>
      <c r="G81" s="56">
        <v>1</v>
      </c>
    </row>
    <row r="82" spans="1:12" s="97" customFormat="1" ht="20.100000000000001" customHeight="1" x14ac:dyDescent="0.15">
      <c r="A82" s="241" t="s">
        <v>999</v>
      </c>
      <c r="B82" s="45">
        <f t="shared" si="6"/>
        <v>494</v>
      </c>
      <c r="C82" s="45">
        <f t="shared" si="7"/>
        <v>487</v>
      </c>
      <c r="D82" s="45">
        <v>8</v>
      </c>
      <c r="E82" s="55" t="s">
        <v>1228</v>
      </c>
      <c r="G82" s="56">
        <v>1</v>
      </c>
    </row>
    <row r="83" spans="1:12" s="48" customFormat="1" ht="18.75" customHeight="1" x14ac:dyDescent="0.15">
      <c r="A83" s="48" t="s">
        <v>548</v>
      </c>
      <c r="B83" s="48">
        <v>508</v>
      </c>
      <c r="C83" s="48">
        <v>495</v>
      </c>
      <c r="D83" s="48">
        <v>14</v>
      </c>
      <c r="E83" s="302" t="s">
        <v>632</v>
      </c>
      <c r="G83" s="60">
        <v>1</v>
      </c>
    </row>
    <row r="84" spans="1:12" s="48" customFormat="1" x14ac:dyDescent="0.15">
      <c r="A84" s="48" t="s">
        <v>549</v>
      </c>
      <c r="B84" s="48">
        <f t="shared" ref="B84:B90" si="8">SUM(B83,D84)</f>
        <v>509</v>
      </c>
      <c r="C84" s="48">
        <f t="shared" ref="C84:C90" si="9">SUM(B83,G83)</f>
        <v>509</v>
      </c>
      <c r="D84" s="48">
        <v>1</v>
      </c>
      <c r="E84" s="110" t="s">
        <v>1229</v>
      </c>
      <c r="G84" s="60">
        <v>1</v>
      </c>
    </row>
    <row r="85" spans="1:12" s="48" customFormat="1" ht="75" x14ac:dyDescent="0.15">
      <c r="A85" s="48" t="s">
        <v>550</v>
      </c>
      <c r="B85" s="48">
        <f t="shared" si="8"/>
        <v>511</v>
      </c>
      <c r="C85" s="48">
        <f t="shared" si="9"/>
        <v>510</v>
      </c>
      <c r="D85" s="48">
        <v>2</v>
      </c>
      <c r="E85" s="74" t="s">
        <v>551</v>
      </c>
      <c r="G85" s="60">
        <v>1</v>
      </c>
    </row>
    <row r="86" spans="1:12" s="48" customFormat="1" x14ac:dyDescent="0.15">
      <c r="A86" s="48" t="s">
        <v>552</v>
      </c>
      <c r="B86" s="48">
        <f t="shared" si="8"/>
        <v>512</v>
      </c>
      <c r="C86" s="48">
        <f t="shared" si="9"/>
        <v>512</v>
      </c>
      <c r="D86" s="48">
        <v>1</v>
      </c>
      <c r="E86" s="74" t="s">
        <v>1230</v>
      </c>
      <c r="G86" s="60">
        <v>1</v>
      </c>
    </row>
    <row r="87" spans="1:12" s="48" customFormat="1" ht="56.25" x14ac:dyDescent="0.15">
      <c r="A87" s="48" t="s">
        <v>553</v>
      </c>
      <c r="B87" s="48">
        <f t="shared" si="8"/>
        <v>525</v>
      </c>
      <c r="C87" s="48">
        <f t="shared" si="9"/>
        <v>513</v>
      </c>
      <c r="D87" s="48">
        <v>13</v>
      </c>
      <c r="E87" s="74" t="s">
        <v>1292</v>
      </c>
      <c r="G87" s="60">
        <v>1</v>
      </c>
    </row>
    <row r="88" spans="1:12" s="48" customFormat="1" x14ac:dyDescent="0.15">
      <c r="A88" s="48" t="s">
        <v>554</v>
      </c>
      <c r="B88" s="48">
        <f t="shared" si="8"/>
        <v>538</v>
      </c>
      <c r="C88" s="48">
        <f t="shared" si="9"/>
        <v>526</v>
      </c>
      <c r="D88" s="48">
        <v>13</v>
      </c>
      <c r="E88" s="296" t="s">
        <v>1231</v>
      </c>
      <c r="G88" s="60">
        <v>1</v>
      </c>
    </row>
    <row r="89" spans="1:12" s="48" customFormat="1" x14ac:dyDescent="0.15">
      <c r="A89" s="48" t="s">
        <v>501</v>
      </c>
      <c r="B89" s="48">
        <f t="shared" si="8"/>
        <v>539</v>
      </c>
      <c r="C89" s="48">
        <f t="shared" si="9"/>
        <v>539</v>
      </c>
      <c r="D89" s="48">
        <v>1</v>
      </c>
      <c r="E89" s="74" t="s">
        <v>1232</v>
      </c>
      <c r="G89" s="60">
        <v>1</v>
      </c>
    </row>
    <row r="90" spans="1:12" s="48" customFormat="1" ht="37.5" x14ac:dyDescent="0.15">
      <c r="A90" s="48" t="s">
        <v>556</v>
      </c>
      <c r="B90" s="48">
        <f t="shared" si="8"/>
        <v>541</v>
      </c>
      <c r="C90" s="48">
        <f t="shared" si="9"/>
        <v>540</v>
      </c>
      <c r="D90" s="48">
        <v>2</v>
      </c>
      <c r="E90" s="74" t="s">
        <v>1233</v>
      </c>
      <c r="G90" s="60">
        <v>1</v>
      </c>
    </row>
    <row r="91" spans="1:12" s="48" customFormat="1" x14ac:dyDescent="0.15">
      <c r="A91" s="48" t="s">
        <v>392</v>
      </c>
      <c r="B91" s="48">
        <f t="shared" ref="B91:B93" si="10">SUM(B90,D91)</f>
        <v>559</v>
      </c>
      <c r="C91" s="48">
        <f t="shared" ref="C91:C93" si="11">SUM(B90,G90)</f>
        <v>542</v>
      </c>
      <c r="D91" s="48">
        <v>18</v>
      </c>
      <c r="E91" s="74"/>
      <c r="G91" s="60">
        <v>1</v>
      </c>
    </row>
    <row r="92" spans="1:12" s="47" customFormat="1" x14ac:dyDescent="0.15">
      <c r="A92" s="48" t="s">
        <v>558</v>
      </c>
      <c r="B92" s="48">
        <f t="shared" si="10"/>
        <v>560</v>
      </c>
      <c r="C92" s="48">
        <f t="shared" si="11"/>
        <v>560</v>
      </c>
      <c r="D92" s="48">
        <v>1</v>
      </c>
      <c r="E92" s="296" t="s">
        <v>1234</v>
      </c>
      <c r="F92" s="48"/>
      <c r="G92" s="48">
        <v>1</v>
      </c>
      <c r="H92" s="48"/>
      <c r="I92" s="48"/>
      <c r="J92" s="48"/>
      <c r="K92" s="48"/>
      <c r="L92" s="48"/>
    </row>
    <row r="93" spans="1:12" s="48" customFormat="1" x14ac:dyDescent="0.15">
      <c r="A93" s="48" t="s">
        <v>392</v>
      </c>
      <c r="B93" s="48">
        <f t="shared" si="10"/>
        <v>566</v>
      </c>
      <c r="C93" s="48">
        <f t="shared" si="11"/>
        <v>561</v>
      </c>
      <c r="D93" s="48">
        <v>6</v>
      </c>
      <c r="E93" s="74"/>
      <c r="G93" s="60">
        <v>1</v>
      </c>
    </row>
    <row r="94" spans="1:12" s="45" customFormat="1" x14ac:dyDescent="0.15">
      <c r="A94" s="45" t="s">
        <v>559</v>
      </c>
      <c r="B94" s="45">
        <v>508</v>
      </c>
      <c r="C94" s="45">
        <v>495</v>
      </c>
      <c r="D94" s="45">
        <v>14</v>
      </c>
      <c r="E94" s="100" t="s">
        <v>1235</v>
      </c>
      <c r="G94" s="56">
        <v>1</v>
      </c>
    </row>
    <row r="95" spans="1:12" s="45" customFormat="1" x14ac:dyDescent="0.15">
      <c r="A95" s="45" t="s">
        <v>549</v>
      </c>
      <c r="B95" s="45">
        <f>SUM(B94,D95)</f>
        <v>509</v>
      </c>
      <c r="C95" s="45">
        <f>SUM(B94,G94)</f>
        <v>509</v>
      </c>
      <c r="D95" s="45">
        <v>1</v>
      </c>
      <c r="E95" s="45" t="s">
        <v>1236</v>
      </c>
      <c r="G95" s="56">
        <v>1</v>
      </c>
    </row>
    <row r="96" spans="1:12" s="45" customFormat="1" ht="75" x14ac:dyDescent="0.15">
      <c r="A96" s="45" t="s">
        <v>550</v>
      </c>
      <c r="B96" s="45">
        <f t="shared" ref="B96:B101" si="12">SUM(B95,D96)</f>
        <v>511</v>
      </c>
      <c r="C96" s="45">
        <f t="shared" ref="C96:C101" si="13">SUM(B95,G95)</f>
        <v>510</v>
      </c>
      <c r="D96" s="45">
        <v>2</v>
      </c>
      <c r="E96" s="55" t="s">
        <v>551</v>
      </c>
      <c r="G96" s="56">
        <v>1</v>
      </c>
    </row>
    <row r="97" spans="1:7" s="45" customFormat="1" x14ac:dyDescent="0.15">
      <c r="A97" s="45" t="s">
        <v>560</v>
      </c>
      <c r="B97" s="45">
        <f t="shared" si="12"/>
        <v>512</v>
      </c>
      <c r="C97" s="45">
        <f t="shared" si="13"/>
        <v>512</v>
      </c>
      <c r="D97" s="45">
        <v>1</v>
      </c>
      <c r="E97" s="301" t="s">
        <v>1237</v>
      </c>
      <c r="G97" s="56">
        <v>1</v>
      </c>
    </row>
    <row r="98" spans="1:7" s="45" customFormat="1" x14ac:dyDescent="0.15">
      <c r="A98" s="45" t="s">
        <v>1014</v>
      </c>
      <c r="B98" s="45">
        <f t="shared" si="12"/>
        <v>525</v>
      </c>
      <c r="C98" s="45">
        <f t="shared" si="13"/>
        <v>513</v>
      </c>
      <c r="D98" s="45">
        <v>13</v>
      </c>
      <c r="E98" s="45" t="s">
        <v>1293</v>
      </c>
      <c r="G98" s="56">
        <v>1</v>
      </c>
    </row>
    <row r="99" spans="1:7" s="45" customFormat="1" x14ac:dyDescent="0.15">
      <c r="A99" s="45" t="s">
        <v>554</v>
      </c>
      <c r="B99" s="45">
        <f t="shared" si="12"/>
        <v>538</v>
      </c>
      <c r="C99" s="45">
        <f t="shared" si="13"/>
        <v>526</v>
      </c>
      <c r="D99" s="45">
        <v>13</v>
      </c>
      <c r="E99" s="45" t="s">
        <v>1238</v>
      </c>
      <c r="G99" s="56">
        <v>1</v>
      </c>
    </row>
    <row r="100" spans="1:7" s="45" customFormat="1" x14ac:dyDescent="0.15">
      <c r="A100" s="45" t="s">
        <v>561</v>
      </c>
      <c r="B100" s="45">
        <f t="shared" si="12"/>
        <v>550</v>
      </c>
      <c r="C100" s="45">
        <f t="shared" si="13"/>
        <v>539</v>
      </c>
      <c r="D100" s="45">
        <v>12</v>
      </c>
      <c r="E100" s="55" t="s">
        <v>1239</v>
      </c>
      <c r="G100" s="56">
        <v>1</v>
      </c>
    </row>
    <row r="101" spans="1:7" s="45" customFormat="1" ht="18.75" customHeight="1" x14ac:dyDescent="0.15">
      <c r="A101" s="45" t="s">
        <v>563</v>
      </c>
      <c r="B101" s="45">
        <f t="shared" si="12"/>
        <v>551</v>
      </c>
      <c r="C101" s="45">
        <f t="shared" si="13"/>
        <v>551</v>
      </c>
      <c r="D101" s="45">
        <v>1</v>
      </c>
      <c r="E101" s="55" t="s">
        <v>1240</v>
      </c>
      <c r="G101" s="99">
        <v>1</v>
      </c>
    </row>
    <row r="102" spans="1:7" s="45" customFormat="1" x14ac:dyDescent="0.15">
      <c r="A102" s="45" t="s">
        <v>565</v>
      </c>
      <c r="B102" s="45">
        <f t="shared" ref="B102:B104" si="14">SUM(B101,D102)</f>
        <v>555</v>
      </c>
      <c r="C102" s="45">
        <f t="shared" ref="C102:C104" si="15">SUM(B101,G101)</f>
        <v>552</v>
      </c>
      <c r="D102" s="45">
        <v>4</v>
      </c>
      <c r="E102" s="55"/>
      <c r="G102" s="56">
        <v>1</v>
      </c>
    </row>
    <row r="103" spans="1:7" s="45" customFormat="1" x14ac:dyDescent="0.15">
      <c r="A103" s="45" t="s">
        <v>566</v>
      </c>
      <c r="B103" s="45">
        <f t="shared" si="14"/>
        <v>556</v>
      </c>
      <c r="C103" s="45">
        <f t="shared" si="15"/>
        <v>556</v>
      </c>
      <c r="D103" s="45">
        <v>1</v>
      </c>
      <c r="E103" s="56" t="s">
        <v>1241</v>
      </c>
      <c r="G103" s="56">
        <v>1</v>
      </c>
    </row>
    <row r="104" spans="1:7" s="47" customFormat="1" x14ac:dyDescent="0.15">
      <c r="A104" s="45" t="s">
        <v>392</v>
      </c>
      <c r="B104" s="45">
        <f t="shared" si="14"/>
        <v>558</v>
      </c>
      <c r="C104" s="45">
        <f t="shared" si="15"/>
        <v>557</v>
      </c>
      <c r="D104" s="45">
        <v>2</v>
      </c>
      <c r="E104" s="45"/>
      <c r="F104" s="45"/>
      <c r="G104" s="58">
        <v>1</v>
      </c>
    </row>
    <row r="105" spans="1:7" s="47" customFormat="1" x14ac:dyDescent="0.15">
      <c r="A105" s="45" t="s">
        <v>567</v>
      </c>
      <c r="B105" s="45">
        <f t="shared" ref="B105" si="16">SUM(B104,D105)</f>
        <v>559</v>
      </c>
      <c r="C105" s="45">
        <f t="shared" ref="C105" si="17">SUM(B104,G104)</f>
        <v>559</v>
      </c>
      <c r="D105" s="45">
        <v>1</v>
      </c>
      <c r="E105" s="45" t="s">
        <v>1242</v>
      </c>
      <c r="F105" s="45"/>
      <c r="G105" s="58">
        <v>1</v>
      </c>
    </row>
    <row r="106" spans="1:7" s="47" customFormat="1" x14ac:dyDescent="0.15">
      <c r="A106" s="45" t="s">
        <v>558</v>
      </c>
      <c r="B106" s="45">
        <f t="shared" ref="B106:B107" si="18">SUM(B105,D106)</f>
        <v>560</v>
      </c>
      <c r="C106" s="45">
        <f t="shared" ref="C106:C107" si="19">SUM(B105,G105)</f>
        <v>560</v>
      </c>
      <c r="D106" s="45">
        <v>1</v>
      </c>
      <c r="E106" s="45" t="s">
        <v>1234</v>
      </c>
      <c r="F106" s="45"/>
      <c r="G106" s="58">
        <v>1</v>
      </c>
    </row>
    <row r="107" spans="1:7" s="45" customFormat="1" x14ac:dyDescent="0.15">
      <c r="A107" s="45" t="s">
        <v>392</v>
      </c>
      <c r="B107" s="45">
        <f t="shared" si="18"/>
        <v>566</v>
      </c>
      <c r="C107" s="45">
        <f t="shared" si="19"/>
        <v>561</v>
      </c>
      <c r="D107" s="45">
        <v>6</v>
      </c>
      <c r="E107" s="55"/>
      <c r="G107" s="56">
        <v>1</v>
      </c>
    </row>
    <row r="108" spans="1:7" s="47" customFormat="1" x14ac:dyDescent="0.15">
      <c r="A108" s="47" t="s">
        <v>548</v>
      </c>
      <c r="B108" s="47">
        <v>508</v>
      </c>
      <c r="C108" s="47">
        <v>495</v>
      </c>
      <c r="D108" s="47">
        <v>14</v>
      </c>
      <c r="E108" s="303" t="s">
        <v>632</v>
      </c>
      <c r="G108" s="58">
        <v>1</v>
      </c>
    </row>
    <row r="109" spans="1:7" s="47" customFormat="1" x14ac:dyDescent="0.15">
      <c r="A109" s="47" t="s">
        <v>549</v>
      </c>
      <c r="B109" s="47">
        <f>SUM(B108,D109)</f>
        <v>509</v>
      </c>
      <c r="C109" s="47">
        <f>SUM(B108,G108)</f>
        <v>509</v>
      </c>
      <c r="D109" s="47">
        <v>1</v>
      </c>
      <c r="E109" s="47" t="s">
        <v>1229</v>
      </c>
      <c r="G109" s="58">
        <v>1</v>
      </c>
    </row>
    <row r="110" spans="1:7" s="47" customFormat="1" ht="75" x14ac:dyDescent="0.15">
      <c r="A110" s="47" t="s">
        <v>550</v>
      </c>
      <c r="B110" s="47">
        <f t="shared" ref="B110:B126" si="20">SUM(B109,D110)</f>
        <v>511</v>
      </c>
      <c r="C110" s="47">
        <f t="shared" ref="C110:C126" si="21">SUM(B109,G109)</f>
        <v>510</v>
      </c>
      <c r="D110" s="47">
        <v>2</v>
      </c>
      <c r="E110" s="57" t="s">
        <v>551</v>
      </c>
      <c r="G110" s="58">
        <v>1</v>
      </c>
    </row>
    <row r="111" spans="1:7" s="47" customFormat="1" x14ac:dyDescent="0.15">
      <c r="A111" s="47" t="s">
        <v>560</v>
      </c>
      <c r="B111" s="47">
        <f t="shared" si="20"/>
        <v>512</v>
      </c>
      <c r="C111" s="47">
        <f t="shared" si="21"/>
        <v>512</v>
      </c>
      <c r="D111" s="47">
        <v>1</v>
      </c>
      <c r="E111" s="304" t="s">
        <v>639</v>
      </c>
      <c r="G111" s="58">
        <v>1</v>
      </c>
    </row>
    <row r="112" spans="1:7" s="47" customFormat="1" x14ac:dyDescent="0.15">
      <c r="A112" s="47" t="s">
        <v>553</v>
      </c>
      <c r="B112" s="47">
        <f t="shared" si="20"/>
        <v>525</v>
      </c>
      <c r="C112" s="47">
        <f t="shared" si="21"/>
        <v>513</v>
      </c>
      <c r="D112" s="47">
        <v>13</v>
      </c>
      <c r="E112" s="57" t="s">
        <v>1294</v>
      </c>
      <c r="G112" s="58">
        <v>1</v>
      </c>
    </row>
    <row r="113" spans="1:7" s="47" customFormat="1" x14ac:dyDescent="0.15">
      <c r="A113" s="47" t="s">
        <v>568</v>
      </c>
      <c r="B113" s="47">
        <f t="shared" si="20"/>
        <v>538</v>
      </c>
      <c r="C113" s="47">
        <f t="shared" si="21"/>
        <v>526</v>
      </c>
      <c r="D113" s="47">
        <v>13</v>
      </c>
      <c r="E113" s="57" t="s">
        <v>1243</v>
      </c>
      <c r="G113" s="58">
        <v>1</v>
      </c>
    </row>
    <row r="114" spans="1:7" s="47" customFormat="1" x14ac:dyDescent="0.15">
      <c r="A114" s="47" t="s">
        <v>518</v>
      </c>
      <c r="B114" s="47">
        <f t="shared" si="20"/>
        <v>541</v>
      </c>
      <c r="C114" s="47">
        <f t="shared" si="21"/>
        <v>539</v>
      </c>
      <c r="D114" s="47">
        <v>3</v>
      </c>
      <c r="E114" s="304" t="s">
        <v>562</v>
      </c>
      <c r="G114" s="58">
        <v>1</v>
      </c>
    </row>
    <row r="115" spans="1:7" s="47" customFormat="1" x14ac:dyDescent="0.15">
      <c r="A115" s="47" t="s">
        <v>570</v>
      </c>
      <c r="B115" s="47">
        <f t="shared" si="20"/>
        <v>543</v>
      </c>
      <c r="C115" s="47">
        <f t="shared" si="21"/>
        <v>542</v>
      </c>
      <c r="D115" s="47">
        <v>2</v>
      </c>
      <c r="E115" s="57" t="s">
        <v>1244</v>
      </c>
      <c r="G115" s="58">
        <v>1</v>
      </c>
    </row>
    <row r="116" spans="1:7" s="47" customFormat="1" x14ac:dyDescent="0.15">
      <c r="A116" s="47" t="s">
        <v>572</v>
      </c>
      <c r="B116" s="47">
        <f t="shared" si="20"/>
        <v>544</v>
      </c>
      <c r="C116" s="47">
        <f t="shared" si="21"/>
        <v>544</v>
      </c>
      <c r="D116" s="47">
        <v>1</v>
      </c>
      <c r="E116" s="304" t="s">
        <v>562</v>
      </c>
      <c r="G116" s="58">
        <v>1</v>
      </c>
    </row>
    <row r="117" spans="1:7" s="47" customFormat="1" x14ac:dyDescent="0.15">
      <c r="A117" s="47" t="s">
        <v>573</v>
      </c>
      <c r="B117" s="47">
        <f t="shared" si="20"/>
        <v>546</v>
      </c>
      <c r="C117" s="47">
        <f t="shared" si="21"/>
        <v>545</v>
      </c>
      <c r="D117" s="47">
        <v>2</v>
      </c>
      <c r="E117" s="304" t="s">
        <v>562</v>
      </c>
      <c r="G117" s="58">
        <v>1</v>
      </c>
    </row>
    <row r="118" spans="1:7" s="47" customFormat="1" x14ac:dyDescent="0.15">
      <c r="A118" s="47" t="s">
        <v>574</v>
      </c>
      <c r="B118" s="47">
        <f t="shared" si="20"/>
        <v>547</v>
      </c>
      <c r="C118" s="47">
        <f t="shared" si="21"/>
        <v>547</v>
      </c>
      <c r="D118" s="47">
        <v>1</v>
      </c>
      <c r="E118" s="304" t="s">
        <v>562</v>
      </c>
      <c r="G118" s="58">
        <v>1</v>
      </c>
    </row>
    <row r="119" spans="1:7" s="47" customFormat="1" x14ac:dyDescent="0.15">
      <c r="A119" s="47" t="s">
        <v>575</v>
      </c>
      <c r="B119" s="47">
        <f t="shared" si="20"/>
        <v>548</v>
      </c>
      <c r="C119" s="47">
        <f t="shared" si="21"/>
        <v>548</v>
      </c>
      <c r="D119" s="47">
        <v>1</v>
      </c>
      <c r="E119" s="57" t="s">
        <v>455</v>
      </c>
      <c r="G119" s="58">
        <v>1</v>
      </c>
    </row>
    <row r="120" spans="1:7" s="47" customFormat="1" ht="37.5" x14ac:dyDescent="0.15">
      <c r="A120" s="47" t="s">
        <v>576</v>
      </c>
      <c r="B120" s="47">
        <f t="shared" si="20"/>
        <v>549</v>
      </c>
      <c r="C120" s="47">
        <f t="shared" si="21"/>
        <v>549</v>
      </c>
      <c r="D120" s="47">
        <v>1</v>
      </c>
      <c r="E120" s="58" t="s">
        <v>1245</v>
      </c>
      <c r="G120" s="58">
        <v>1</v>
      </c>
    </row>
    <row r="121" spans="1:7" s="47" customFormat="1" ht="37.5" x14ac:dyDescent="0.15">
      <c r="A121" s="47" t="s">
        <v>578</v>
      </c>
      <c r="B121" s="47">
        <f t="shared" si="20"/>
        <v>552</v>
      </c>
      <c r="C121" s="47">
        <f t="shared" si="21"/>
        <v>550</v>
      </c>
      <c r="D121" s="47">
        <v>3</v>
      </c>
      <c r="E121" s="58" t="s">
        <v>1246</v>
      </c>
      <c r="G121" s="58">
        <v>1</v>
      </c>
    </row>
    <row r="122" spans="1:7" s="47" customFormat="1" ht="93.75" x14ac:dyDescent="0.15">
      <c r="A122" s="47" t="s">
        <v>580</v>
      </c>
      <c r="B122" s="47">
        <f t="shared" si="20"/>
        <v>555</v>
      </c>
      <c r="C122" s="47">
        <f t="shared" si="21"/>
        <v>553</v>
      </c>
      <c r="D122" s="47">
        <v>3</v>
      </c>
      <c r="E122" s="58" t="s">
        <v>1247</v>
      </c>
      <c r="G122" s="58">
        <v>1</v>
      </c>
    </row>
    <row r="123" spans="1:7" s="47" customFormat="1" x14ac:dyDescent="0.15">
      <c r="A123" s="47" t="s">
        <v>566</v>
      </c>
      <c r="B123" s="47">
        <f t="shared" si="20"/>
        <v>556</v>
      </c>
      <c r="C123" s="47">
        <f t="shared" si="21"/>
        <v>556</v>
      </c>
      <c r="D123" s="47">
        <v>1</v>
      </c>
      <c r="E123" s="58" t="s">
        <v>1241</v>
      </c>
      <c r="G123" s="58">
        <v>1</v>
      </c>
    </row>
    <row r="124" spans="1:7" s="47" customFormat="1" x14ac:dyDescent="0.15">
      <c r="A124" s="47" t="s">
        <v>582</v>
      </c>
      <c r="B124" s="47">
        <f t="shared" si="20"/>
        <v>557</v>
      </c>
      <c r="C124" s="47">
        <f t="shared" si="21"/>
        <v>557</v>
      </c>
      <c r="D124" s="47">
        <v>1</v>
      </c>
      <c r="E124" s="47" t="s">
        <v>455</v>
      </c>
      <c r="G124" s="58">
        <v>1</v>
      </c>
    </row>
    <row r="125" spans="1:7" s="47" customFormat="1" x14ac:dyDescent="0.15">
      <c r="A125" s="47" t="s">
        <v>583</v>
      </c>
      <c r="B125" s="47">
        <f t="shared" si="20"/>
        <v>558</v>
      </c>
      <c r="C125" s="47">
        <f t="shared" si="21"/>
        <v>558</v>
      </c>
      <c r="D125" s="47">
        <v>1</v>
      </c>
      <c r="E125" s="47" t="s">
        <v>455</v>
      </c>
      <c r="G125" s="58">
        <v>1</v>
      </c>
    </row>
    <row r="126" spans="1:7" s="47" customFormat="1" x14ac:dyDescent="0.15">
      <c r="A126" s="47" t="s">
        <v>567</v>
      </c>
      <c r="B126" s="47">
        <f t="shared" si="20"/>
        <v>559</v>
      </c>
      <c r="C126" s="47">
        <f t="shared" si="21"/>
        <v>559</v>
      </c>
      <c r="D126" s="47">
        <v>1</v>
      </c>
      <c r="E126" s="47" t="s">
        <v>1248</v>
      </c>
      <c r="G126" s="58">
        <v>1</v>
      </c>
    </row>
    <row r="127" spans="1:7" s="47" customFormat="1" x14ac:dyDescent="0.15">
      <c r="A127" s="47" t="s">
        <v>558</v>
      </c>
      <c r="B127" s="47">
        <f t="shared" ref="B127:B128" si="22">SUM(B126,D127)</f>
        <v>560</v>
      </c>
      <c r="C127" s="47">
        <f t="shared" ref="C127:C128" si="23">SUM(B126,G126)</f>
        <v>560</v>
      </c>
      <c r="D127" s="47">
        <v>1</v>
      </c>
      <c r="E127" s="47" t="s">
        <v>1249</v>
      </c>
      <c r="G127" s="47">
        <v>1</v>
      </c>
    </row>
    <row r="128" spans="1:7" s="47" customFormat="1" x14ac:dyDescent="0.15">
      <c r="A128" s="47" t="s">
        <v>392</v>
      </c>
      <c r="B128" s="47">
        <f t="shared" si="22"/>
        <v>566</v>
      </c>
      <c r="C128" s="47">
        <f t="shared" si="23"/>
        <v>561</v>
      </c>
      <c r="D128" s="47">
        <v>6</v>
      </c>
      <c r="E128" s="57"/>
      <c r="G128" s="58">
        <v>1</v>
      </c>
    </row>
    <row r="129" spans="1:13" s="48" customFormat="1" x14ac:dyDescent="0.15">
      <c r="A129" s="48" t="s">
        <v>392</v>
      </c>
      <c r="B129" s="48">
        <v>508</v>
      </c>
      <c r="C129" s="48">
        <v>495</v>
      </c>
      <c r="D129" s="48">
        <v>14</v>
      </c>
      <c r="E129" s="74"/>
      <c r="G129" s="60">
        <v>1</v>
      </c>
    </row>
    <row r="130" spans="1:13" s="48" customFormat="1" x14ac:dyDescent="0.15">
      <c r="A130" s="48" t="s">
        <v>392</v>
      </c>
      <c r="B130" s="48">
        <f>SUM(B129,D130)</f>
        <v>509</v>
      </c>
      <c r="C130" s="48">
        <f>SUM(B129,G129)</f>
        <v>509</v>
      </c>
      <c r="D130" s="48">
        <v>1</v>
      </c>
      <c r="E130" s="74"/>
      <c r="G130" s="60">
        <v>1</v>
      </c>
    </row>
    <row r="131" spans="1:13" s="48" customFormat="1" x14ac:dyDescent="0.15">
      <c r="A131" s="48" t="s">
        <v>392</v>
      </c>
      <c r="B131" s="48">
        <f t="shared" ref="B131:B132" si="24">SUM(B130,D131)</f>
        <v>511</v>
      </c>
      <c r="C131" s="48">
        <f t="shared" ref="C131:C132" si="25">SUM(B130,G130)</f>
        <v>510</v>
      </c>
      <c r="D131" s="48">
        <v>2</v>
      </c>
      <c r="E131" s="74"/>
      <c r="G131" s="60">
        <v>1</v>
      </c>
    </row>
    <row r="132" spans="1:13" s="48" customFormat="1" x14ac:dyDescent="0.15">
      <c r="A132" s="48" t="s">
        <v>392</v>
      </c>
      <c r="B132" s="48">
        <f t="shared" si="24"/>
        <v>512</v>
      </c>
      <c r="C132" s="48">
        <f t="shared" si="25"/>
        <v>512</v>
      </c>
      <c r="D132" s="48">
        <v>1</v>
      </c>
      <c r="E132" s="74"/>
      <c r="G132" s="60">
        <v>1</v>
      </c>
    </row>
    <row r="133" spans="1:13" s="48" customFormat="1" x14ac:dyDescent="0.15">
      <c r="A133" s="48" t="s">
        <v>584</v>
      </c>
      <c r="B133" s="48">
        <f t="shared" ref="B133:B139" si="26">SUM(B132,D133)</f>
        <v>525</v>
      </c>
      <c r="C133" s="48">
        <f t="shared" ref="C133:C139" si="27">SUM(B132,G132)</f>
        <v>513</v>
      </c>
      <c r="D133" s="48">
        <v>13</v>
      </c>
      <c r="E133" s="59" t="s">
        <v>585</v>
      </c>
      <c r="G133" s="60">
        <v>1</v>
      </c>
    </row>
    <row r="134" spans="1:13" s="48" customFormat="1" x14ac:dyDescent="0.15">
      <c r="A134" s="48" t="s">
        <v>368</v>
      </c>
      <c r="B134" s="48">
        <f t="shared" si="26"/>
        <v>526</v>
      </c>
      <c r="C134" s="48">
        <f t="shared" si="27"/>
        <v>526</v>
      </c>
      <c r="D134" s="48">
        <v>1</v>
      </c>
      <c r="E134" s="59" t="s">
        <v>562</v>
      </c>
      <c r="G134" s="60">
        <v>1</v>
      </c>
    </row>
    <row r="135" spans="1:13" s="48" customFormat="1" x14ac:dyDescent="0.15">
      <c r="A135" s="48" t="s">
        <v>586</v>
      </c>
      <c r="B135" s="48">
        <f t="shared" si="26"/>
        <v>527</v>
      </c>
      <c r="C135" s="48">
        <f t="shared" si="27"/>
        <v>527</v>
      </c>
      <c r="D135" s="48">
        <v>1</v>
      </c>
      <c r="E135" s="59" t="s">
        <v>562</v>
      </c>
      <c r="G135" s="60">
        <v>1</v>
      </c>
    </row>
    <row r="136" spans="1:13" s="48" customFormat="1" x14ac:dyDescent="0.15">
      <c r="A136" s="48" t="s">
        <v>587</v>
      </c>
      <c r="B136" s="48">
        <f t="shared" si="26"/>
        <v>528</v>
      </c>
      <c r="C136" s="48">
        <f t="shared" si="27"/>
        <v>528</v>
      </c>
      <c r="D136" s="48">
        <v>1</v>
      </c>
      <c r="E136" s="74" t="s">
        <v>455</v>
      </c>
      <c r="G136" s="60">
        <v>1</v>
      </c>
    </row>
    <row r="137" spans="1:13" s="48" customFormat="1" x14ac:dyDescent="0.15">
      <c r="A137" s="48" t="s">
        <v>588</v>
      </c>
      <c r="B137" s="48">
        <f t="shared" si="26"/>
        <v>529</v>
      </c>
      <c r="C137" s="48">
        <f t="shared" si="27"/>
        <v>529</v>
      </c>
      <c r="D137" s="48">
        <v>1</v>
      </c>
      <c r="E137" s="59" t="s">
        <v>1250</v>
      </c>
      <c r="G137" s="60">
        <v>1</v>
      </c>
    </row>
    <row r="138" spans="1:13" s="48" customFormat="1" x14ac:dyDescent="0.15">
      <c r="A138" s="48" t="s">
        <v>589</v>
      </c>
      <c r="B138" s="48">
        <f t="shared" si="26"/>
        <v>535</v>
      </c>
      <c r="C138" s="48">
        <f t="shared" si="27"/>
        <v>530</v>
      </c>
      <c r="D138" s="48">
        <v>6</v>
      </c>
      <c r="E138" s="74" t="s">
        <v>1251</v>
      </c>
      <c r="G138" s="60">
        <v>1</v>
      </c>
    </row>
    <row r="139" spans="1:13" s="48" customFormat="1" x14ac:dyDescent="0.15">
      <c r="A139" s="48" t="s">
        <v>591</v>
      </c>
      <c r="B139" s="48">
        <f t="shared" si="26"/>
        <v>543</v>
      </c>
      <c r="C139" s="48">
        <f t="shared" si="27"/>
        <v>536</v>
      </c>
      <c r="D139" s="48">
        <v>8</v>
      </c>
      <c r="E139" s="74" t="s">
        <v>1252</v>
      </c>
      <c r="G139" s="60">
        <v>1</v>
      </c>
    </row>
    <row r="140" spans="1:13" s="48" customFormat="1" x14ac:dyDescent="0.15">
      <c r="A140" s="48" t="s">
        <v>392</v>
      </c>
      <c r="B140" s="48">
        <f t="shared" ref="B140:B142" si="28">SUM(B139,D140)</f>
        <v>559</v>
      </c>
      <c r="C140" s="48">
        <f t="shared" ref="C140:C142" si="29">SUM(B139,G139)</f>
        <v>544</v>
      </c>
      <c r="D140" s="48">
        <v>16</v>
      </c>
      <c r="E140" s="74"/>
      <c r="G140" s="60">
        <v>1</v>
      </c>
    </row>
    <row r="141" spans="1:13" s="47" customFormat="1" x14ac:dyDescent="0.15">
      <c r="A141" s="48" t="s">
        <v>558</v>
      </c>
      <c r="B141" s="48">
        <f t="shared" si="28"/>
        <v>560</v>
      </c>
      <c r="C141" s="48">
        <f t="shared" si="29"/>
        <v>560</v>
      </c>
      <c r="D141" s="48">
        <v>1</v>
      </c>
      <c r="E141" s="48" t="s">
        <v>1013</v>
      </c>
      <c r="F141" s="48"/>
      <c r="G141" s="48">
        <v>1</v>
      </c>
      <c r="H141" s="48"/>
      <c r="I141" s="48"/>
      <c r="J141" s="48"/>
      <c r="K141" s="48"/>
      <c r="L141" s="48"/>
      <c r="M141" s="48"/>
    </row>
    <row r="142" spans="1:13" s="48" customFormat="1" x14ac:dyDescent="0.15">
      <c r="A142" s="48" t="s">
        <v>392</v>
      </c>
      <c r="B142" s="48">
        <f t="shared" si="28"/>
        <v>566</v>
      </c>
      <c r="C142" s="48">
        <f t="shared" si="29"/>
        <v>561</v>
      </c>
      <c r="D142" s="48">
        <v>6</v>
      </c>
      <c r="E142" s="74"/>
      <c r="G142" s="60">
        <v>1</v>
      </c>
    </row>
    <row r="143" spans="1:13" s="45" customFormat="1" x14ac:dyDescent="0.15">
      <c r="A143" s="45" t="s">
        <v>593</v>
      </c>
      <c r="B143" s="45">
        <f t="shared" ref="B143" si="30">SUM(B142,D143)</f>
        <v>567</v>
      </c>
      <c r="C143" s="45">
        <f t="shared" ref="C143" si="31">SUM(B142,G142)</f>
        <v>567</v>
      </c>
      <c r="D143" s="45">
        <v>1</v>
      </c>
      <c r="E143" s="45" t="s">
        <v>641</v>
      </c>
      <c r="F143" s="45" t="s">
        <v>594</v>
      </c>
      <c r="G143" s="56">
        <v>1</v>
      </c>
    </row>
    <row r="144" spans="1:13" s="45" customFormat="1" x14ac:dyDescent="0.15">
      <c r="A144" s="45" t="s">
        <v>595</v>
      </c>
      <c r="B144" s="45">
        <f t="shared" ref="B144:B160" si="32">SUM(B143,D144)</f>
        <v>568</v>
      </c>
      <c r="C144" s="45">
        <f t="shared" ref="C144:C160" si="33">SUM(B143,G143)</f>
        <v>568</v>
      </c>
      <c r="D144" s="45">
        <v>1</v>
      </c>
      <c r="E144" s="45" t="s">
        <v>642</v>
      </c>
      <c r="G144" s="56">
        <v>1</v>
      </c>
    </row>
    <row r="145" spans="1:7" s="45" customFormat="1" x14ac:dyDescent="0.15">
      <c r="A145" s="45" t="s">
        <v>596</v>
      </c>
      <c r="B145" s="45">
        <f t="shared" si="32"/>
        <v>569</v>
      </c>
      <c r="C145" s="45">
        <f t="shared" si="33"/>
        <v>569</v>
      </c>
      <c r="D145" s="45">
        <v>1</v>
      </c>
      <c r="E145" s="45" t="s">
        <v>643</v>
      </c>
      <c r="G145" s="56">
        <v>1</v>
      </c>
    </row>
    <row r="146" spans="1:7" s="45" customFormat="1" x14ac:dyDescent="0.15">
      <c r="A146" s="45" t="s">
        <v>597</v>
      </c>
      <c r="B146" s="45">
        <f t="shared" si="32"/>
        <v>570</v>
      </c>
      <c r="C146" s="45">
        <f t="shared" si="33"/>
        <v>570</v>
      </c>
      <c r="D146" s="45">
        <v>1</v>
      </c>
      <c r="E146" s="45" t="s">
        <v>644</v>
      </c>
      <c r="G146" s="56">
        <v>1</v>
      </c>
    </row>
    <row r="147" spans="1:7" s="45" customFormat="1" x14ac:dyDescent="0.15">
      <c r="A147" s="45" t="s">
        <v>598</v>
      </c>
      <c r="B147" s="45">
        <f t="shared" si="32"/>
        <v>572</v>
      </c>
      <c r="C147" s="45">
        <f t="shared" si="33"/>
        <v>571</v>
      </c>
      <c r="D147" s="45">
        <v>2</v>
      </c>
      <c r="E147" s="45" t="s">
        <v>599</v>
      </c>
      <c r="G147" s="56">
        <v>1</v>
      </c>
    </row>
    <row r="148" spans="1:7" s="45" customFormat="1" x14ac:dyDescent="0.15">
      <c r="A148" s="68" t="s">
        <v>485</v>
      </c>
      <c r="B148" s="45">
        <f t="shared" si="32"/>
        <v>573</v>
      </c>
      <c r="C148" s="45">
        <f t="shared" si="33"/>
        <v>573</v>
      </c>
      <c r="D148" s="45">
        <v>1</v>
      </c>
      <c r="E148" s="45" t="s">
        <v>484</v>
      </c>
      <c r="G148" s="56">
        <v>1</v>
      </c>
    </row>
    <row r="149" spans="1:7" s="45" customFormat="1" x14ac:dyDescent="0.15">
      <c r="A149" s="239" t="s">
        <v>600</v>
      </c>
      <c r="B149" s="45">
        <f t="shared" si="32"/>
        <v>579</v>
      </c>
      <c r="C149" s="45">
        <f t="shared" si="33"/>
        <v>574</v>
      </c>
      <c r="D149" s="45">
        <v>6</v>
      </c>
      <c r="E149" s="111" t="s">
        <v>645</v>
      </c>
      <c r="G149" s="56">
        <v>1</v>
      </c>
    </row>
    <row r="150" spans="1:7" s="45" customFormat="1" x14ac:dyDescent="0.15">
      <c r="A150" s="239" t="s">
        <v>601</v>
      </c>
      <c r="B150" s="45">
        <f t="shared" si="32"/>
        <v>585</v>
      </c>
      <c r="C150" s="45">
        <f t="shared" si="33"/>
        <v>580</v>
      </c>
      <c r="D150" s="45">
        <v>6</v>
      </c>
      <c r="E150" s="111" t="s">
        <v>646</v>
      </c>
      <c r="G150" s="56">
        <v>1</v>
      </c>
    </row>
    <row r="151" spans="1:7" s="45" customFormat="1" ht="21.75" customHeight="1" x14ac:dyDescent="0.15">
      <c r="A151" s="45" t="s">
        <v>602</v>
      </c>
      <c r="B151" s="45">
        <f t="shared" si="32"/>
        <v>588</v>
      </c>
      <c r="C151" s="45">
        <f t="shared" si="33"/>
        <v>586</v>
      </c>
      <c r="D151" s="45">
        <v>3</v>
      </c>
      <c r="E151" s="55" t="s">
        <v>647</v>
      </c>
      <c r="G151" s="56">
        <v>1</v>
      </c>
    </row>
    <row r="152" spans="1:7" s="45" customFormat="1" ht="21" customHeight="1" x14ac:dyDescent="0.15">
      <c r="A152" s="45" t="s">
        <v>603</v>
      </c>
      <c r="B152" s="45">
        <f t="shared" si="32"/>
        <v>592</v>
      </c>
      <c r="C152" s="45">
        <f t="shared" si="33"/>
        <v>589</v>
      </c>
      <c r="D152" s="45">
        <v>4</v>
      </c>
      <c r="E152" s="55" t="s">
        <v>648</v>
      </c>
      <c r="G152" s="56">
        <v>1</v>
      </c>
    </row>
    <row r="153" spans="1:7" s="45" customFormat="1" x14ac:dyDescent="0.15">
      <c r="A153" s="45" t="s">
        <v>420</v>
      </c>
      <c r="B153" s="45">
        <f t="shared" si="32"/>
        <v>593</v>
      </c>
      <c r="C153" s="45">
        <f t="shared" si="33"/>
        <v>593</v>
      </c>
      <c r="D153" s="45">
        <v>1</v>
      </c>
      <c r="E153" s="45" t="s">
        <v>514</v>
      </c>
      <c r="G153" s="56">
        <v>1</v>
      </c>
    </row>
    <row r="154" spans="1:7" s="45" customFormat="1" x14ac:dyDescent="0.15">
      <c r="A154" s="45" t="s">
        <v>604</v>
      </c>
      <c r="B154" s="45">
        <f t="shared" si="32"/>
        <v>594</v>
      </c>
      <c r="C154" s="45">
        <f t="shared" si="33"/>
        <v>594</v>
      </c>
      <c r="D154" s="45">
        <v>1</v>
      </c>
      <c r="E154" s="45" t="s">
        <v>605</v>
      </c>
      <c r="G154" s="56">
        <v>1</v>
      </c>
    </row>
    <row r="155" spans="1:7" s="45" customFormat="1" x14ac:dyDescent="0.15">
      <c r="A155" s="45" t="s">
        <v>1370</v>
      </c>
      <c r="B155" s="45">
        <f t="shared" si="32"/>
        <v>595</v>
      </c>
      <c r="C155" s="45">
        <f t="shared" si="33"/>
        <v>595</v>
      </c>
      <c r="D155" s="45">
        <v>1</v>
      </c>
      <c r="E155" s="45" t="s">
        <v>515</v>
      </c>
      <c r="G155" s="56">
        <v>1</v>
      </c>
    </row>
    <row r="156" spans="1:7" s="45" customFormat="1" x14ac:dyDescent="0.15">
      <c r="A156" s="45" t="s">
        <v>606</v>
      </c>
      <c r="B156" s="45">
        <f t="shared" si="32"/>
        <v>596</v>
      </c>
      <c r="C156" s="45">
        <f t="shared" si="33"/>
        <v>596</v>
      </c>
      <c r="D156" s="45">
        <v>1</v>
      </c>
      <c r="E156" s="45" t="s">
        <v>649</v>
      </c>
      <c r="G156" s="56">
        <v>1</v>
      </c>
    </row>
    <row r="157" spans="1:7" s="45" customFormat="1" x14ac:dyDescent="0.15">
      <c r="A157" s="45" t="s">
        <v>607</v>
      </c>
      <c r="B157" s="45">
        <f t="shared" si="32"/>
        <v>597</v>
      </c>
      <c r="C157" s="45">
        <f t="shared" si="33"/>
        <v>597</v>
      </c>
      <c r="D157" s="45">
        <v>1</v>
      </c>
      <c r="E157" s="45" t="s">
        <v>650</v>
      </c>
      <c r="G157" s="56">
        <v>1</v>
      </c>
    </row>
    <row r="158" spans="1:7" s="45" customFormat="1" x14ac:dyDescent="0.15">
      <c r="A158" s="45" t="s">
        <v>608</v>
      </c>
      <c r="B158" s="45">
        <f t="shared" si="32"/>
        <v>598</v>
      </c>
      <c r="C158" s="45">
        <f t="shared" si="33"/>
        <v>598</v>
      </c>
      <c r="D158" s="45">
        <v>1</v>
      </c>
      <c r="E158" s="45" t="s">
        <v>651</v>
      </c>
      <c r="G158" s="56">
        <v>1</v>
      </c>
    </row>
    <row r="159" spans="1:7" s="45" customFormat="1" x14ac:dyDescent="0.15">
      <c r="A159" s="45" t="s">
        <v>609</v>
      </c>
      <c r="B159" s="45">
        <f t="shared" si="32"/>
        <v>599</v>
      </c>
      <c r="C159" s="45">
        <f t="shared" si="33"/>
        <v>599</v>
      </c>
      <c r="D159" s="45">
        <v>1</v>
      </c>
      <c r="E159" s="45" t="s">
        <v>652</v>
      </c>
      <c r="G159" s="56">
        <v>1</v>
      </c>
    </row>
    <row r="160" spans="1:7" s="45" customFormat="1" x14ac:dyDescent="0.15">
      <c r="A160" s="45" t="s">
        <v>173</v>
      </c>
      <c r="B160" s="45">
        <f t="shared" si="32"/>
        <v>600</v>
      </c>
      <c r="C160" s="45">
        <f t="shared" si="33"/>
        <v>600</v>
      </c>
      <c r="D160" s="45">
        <v>1</v>
      </c>
      <c r="E160" s="45" t="s">
        <v>419</v>
      </c>
      <c r="G160" s="56">
        <v>1</v>
      </c>
    </row>
    <row r="161" spans="1:7" s="48" customFormat="1" x14ac:dyDescent="0.15">
      <c r="A161" s="74" t="s">
        <v>422</v>
      </c>
      <c r="B161" s="230">
        <f t="shared" ref="B161:B164" si="34">SUM(B160,D161)</f>
        <v>601</v>
      </c>
      <c r="C161" s="230">
        <f t="shared" ref="C161:C164" si="35">SUM(B160,G160)</f>
        <v>601</v>
      </c>
      <c r="D161" s="48">
        <v>1</v>
      </c>
      <c r="E161" s="48" t="s">
        <v>1016</v>
      </c>
      <c r="F161" s="48" t="s">
        <v>409</v>
      </c>
      <c r="G161" s="60">
        <v>1</v>
      </c>
    </row>
    <row r="162" spans="1:7" s="48" customFormat="1" x14ac:dyDescent="0.15">
      <c r="A162" s="74" t="s">
        <v>423</v>
      </c>
      <c r="B162" s="230">
        <f t="shared" si="34"/>
        <v>602</v>
      </c>
      <c r="C162" s="230">
        <f t="shared" si="35"/>
        <v>602</v>
      </c>
      <c r="D162" s="48">
        <v>1</v>
      </c>
      <c r="E162" s="48" t="s">
        <v>408</v>
      </c>
      <c r="G162" s="60">
        <v>1</v>
      </c>
    </row>
    <row r="163" spans="1:7" s="48" customFormat="1" x14ac:dyDescent="0.15">
      <c r="A163" s="74" t="s">
        <v>610</v>
      </c>
      <c r="B163" s="230">
        <f t="shared" si="34"/>
        <v>603</v>
      </c>
      <c r="C163" s="230">
        <f t="shared" si="35"/>
        <v>603</v>
      </c>
      <c r="D163" s="48">
        <v>1</v>
      </c>
      <c r="E163" s="48" t="s">
        <v>1017</v>
      </c>
      <c r="G163" s="60">
        <v>1</v>
      </c>
    </row>
    <row r="164" spans="1:7" s="48" customFormat="1" x14ac:dyDescent="0.15">
      <c r="A164" s="74" t="s">
        <v>611</v>
      </c>
      <c r="B164" s="230">
        <f t="shared" si="34"/>
        <v>610</v>
      </c>
      <c r="C164" s="230">
        <f t="shared" si="35"/>
        <v>604</v>
      </c>
      <c r="D164" s="48">
        <v>7</v>
      </c>
      <c r="E164" s="48" t="s">
        <v>1018</v>
      </c>
      <c r="G164" s="60">
        <v>1</v>
      </c>
    </row>
    <row r="165" spans="1:7" s="48" customFormat="1" x14ac:dyDescent="0.15">
      <c r="A165" s="48" t="s">
        <v>491</v>
      </c>
      <c r="B165" s="48">
        <f t="shared" ref="B165" si="36">SUM(B164,D165)</f>
        <v>622</v>
      </c>
      <c r="C165" s="48">
        <f t="shared" ref="C165" si="37">SUM(B164,G164)</f>
        <v>611</v>
      </c>
      <c r="D165" s="48">
        <v>12</v>
      </c>
      <c r="E165" s="48" t="s">
        <v>1019</v>
      </c>
      <c r="G165" s="60">
        <v>1</v>
      </c>
    </row>
    <row r="166" spans="1:7" s="48" customFormat="1" x14ac:dyDescent="0.15">
      <c r="A166" s="48" t="s">
        <v>612</v>
      </c>
      <c r="B166" s="48">
        <f t="shared" ref="B166:B167" si="38">SUM(B165,D166)</f>
        <v>623</v>
      </c>
      <c r="C166" s="48">
        <f t="shared" ref="C166:C167" si="39">SUM(B165,G165)</f>
        <v>623</v>
      </c>
      <c r="D166" s="48">
        <v>1</v>
      </c>
      <c r="E166" s="48" t="s">
        <v>618</v>
      </c>
      <c r="G166" s="60">
        <v>1</v>
      </c>
    </row>
    <row r="167" spans="1:7" s="48" customFormat="1" x14ac:dyDescent="0.15">
      <c r="A167" s="48" t="s">
        <v>392</v>
      </c>
      <c r="B167" s="230">
        <f t="shared" si="38"/>
        <v>631</v>
      </c>
      <c r="C167" s="230">
        <f t="shared" si="39"/>
        <v>624</v>
      </c>
      <c r="D167" s="48">
        <v>8</v>
      </c>
      <c r="G167" s="60">
        <v>1</v>
      </c>
    </row>
    <row r="168" spans="1:7" x14ac:dyDescent="0.15">
      <c r="G168" s="60">
        <v>1</v>
      </c>
    </row>
    <row r="169" spans="1:7" x14ac:dyDescent="0.15">
      <c r="G169" s="60">
        <v>1</v>
      </c>
    </row>
    <row r="170" spans="1:7" x14ac:dyDescent="0.15">
      <c r="G170" s="60">
        <v>1</v>
      </c>
    </row>
    <row r="171" spans="1:7" x14ac:dyDescent="0.15">
      <c r="G171" s="60">
        <v>1</v>
      </c>
    </row>
    <row r="172" spans="1:7" x14ac:dyDescent="0.15">
      <c r="G172" s="60">
        <v>1</v>
      </c>
    </row>
    <row r="173" spans="1:7" x14ac:dyDescent="0.15">
      <c r="G173" s="60">
        <v>1</v>
      </c>
    </row>
    <row r="174" spans="1:7" x14ac:dyDescent="0.15">
      <c r="G174" s="60">
        <v>1</v>
      </c>
    </row>
    <row r="175" spans="1:7" x14ac:dyDescent="0.15">
      <c r="G175" s="60">
        <v>1</v>
      </c>
    </row>
    <row r="176" spans="1:7" x14ac:dyDescent="0.15">
      <c r="G176" s="60">
        <v>1</v>
      </c>
    </row>
    <row r="177" spans="7:7" x14ac:dyDescent="0.15">
      <c r="G177" s="60">
        <v>1</v>
      </c>
    </row>
    <row r="178" spans="7:7" x14ac:dyDescent="0.15">
      <c r="G178" s="60">
        <v>1</v>
      </c>
    </row>
    <row r="179" spans="7:7" x14ac:dyDescent="0.15">
      <c r="G179" s="60">
        <v>1</v>
      </c>
    </row>
    <row r="180" spans="7:7" x14ac:dyDescent="0.15">
      <c r="G180" s="60">
        <v>1</v>
      </c>
    </row>
    <row r="181" spans="7:7" x14ac:dyDescent="0.15">
      <c r="G181" s="60">
        <v>1</v>
      </c>
    </row>
    <row r="182" spans="7:7" x14ac:dyDescent="0.15">
      <c r="G182" s="60">
        <v>1</v>
      </c>
    </row>
    <row r="183" spans="7:7" x14ac:dyDescent="0.15">
      <c r="G183" s="60">
        <v>1</v>
      </c>
    </row>
    <row r="184" spans="7:7" x14ac:dyDescent="0.15">
      <c r="G184" s="60">
        <v>1</v>
      </c>
    </row>
    <row r="185" spans="7:7" x14ac:dyDescent="0.15">
      <c r="G185" s="60">
        <v>1</v>
      </c>
    </row>
    <row r="186" spans="7:7" x14ac:dyDescent="0.15">
      <c r="G186" s="60">
        <v>1</v>
      </c>
    </row>
    <row r="187" spans="7:7" x14ac:dyDescent="0.15">
      <c r="G187" s="60">
        <v>1</v>
      </c>
    </row>
    <row r="188" spans="7:7" x14ac:dyDescent="0.15">
      <c r="G188" s="60">
        <v>1</v>
      </c>
    </row>
    <row r="189" spans="7:7" x14ac:dyDescent="0.15">
      <c r="G189" s="60">
        <v>1</v>
      </c>
    </row>
    <row r="190" spans="7:7" x14ac:dyDescent="0.15">
      <c r="G190" s="60">
        <v>1</v>
      </c>
    </row>
    <row r="191" spans="7:7" x14ac:dyDescent="0.15">
      <c r="G191" s="60">
        <v>1</v>
      </c>
    </row>
    <row r="192" spans="7:7" x14ac:dyDescent="0.15">
      <c r="G192" s="60">
        <v>1</v>
      </c>
    </row>
    <row r="193" spans="7:7" x14ac:dyDescent="0.15">
      <c r="G193" s="60">
        <v>1</v>
      </c>
    </row>
    <row r="194" spans="7:7" x14ac:dyDescent="0.15">
      <c r="G194" s="60">
        <v>1</v>
      </c>
    </row>
    <row r="195" spans="7:7" x14ac:dyDescent="0.15">
      <c r="G195" s="60">
        <v>1</v>
      </c>
    </row>
    <row r="196" spans="7:7" x14ac:dyDescent="0.15">
      <c r="G196" s="60">
        <v>1</v>
      </c>
    </row>
    <row r="197" spans="7:7" x14ac:dyDescent="0.15">
      <c r="G197" s="60">
        <v>1</v>
      </c>
    </row>
    <row r="198" spans="7:7" x14ac:dyDescent="0.15">
      <c r="G198" s="60">
        <v>1</v>
      </c>
    </row>
    <row r="199" spans="7:7" x14ac:dyDescent="0.15">
      <c r="G199" s="60">
        <v>1</v>
      </c>
    </row>
    <row r="200" spans="7:7" x14ac:dyDescent="0.15">
      <c r="G200" s="60">
        <v>1</v>
      </c>
    </row>
    <row r="201" spans="7:7" x14ac:dyDescent="0.15">
      <c r="G201" s="60">
        <v>1</v>
      </c>
    </row>
    <row r="202" spans="7:7" x14ac:dyDescent="0.15">
      <c r="G202" s="60">
        <v>1</v>
      </c>
    </row>
    <row r="203" spans="7:7" x14ac:dyDescent="0.15">
      <c r="G203" s="60">
        <v>1</v>
      </c>
    </row>
    <row r="204" spans="7:7" x14ac:dyDescent="0.15">
      <c r="G204" s="60">
        <v>1</v>
      </c>
    </row>
    <row r="205" spans="7:7" x14ac:dyDescent="0.15">
      <c r="G205" s="60">
        <v>1</v>
      </c>
    </row>
    <row r="206" spans="7:7" x14ac:dyDescent="0.15">
      <c r="G206" s="60">
        <v>1</v>
      </c>
    </row>
    <row r="207" spans="7:7" x14ac:dyDescent="0.15">
      <c r="G207" s="60">
        <v>1</v>
      </c>
    </row>
    <row r="208" spans="7:7" x14ac:dyDescent="0.15">
      <c r="G208" s="60">
        <v>1</v>
      </c>
    </row>
    <row r="209" spans="7:7" x14ac:dyDescent="0.15">
      <c r="G209" s="60">
        <v>1</v>
      </c>
    </row>
    <row r="210" spans="7:7" x14ac:dyDescent="0.15">
      <c r="G210" s="60">
        <v>1</v>
      </c>
    </row>
    <row r="211" spans="7:7" x14ac:dyDescent="0.15">
      <c r="G211" s="60">
        <v>1</v>
      </c>
    </row>
    <row r="212" spans="7:7" x14ac:dyDescent="0.15">
      <c r="G212" s="60">
        <v>1</v>
      </c>
    </row>
    <row r="213" spans="7:7" x14ac:dyDescent="0.15">
      <c r="G213" s="60">
        <v>1</v>
      </c>
    </row>
    <row r="214" spans="7:7" x14ac:dyDescent="0.15">
      <c r="G214" s="60">
        <v>1</v>
      </c>
    </row>
    <row r="215" spans="7:7" x14ac:dyDescent="0.15">
      <c r="G215" s="60">
        <v>1</v>
      </c>
    </row>
    <row r="216" spans="7:7" x14ac:dyDescent="0.15">
      <c r="G216" s="60">
        <v>1</v>
      </c>
    </row>
    <row r="217" spans="7:7" x14ac:dyDescent="0.15">
      <c r="G217" s="60">
        <v>1</v>
      </c>
    </row>
    <row r="218" spans="7:7" x14ac:dyDescent="0.15">
      <c r="G218" s="60">
        <v>1</v>
      </c>
    </row>
    <row r="219" spans="7:7" x14ac:dyDescent="0.15">
      <c r="G219" s="60">
        <v>1</v>
      </c>
    </row>
    <row r="220" spans="7:7" x14ac:dyDescent="0.15">
      <c r="G220" s="60">
        <v>1</v>
      </c>
    </row>
    <row r="221" spans="7:7" x14ac:dyDescent="0.15">
      <c r="G221" s="60">
        <v>1</v>
      </c>
    </row>
    <row r="222" spans="7:7" x14ac:dyDescent="0.15">
      <c r="G222" s="60">
        <v>1</v>
      </c>
    </row>
    <row r="223" spans="7:7" x14ac:dyDescent="0.15">
      <c r="G223" s="60">
        <v>1</v>
      </c>
    </row>
    <row r="224" spans="7:7" x14ac:dyDescent="0.15">
      <c r="G224" s="60">
        <v>1</v>
      </c>
    </row>
    <row r="225" spans="7:7" x14ac:dyDescent="0.15">
      <c r="G225" s="60">
        <v>1</v>
      </c>
    </row>
    <row r="226" spans="7:7" x14ac:dyDescent="0.15">
      <c r="G226" s="60">
        <v>1</v>
      </c>
    </row>
    <row r="227" spans="7:7" x14ac:dyDescent="0.15">
      <c r="G227" s="60">
        <v>1</v>
      </c>
    </row>
    <row r="228" spans="7:7" x14ac:dyDescent="0.15">
      <c r="G228" s="60">
        <v>1</v>
      </c>
    </row>
    <row r="229" spans="7:7" x14ac:dyDescent="0.15">
      <c r="G229" s="60">
        <v>1</v>
      </c>
    </row>
    <row r="230" spans="7:7" x14ac:dyDescent="0.15">
      <c r="G230" s="60">
        <v>1</v>
      </c>
    </row>
    <row r="231" spans="7:7" x14ac:dyDescent="0.15">
      <c r="G231" s="60">
        <v>1</v>
      </c>
    </row>
    <row r="232" spans="7:7" x14ac:dyDescent="0.15">
      <c r="G232" s="60">
        <v>1</v>
      </c>
    </row>
    <row r="233" spans="7:7" x14ac:dyDescent="0.15">
      <c r="G233" s="60">
        <v>1</v>
      </c>
    </row>
    <row r="234" spans="7:7" x14ac:dyDescent="0.15">
      <c r="G234" s="60">
        <v>1</v>
      </c>
    </row>
    <row r="235" spans="7:7" x14ac:dyDescent="0.15">
      <c r="G235" s="60">
        <v>1</v>
      </c>
    </row>
    <row r="236" spans="7:7" x14ac:dyDescent="0.15">
      <c r="G236" s="60">
        <v>1</v>
      </c>
    </row>
    <row r="237" spans="7:7" x14ac:dyDescent="0.15">
      <c r="G237" s="60">
        <v>1</v>
      </c>
    </row>
    <row r="238" spans="7:7" x14ac:dyDescent="0.15">
      <c r="G238" s="60">
        <v>1</v>
      </c>
    </row>
    <row r="239" spans="7:7" x14ac:dyDescent="0.15">
      <c r="G239" s="60">
        <v>1</v>
      </c>
    </row>
    <row r="240" spans="7:7" x14ac:dyDescent="0.15">
      <c r="G240" s="60">
        <v>1</v>
      </c>
    </row>
    <row r="241" spans="7:7" x14ac:dyDescent="0.15">
      <c r="G241" s="60">
        <v>1</v>
      </c>
    </row>
    <row r="242" spans="7:7" x14ac:dyDescent="0.15">
      <c r="G242" s="60">
        <v>1</v>
      </c>
    </row>
    <row r="243" spans="7:7" x14ac:dyDescent="0.15">
      <c r="G243" s="60">
        <v>1</v>
      </c>
    </row>
    <row r="244" spans="7:7" x14ac:dyDescent="0.15">
      <c r="G244" s="60">
        <v>1</v>
      </c>
    </row>
    <row r="245" spans="7:7" x14ac:dyDescent="0.15">
      <c r="G245" s="60">
        <v>1</v>
      </c>
    </row>
    <row r="246" spans="7:7" x14ac:dyDescent="0.15">
      <c r="G246" s="60">
        <v>1</v>
      </c>
    </row>
    <row r="247" spans="7:7" x14ac:dyDescent="0.15">
      <c r="G247" s="60">
        <v>1</v>
      </c>
    </row>
    <row r="248" spans="7:7" x14ac:dyDescent="0.15">
      <c r="G248" s="60">
        <v>1</v>
      </c>
    </row>
    <row r="249" spans="7:7" x14ac:dyDescent="0.15">
      <c r="G249" s="60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topLeftCell="A9" zoomScale="85" zoomScaleNormal="85" zoomScaleSheetLayoutView="70" workbookViewId="0">
      <selection activeCell="A20" sqref="A20"/>
    </sheetView>
  </sheetViews>
  <sheetFormatPr defaultColWidth="9" defaultRowHeight="18.75" x14ac:dyDescent="0.15"/>
  <cols>
    <col min="1" max="1" width="42.5" style="35" customWidth="1"/>
    <col min="2" max="4" width="9" style="35"/>
    <col min="5" max="5" width="89.75" style="228" customWidth="1"/>
    <col min="6" max="6" width="59.125" style="35" customWidth="1"/>
    <col min="7" max="7" width="9" style="240"/>
    <col min="8" max="16384" width="9" style="35"/>
  </cols>
  <sheetData>
    <row r="1" spans="1:7" s="228" customFormat="1" x14ac:dyDescent="0.15">
      <c r="A1" s="33" t="s">
        <v>7</v>
      </c>
      <c r="B1" s="33" t="s">
        <v>8</v>
      </c>
      <c r="C1" s="33" t="s">
        <v>9</v>
      </c>
      <c r="D1" s="233" t="s">
        <v>330</v>
      </c>
      <c r="E1" s="33" t="s">
        <v>11</v>
      </c>
      <c r="F1" s="33" t="s">
        <v>257</v>
      </c>
      <c r="G1" s="133">
        <v>1</v>
      </c>
    </row>
    <row r="2" spans="1:7" s="52" customFormat="1" x14ac:dyDescent="0.15">
      <c r="A2" s="52" t="s">
        <v>144</v>
      </c>
      <c r="B2" s="48">
        <v>0</v>
      </c>
      <c r="C2" s="48">
        <v>0</v>
      </c>
      <c r="D2" s="48">
        <v>1</v>
      </c>
      <c r="E2" s="80" t="s">
        <v>1020</v>
      </c>
      <c r="F2" s="48"/>
      <c r="G2" s="133">
        <v>1</v>
      </c>
    </row>
    <row r="3" spans="1:7" s="52" customFormat="1" x14ac:dyDescent="0.15">
      <c r="A3" s="52" t="s">
        <v>146</v>
      </c>
      <c r="B3" s="48">
        <f>SUM(B2,D3)</f>
        <v>1</v>
      </c>
      <c r="C3" s="48">
        <f t="shared" ref="C3:C34" si="0">SUM(B2,G2)</f>
        <v>1</v>
      </c>
      <c r="D3" s="48">
        <v>1</v>
      </c>
      <c r="E3" s="80" t="s">
        <v>1021</v>
      </c>
      <c r="F3" s="48"/>
      <c r="G3" s="133">
        <v>1</v>
      </c>
    </row>
    <row r="4" spans="1:7" s="52" customFormat="1" x14ac:dyDescent="0.15">
      <c r="A4" s="52" t="s">
        <v>148</v>
      </c>
      <c r="B4" s="48">
        <f t="shared" ref="B4:B69" si="1">SUM(B3,D4)</f>
        <v>2</v>
      </c>
      <c r="C4" s="48">
        <f t="shared" si="0"/>
        <v>2</v>
      </c>
      <c r="D4" s="48">
        <v>1</v>
      </c>
      <c r="E4" s="80" t="s">
        <v>1022</v>
      </c>
      <c r="F4" s="48"/>
      <c r="G4" s="133">
        <v>1</v>
      </c>
    </row>
    <row r="5" spans="1:7" s="52" customFormat="1" x14ac:dyDescent="0.15">
      <c r="A5" s="52" t="s">
        <v>150</v>
      </c>
      <c r="B5" s="48">
        <f t="shared" si="1"/>
        <v>10</v>
      </c>
      <c r="C5" s="48">
        <f t="shared" si="0"/>
        <v>3</v>
      </c>
      <c r="D5" s="48">
        <v>8</v>
      </c>
      <c r="E5" s="80" t="s">
        <v>1023</v>
      </c>
      <c r="F5" s="48"/>
      <c r="G5" s="133">
        <v>1</v>
      </c>
    </row>
    <row r="6" spans="1:7" s="52" customFormat="1" x14ac:dyDescent="0.15">
      <c r="A6" s="60" t="s">
        <v>14</v>
      </c>
      <c r="B6" s="48">
        <f t="shared" si="1"/>
        <v>17</v>
      </c>
      <c r="C6" s="48">
        <f t="shared" si="0"/>
        <v>11</v>
      </c>
      <c r="D6" s="234">
        <v>7</v>
      </c>
      <c r="E6" s="80" t="s">
        <v>399</v>
      </c>
      <c r="F6" s="48"/>
      <c r="G6" s="133">
        <v>1</v>
      </c>
    </row>
    <row r="7" spans="1:7" s="52" customFormat="1" ht="27" customHeight="1" x14ac:dyDescent="0.15">
      <c r="A7" s="60" t="s">
        <v>16</v>
      </c>
      <c r="B7" s="48">
        <f t="shared" si="1"/>
        <v>25</v>
      </c>
      <c r="C7" s="48">
        <f t="shared" si="0"/>
        <v>18</v>
      </c>
      <c r="D7" s="234">
        <v>8</v>
      </c>
      <c r="E7" s="80" t="s">
        <v>1256</v>
      </c>
      <c r="F7" s="48"/>
      <c r="G7" s="133">
        <v>1</v>
      </c>
    </row>
    <row r="8" spans="1:7" s="52" customFormat="1" ht="20.100000000000001" customHeight="1" x14ac:dyDescent="0.15">
      <c r="A8" s="70" t="s">
        <v>336</v>
      </c>
      <c r="B8" s="48">
        <f t="shared" si="1"/>
        <v>26</v>
      </c>
      <c r="C8" s="48">
        <f t="shared" si="0"/>
        <v>26</v>
      </c>
      <c r="D8" s="234">
        <v>1</v>
      </c>
      <c r="E8" s="80" t="s">
        <v>400</v>
      </c>
      <c r="F8" s="48"/>
      <c r="G8" s="60">
        <v>1</v>
      </c>
    </row>
    <row r="9" spans="1:7" s="52" customFormat="1" x14ac:dyDescent="0.15">
      <c r="A9" s="70" t="s">
        <v>337</v>
      </c>
      <c r="B9" s="48">
        <f t="shared" si="1"/>
        <v>36</v>
      </c>
      <c r="C9" s="48">
        <f t="shared" si="0"/>
        <v>27</v>
      </c>
      <c r="D9" s="48">
        <v>10</v>
      </c>
      <c r="E9" s="80" t="s">
        <v>401</v>
      </c>
      <c r="F9" s="48"/>
      <c r="G9" s="133">
        <v>1</v>
      </c>
    </row>
    <row r="10" spans="1:7" s="52" customFormat="1" x14ac:dyDescent="0.15">
      <c r="A10" s="60" t="s">
        <v>339</v>
      </c>
      <c r="B10" s="48">
        <f t="shared" si="1"/>
        <v>37</v>
      </c>
      <c r="C10" s="48">
        <f t="shared" si="0"/>
        <v>37</v>
      </c>
      <c r="D10" s="234">
        <v>1</v>
      </c>
      <c r="E10" s="80" t="s">
        <v>402</v>
      </c>
      <c r="F10" s="48"/>
      <c r="G10" s="133">
        <v>1</v>
      </c>
    </row>
    <row r="11" spans="1:7" s="52" customFormat="1" x14ac:dyDescent="0.15">
      <c r="A11" s="52" t="s">
        <v>961</v>
      </c>
      <c r="B11" s="48">
        <f t="shared" si="1"/>
        <v>41</v>
      </c>
      <c r="C11" s="48">
        <f t="shared" si="0"/>
        <v>38</v>
      </c>
      <c r="D11" s="48">
        <v>4</v>
      </c>
      <c r="E11" s="60" t="s">
        <v>668</v>
      </c>
      <c r="F11" s="48"/>
      <c r="G11" s="133">
        <v>1</v>
      </c>
    </row>
    <row r="12" spans="1:7" s="52" customFormat="1" x14ac:dyDescent="0.15">
      <c r="A12" s="52" t="s">
        <v>341</v>
      </c>
      <c r="B12" s="48">
        <f t="shared" si="1"/>
        <v>43</v>
      </c>
      <c r="C12" s="48">
        <f t="shared" si="0"/>
        <v>42</v>
      </c>
      <c r="D12" s="48">
        <v>2</v>
      </c>
      <c r="E12" s="60" t="s">
        <v>668</v>
      </c>
      <c r="F12" s="48"/>
      <c r="G12" s="133">
        <v>1</v>
      </c>
    </row>
    <row r="13" spans="1:7" s="52" customFormat="1" x14ac:dyDescent="0.15">
      <c r="A13" s="52" t="s">
        <v>50</v>
      </c>
      <c r="B13" s="48">
        <f t="shared" si="1"/>
        <v>51</v>
      </c>
      <c r="C13" s="48">
        <f t="shared" si="0"/>
        <v>44</v>
      </c>
      <c r="D13" s="48">
        <v>8</v>
      </c>
      <c r="E13" s="60" t="s">
        <v>1024</v>
      </c>
      <c r="F13" s="48"/>
      <c r="G13" s="133">
        <v>1</v>
      </c>
    </row>
    <row r="14" spans="1:7" s="52" customFormat="1" ht="20.100000000000001" customHeight="1" x14ac:dyDescent="0.15">
      <c r="A14" s="52" t="s">
        <v>171</v>
      </c>
      <c r="B14" s="48">
        <f t="shared" si="1"/>
        <v>52</v>
      </c>
      <c r="C14" s="48">
        <f t="shared" si="0"/>
        <v>52</v>
      </c>
      <c r="D14" s="48">
        <v>1</v>
      </c>
      <c r="E14" s="80" t="s">
        <v>405</v>
      </c>
      <c r="F14" s="48"/>
      <c r="G14" s="133">
        <v>1</v>
      </c>
    </row>
    <row r="15" spans="1:7" s="52" customFormat="1" ht="56.25" x14ac:dyDescent="0.15">
      <c r="A15" s="70" t="s">
        <v>346</v>
      </c>
      <c r="B15" s="48">
        <f t="shared" si="1"/>
        <v>68</v>
      </c>
      <c r="C15" s="48">
        <f t="shared" si="0"/>
        <v>53</v>
      </c>
      <c r="D15" s="48">
        <v>16</v>
      </c>
      <c r="E15" s="80" t="s">
        <v>429</v>
      </c>
      <c r="F15" s="48"/>
      <c r="G15" s="133">
        <v>1</v>
      </c>
    </row>
    <row r="16" spans="1:7" s="52" customFormat="1" x14ac:dyDescent="0.15">
      <c r="A16" s="52" t="s">
        <v>407</v>
      </c>
      <c r="B16" s="48">
        <f t="shared" si="1"/>
        <v>74</v>
      </c>
      <c r="C16" s="48">
        <f t="shared" si="0"/>
        <v>69</v>
      </c>
      <c r="D16" s="48">
        <v>6</v>
      </c>
      <c r="E16" s="80" t="s">
        <v>408</v>
      </c>
      <c r="F16" s="48"/>
      <c r="G16" s="133">
        <v>1</v>
      </c>
    </row>
    <row r="17" spans="1:7" s="235" customFormat="1" x14ac:dyDescent="0.15">
      <c r="A17" s="60" t="s">
        <v>410</v>
      </c>
      <c r="B17" s="48">
        <f t="shared" si="1"/>
        <v>87</v>
      </c>
      <c r="C17" s="48">
        <f t="shared" si="0"/>
        <v>75</v>
      </c>
      <c r="D17" s="48">
        <v>13</v>
      </c>
      <c r="E17" s="80" t="s">
        <v>408</v>
      </c>
      <c r="G17" s="133">
        <v>1</v>
      </c>
    </row>
    <row r="18" spans="1:7" s="45" customFormat="1" ht="37.5" x14ac:dyDescent="0.15">
      <c r="A18" s="55" t="s">
        <v>533</v>
      </c>
      <c r="B18" s="45">
        <f t="shared" si="1"/>
        <v>90</v>
      </c>
      <c r="C18" s="45">
        <f t="shared" si="0"/>
        <v>88</v>
      </c>
      <c r="D18" s="236">
        <v>3</v>
      </c>
      <c r="E18" s="83" t="s">
        <v>669</v>
      </c>
      <c r="G18" s="56">
        <v>1</v>
      </c>
    </row>
    <row r="19" spans="1:7" s="45" customFormat="1" x14ac:dyDescent="0.15">
      <c r="A19" s="55" t="s">
        <v>534</v>
      </c>
      <c r="B19" s="45">
        <f t="shared" si="1"/>
        <v>91</v>
      </c>
      <c r="C19" s="45">
        <f t="shared" si="0"/>
        <v>91</v>
      </c>
      <c r="D19" s="236">
        <v>1</v>
      </c>
      <c r="E19" s="83" t="s">
        <v>670</v>
      </c>
      <c r="G19" s="56">
        <v>1</v>
      </c>
    </row>
    <row r="20" spans="1:7" s="45" customFormat="1" ht="75" x14ac:dyDescent="0.15">
      <c r="A20" s="55" t="s">
        <v>1375</v>
      </c>
      <c r="B20" s="45">
        <f t="shared" si="1"/>
        <v>96</v>
      </c>
      <c r="C20" s="45">
        <f t="shared" si="0"/>
        <v>92</v>
      </c>
      <c r="D20" s="236">
        <v>5</v>
      </c>
      <c r="E20" s="83" t="s">
        <v>671</v>
      </c>
      <c r="G20" s="56">
        <v>1</v>
      </c>
    </row>
    <row r="21" spans="1:7" s="68" customFormat="1" ht="37.5" x14ac:dyDescent="0.15">
      <c r="A21" s="68" t="s">
        <v>439</v>
      </c>
      <c r="B21" s="45">
        <f t="shared" si="1"/>
        <v>97</v>
      </c>
      <c r="C21" s="45">
        <f t="shared" si="0"/>
        <v>97</v>
      </c>
      <c r="D21" s="45">
        <v>1</v>
      </c>
      <c r="E21" s="84" t="s">
        <v>440</v>
      </c>
      <c r="F21" s="45"/>
      <c r="G21" s="56">
        <v>1</v>
      </c>
    </row>
    <row r="22" spans="1:7" s="45" customFormat="1" x14ac:dyDescent="0.15">
      <c r="A22" s="55" t="s">
        <v>443</v>
      </c>
      <c r="B22" s="45">
        <f t="shared" si="1"/>
        <v>98</v>
      </c>
      <c r="C22" s="45">
        <f t="shared" si="0"/>
        <v>98</v>
      </c>
      <c r="D22" s="236">
        <v>1</v>
      </c>
      <c r="E22" s="83" t="s">
        <v>672</v>
      </c>
      <c r="G22" s="56">
        <v>1</v>
      </c>
    </row>
    <row r="23" spans="1:7" s="45" customFormat="1" ht="150" x14ac:dyDescent="0.15">
      <c r="A23" s="55" t="s">
        <v>445</v>
      </c>
      <c r="B23" s="45">
        <f t="shared" si="1"/>
        <v>100</v>
      </c>
      <c r="C23" s="45">
        <f t="shared" si="0"/>
        <v>99</v>
      </c>
      <c r="D23" s="236">
        <v>2</v>
      </c>
      <c r="E23" s="83" t="s">
        <v>673</v>
      </c>
      <c r="G23" s="56">
        <v>1</v>
      </c>
    </row>
    <row r="24" spans="1:7" s="45" customFormat="1" x14ac:dyDescent="0.15">
      <c r="A24" s="55" t="s">
        <v>526</v>
      </c>
      <c r="B24" s="45">
        <f t="shared" si="1"/>
        <v>101</v>
      </c>
      <c r="C24" s="45">
        <f t="shared" si="0"/>
        <v>101</v>
      </c>
      <c r="D24" s="236">
        <v>1</v>
      </c>
      <c r="E24" s="84" t="s">
        <v>535</v>
      </c>
      <c r="G24" s="56">
        <v>1</v>
      </c>
    </row>
    <row r="25" spans="1:7" s="45" customFormat="1" ht="37.5" x14ac:dyDescent="0.15">
      <c r="A25" s="55" t="s">
        <v>528</v>
      </c>
      <c r="B25" s="45">
        <f t="shared" si="1"/>
        <v>102</v>
      </c>
      <c r="C25" s="45">
        <f t="shared" si="0"/>
        <v>102</v>
      </c>
      <c r="D25" s="236">
        <v>1</v>
      </c>
      <c r="E25" s="84" t="s">
        <v>674</v>
      </c>
      <c r="G25" s="56">
        <v>1</v>
      </c>
    </row>
    <row r="26" spans="1:7" s="68" customFormat="1" x14ac:dyDescent="0.15">
      <c r="A26" s="45" t="s">
        <v>163</v>
      </c>
      <c r="B26" s="45">
        <f t="shared" ref="B26:B27" si="2">SUM(B25,D26)</f>
        <v>103</v>
      </c>
      <c r="C26" s="45">
        <f t="shared" si="0"/>
        <v>103</v>
      </c>
      <c r="D26" s="45">
        <v>1</v>
      </c>
      <c r="E26" s="55" t="s">
        <v>447</v>
      </c>
      <c r="F26" s="45" t="s">
        <v>448</v>
      </c>
      <c r="G26" s="56">
        <v>1</v>
      </c>
    </row>
    <row r="27" spans="1:7" s="45" customFormat="1" x14ac:dyDescent="0.15">
      <c r="A27" s="45" t="s">
        <v>979</v>
      </c>
      <c r="B27" s="45">
        <f t="shared" si="2"/>
        <v>104</v>
      </c>
      <c r="C27" s="45">
        <f t="shared" si="0"/>
        <v>104</v>
      </c>
      <c r="D27" s="45">
        <v>1</v>
      </c>
      <c r="E27" s="55" t="s">
        <v>1025</v>
      </c>
      <c r="G27" s="56">
        <v>1</v>
      </c>
    </row>
    <row r="28" spans="1:7" s="47" customFormat="1" x14ac:dyDescent="0.15">
      <c r="A28" s="72" t="s">
        <v>349</v>
      </c>
      <c r="B28" s="47">
        <f t="shared" si="1"/>
        <v>152</v>
      </c>
      <c r="C28" s="47">
        <f t="shared" si="0"/>
        <v>105</v>
      </c>
      <c r="D28" s="47">
        <v>48</v>
      </c>
      <c r="E28" s="90" t="s">
        <v>973</v>
      </c>
      <c r="G28" s="58">
        <v>1</v>
      </c>
    </row>
    <row r="29" spans="1:7" s="47" customFormat="1" x14ac:dyDescent="0.15">
      <c r="A29" s="72" t="s">
        <v>350</v>
      </c>
      <c r="B29" s="47">
        <f t="shared" si="1"/>
        <v>200</v>
      </c>
      <c r="C29" s="47">
        <f t="shared" si="0"/>
        <v>153</v>
      </c>
      <c r="D29" s="47">
        <v>48</v>
      </c>
      <c r="E29" s="90" t="s">
        <v>404</v>
      </c>
      <c r="G29" s="58">
        <v>1</v>
      </c>
    </row>
    <row r="30" spans="1:7" s="47" customFormat="1" ht="18.75" customHeight="1" x14ac:dyDescent="0.15">
      <c r="A30" s="47" t="s">
        <v>26</v>
      </c>
      <c r="B30" s="47">
        <f t="shared" si="1"/>
        <v>212</v>
      </c>
      <c r="C30" s="47">
        <f t="shared" si="0"/>
        <v>201</v>
      </c>
      <c r="D30" s="47">
        <v>12</v>
      </c>
      <c r="E30" s="86" t="s">
        <v>530</v>
      </c>
      <c r="G30" s="58">
        <v>1</v>
      </c>
    </row>
    <row r="31" spans="1:7" s="47" customFormat="1" x14ac:dyDescent="0.15">
      <c r="A31" s="47" t="s">
        <v>28</v>
      </c>
      <c r="B31" s="47">
        <f t="shared" si="1"/>
        <v>215</v>
      </c>
      <c r="C31" s="47">
        <f t="shared" si="0"/>
        <v>213</v>
      </c>
      <c r="D31" s="47">
        <v>3</v>
      </c>
      <c r="E31" s="87"/>
      <c r="G31" s="58">
        <v>1</v>
      </c>
    </row>
    <row r="32" spans="1:7" s="47" customFormat="1" x14ac:dyDescent="0.15">
      <c r="A32" s="47" t="s">
        <v>353</v>
      </c>
      <c r="B32" s="47">
        <f t="shared" si="1"/>
        <v>216</v>
      </c>
      <c r="C32" s="47">
        <f t="shared" si="0"/>
        <v>216</v>
      </c>
      <c r="D32" s="47">
        <v>1</v>
      </c>
      <c r="E32" s="88"/>
      <c r="G32" s="58">
        <v>1</v>
      </c>
    </row>
    <row r="33" spans="1:7" s="47" customFormat="1" ht="18.75" customHeight="1" x14ac:dyDescent="0.15">
      <c r="A33" s="47" t="s">
        <v>29</v>
      </c>
      <c r="B33" s="47">
        <f t="shared" si="1"/>
        <v>228</v>
      </c>
      <c r="C33" s="47">
        <f t="shared" si="0"/>
        <v>217</v>
      </c>
      <c r="D33" s="47">
        <v>12</v>
      </c>
      <c r="E33" s="86" t="s">
        <v>531</v>
      </c>
      <c r="G33" s="58">
        <v>1</v>
      </c>
    </row>
    <row r="34" spans="1:7" s="47" customFormat="1" x14ac:dyDescent="0.15">
      <c r="A34" s="47" t="s">
        <v>31</v>
      </c>
      <c r="B34" s="47">
        <f t="shared" si="1"/>
        <v>231</v>
      </c>
      <c r="C34" s="47">
        <f t="shared" si="0"/>
        <v>229</v>
      </c>
      <c r="D34" s="47">
        <v>3</v>
      </c>
      <c r="E34" s="87"/>
      <c r="G34" s="58">
        <v>1</v>
      </c>
    </row>
    <row r="35" spans="1:7" s="47" customFormat="1" x14ac:dyDescent="0.15">
      <c r="A35" s="47" t="s">
        <v>356</v>
      </c>
      <c r="B35" s="47">
        <f t="shared" si="1"/>
        <v>232</v>
      </c>
      <c r="C35" s="47">
        <f t="shared" ref="C35:C66" si="3">SUM(B34,G34)</f>
        <v>232</v>
      </c>
      <c r="D35" s="47">
        <v>1</v>
      </c>
      <c r="E35" s="88"/>
      <c r="G35" s="58">
        <v>1</v>
      </c>
    </row>
    <row r="36" spans="1:7" s="47" customFormat="1" ht="41.25" customHeight="1" x14ac:dyDescent="0.15">
      <c r="A36" s="57" t="s">
        <v>32</v>
      </c>
      <c r="B36" s="57">
        <f t="shared" si="1"/>
        <v>234</v>
      </c>
      <c r="C36" s="57">
        <f t="shared" si="3"/>
        <v>233</v>
      </c>
      <c r="D36" s="57">
        <v>2</v>
      </c>
      <c r="E36" s="117" t="s">
        <v>1026</v>
      </c>
      <c r="G36" s="58">
        <v>1</v>
      </c>
    </row>
    <row r="37" spans="1:7" s="47" customFormat="1" x14ac:dyDescent="0.15">
      <c r="A37" s="66" t="s">
        <v>943</v>
      </c>
      <c r="B37" s="47">
        <f t="shared" si="1"/>
        <v>235</v>
      </c>
      <c r="C37" s="47">
        <f t="shared" si="3"/>
        <v>235</v>
      </c>
      <c r="D37" s="47">
        <v>1</v>
      </c>
      <c r="E37" s="117" t="s">
        <v>1027</v>
      </c>
      <c r="G37" s="58">
        <v>1</v>
      </c>
    </row>
    <row r="38" spans="1:7" s="47" customFormat="1" ht="56.25" x14ac:dyDescent="0.15">
      <c r="A38" s="72" t="s">
        <v>43</v>
      </c>
      <c r="B38" s="47">
        <f t="shared" si="1"/>
        <v>251</v>
      </c>
      <c r="C38" s="47">
        <f t="shared" si="3"/>
        <v>236</v>
      </c>
      <c r="D38" s="47">
        <v>16</v>
      </c>
      <c r="E38" s="92" t="s">
        <v>1271</v>
      </c>
      <c r="G38" s="58">
        <v>1</v>
      </c>
    </row>
    <row r="39" spans="1:7" s="47" customFormat="1" x14ac:dyDescent="0.15">
      <c r="A39" s="72" t="s">
        <v>536</v>
      </c>
      <c r="B39" s="47">
        <f t="shared" si="1"/>
        <v>316</v>
      </c>
      <c r="C39" s="47">
        <f t="shared" si="3"/>
        <v>252</v>
      </c>
      <c r="D39" s="47">
        <v>65</v>
      </c>
      <c r="E39" s="90" t="s">
        <v>960</v>
      </c>
      <c r="G39" s="58">
        <v>1</v>
      </c>
    </row>
    <row r="40" spans="1:7" s="47" customFormat="1" x14ac:dyDescent="0.15">
      <c r="A40" s="72" t="s">
        <v>537</v>
      </c>
      <c r="B40" s="47">
        <f t="shared" si="1"/>
        <v>323</v>
      </c>
      <c r="C40" s="47">
        <f t="shared" si="3"/>
        <v>317</v>
      </c>
      <c r="D40" s="47">
        <v>7</v>
      </c>
      <c r="E40" s="90" t="s">
        <v>1028</v>
      </c>
      <c r="G40" s="58">
        <v>1</v>
      </c>
    </row>
    <row r="41" spans="1:7" s="47" customFormat="1" x14ac:dyDescent="0.15">
      <c r="A41" s="72" t="s">
        <v>538</v>
      </c>
      <c r="B41" s="47">
        <f t="shared" si="1"/>
        <v>331</v>
      </c>
      <c r="C41" s="47">
        <f t="shared" si="3"/>
        <v>324</v>
      </c>
      <c r="D41" s="47">
        <v>8</v>
      </c>
      <c r="E41" s="90" t="s">
        <v>1029</v>
      </c>
      <c r="G41" s="58">
        <v>1</v>
      </c>
    </row>
    <row r="42" spans="1:7" s="47" customFormat="1" x14ac:dyDescent="0.15">
      <c r="A42" s="72" t="s">
        <v>539</v>
      </c>
      <c r="B42" s="47">
        <f t="shared" si="1"/>
        <v>341</v>
      </c>
      <c r="C42" s="47">
        <f t="shared" si="3"/>
        <v>332</v>
      </c>
      <c r="D42" s="47">
        <v>10</v>
      </c>
      <c r="E42" s="90" t="s">
        <v>1030</v>
      </c>
      <c r="G42" s="58">
        <v>1</v>
      </c>
    </row>
    <row r="43" spans="1:7" s="47" customFormat="1" ht="56.25" x14ac:dyDescent="0.15">
      <c r="A43" s="72" t="s">
        <v>540</v>
      </c>
      <c r="B43" s="47">
        <f t="shared" si="1"/>
        <v>342</v>
      </c>
      <c r="C43" s="47">
        <f t="shared" si="3"/>
        <v>342</v>
      </c>
      <c r="D43" s="47">
        <v>1</v>
      </c>
      <c r="E43" s="90" t="s">
        <v>1031</v>
      </c>
      <c r="G43" s="58">
        <v>1</v>
      </c>
    </row>
    <row r="44" spans="1:7" s="47" customFormat="1" ht="56.25" x14ac:dyDescent="0.15">
      <c r="A44" s="47" t="s">
        <v>541</v>
      </c>
      <c r="B44" s="47">
        <f t="shared" si="1"/>
        <v>343</v>
      </c>
      <c r="C44" s="47">
        <f t="shared" si="3"/>
        <v>343</v>
      </c>
      <c r="D44" s="47">
        <v>1</v>
      </c>
      <c r="E44" s="90" t="s">
        <v>613</v>
      </c>
      <c r="G44" s="58">
        <v>1</v>
      </c>
    </row>
    <row r="45" spans="1:7" s="47" customFormat="1" ht="37.5" x14ac:dyDescent="0.15">
      <c r="A45" s="47" t="s">
        <v>542</v>
      </c>
      <c r="B45" s="47">
        <f t="shared" si="1"/>
        <v>356</v>
      </c>
      <c r="C45" s="47">
        <f t="shared" si="3"/>
        <v>344</v>
      </c>
      <c r="D45" s="47">
        <v>13</v>
      </c>
      <c r="E45" s="90" t="s">
        <v>614</v>
      </c>
      <c r="G45" s="58">
        <v>1</v>
      </c>
    </row>
    <row r="46" spans="1:7" s="48" customFormat="1" x14ac:dyDescent="0.15">
      <c r="A46" s="73" t="s">
        <v>451</v>
      </c>
      <c r="B46" s="48">
        <f t="shared" si="1"/>
        <v>357</v>
      </c>
      <c r="C46" s="48">
        <f t="shared" si="3"/>
        <v>357</v>
      </c>
      <c r="D46" s="48">
        <v>1</v>
      </c>
      <c r="E46" s="95" t="s">
        <v>367</v>
      </c>
      <c r="G46" s="133">
        <v>1</v>
      </c>
    </row>
    <row r="47" spans="1:7" s="48" customFormat="1" x14ac:dyDescent="0.15">
      <c r="A47" s="73" t="s">
        <v>452</v>
      </c>
      <c r="B47" s="48">
        <f t="shared" si="1"/>
        <v>359</v>
      </c>
      <c r="C47" s="48">
        <f t="shared" si="3"/>
        <v>358</v>
      </c>
      <c r="D47" s="48">
        <v>2</v>
      </c>
      <c r="E47" s="95" t="s">
        <v>367</v>
      </c>
      <c r="G47" s="133">
        <v>1</v>
      </c>
    </row>
    <row r="48" spans="1:7" s="48" customFormat="1" x14ac:dyDescent="0.15">
      <c r="A48" s="73" t="s">
        <v>453</v>
      </c>
      <c r="B48" s="48">
        <f t="shared" si="1"/>
        <v>360</v>
      </c>
      <c r="C48" s="48">
        <f t="shared" si="3"/>
        <v>360</v>
      </c>
      <c r="D48" s="48">
        <v>1</v>
      </c>
      <c r="E48" s="95" t="s">
        <v>367</v>
      </c>
      <c r="G48" s="133">
        <v>1</v>
      </c>
    </row>
    <row r="49" spans="1:7" s="52" customFormat="1" x14ac:dyDescent="0.15">
      <c r="A49" s="70" t="s">
        <v>460</v>
      </c>
      <c r="B49" s="48">
        <f t="shared" si="1"/>
        <v>368</v>
      </c>
      <c r="C49" s="48">
        <f t="shared" si="3"/>
        <v>361</v>
      </c>
      <c r="D49" s="48">
        <v>8</v>
      </c>
      <c r="E49" s="80" t="s">
        <v>367</v>
      </c>
      <c r="F49" s="48"/>
      <c r="G49" s="133">
        <v>1</v>
      </c>
    </row>
    <row r="50" spans="1:7" s="48" customFormat="1" x14ac:dyDescent="0.15">
      <c r="A50" s="73" t="s">
        <v>461</v>
      </c>
      <c r="B50" s="48">
        <f t="shared" si="1"/>
        <v>369</v>
      </c>
      <c r="C50" s="48">
        <f t="shared" si="3"/>
        <v>369</v>
      </c>
      <c r="D50" s="48">
        <v>1</v>
      </c>
      <c r="E50" s="80" t="s">
        <v>367</v>
      </c>
      <c r="G50" s="133">
        <v>1</v>
      </c>
    </row>
    <row r="51" spans="1:7" s="48" customFormat="1" x14ac:dyDescent="0.15">
      <c r="A51" s="73" t="s">
        <v>462</v>
      </c>
      <c r="B51" s="48">
        <f t="shared" si="1"/>
        <v>370</v>
      </c>
      <c r="C51" s="48">
        <f t="shared" si="3"/>
        <v>370</v>
      </c>
      <c r="D51" s="48">
        <v>1</v>
      </c>
      <c r="E51" s="80" t="s">
        <v>367</v>
      </c>
      <c r="G51" s="133">
        <v>1</v>
      </c>
    </row>
    <row r="52" spans="1:7" s="48" customFormat="1" x14ac:dyDescent="0.15">
      <c r="A52" s="73" t="s">
        <v>465</v>
      </c>
      <c r="B52" s="48">
        <f t="shared" si="1"/>
        <v>373</v>
      </c>
      <c r="C52" s="48">
        <f t="shared" si="3"/>
        <v>371</v>
      </c>
      <c r="D52" s="48">
        <v>3</v>
      </c>
      <c r="E52" s="80" t="s">
        <v>615</v>
      </c>
      <c r="G52" s="133">
        <v>1</v>
      </c>
    </row>
    <row r="53" spans="1:7" s="48" customFormat="1" x14ac:dyDescent="0.15">
      <c r="A53" s="73" t="s">
        <v>467</v>
      </c>
      <c r="B53" s="48">
        <f t="shared" si="1"/>
        <v>376</v>
      </c>
      <c r="C53" s="48">
        <f t="shared" si="3"/>
        <v>374</v>
      </c>
      <c r="D53" s="48">
        <v>3</v>
      </c>
      <c r="E53" s="80" t="s">
        <v>615</v>
      </c>
      <c r="G53" s="133">
        <v>1</v>
      </c>
    </row>
    <row r="54" spans="1:7" s="48" customFormat="1" x14ac:dyDescent="0.15">
      <c r="A54" s="73" t="s">
        <v>468</v>
      </c>
      <c r="B54" s="48">
        <f t="shared" si="1"/>
        <v>379</v>
      </c>
      <c r="C54" s="48">
        <f t="shared" si="3"/>
        <v>377</v>
      </c>
      <c r="D54" s="48">
        <v>3</v>
      </c>
      <c r="E54" s="74" t="s">
        <v>367</v>
      </c>
      <c r="G54" s="133">
        <v>1</v>
      </c>
    </row>
    <row r="55" spans="1:7" s="52" customFormat="1" ht="93.75" x14ac:dyDescent="0.15">
      <c r="A55" s="70" t="s">
        <v>616</v>
      </c>
      <c r="B55" s="48">
        <f t="shared" si="1"/>
        <v>387</v>
      </c>
      <c r="C55" s="48">
        <f t="shared" si="3"/>
        <v>380</v>
      </c>
      <c r="D55" s="48">
        <v>8</v>
      </c>
      <c r="E55" s="60" t="s">
        <v>617</v>
      </c>
      <c r="F55" s="48"/>
      <c r="G55" s="133">
        <v>1</v>
      </c>
    </row>
    <row r="56" spans="1:7" s="52" customFormat="1" x14ac:dyDescent="0.15">
      <c r="A56" s="52" t="s">
        <v>488</v>
      </c>
      <c r="B56" s="48">
        <f t="shared" si="1"/>
        <v>389</v>
      </c>
      <c r="C56" s="48">
        <f t="shared" si="3"/>
        <v>388</v>
      </c>
      <c r="D56" s="48">
        <v>2</v>
      </c>
      <c r="E56" s="60" t="s">
        <v>487</v>
      </c>
      <c r="G56" s="133">
        <v>1</v>
      </c>
    </row>
    <row r="57" spans="1:7" s="52" customFormat="1" x14ac:dyDescent="0.15">
      <c r="A57" s="52" t="s">
        <v>492</v>
      </c>
      <c r="B57" s="48">
        <f t="shared" si="1"/>
        <v>397</v>
      </c>
      <c r="C57" s="48">
        <f t="shared" si="3"/>
        <v>390</v>
      </c>
      <c r="D57" s="48">
        <v>8</v>
      </c>
      <c r="E57" s="60" t="s">
        <v>487</v>
      </c>
      <c r="G57" s="133">
        <v>1</v>
      </c>
    </row>
    <row r="58" spans="1:7" s="48" customFormat="1" ht="37.5" x14ac:dyDescent="0.15">
      <c r="A58" s="48" t="s">
        <v>612</v>
      </c>
      <c r="B58" s="48">
        <f t="shared" si="1"/>
        <v>398</v>
      </c>
      <c r="C58" s="48">
        <f t="shared" si="3"/>
        <v>398</v>
      </c>
      <c r="D58" s="48">
        <v>1</v>
      </c>
      <c r="E58" s="74" t="s">
        <v>618</v>
      </c>
      <c r="G58" s="60">
        <v>1</v>
      </c>
    </row>
    <row r="59" spans="1:7" s="48" customFormat="1" x14ac:dyDescent="0.15">
      <c r="A59" s="48" t="s">
        <v>977</v>
      </c>
      <c r="B59" s="48">
        <f t="shared" si="1"/>
        <v>399</v>
      </c>
      <c r="C59" s="48">
        <f t="shared" si="3"/>
        <v>399</v>
      </c>
      <c r="D59" s="48">
        <v>1</v>
      </c>
      <c r="E59" s="74" t="s">
        <v>1032</v>
      </c>
      <c r="G59" s="60">
        <v>1</v>
      </c>
    </row>
    <row r="60" spans="1:7" s="48" customFormat="1" x14ac:dyDescent="0.15">
      <c r="A60" s="48" t="s">
        <v>392</v>
      </c>
      <c r="B60" s="48">
        <f t="shared" si="1"/>
        <v>401</v>
      </c>
      <c r="C60" s="48">
        <f t="shared" si="3"/>
        <v>400</v>
      </c>
      <c r="D60" s="48">
        <v>2</v>
      </c>
      <c r="E60" s="74"/>
      <c r="G60" s="60">
        <v>1</v>
      </c>
    </row>
    <row r="61" spans="1:7" s="48" customFormat="1" x14ac:dyDescent="0.15">
      <c r="A61" s="48" t="s">
        <v>392</v>
      </c>
      <c r="B61" s="48">
        <f t="shared" si="1"/>
        <v>404</v>
      </c>
      <c r="C61" s="48">
        <f t="shared" si="3"/>
        <v>402</v>
      </c>
      <c r="D61" s="48">
        <v>3</v>
      </c>
      <c r="E61" s="74"/>
      <c r="G61" s="60">
        <v>1</v>
      </c>
    </row>
    <row r="62" spans="1:7" s="48" customFormat="1" x14ac:dyDescent="0.15">
      <c r="A62" s="48" t="s">
        <v>491</v>
      </c>
      <c r="B62" s="48">
        <f t="shared" si="1"/>
        <v>416</v>
      </c>
      <c r="C62" s="48">
        <f t="shared" si="3"/>
        <v>405</v>
      </c>
      <c r="D62" s="48">
        <v>12</v>
      </c>
      <c r="E62" s="74" t="s">
        <v>455</v>
      </c>
      <c r="G62" s="60">
        <v>1</v>
      </c>
    </row>
    <row r="63" spans="1:7" s="68" customFormat="1" ht="20.100000000000001" customHeight="1" x14ac:dyDescent="0.15">
      <c r="A63" s="56" t="s">
        <v>372</v>
      </c>
      <c r="B63" s="45">
        <f t="shared" si="1"/>
        <v>429</v>
      </c>
      <c r="C63" s="45">
        <f t="shared" si="3"/>
        <v>417</v>
      </c>
      <c r="D63" s="45">
        <v>13</v>
      </c>
      <c r="E63" s="56" t="s">
        <v>428</v>
      </c>
      <c r="F63" s="45"/>
      <c r="G63" s="56">
        <v>1</v>
      </c>
    </row>
    <row r="64" spans="1:7" s="68" customFormat="1" ht="20.100000000000001" customHeight="1" x14ac:dyDescent="0.15">
      <c r="A64" s="56" t="s">
        <v>373</v>
      </c>
      <c r="B64" s="45">
        <f t="shared" si="1"/>
        <v>442</v>
      </c>
      <c r="C64" s="45">
        <f t="shared" si="3"/>
        <v>430</v>
      </c>
      <c r="D64" s="45">
        <v>13</v>
      </c>
      <c r="E64" s="56" t="s">
        <v>428</v>
      </c>
      <c r="F64" s="45"/>
      <c r="G64" s="56">
        <v>1</v>
      </c>
    </row>
    <row r="65" spans="1:7" s="68" customFormat="1" ht="20.100000000000001" customHeight="1" x14ac:dyDescent="0.15">
      <c r="A65" s="56" t="s">
        <v>414</v>
      </c>
      <c r="B65" s="45">
        <f t="shared" si="1"/>
        <v>448</v>
      </c>
      <c r="C65" s="45">
        <f t="shared" si="3"/>
        <v>443</v>
      </c>
      <c r="D65" s="45">
        <v>6</v>
      </c>
      <c r="E65" s="83" t="s">
        <v>408</v>
      </c>
      <c r="F65" s="45"/>
      <c r="G65" s="56">
        <v>1</v>
      </c>
    </row>
    <row r="66" spans="1:7" s="68" customFormat="1" ht="20.100000000000001" customHeight="1" x14ac:dyDescent="0.15">
      <c r="A66" s="102" t="s">
        <v>415</v>
      </c>
      <c r="B66" s="45">
        <f t="shared" si="1"/>
        <v>454</v>
      </c>
      <c r="C66" s="45">
        <f t="shared" si="3"/>
        <v>449</v>
      </c>
      <c r="D66" s="45">
        <v>6</v>
      </c>
      <c r="E66" s="83" t="s">
        <v>408</v>
      </c>
      <c r="F66" s="45"/>
      <c r="G66" s="56">
        <v>1</v>
      </c>
    </row>
    <row r="67" spans="1:7" s="68" customFormat="1" ht="20.100000000000001" customHeight="1" x14ac:dyDescent="0.15">
      <c r="A67" s="103" t="s">
        <v>416</v>
      </c>
      <c r="B67" s="45">
        <f t="shared" si="1"/>
        <v>464</v>
      </c>
      <c r="C67" s="45">
        <f t="shared" ref="C67:C80" si="4">SUM(B66,G66)</f>
        <v>455</v>
      </c>
      <c r="D67" s="45">
        <v>10</v>
      </c>
      <c r="E67" s="83" t="s">
        <v>1033</v>
      </c>
      <c r="F67" s="45"/>
      <c r="G67" s="56">
        <v>1</v>
      </c>
    </row>
    <row r="68" spans="1:7" s="97" customFormat="1" ht="20.100000000000001" customHeight="1" x14ac:dyDescent="0.15">
      <c r="A68" s="55" t="s">
        <v>547</v>
      </c>
      <c r="B68" s="55">
        <f t="shared" si="1"/>
        <v>467</v>
      </c>
      <c r="C68" s="55">
        <f t="shared" si="4"/>
        <v>465</v>
      </c>
      <c r="D68" s="55">
        <v>3</v>
      </c>
      <c r="E68" s="83" t="s">
        <v>455</v>
      </c>
      <c r="F68" s="45"/>
      <c r="G68" s="56">
        <v>1</v>
      </c>
    </row>
    <row r="69" spans="1:7" s="97" customFormat="1" ht="20.100000000000001" customHeight="1" x14ac:dyDescent="0.15">
      <c r="A69" s="56" t="s">
        <v>392</v>
      </c>
      <c r="B69" s="45">
        <f t="shared" si="1"/>
        <v>473</v>
      </c>
      <c r="C69" s="45">
        <f t="shared" si="4"/>
        <v>468</v>
      </c>
      <c r="D69" s="45">
        <v>6</v>
      </c>
      <c r="E69" s="316"/>
      <c r="G69" s="56">
        <v>1</v>
      </c>
    </row>
    <row r="70" spans="1:7" s="242" customFormat="1" x14ac:dyDescent="0.15">
      <c r="A70" s="57" t="s">
        <v>619</v>
      </c>
      <c r="B70" s="47">
        <f>SUM(B69,D70)</f>
        <v>530</v>
      </c>
      <c r="C70" s="47">
        <f t="shared" si="4"/>
        <v>474</v>
      </c>
      <c r="D70" s="229">
        <v>57</v>
      </c>
      <c r="E70" s="57" t="s">
        <v>960</v>
      </c>
      <c r="G70" s="58">
        <v>1</v>
      </c>
    </row>
    <row r="71" spans="1:7" s="242" customFormat="1" ht="37.5" x14ac:dyDescent="0.15">
      <c r="A71" s="243" t="s">
        <v>1046</v>
      </c>
      <c r="B71" s="47">
        <f t="shared" ref="B71" si="5">SUM(B70,D71)</f>
        <v>538</v>
      </c>
      <c r="C71" s="47">
        <f t="shared" si="4"/>
        <v>531</v>
      </c>
      <c r="D71" s="229">
        <v>8</v>
      </c>
      <c r="E71" s="317" t="s">
        <v>1047</v>
      </c>
      <c r="G71" s="58">
        <v>1</v>
      </c>
    </row>
    <row r="72" spans="1:7" s="242" customFormat="1" ht="16.5" customHeight="1" x14ac:dyDescent="0.15">
      <c r="A72" s="72" t="s">
        <v>620</v>
      </c>
      <c r="B72" s="47">
        <f t="shared" ref="B72" si="6">SUM(B71,D72)</f>
        <v>539</v>
      </c>
      <c r="C72" s="47">
        <f t="shared" si="4"/>
        <v>539</v>
      </c>
      <c r="D72" s="229">
        <v>1</v>
      </c>
      <c r="E72" s="57" t="s">
        <v>455</v>
      </c>
      <c r="G72" s="58">
        <v>1</v>
      </c>
    </row>
    <row r="73" spans="1:7" s="242" customFormat="1" x14ac:dyDescent="0.15">
      <c r="A73" s="72" t="s">
        <v>621</v>
      </c>
      <c r="B73" s="47">
        <f t="shared" ref="B73:B80" si="7">SUM(B72,D73)</f>
        <v>540</v>
      </c>
      <c r="C73" s="47">
        <f t="shared" si="4"/>
        <v>540</v>
      </c>
      <c r="D73" s="229">
        <v>1</v>
      </c>
      <c r="E73" s="57" t="s">
        <v>455</v>
      </c>
      <c r="G73" s="58">
        <v>1</v>
      </c>
    </row>
    <row r="74" spans="1:7" s="242" customFormat="1" ht="112.5" x14ac:dyDescent="0.15">
      <c r="A74" s="47" t="s">
        <v>622</v>
      </c>
      <c r="B74" s="47">
        <f t="shared" si="7"/>
        <v>548</v>
      </c>
      <c r="C74" s="47">
        <f t="shared" si="4"/>
        <v>541</v>
      </c>
      <c r="D74" s="47">
        <v>8</v>
      </c>
      <c r="E74" s="58" t="s">
        <v>623</v>
      </c>
      <c r="G74" s="58">
        <v>1</v>
      </c>
    </row>
    <row r="75" spans="1:7" s="242" customFormat="1" ht="56.25" x14ac:dyDescent="0.15">
      <c r="A75" s="47" t="s">
        <v>624</v>
      </c>
      <c r="B75" s="47">
        <f t="shared" si="7"/>
        <v>556</v>
      </c>
      <c r="C75" s="47">
        <f t="shared" si="4"/>
        <v>549</v>
      </c>
      <c r="D75" s="47">
        <v>8</v>
      </c>
      <c r="E75" s="58" t="s">
        <v>625</v>
      </c>
      <c r="G75" s="58">
        <v>1</v>
      </c>
    </row>
    <row r="76" spans="1:7" s="242" customFormat="1" x14ac:dyDescent="0.15">
      <c r="A76" s="47" t="s">
        <v>626</v>
      </c>
      <c r="B76" s="47">
        <f t="shared" si="7"/>
        <v>564</v>
      </c>
      <c r="C76" s="47">
        <f t="shared" si="4"/>
        <v>557</v>
      </c>
      <c r="D76" s="47">
        <v>8</v>
      </c>
      <c r="E76" s="58" t="s">
        <v>627</v>
      </c>
      <c r="G76" s="58">
        <v>1</v>
      </c>
    </row>
    <row r="77" spans="1:7" s="242" customFormat="1" x14ac:dyDescent="0.15">
      <c r="A77" s="47" t="s">
        <v>89</v>
      </c>
      <c r="B77" s="47">
        <f t="shared" si="7"/>
        <v>570</v>
      </c>
      <c r="C77" s="47">
        <f t="shared" si="4"/>
        <v>565</v>
      </c>
      <c r="D77" s="47">
        <v>6</v>
      </c>
      <c r="E77" s="58" t="s">
        <v>628</v>
      </c>
      <c r="G77" s="58">
        <v>1</v>
      </c>
    </row>
    <row r="78" spans="1:7" s="242" customFormat="1" ht="37.5" x14ac:dyDescent="0.15">
      <c r="A78" s="47" t="s">
        <v>629</v>
      </c>
      <c r="B78" s="47">
        <f t="shared" si="7"/>
        <v>572</v>
      </c>
      <c r="C78" s="47">
        <f t="shared" si="4"/>
        <v>571</v>
      </c>
      <c r="D78" s="229">
        <v>2</v>
      </c>
      <c r="E78" s="58" t="s">
        <v>675</v>
      </c>
      <c r="G78" s="58">
        <v>1</v>
      </c>
    </row>
    <row r="79" spans="1:7" s="242" customFormat="1" x14ac:dyDescent="0.15">
      <c r="A79" s="47" t="s">
        <v>630</v>
      </c>
      <c r="B79" s="47">
        <f t="shared" si="7"/>
        <v>586</v>
      </c>
      <c r="C79" s="47">
        <f t="shared" si="4"/>
        <v>573</v>
      </c>
      <c r="D79" s="229">
        <v>14</v>
      </c>
      <c r="E79" s="58" t="s">
        <v>676</v>
      </c>
      <c r="G79" s="58">
        <v>1</v>
      </c>
    </row>
    <row r="80" spans="1:7" s="242" customFormat="1" x14ac:dyDescent="0.15">
      <c r="A80" s="47" t="s">
        <v>631</v>
      </c>
      <c r="B80" s="47">
        <f t="shared" si="7"/>
        <v>587</v>
      </c>
      <c r="C80" s="47">
        <f t="shared" si="4"/>
        <v>587</v>
      </c>
      <c r="D80" s="229">
        <v>1</v>
      </c>
      <c r="E80" s="58" t="s">
        <v>455</v>
      </c>
      <c r="G80" s="58">
        <v>1</v>
      </c>
    </row>
    <row r="81" spans="1:13" s="48" customFormat="1" ht="18.75" customHeight="1" x14ac:dyDescent="0.15">
      <c r="A81" s="48" t="s">
        <v>548</v>
      </c>
      <c r="B81" s="48">
        <v>601</v>
      </c>
      <c r="C81" s="48">
        <v>588</v>
      </c>
      <c r="D81" s="48">
        <v>14</v>
      </c>
      <c r="E81" s="318" t="s">
        <v>632</v>
      </c>
      <c r="G81" s="133">
        <v>1</v>
      </c>
    </row>
    <row r="82" spans="1:13" s="48" customFormat="1" ht="37.5" x14ac:dyDescent="0.15">
      <c r="A82" s="48" t="s">
        <v>549</v>
      </c>
      <c r="B82" s="48">
        <f t="shared" ref="B82:B88" si="8">SUM(B81,D82)</f>
        <v>602</v>
      </c>
      <c r="C82" s="48">
        <f t="shared" ref="C82:C91" si="9">SUM(B81,G81)</f>
        <v>602</v>
      </c>
      <c r="D82" s="48">
        <v>1</v>
      </c>
      <c r="E82" s="80" t="s">
        <v>633</v>
      </c>
      <c r="G82" s="133">
        <v>1</v>
      </c>
    </row>
    <row r="83" spans="1:13" s="48" customFormat="1" ht="75" x14ac:dyDescent="0.15">
      <c r="A83" s="48" t="s">
        <v>550</v>
      </c>
      <c r="B83" s="48">
        <f t="shared" si="8"/>
        <v>604</v>
      </c>
      <c r="C83" s="48">
        <f t="shared" si="9"/>
        <v>603</v>
      </c>
      <c r="D83" s="48">
        <v>2</v>
      </c>
      <c r="E83" s="95" t="s">
        <v>551</v>
      </c>
      <c r="G83" s="133">
        <v>1</v>
      </c>
    </row>
    <row r="84" spans="1:13" s="48" customFormat="1" x14ac:dyDescent="0.15">
      <c r="A84" s="48" t="s">
        <v>552</v>
      </c>
      <c r="B84" s="48">
        <f t="shared" si="8"/>
        <v>605</v>
      </c>
      <c r="C84" s="48">
        <f t="shared" si="9"/>
        <v>605</v>
      </c>
      <c r="D84" s="48">
        <v>1</v>
      </c>
      <c r="E84" s="95" t="s">
        <v>634</v>
      </c>
      <c r="G84" s="133">
        <v>1</v>
      </c>
    </row>
    <row r="85" spans="1:13" s="48" customFormat="1" ht="56.25" x14ac:dyDescent="0.15">
      <c r="A85" s="48" t="s">
        <v>553</v>
      </c>
      <c r="B85" s="48">
        <f t="shared" si="8"/>
        <v>618</v>
      </c>
      <c r="C85" s="48">
        <f t="shared" si="9"/>
        <v>606</v>
      </c>
      <c r="D85" s="48">
        <v>13</v>
      </c>
      <c r="E85" s="95" t="s">
        <v>1295</v>
      </c>
      <c r="G85" s="133">
        <v>1</v>
      </c>
    </row>
    <row r="86" spans="1:13" s="48" customFormat="1" x14ac:dyDescent="0.15">
      <c r="A86" s="48" t="s">
        <v>554</v>
      </c>
      <c r="B86" s="48">
        <f t="shared" si="8"/>
        <v>631</v>
      </c>
      <c r="C86" s="48">
        <f t="shared" si="9"/>
        <v>619</v>
      </c>
      <c r="D86" s="48">
        <v>13</v>
      </c>
      <c r="E86" s="95" t="s">
        <v>635</v>
      </c>
      <c r="G86" s="133">
        <v>1</v>
      </c>
    </row>
    <row r="87" spans="1:13" s="48" customFormat="1" x14ac:dyDescent="0.15">
      <c r="A87" s="48" t="s">
        <v>501</v>
      </c>
      <c r="B87" s="48">
        <f t="shared" si="8"/>
        <v>632</v>
      </c>
      <c r="C87" s="48">
        <f t="shared" si="9"/>
        <v>632</v>
      </c>
      <c r="D87" s="48">
        <v>1</v>
      </c>
      <c r="E87" s="95" t="s">
        <v>555</v>
      </c>
      <c r="G87" s="133">
        <v>1</v>
      </c>
    </row>
    <row r="88" spans="1:13" s="48" customFormat="1" ht="37.5" x14ac:dyDescent="0.15">
      <c r="A88" s="48" t="s">
        <v>556</v>
      </c>
      <c r="B88" s="48">
        <f t="shared" si="8"/>
        <v>634</v>
      </c>
      <c r="C88" s="48">
        <f t="shared" si="9"/>
        <v>633</v>
      </c>
      <c r="D88" s="48">
        <v>2</v>
      </c>
      <c r="E88" s="95" t="s">
        <v>557</v>
      </c>
      <c r="G88" s="133">
        <v>1</v>
      </c>
    </row>
    <row r="89" spans="1:13" s="48" customFormat="1" x14ac:dyDescent="0.15">
      <c r="A89" s="48" t="s">
        <v>392</v>
      </c>
      <c r="B89" s="48">
        <f t="shared" ref="B89:B91" si="10">SUM(B88,D89)</f>
        <v>652</v>
      </c>
      <c r="C89" s="48">
        <f t="shared" si="9"/>
        <v>635</v>
      </c>
      <c r="D89" s="48">
        <v>18</v>
      </c>
      <c r="E89" s="95"/>
      <c r="G89" s="133">
        <v>1</v>
      </c>
    </row>
    <row r="90" spans="1:13" s="47" customFormat="1" x14ac:dyDescent="0.15">
      <c r="A90" s="48" t="s">
        <v>558</v>
      </c>
      <c r="B90" s="48">
        <f t="shared" si="10"/>
        <v>653</v>
      </c>
      <c r="C90" s="48">
        <f t="shared" si="9"/>
        <v>653</v>
      </c>
      <c r="D90" s="48">
        <v>1</v>
      </c>
      <c r="E90" s="95" t="s">
        <v>677</v>
      </c>
      <c r="F90" s="48"/>
      <c r="G90" s="48">
        <v>1</v>
      </c>
      <c r="H90" s="48"/>
      <c r="I90" s="48"/>
      <c r="J90" s="48"/>
      <c r="K90" s="48"/>
      <c r="L90" s="48"/>
      <c r="M90" s="48"/>
    </row>
    <row r="91" spans="1:13" s="48" customFormat="1" x14ac:dyDescent="0.15">
      <c r="A91" s="48" t="s">
        <v>392</v>
      </c>
      <c r="B91" s="48">
        <f t="shared" si="10"/>
        <v>659</v>
      </c>
      <c r="C91" s="48">
        <f t="shared" si="9"/>
        <v>654</v>
      </c>
      <c r="D91" s="48">
        <v>6</v>
      </c>
      <c r="E91" s="95"/>
      <c r="G91" s="133">
        <v>1</v>
      </c>
    </row>
    <row r="92" spans="1:13" s="45" customFormat="1" x14ac:dyDescent="0.15">
      <c r="A92" s="45" t="s">
        <v>559</v>
      </c>
      <c r="B92" s="45">
        <v>601</v>
      </c>
      <c r="C92" s="45">
        <v>588</v>
      </c>
      <c r="D92" s="45">
        <v>14</v>
      </c>
      <c r="E92" s="83" t="s">
        <v>632</v>
      </c>
      <c r="G92" s="56">
        <v>1</v>
      </c>
    </row>
    <row r="93" spans="1:13" s="45" customFormat="1" ht="37.5" x14ac:dyDescent="0.15">
      <c r="A93" s="45" t="s">
        <v>549</v>
      </c>
      <c r="B93" s="45">
        <f>SUM(B92,D93)</f>
        <v>602</v>
      </c>
      <c r="C93" s="45">
        <f t="shared" ref="C93:C105" si="11">SUM(B92,G92)</f>
        <v>602</v>
      </c>
      <c r="D93" s="45">
        <v>1</v>
      </c>
      <c r="E93" s="83" t="s">
        <v>633</v>
      </c>
      <c r="G93" s="133">
        <v>1</v>
      </c>
    </row>
    <row r="94" spans="1:13" s="45" customFormat="1" ht="75" x14ac:dyDescent="0.15">
      <c r="A94" s="45" t="s">
        <v>550</v>
      </c>
      <c r="B94" s="45">
        <f t="shared" ref="B94:B104" si="12">SUM(B93,D94)</f>
        <v>604</v>
      </c>
      <c r="C94" s="45">
        <f t="shared" si="11"/>
        <v>603</v>
      </c>
      <c r="D94" s="45">
        <v>2</v>
      </c>
      <c r="E94" s="83" t="s">
        <v>551</v>
      </c>
      <c r="G94" s="133">
        <v>1</v>
      </c>
    </row>
    <row r="95" spans="1:13" s="45" customFormat="1" x14ac:dyDescent="0.15">
      <c r="A95" s="45" t="s">
        <v>560</v>
      </c>
      <c r="B95" s="45">
        <f t="shared" si="12"/>
        <v>605</v>
      </c>
      <c r="C95" s="45">
        <f t="shared" si="11"/>
        <v>605</v>
      </c>
      <c r="D95" s="45">
        <v>1</v>
      </c>
      <c r="E95" s="83" t="s">
        <v>636</v>
      </c>
      <c r="G95" s="133">
        <v>1</v>
      </c>
    </row>
    <row r="96" spans="1:13" s="45" customFormat="1" x14ac:dyDescent="0.15">
      <c r="A96" s="45" t="s">
        <v>860</v>
      </c>
      <c r="B96" s="45">
        <f t="shared" si="12"/>
        <v>618</v>
      </c>
      <c r="C96" s="45">
        <f t="shared" si="11"/>
        <v>606</v>
      </c>
      <c r="D96" s="45">
        <v>13</v>
      </c>
      <c r="E96" s="55" t="s">
        <v>1296</v>
      </c>
      <c r="G96" s="133">
        <v>1</v>
      </c>
    </row>
    <row r="97" spans="1:13" s="45" customFormat="1" x14ac:dyDescent="0.15">
      <c r="A97" s="45" t="s">
        <v>554</v>
      </c>
      <c r="B97" s="45">
        <f t="shared" si="12"/>
        <v>631</v>
      </c>
      <c r="C97" s="45">
        <f t="shared" si="11"/>
        <v>619</v>
      </c>
      <c r="D97" s="45">
        <v>13</v>
      </c>
      <c r="E97" s="55" t="s">
        <v>859</v>
      </c>
      <c r="G97" s="133">
        <v>1</v>
      </c>
    </row>
    <row r="98" spans="1:13" s="45" customFormat="1" x14ac:dyDescent="0.15">
      <c r="A98" s="45" t="s">
        <v>561</v>
      </c>
      <c r="B98" s="45">
        <f t="shared" si="12"/>
        <v>643</v>
      </c>
      <c r="C98" s="45">
        <f t="shared" si="11"/>
        <v>632</v>
      </c>
      <c r="D98" s="45">
        <v>12</v>
      </c>
      <c r="E98" s="55" t="s">
        <v>877</v>
      </c>
      <c r="G98" s="133">
        <v>1</v>
      </c>
    </row>
    <row r="99" spans="1:13" s="45" customFormat="1" ht="93.75" x14ac:dyDescent="0.15">
      <c r="A99" s="45" t="s">
        <v>563</v>
      </c>
      <c r="B99" s="45">
        <f t="shared" si="12"/>
        <v>644</v>
      </c>
      <c r="C99" s="45">
        <f t="shared" si="11"/>
        <v>644</v>
      </c>
      <c r="D99" s="45">
        <v>1</v>
      </c>
      <c r="E99" s="55" t="s">
        <v>564</v>
      </c>
      <c r="G99" s="133">
        <v>1</v>
      </c>
    </row>
    <row r="100" spans="1:13" s="45" customFormat="1" x14ac:dyDescent="0.15">
      <c r="A100" s="45" t="s">
        <v>392</v>
      </c>
      <c r="B100" s="45">
        <f t="shared" si="12"/>
        <v>648</v>
      </c>
      <c r="C100" s="45">
        <f t="shared" si="11"/>
        <v>645</v>
      </c>
      <c r="D100" s="45">
        <v>4</v>
      </c>
      <c r="E100" s="55"/>
      <c r="G100" s="133">
        <v>1</v>
      </c>
    </row>
    <row r="101" spans="1:13" s="45" customFormat="1" ht="37.5" x14ac:dyDescent="0.15">
      <c r="A101" s="45" t="s">
        <v>566</v>
      </c>
      <c r="B101" s="45">
        <f t="shared" si="12"/>
        <v>649</v>
      </c>
      <c r="C101" s="45">
        <f t="shared" si="11"/>
        <v>649</v>
      </c>
      <c r="D101" s="45">
        <v>1</v>
      </c>
      <c r="E101" s="56" t="s">
        <v>637</v>
      </c>
      <c r="G101" s="133">
        <v>1</v>
      </c>
    </row>
    <row r="102" spans="1:13" s="47" customFormat="1" x14ac:dyDescent="0.15">
      <c r="A102" s="45" t="s">
        <v>392</v>
      </c>
      <c r="B102" s="45">
        <f t="shared" si="12"/>
        <v>651</v>
      </c>
      <c r="C102" s="45">
        <f t="shared" si="11"/>
        <v>650</v>
      </c>
      <c r="D102" s="45">
        <v>2</v>
      </c>
      <c r="E102" s="55"/>
      <c r="F102" s="45"/>
      <c r="G102" s="58">
        <v>1</v>
      </c>
    </row>
    <row r="103" spans="1:13" s="47" customFormat="1" ht="37.5" x14ac:dyDescent="0.15">
      <c r="A103" s="45" t="s">
        <v>567</v>
      </c>
      <c r="B103" s="45">
        <f t="shared" si="12"/>
        <v>652</v>
      </c>
      <c r="C103" s="45">
        <f t="shared" si="11"/>
        <v>652</v>
      </c>
      <c r="D103" s="45">
        <v>1</v>
      </c>
      <c r="E103" s="55" t="s">
        <v>638</v>
      </c>
      <c r="F103" s="45"/>
      <c r="G103" s="58">
        <v>1</v>
      </c>
    </row>
    <row r="104" spans="1:13" s="47" customFormat="1" x14ac:dyDescent="0.15">
      <c r="A104" s="45" t="s">
        <v>558</v>
      </c>
      <c r="B104" s="45">
        <f t="shared" si="12"/>
        <v>653</v>
      </c>
      <c r="C104" s="45">
        <f t="shared" si="11"/>
        <v>653</v>
      </c>
      <c r="D104" s="45">
        <v>1</v>
      </c>
      <c r="E104" s="55" t="s">
        <v>677</v>
      </c>
      <c r="F104" s="45"/>
      <c r="G104" s="45">
        <v>1</v>
      </c>
      <c r="H104" s="48"/>
      <c r="I104" s="48"/>
      <c r="J104" s="48"/>
      <c r="K104" s="48"/>
      <c r="L104" s="48"/>
      <c r="M104" s="48"/>
    </row>
    <row r="105" spans="1:13" s="45" customFormat="1" x14ac:dyDescent="0.15">
      <c r="A105" s="45" t="s">
        <v>392</v>
      </c>
      <c r="B105" s="45">
        <f t="shared" ref="B105" si="13">SUM(B104,D105)</f>
        <v>659</v>
      </c>
      <c r="C105" s="45">
        <f t="shared" si="11"/>
        <v>654</v>
      </c>
      <c r="D105" s="45">
        <v>6</v>
      </c>
      <c r="E105" s="55"/>
      <c r="G105" s="133">
        <v>1</v>
      </c>
    </row>
    <row r="106" spans="1:13" s="47" customFormat="1" x14ac:dyDescent="0.15">
      <c r="A106" s="47" t="s">
        <v>548</v>
      </c>
      <c r="B106" s="47">
        <v>601</v>
      </c>
      <c r="C106" s="47">
        <v>588</v>
      </c>
      <c r="D106" s="47">
        <v>14</v>
      </c>
      <c r="E106" s="90" t="s">
        <v>632</v>
      </c>
      <c r="G106" s="58">
        <v>1</v>
      </c>
    </row>
    <row r="107" spans="1:13" s="47" customFormat="1" ht="37.5" x14ac:dyDescent="0.15">
      <c r="A107" s="47" t="s">
        <v>549</v>
      </c>
      <c r="B107" s="47">
        <f>SUM(B106,D107)</f>
        <v>602</v>
      </c>
      <c r="C107" s="47">
        <f t="shared" ref="C107:C126" si="14">SUM(B106,G106)</f>
        <v>602</v>
      </c>
      <c r="D107" s="47">
        <v>1</v>
      </c>
      <c r="E107" s="90" t="s">
        <v>633</v>
      </c>
      <c r="G107" s="58">
        <v>1</v>
      </c>
    </row>
    <row r="108" spans="1:13" s="47" customFormat="1" ht="75" x14ac:dyDescent="0.15">
      <c r="A108" s="47" t="s">
        <v>550</v>
      </c>
      <c r="B108" s="47">
        <f t="shared" ref="B108:B124" si="15">SUM(B107,D108)</f>
        <v>604</v>
      </c>
      <c r="C108" s="47">
        <f t="shared" si="14"/>
        <v>603</v>
      </c>
      <c r="D108" s="47">
        <v>2</v>
      </c>
      <c r="E108" s="57" t="s">
        <v>551</v>
      </c>
      <c r="G108" s="58">
        <v>1</v>
      </c>
    </row>
    <row r="109" spans="1:13" s="47" customFormat="1" x14ac:dyDescent="0.15">
      <c r="A109" s="47" t="s">
        <v>560</v>
      </c>
      <c r="B109" s="47">
        <f t="shared" si="15"/>
        <v>605</v>
      </c>
      <c r="C109" s="47">
        <f t="shared" si="14"/>
        <v>605</v>
      </c>
      <c r="D109" s="47">
        <v>1</v>
      </c>
      <c r="E109" s="57" t="s">
        <v>639</v>
      </c>
      <c r="G109" s="58">
        <v>1</v>
      </c>
    </row>
    <row r="110" spans="1:13" s="47" customFormat="1" ht="37.5" x14ac:dyDescent="0.15">
      <c r="A110" s="47" t="s">
        <v>553</v>
      </c>
      <c r="B110" s="47">
        <f t="shared" si="15"/>
        <v>618</v>
      </c>
      <c r="C110" s="47">
        <f t="shared" si="14"/>
        <v>606</v>
      </c>
      <c r="D110" s="47">
        <v>13</v>
      </c>
      <c r="E110" s="57" t="s">
        <v>678</v>
      </c>
      <c r="G110" s="58">
        <v>1</v>
      </c>
    </row>
    <row r="111" spans="1:13" s="47" customFormat="1" x14ac:dyDescent="0.15">
      <c r="A111" s="47" t="s">
        <v>568</v>
      </c>
      <c r="B111" s="47">
        <f t="shared" si="15"/>
        <v>631</v>
      </c>
      <c r="C111" s="47">
        <f t="shared" si="14"/>
        <v>619</v>
      </c>
      <c r="D111" s="47">
        <v>13</v>
      </c>
      <c r="E111" s="57" t="s">
        <v>569</v>
      </c>
      <c r="G111" s="58">
        <v>1</v>
      </c>
    </row>
    <row r="112" spans="1:13" s="47" customFormat="1" x14ac:dyDescent="0.15">
      <c r="A112" s="47" t="s">
        <v>518</v>
      </c>
      <c r="B112" s="47">
        <f t="shared" si="15"/>
        <v>634</v>
      </c>
      <c r="C112" s="47">
        <f t="shared" si="14"/>
        <v>632</v>
      </c>
      <c r="D112" s="47">
        <v>3</v>
      </c>
      <c r="E112" s="57" t="s">
        <v>562</v>
      </c>
      <c r="G112" s="58">
        <v>1</v>
      </c>
    </row>
    <row r="113" spans="1:13" s="47" customFormat="1" x14ac:dyDescent="0.15">
      <c r="A113" s="47" t="s">
        <v>570</v>
      </c>
      <c r="B113" s="47">
        <f t="shared" si="15"/>
        <v>636</v>
      </c>
      <c r="C113" s="47">
        <f t="shared" si="14"/>
        <v>635</v>
      </c>
      <c r="D113" s="47">
        <v>2</v>
      </c>
      <c r="E113" s="57" t="s">
        <v>571</v>
      </c>
      <c r="G113" s="58">
        <v>1</v>
      </c>
    </row>
    <row r="114" spans="1:13" s="47" customFormat="1" x14ac:dyDescent="0.15">
      <c r="A114" s="47" t="s">
        <v>572</v>
      </c>
      <c r="B114" s="47">
        <f t="shared" si="15"/>
        <v>637</v>
      </c>
      <c r="C114" s="47">
        <f t="shared" si="14"/>
        <v>637</v>
      </c>
      <c r="D114" s="47">
        <v>1</v>
      </c>
      <c r="E114" s="90" t="s">
        <v>562</v>
      </c>
      <c r="G114" s="58">
        <v>1</v>
      </c>
    </row>
    <row r="115" spans="1:13" s="47" customFormat="1" x14ac:dyDescent="0.15">
      <c r="A115" s="47" t="s">
        <v>573</v>
      </c>
      <c r="B115" s="47">
        <f t="shared" si="15"/>
        <v>639</v>
      </c>
      <c r="C115" s="47">
        <f t="shared" si="14"/>
        <v>638</v>
      </c>
      <c r="D115" s="47">
        <v>2</v>
      </c>
      <c r="E115" s="90" t="s">
        <v>562</v>
      </c>
      <c r="G115" s="58">
        <v>1</v>
      </c>
    </row>
    <row r="116" spans="1:13" s="47" customFormat="1" x14ac:dyDescent="0.15">
      <c r="A116" s="47" t="s">
        <v>574</v>
      </c>
      <c r="B116" s="47">
        <f t="shared" si="15"/>
        <v>640</v>
      </c>
      <c r="C116" s="47">
        <f t="shared" si="14"/>
        <v>640</v>
      </c>
      <c r="D116" s="47">
        <v>1</v>
      </c>
      <c r="E116" s="90" t="s">
        <v>562</v>
      </c>
      <c r="G116" s="58">
        <v>1</v>
      </c>
    </row>
    <row r="117" spans="1:13" s="47" customFormat="1" x14ac:dyDescent="0.15">
      <c r="A117" s="47" t="s">
        <v>575</v>
      </c>
      <c r="B117" s="47">
        <f t="shared" si="15"/>
        <v>641</v>
      </c>
      <c r="C117" s="47">
        <f t="shared" si="14"/>
        <v>641</v>
      </c>
      <c r="D117" s="47">
        <v>1</v>
      </c>
      <c r="E117" s="57" t="s">
        <v>455</v>
      </c>
      <c r="G117" s="58">
        <v>1</v>
      </c>
    </row>
    <row r="118" spans="1:13" s="47" customFormat="1" ht="37.5" x14ac:dyDescent="0.15">
      <c r="A118" s="47" t="s">
        <v>576</v>
      </c>
      <c r="B118" s="47">
        <f t="shared" si="15"/>
        <v>642</v>
      </c>
      <c r="C118" s="47">
        <f t="shared" si="14"/>
        <v>642</v>
      </c>
      <c r="D118" s="47">
        <v>1</v>
      </c>
      <c r="E118" s="92" t="s">
        <v>577</v>
      </c>
      <c r="G118" s="58">
        <v>1</v>
      </c>
    </row>
    <row r="119" spans="1:13" s="47" customFormat="1" ht="37.5" x14ac:dyDescent="0.15">
      <c r="A119" s="47" t="s">
        <v>578</v>
      </c>
      <c r="B119" s="47">
        <f t="shared" si="15"/>
        <v>645</v>
      </c>
      <c r="C119" s="47">
        <f t="shared" si="14"/>
        <v>643</v>
      </c>
      <c r="D119" s="47">
        <v>3</v>
      </c>
      <c r="E119" s="92" t="s">
        <v>579</v>
      </c>
      <c r="G119" s="58">
        <v>1</v>
      </c>
    </row>
    <row r="120" spans="1:13" s="47" customFormat="1" ht="112.5" x14ac:dyDescent="0.15">
      <c r="A120" s="47" t="s">
        <v>580</v>
      </c>
      <c r="B120" s="47">
        <f t="shared" si="15"/>
        <v>648</v>
      </c>
      <c r="C120" s="47">
        <f t="shared" si="14"/>
        <v>646</v>
      </c>
      <c r="D120" s="47">
        <v>3</v>
      </c>
      <c r="E120" s="92" t="s">
        <v>581</v>
      </c>
      <c r="G120" s="98">
        <v>1</v>
      </c>
    </row>
    <row r="121" spans="1:13" s="47" customFormat="1" ht="37.5" x14ac:dyDescent="0.15">
      <c r="A121" s="47" t="s">
        <v>566</v>
      </c>
      <c r="B121" s="47">
        <f t="shared" si="15"/>
        <v>649</v>
      </c>
      <c r="C121" s="47">
        <f t="shared" si="14"/>
        <v>649</v>
      </c>
      <c r="D121" s="47">
        <v>1</v>
      </c>
      <c r="E121" s="92" t="s">
        <v>637</v>
      </c>
      <c r="G121" s="58">
        <v>1</v>
      </c>
    </row>
    <row r="122" spans="1:13" s="47" customFormat="1" x14ac:dyDescent="0.15">
      <c r="A122" s="47" t="s">
        <v>582</v>
      </c>
      <c r="B122" s="47">
        <f t="shared" si="15"/>
        <v>650</v>
      </c>
      <c r="C122" s="47">
        <f t="shared" si="14"/>
        <v>650</v>
      </c>
      <c r="D122" s="47">
        <v>1</v>
      </c>
      <c r="E122" s="90" t="s">
        <v>455</v>
      </c>
      <c r="G122" s="58">
        <v>1</v>
      </c>
    </row>
    <row r="123" spans="1:13" s="47" customFormat="1" x14ac:dyDescent="0.15">
      <c r="A123" s="47" t="s">
        <v>583</v>
      </c>
      <c r="B123" s="47">
        <f t="shared" si="15"/>
        <v>651</v>
      </c>
      <c r="C123" s="47">
        <f t="shared" si="14"/>
        <v>651</v>
      </c>
      <c r="D123" s="47">
        <v>1</v>
      </c>
      <c r="E123" s="90" t="s">
        <v>455</v>
      </c>
      <c r="G123" s="58">
        <v>1</v>
      </c>
    </row>
    <row r="124" spans="1:13" s="47" customFormat="1" ht="37.5" x14ac:dyDescent="0.15">
      <c r="A124" s="47" t="s">
        <v>567</v>
      </c>
      <c r="B124" s="47">
        <f t="shared" si="15"/>
        <v>652</v>
      </c>
      <c r="C124" s="47">
        <f t="shared" si="14"/>
        <v>652</v>
      </c>
      <c r="D124" s="47">
        <v>1</v>
      </c>
      <c r="E124" s="90" t="s">
        <v>640</v>
      </c>
      <c r="G124" s="58">
        <v>1</v>
      </c>
    </row>
    <row r="125" spans="1:13" s="47" customFormat="1" x14ac:dyDescent="0.15">
      <c r="A125" s="47" t="s">
        <v>558</v>
      </c>
      <c r="B125" s="47">
        <f t="shared" ref="B125:B126" si="16">SUM(B124,D125)</f>
        <v>653</v>
      </c>
      <c r="C125" s="47">
        <f t="shared" si="14"/>
        <v>653</v>
      </c>
      <c r="D125" s="47">
        <v>1</v>
      </c>
      <c r="E125" s="90" t="s">
        <v>677</v>
      </c>
      <c r="G125" s="47">
        <v>1</v>
      </c>
      <c r="H125" s="48"/>
      <c r="I125" s="48"/>
      <c r="J125" s="48"/>
      <c r="K125" s="48"/>
      <c r="L125" s="48"/>
      <c r="M125" s="48"/>
    </row>
    <row r="126" spans="1:13" s="47" customFormat="1" x14ac:dyDescent="0.15">
      <c r="A126" s="47" t="s">
        <v>392</v>
      </c>
      <c r="B126" s="47">
        <f t="shared" si="16"/>
        <v>659</v>
      </c>
      <c r="C126" s="47">
        <f t="shared" si="14"/>
        <v>654</v>
      </c>
      <c r="D126" s="47">
        <v>6</v>
      </c>
      <c r="E126" s="57"/>
      <c r="G126" s="58">
        <v>1</v>
      </c>
    </row>
    <row r="127" spans="1:13" s="48" customFormat="1" x14ac:dyDescent="0.15">
      <c r="A127" s="48" t="s">
        <v>548</v>
      </c>
      <c r="B127" s="48">
        <v>601</v>
      </c>
      <c r="C127" s="48">
        <v>588</v>
      </c>
      <c r="D127" s="48">
        <v>14</v>
      </c>
      <c r="E127" s="74" t="s">
        <v>1034</v>
      </c>
      <c r="G127" s="60">
        <v>1</v>
      </c>
    </row>
    <row r="128" spans="1:13" s="48" customFormat="1" x14ac:dyDescent="0.15">
      <c r="A128" s="48" t="s">
        <v>549</v>
      </c>
      <c r="B128" s="48">
        <f>SUM(B127,D128)</f>
        <v>602</v>
      </c>
      <c r="C128" s="48">
        <f t="shared" ref="C128:C159" si="17">SUM(B127,G127)</f>
        <v>602</v>
      </c>
      <c r="D128" s="48">
        <v>1</v>
      </c>
      <c r="E128" s="74" t="s">
        <v>1034</v>
      </c>
      <c r="G128" s="60">
        <v>1</v>
      </c>
    </row>
    <row r="129" spans="1:13" s="48" customFormat="1" x14ac:dyDescent="0.15">
      <c r="A129" s="48" t="s">
        <v>392</v>
      </c>
      <c r="B129" s="48">
        <f t="shared" ref="B129:B130" si="18">SUM(B128,D129)</f>
        <v>604</v>
      </c>
      <c r="C129" s="48">
        <f t="shared" si="17"/>
        <v>603</v>
      </c>
      <c r="D129" s="48">
        <v>2</v>
      </c>
      <c r="E129" s="74"/>
      <c r="G129" s="60">
        <v>1</v>
      </c>
    </row>
    <row r="130" spans="1:13" s="48" customFormat="1" x14ac:dyDescent="0.15">
      <c r="A130" s="48" t="s">
        <v>392</v>
      </c>
      <c r="B130" s="48">
        <f t="shared" si="18"/>
        <v>605</v>
      </c>
      <c r="C130" s="48">
        <f t="shared" si="17"/>
        <v>605</v>
      </c>
      <c r="D130" s="48">
        <v>1</v>
      </c>
      <c r="E130" s="74"/>
      <c r="G130" s="60">
        <v>1</v>
      </c>
    </row>
    <row r="131" spans="1:13" s="48" customFormat="1" x14ac:dyDescent="0.15">
      <c r="A131" s="48" t="s">
        <v>553</v>
      </c>
      <c r="B131" s="48">
        <f t="shared" ref="B131:B134" si="19">SUM(B130,D131)</f>
        <v>618</v>
      </c>
      <c r="C131" s="48">
        <f t="shared" si="17"/>
        <v>606</v>
      </c>
      <c r="D131" s="48">
        <v>13</v>
      </c>
      <c r="E131" s="74" t="s">
        <v>1035</v>
      </c>
      <c r="G131" s="60">
        <v>1</v>
      </c>
    </row>
    <row r="132" spans="1:13" s="48" customFormat="1" x14ac:dyDescent="0.15">
      <c r="A132" s="74" t="s">
        <v>368</v>
      </c>
      <c r="B132" s="48">
        <f t="shared" si="19"/>
        <v>619</v>
      </c>
      <c r="C132" s="48">
        <f t="shared" si="17"/>
        <v>619</v>
      </c>
      <c r="D132" s="74">
        <v>1</v>
      </c>
      <c r="E132" s="95" t="s">
        <v>562</v>
      </c>
      <c r="G132" s="133">
        <v>1</v>
      </c>
    </row>
    <row r="133" spans="1:13" s="48" customFormat="1" x14ac:dyDescent="0.15">
      <c r="A133" s="74" t="s">
        <v>586</v>
      </c>
      <c r="B133" s="48">
        <f t="shared" si="19"/>
        <v>620</v>
      </c>
      <c r="C133" s="48">
        <f t="shared" si="17"/>
        <v>620</v>
      </c>
      <c r="D133" s="74">
        <v>1</v>
      </c>
      <c r="E133" s="95" t="s">
        <v>562</v>
      </c>
      <c r="G133" s="133">
        <v>1</v>
      </c>
    </row>
    <row r="134" spans="1:13" s="48" customFormat="1" x14ac:dyDescent="0.15">
      <c r="A134" s="74" t="s">
        <v>587</v>
      </c>
      <c r="B134" s="48">
        <f t="shared" si="19"/>
        <v>621</v>
      </c>
      <c r="C134" s="48">
        <f t="shared" si="17"/>
        <v>621</v>
      </c>
      <c r="D134" s="74">
        <v>1</v>
      </c>
      <c r="E134" s="95" t="s">
        <v>455</v>
      </c>
      <c r="G134" s="133">
        <v>1</v>
      </c>
    </row>
    <row r="135" spans="1:13" s="48" customFormat="1" x14ac:dyDescent="0.15">
      <c r="A135" s="48" t="s">
        <v>588</v>
      </c>
      <c r="B135" s="48">
        <f t="shared" ref="B135:B141" si="20">SUM(B134,D135)</f>
        <v>622</v>
      </c>
      <c r="C135" s="48">
        <f t="shared" si="17"/>
        <v>622</v>
      </c>
      <c r="D135" s="48">
        <v>1</v>
      </c>
      <c r="E135" s="95" t="s">
        <v>562</v>
      </c>
      <c r="G135" s="133">
        <v>1</v>
      </c>
    </row>
    <row r="136" spans="1:13" s="48" customFormat="1" x14ac:dyDescent="0.15">
      <c r="A136" s="48" t="s">
        <v>589</v>
      </c>
      <c r="B136" s="48">
        <f t="shared" si="20"/>
        <v>628</v>
      </c>
      <c r="C136" s="48">
        <f t="shared" si="17"/>
        <v>623</v>
      </c>
      <c r="D136" s="48">
        <v>6</v>
      </c>
      <c r="E136" s="95" t="s">
        <v>590</v>
      </c>
      <c r="G136" s="133">
        <v>1</v>
      </c>
    </row>
    <row r="137" spans="1:13" s="48" customFormat="1" x14ac:dyDescent="0.15">
      <c r="A137" s="48" t="s">
        <v>591</v>
      </c>
      <c r="B137" s="48">
        <f t="shared" si="20"/>
        <v>636</v>
      </c>
      <c r="C137" s="48">
        <f t="shared" si="17"/>
        <v>629</v>
      </c>
      <c r="D137" s="48">
        <v>8</v>
      </c>
      <c r="E137" s="95" t="s">
        <v>592</v>
      </c>
      <c r="G137" s="133">
        <v>1</v>
      </c>
    </row>
    <row r="138" spans="1:13" s="48" customFormat="1" x14ac:dyDescent="0.15">
      <c r="A138" s="48" t="s">
        <v>392</v>
      </c>
      <c r="B138" s="48">
        <f t="shared" ref="B138" si="21">SUM(B137,D138)</f>
        <v>652</v>
      </c>
      <c r="C138" s="48">
        <f t="shared" si="17"/>
        <v>637</v>
      </c>
      <c r="D138" s="48">
        <v>16</v>
      </c>
      <c r="E138" s="95"/>
      <c r="G138" s="133">
        <v>1</v>
      </c>
    </row>
    <row r="139" spans="1:13" s="47" customFormat="1" x14ac:dyDescent="0.15">
      <c r="A139" s="48" t="s">
        <v>558</v>
      </c>
      <c r="B139" s="48">
        <f t="shared" ref="B139:B140" si="22">SUM(B138,D139)</f>
        <v>653</v>
      </c>
      <c r="C139" s="48">
        <f t="shared" si="17"/>
        <v>653</v>
      </c>
      <c r="D139" s="48">
        <v>1</v>
      </c>
      <c r="E139" s="95" t="s">
        <v>677</v>
      </c>
      <c r="F139" s="74"/>
      <c r="G139" s="74">
        <v>1</v>
      </c>
      <c r="H139" s="48"/>
      <c r="I139" s="48"/>
      <c r="J139" s="48"/>
      <c r="K139" s="48"/>
      <c r="L139" s="48"/>
      <c r="M139" s="48"/>
    </row>
    <row r="140" spans="1:13" s="48" customFormat="1" x14ac:dyDescent="0.15">
      <c r="A140" s="48" t="s">
        <v>392</v>
      </c>
      <c r="B140" s="48">
        <f t="shared" si="22"/>
        <v>659</v>
      </c>
      <c r="C140" s="48">
        <f t="shared" si="17"/>
        <v>654</v>
      </c>
      <c r="D140" s="48">
        <v>6</v>
      </c>
      <c r="E140" s="95"/>
      <c r="G140" s="133">
        <v>1</v>
      </c>
    </row>
    <row r="141" spans="1:13" s="45" customFormat="1" ht="37.5" x14ac:dyDescent="0.15">
      <c r="A141" s="45" t="s">
        <v>593</v>
      </c>
      <c r="B141" s="45">
        <f t="shared" si="20"/>
        <v>660</v>
      </c>
      <c r="C141" s="45">
        <f t="shared" si="17"/>
        <v>660</v>
      </c>
      <c r="D141" s="45">
        <v>1</v>
      </c>
      <c r="E141" s="83" t="s">
        <v>641</v>
      </c>
      <c r="F141" s="45" t="s">
        <v>594</v>
      </c>
      <c r="G141" s="56">
        <v>1</v>
      </c>
    </row>
    <row r="142" spans="1:13" s="45" customFormat="1" x14ac:dyDescent="0.15">
      <c r="A142" s="45" t="s">
        <v>595</v>
      </c>
      <c r="B142" s="45">
        <f t="shared" ref="B142:B152" si="23">SUM(B141,D142)</f>
        <v>661</v>
      </c>
      <c r="C142" s="45">
        <f t="shared" si="17"/>
        <v>661</v>
      </c>
      <c r="D142" s="45">
        <v>1</v>
      </c>
      <c r="E142" s="83" t="s">
        <v>642</v>
      </c>
      <c r="G142" s="56">
        <v>1</v>
      </c>
    </row>
    <row r="143" spans="1:13" s="45" customFormat="1" x14ac:dyDescent="0.15">
      <c r="A143" s="45" t="s">
        <v>596</v>
      </c>
      <c r="B143" s="45">
        <f t="shared" si="23"/>
        <v>662</v>
      </c>
      <c r="C143" s="45">
        <f t="shared" si="17"/>
        <v>662</v>
      </c>
      <c r="D143" s="45">
        <v>1</v>
      </c>
      <c r="E143" s="83" t="s">
        <v>643</v>
      </c>
      <c r="G143" s="56">
        <v>1</v>
      </c>
    </row>
    <row r="144" spans="1:13" s="45" customFormat="1" x14ac:dyDescent="0.15">
      <c r="A144" s="45" t="s">
        <v>597</v>
      </c>
      <c r="B144" s="45">
        <f t="shared" si="23"/>
        <v>663</v>
      </c>
      <c r="C144" s="45">
        <f t="shared" si="17"/>
        <v>663</v>
      </c>
      <c r="D144" s="45">
        <v>1</v>
      </c>
      <c r="E144" s="83" t="s">
        <v>644</v>
      </c>
      <c r="G144" s="56">
        <v>1</v>
      </c>
    </row>
    <row r="145" spans="1:7" s="45" customFormat="1" x14ac:dyDescent="0.15">
      <c r="A145" s="45" t="s">
        <v>598</v>
      </c>
      <c r="B145" s="45">
        <f t="shared" si="23"/>
        <v>665</v>
      </c>
      <c r="C145" s="45">
        <f t="shared" si="17"/>
        <v>664</v>
      </c>
      <c r="D145" s="45">
        <v>2</v>
      </c>
      <c r="E145" s="83" t="s">
        <v>513</v>
      </c>
      <c r="G145" s="56">
        <v>1</v>
      </c>
    </row>
    <row r="146" spans="1:7" s="45" customFormat="1" x14ac:dyDescent="0.15">
      <c r="A146" s="68" t="s">
        <v>485</v>
      </c>
      <c r="B146" s="45">
        <f t="shared" si="23"/>
        <v>666</v>
      </c>
      <c r="C146" s="45">
        <f t="shared" si="17"/>
        <v>666</v>
      </c>
      <c r="D146" s="45">
        <v>1</v>
      </c>
      <c r="E146" s="55" t="s">
        <v>484</v>
      </c>
      <c r="G146" s="56">
        <v>1</v>
      </c>
    </row>
    <row r="147" spans="1:7" s="45" customFormat="1" x14ac:dyDescent="0.15">
      <c r="A147" s="239" t="s">
        <v>600</v>
      </c>
      <c r="B147" s="45">
        <f t="shared" si="23"/>
        <v>672</v>
      </c>
      <c r="C147" s="45">
        <f t="shared" si="17"/>
        <v>667</v>
      </c>
      <c r="D147" s="45">
        <v>6</v>
      </c>
      <c r="E147" s="319" t="s">
        <v>645</v>
      </c>
      <c r="G147" s="56">
        <v>1</v>
      </c>
    </row>
    <row r="148" spans="1:7" s="45" customFormat="1" x14ac:dyDescent="0.15">
      <c r="A148" s="239" t="s">
        <v>601</v>
      </c>
      <c r="B148" s="45">
        <f t="shared" si="23"/>
        <v>678</v>
      </c>
      <c r="C148" s="45">
        <f t="shared" si="17"/>
        <v>673</v>
      </c>
      <c r="D148" s="45">
        <v>6</v>
      </c>
      <c r="E148" s="319" t="s">
        <v>646</v>
      </c>
      <c r="G148" s="56">
        <v>1</v>
      </c>
    </row>
    <row r="149" spans="1:7" s="45" customFormat="1" ht="21.75" customHeight="1" x14ac:dyDescent="0.15">
      <c r="A149" s="45" t="s">
        <v>602</v>
      </c>
      <c r="B149" s="45">
        <f t="shared" si="23"/>
        <v>681</v>
      </c>
      <c r="C149" s="45">
        <f t="shared" si="17"/>
        <v>679</v>
      </c>
      <c r="D149" s="45">
        <v>3</v>
      </c>
      <c r="E149" s="83" t="s">
        <v>647</v>
      </c>
      <c r="G149" s="56">
        <v>1</v>
      </c>
    </row>
    <row r="150" spans="1:7" s="45" customFormat="1" ht="21" customHeight="1" x14ac:dyDescent="0.15">
      <c r="A150" s="45" t="s">
        <v>603</v>
      </c>
      <c r="B150" s="45">
        <f t="shared" si="23"/>
        <v>685</v>
      </c>
      <c r="C150" s="45">
        <f t="shared" si="17"/>
        <v>682</v>
      </c>
      <c r="D150" s="45">
        <v>4</v>
      </c>
      <c r="E150" s="83" t="s">
        <v>648</v>
      </c>
      <c r="G150" s="56">
        <v>1</v>
      </c>
    </row>
    <row r="151" spans="1:7" s="45" customFormat="1" x14ac:dyDescent="0.15">
      <c r="A151" s="45" t="s">
        <v>420</v>
      </c>
      <c r="B151" s="45">
        <f t="shared" si="23"/>
        <v>686</v>
      </c>
      <c r="C151" s="45">
        <f t="shared" si="17"/>
        <v>686</v>
      </c>
      <c r="D151" s="45">
        <v>1</v>
      </c>
      <c r="E151" s="55" t="s">
        <v>514</v>
      </c>
      <c r="G151" s="56">
        <v>1</v>
      </c>
    </row>
    <row r="152" spans="1:7" s="45" customFormat="1" x14ac:dyDescent="0.15">
      <c r="A152" s="45" t="s">
        <v>604</v>
      </c>
      <c r="B152" s="45">
        <f t="shared" si="23"/>
        <v>687</v>
      </c>
      <c r="C152" s="45">
        <f t="shared" si="17"/>
        <v>687</v>
      </c>
      <c r="D152" s="45">
        <v>1</v>
      </c>
      <c r="E152" s="55" t="s">
        <v>605</v>
      </c>
      <c r="G152" s="56">
        <v>1</v>
      </c>
    </row>
    <row r="153" spans="1:7" s="45" customFormat="1" x14ac:dyDescent="0.15">
      <c r="A153" s="45" t="s">
        <v>1371</v>
      </c>
      <c r="B153" s="45">
        <f t="shared" ref="B153:B170" si="24">SUM(B152,D153)</f>
        <v>688</v>
      </c>
      <c r="C153" s="45">
        <f t="shared" si="17"/>
        <v>688</v>
      </c>
      <c r="D153" s="45">
        <v>1</v>
      </c>
      <c r="E153" s="55" t="s">
        <v>515</v>
      </c>
      <c r="G153" s="56">
        <v>1</v>
      </c>
    </row>
    <row r="154" spans="1:7" s="45" customFormat="1" x14ac:dyDescent="0.15">
      <c r="A154" s="45" t="s">
        <v>606</v>
      </c>
      <c r="B154" s="45">
        <f t="shared" si="24"/>
        <v>689</v>
      </c>
      <c r="C154" s="45">
        <f t="shared" si="17"/>
        <v>689</v>
      </c>
      <c r="D154" s="45">
        <v>1</v>
      </c>
      <c r="E154" s="83" t="s">
        <v>649</v>
      </c>
      <c r="G154" s="56">
        <v>1</v>
      </c>
    </row>
    <row r="155" spans="1:7" s="45" customFormat="1" x14ac:dyDescent="0.15">
      <c r="A155" s="45" t="s">
        <v>607</v>
      </c>
      <c r="B155" s="45">
        <f t="shared" si="24"/>
        <v>690</v>
      </c>
      <c r="C155" s="45">
        <f t="shared" si="17"/>
        <v>690</v>
      </c>
      <c r="D155" s="45">
        <v>1</v>
      </c>
      <c r="E155" s="83" t="s">
        <v>650</v>
      </c>
      <c r="G155" s="56">
        <v>1</v>
      </c>
    </row>
    <row r="156" spans="1:7" s="45" customFormat="1" x14ac:dyDescent="0.15">
      <c r="A156" s="45" t="s">
        <v>608</v>
      </c>
      <c r="B156" s="45">
        <f t="shared" si="24"/>
        <v>691</v>
      </c>
      <c r="C156" s="45">
        <f t="shared" si="17"/>
        <v>691</v>
      </c>
      <c r="D156" s="45">
        <v>1</v>
      </c>
      <c r="E156" s="83" t="s">
        <v>651</v>
      </c>
      <c r="G156" s="56">
        <v>1</v>
      </c>
    </row>
    <row r="157" spans="1:7" s="45" customFormat="1" x14ac:dyDescent="0.15">
      <c r="A157" s="45" t="s">
        <v>609</v>
      </c>
      <c r="B157" s="45">
        <f t="shared" si="24"/>
        <v>692</v>
      </c>
      <c r="C157" s="45">
        <f t="shared" si="17"/>
        <v>692</v>
      </c>
      <c r="D157" s="45">
        <v>1</v>
      </c>
      <c r="E157" s="83" t="s">
        <v>652</v>
      </c>
      <c r="G157" s="56">
        <v>1</v>
      </c>
    </row>
    <row r="158" spans="1:7" s="45" customFormat="1" ht="24.75" customHeight="1" x14ac:dyDescent="0.15">
      <c r="A158" s="239" t="s">
        <v>653</v>
      </c>
      <c r="B158" s="45">
        <f t="shared" si="24"/>
        <v>693</v>
      </c>
      <c r="C158" s="45">
        <f t="shared" si="17"/>
        <v>693</v>
      </c>
      <c r="D158" s="45">
        <v>1</v>
      </c>
      <c r="E158" s="55" t="s">
        <v>1036</v>
      </c>
      <c r="G158" s="56">
        <v>1</v>
      </c>
    </row>
    <row r="159" spans="1:7" s="45" customFormat="1" ht="24.75" customHeight="1" x14ac:dyDescent="0.15">
      <c r="A159" s="239" t="s">
        <v>654</v>
      </c>
      <c r="B159" s="45">
        <f t="shared" si="24"/>
        <v>694</v>
      </c>
      <c r="C159" s="45">
        <f t="shared" si="17"/>
        <v>694</v>
      </c>
      <c r="D159" s="45">
        <v>1</v>
      </c>
      <c r="E159" s="55" t="s">
        <v>1037</v>
      </c>
      <c r="G159" s="56">
        <v>1</v>
      </c>
    </row>
    <row r="160" spans="1:7" s="45" customFormat="1" ht="24.75" customHeight="1" x14ac:dyDescent="0.15">
      <c r="A160" s="239" t="s">
        <v>655</v>
      </c>
      <c r="B160" s="45">
        <f t="shared" si="24"/>
        <v>695</v>
      </c>
      <c r="C160" s="45">
        <f t="shared" ref="C160:C177" si="25">SUM(B159,G159)</f>
        <v>695</v>
      </c>
      <c r="D160" s="45">
        <v>1</v>
      </c>
      <c r="E160" s="55" t="s">
        <v>1038</v>
      </c>
      <c r="G160" s="56">
        <v>1</v>
      </c>
    </row>
    <row r="161" spans="1:7" s="45" customFormat="1" ht="24.75" customHeight="1" x14ac:dyDescent="0.15">
      <c r="A161" s="239" t="s">
        <v>656</v>
      </c>
      <c r="B161" s="45">
        <f t="shared" si="24"/>
        <v>696</v>
      </c>
      <c r="C161" s="45">
        <f t="shared" si="25"/>
        <v>696</v>
      </c>
      <c r="D161" s="45">
        <v>1</v>
      </c>
      <c r="E161" s="55" t="s">
        <v>1039</v>
      </c>
      <c r="G161" s="56">
        <v>1</v>
      </c>
    </row>
    <row r="162" spans="1:7" s="45" customFormat="1" ht="24.75" customHeight="1" x14ac:dyDescent="0.15">
      <c r="A162" s="239" t="s">
        <v>657</v>
      </c>
      <c r="B162" s="45">
        <f t="shared" si="24"/>
        <v>697</v>
      </c>
      <c r="C162" s="45">
        <f t="shared" si="25"/>
        <v>697</v>
      </c>
      <c r="D162" s="45">
        <v>1</v>
      </c>
      <c r="E162" s="55" t="s">
        <v>1040</v>
      </c>
      <c r="G162" s="56">
        <v>1</v>
      </c>
    </row>
    <row r="163" spans="1:7" s="45" customFormat="1" ht="24.75" customHeight="1" x14ac:dyDescent="0.15">
      <c r="A163" s="239" t="s">
        <v>658</v>
      </c>
      <c r="B163" s="45">
        <f t="shared" si="24"/>
        <v>709</v>
      </c>
      <c r="C163" s="45">
        <f t="shared" si="25"/>
        <v>698</v>
      </c>
      <c r="D163" s="45">
        <v>12</v>
      </c>
      <c r="E163" s="55" t="s">
        <v>1041</v>
      </c>
      <c r="G163" s="56">
        <v>1</v>
      </c>
    </row>
    <row r="164" spans="1:7" s="45" customFormat="1" ht="24.75" customHeight="1" x14ac:dyDescent="0.15">
      <c r="A164" s="239" t="s">
        <v>659</v>
      </c>
      <c r="B164" s="45">
        <f t="shared" si="24"/>
        <v>715</v>
      </c>
      <c r="C164" s="45">
        <f t="shared" si="25"/>
        <v>710</v>
      </c>
      <c r="D164" s="45">
        <v>6</v>
      </c>
      <c r="E164" s="55" t="s">
        <v>1042</v>
      </c>
      <c r="G164" s="56">
        <v>1</v>
      </c>
    </row>
    <row r="165" spans="1:7" s="45" customFormat="1" ht="21" customHeight="1" x14ac:dyDescent="0.15">
      <c r="A165" s="239" t="s">
        <v>660</v>
      </c>
      <c r="B165" s="45">
        <f t="shared" si="24"/>
        <v>721</v>
      </c>
      <c r="C165" s="45">
        <f t="shared" si="25"/>
        <v>716</v>
      </c>
      <c r="D165" s="45">
        <v>6</v>
      </c>
      <c r="E165" s="55" t="s">
        <v>1043</v>
      </c>
      <c r="G165" s="56">
        <v>1</v>
      </c>
    </row>
    <row r="166" spans="1:7" s="45" customFormat="1" ht="21" customHeight="1" x14ac:dyDescent="0.15">
      <c r="A166" s="239" t="s">
        <v>661</v>
      </c>
      <c r="B166" s="45">
        <f t="shared" si="24"/>
        <v>733</v>
      </c>
      <c r="C166" s="45">
        <f t="shared" si="25"/>
        <v>722</v>
      </c>
      <c r="D166" s="45">
        <v>12</v>
      </c>
      <c r="E166" s="55" t="s">
        <v>662</v>
      </c>
      <c r="G166" s="56">
        <v>1</v>
      </c>
    </row>
    <row r="167" spans="1:7" s="45" customFormat="1" ht="21" customHeight="1" x14ac:dyDescent="0.15">
      <c r="A167" s="55" t="s">
        <v>64</v>
      </c>
      <c r="B167" s="45">
        <f t="shared" si="24"/>
        <v>861</v>
      </c>
      <c r="C167" s="45">
        <f t="shared" si="25"/>
        <v>734</v>
      </c>
      <c r="D167" s="55">
        <v>128</v>
      </c>
      <c r="E167" s="55" t="s">
        <v>663</v>
      </c>
      <c r="G167" s="56">
        <v>1</v>
      </c>
    </row>
    <row r="168" spans="1:7" s="45" customFormat="1" ht="21" customHeight="1" x14ac:dyDescent="0.15">
      <c r="A168" s="55" t="s">
        <v>67</v>
      </c>
      <c r="B168" s="45">
        <f t="shared" si="24"/>
        <v>989</v>
      </c>
      <c r="C168" s="45">
        <f t="shared" si="25"/>
        <v>862</v>
      </c>
      <c r="D168" s="55">
        <v>128</v>
      </c>
      <c r="E168" s="55" t="s">
        <v>663</v>
      </c>
      <c r="G168" s="56">
        <v>1</v>
      </c>
    </row>
    <row r="169" spans="1:7" s="45" customFormat="1" ht="21" customHeight="1" x14ac:dyDescent="0.15">
      <c r="A169" s="55" t="s">
        <v>18</v>
      </c>
      <c r="B169" s="45">
        <f t="shared" si="24"/>
        <v>990</v>
      </c>
      <c r="C169" s="45">
        <f t="shared" si="25"/>
        <v>990</v>
      </c>
      <c r="D169" s="55">
        <v>1</v>
      </c>
      <c r="E169" s="55" t="s">
        <v>1338</v>
      </c>
      <c r="G169" s="56">
        <v>1</v>
      </c>
    </row>
    <row r="170" spans="1:7" s="45" customFormat="1" ht="21" customHeight="1" x14ac:dyDescent="0.15">
      <c r="A170" s="55" t="s">
        <v>664</v>
      </c>
      <c r="B170" s="45">
        <f t="shared" si="24"/>
        <v>998</v>
      </c>
      <c r="C170" s="45">
        <f t="shared" si="25"/>
        <v>991</v>
      </c>
      <c r="D170" s="55">
        <v>8</v>
      </c>
      <c r="E170" s="55" t="s">
        <v>1338</v>
      </c>
      <c r="G170" s="56">
        <v>1</v>
      </c>
    </row>
    <row r="171" spans="1:7" ht="56.25" x14ac:dyDescent="0.15">
      <c r="A171" s="45" t="s">
        <v>158</v>
      </c>
      <c r="B171" s="45">
        <f t="shared" ref="B171:B173" si="26">SUM(B170,D171)</f>
        <v>999</v>
      </c>
      <c r="C171" s="45">
        <f t="shared" si="25"/>
        <v>999</v>
      </c>
      <c r="D171" s="45">
        <v>1</v>
      </c>
      <c r="E171" s="55" t="s">
        <v>1359</v>
      </c>
      <c r="G171" s="133">
        <v>1</v>
      </c>
    </row>
    <row r="172" spans="1:7" x14ac:dyDescent="0.15">
      <c r="A172" s="45" t="s">
        <v>164</v>
      </c>
      <c r="B172" s="45">
        <f t="shared" si="26"/>
        <v>1007</v>
      </c>
      <c r="C172" s="45">
        <f t="shared" si="25"/>
        <v>1000</v>
      </c>
      <c r="D172" s="45">
        <v>8</v>
      </c>
      <c r="E172" s="55" t="s">
        <v>1340</v>
      </c>
      <c r="G172" s="133">
        <v>1</v>
      </c>
    </row>
    <row r="173" spans="1:7" x14ac:dyDescent="0.15">
      <c r="A173" s="45" t="s">
        <v>166</v>
      </c>
      <c r="B173" s="45">
        <f t="shared" si="26"/>
        <v>1017</v>
      </c>
      <c r="C173" s="45">
        <f t="shared" si="25"/>
        <v>1008</v>
      </c>
      <c r="D173" s="45">
        <v>10</v>
      </c>
      <c r="E173" s="55" t="s">
        <v>1339</v>
      </c>
      <c r="G173" s="133">
        <v>1</v>
      </c>
    </row>
    <row r="174" spans="1:7" ht="206.25" x14ac:dyDescent="0.15">
      <c r="A174" s="45" t="s">
        <v>665</v>
      </c>
      <c r="B174" s="45">
        <f t="shared" ref="B174:B176" si="27">SUM(B173,D174)</f>
        <v>1018</v>
      </c>
      <c r="C174" s="45">
        <f t="shared" si="25"/>
        <v>1018</v>
      </c>
      <c r="D174" s="45">
        <v>1</v>
      </c>
      <c r="E174" s="55" t="s">
        <v>1044</v>
      </c>
      <c r="G174" s="133">
        <v>1</v>
      </c>
    </row>
    <row r="175" spans="1:7" x14ac:dyDescent="0.15">
      <c r="A175" s="45" t="s">
        <v>666</v>
      </c>
      <c r="B175" s="45">
        <f t="shared" si="27"/>
        <v>1025</v>
      </c>
      <c r="C175" s="45">
        <f t="shared" si="25"/>
        <v>1019</v>
      </c>
      <c r="D175" s="45">
        <v>7</v>
      </c>
      <c r="E175" s="55" t="s">
        <v>1045</v>
      </c>
      <c r="G175" s="133">
        <v>1</v>
      </c>
    </row>
    <row r="176" spans="1:7" x14ac:dyDescent="0.15">
      <c r="A176" s="45" t="s">
        <v>667</v>
      </c>
      <c r="B176" s="45">
        <f t="shared" si="27"/>
        <v>1026</v>
      </c>
      <c r="C176" s="45">
        <f t="shared" si="25"/>
        <v>1026</v>
      </c>
      <c r="D176" s="45">
        <v>1</v>
      </c>
      <c r="E176" s="55" t="s">
        <v>684</v>
      </c>
      <c r="G176" s="133">
        <v>1</v>
      </c>
    </row>
    <row r="177" spans="1:7" x14ac:dyDescent="0.15">
      <c r="A177" s="45" t="s">
        <v>1368</v>
      </c>
      <c r="B177" s="45">
        <f t="shared" ref="B177" si="28">SUM(B176,D177)</f>
        <v>1027</v>
      </c>
      <c r="C177" s="45">
        <f t="shared" si="25"/>
        <v>1027</v>
      </c>
      <c r="D177" s="45">
        <v>1</v>
      </c>
      <c r="E177" s="55" t="s">
        <v>419</v>
      </c>
      <c r="G177" s="133">
        <v>1</v>
      </c>
    </row>
    <row r="178" spans="1:7" customFormat="1" ht="13.5" x14ac:dyDescent="0.15"/>
    <row r="179" spans="1:7" customFormat="1" ht="13.5" x14ac:dyDescent="0.15"/>
    <row r="180" spans="1:7" customFormat="1" ht="13.5" x14ac:dyDescent="0.15"/>
    <row r="181" spans="1:7" customFormat="1" ht="13.5" x14ac:dyDescent="0.15"/>
    <row r="182" spans="1:7" customFormat="1" ht="13.5" x14ac:dyDescent="0.15"/>
    <row r="183" spans="1:7" customFormat="1" ht="13.5" x14ac:dyDescent="0.15"/>
    <row r="184" spans="1:7" customFormat="1" ht="13.5" x14ac:dyDescent="0.15"/>
    <row r="185" spans="1:7" customFormat="1" ht="13.5" x14ac:dyDescent="0.15"/>
    <row r="186" spans="1:7" customFormat="1" ht="13.5" x14ac:dyDescent="0.15"/>
    <row r="187" spans="1:7" customFormat="1" ht="13.5" x14ac:dyDescent="0.15"/>
    <row r="188" spans="1:7" customFormat="1" ht="13.5" x14ac:dyDescent="0.15"/>
    <row r="189" spans="1:7" customFormat="1" ht="13.5" x14ac:dyDescent="0.15"/>
    <row r="190" spans="1:7" customFormat="1" ht="13.5" x14ac:dyDescent="0.15"/>
    <row r="191" spans="1:7" customFormat="1" ht="13.5" x14ac:dyDescent="0.15"/>
    <row r="192" spans="1:7" customFormat="1" ht="13.5" x14ac:dyDescent="0.15"/>
    <row r="193" customFormat="1" ht="13.5" x14ac:dyDescent="0.15"/>
    <row r="194" customFormat="1" ht="13.5" x14ac:dyDescent="0.15"/>
    <row r="195" customFormat="1" ht="13.5" x14ac:dyDescent="0.15"/>
    <row r="196" customFormat="1" ht="13.5" x14ac:dyDescent="0.15"/>
    <row r="197" customFormat="1" ht="13.5" x14ac:dyDescent="0.15"/>
    <row r="198" customFormat="1" ht="13.5" x14ac:dyDescent="0.15"/>
    <row r="199" customFormat="1" ht="13.5" x14ac:dyDescent="0.15"/>
    <row r="200" customFormat="1" ht="13.5" x14ac:dyDescent="0.15"/>
    <row r="201" customFormat="1" ht="13.5" x14ac:dyDescent="0.15"/>
    <row r="202" customFormat="1" ht="13.5" x14ac:dyDescent="0.15"/>
    <row r="203" customFormat="1" ht="13.5" x14ac:dyDescent="0.15"/>
    <row r="204" customFormat="1" ht="13.5" x14ac:dyDescent="0.15"/>
    <row r="205" customFormat="1" ht="13.5" x14ac:dyDescent="0.15"/>
    <row r="206" customFormat="1" ht="13.5" x14ac:dyDescent="0.15"/>
    <row r="207" customFormat="1" ht="13.5" x14ac:dyDescent="0.15"/>
    <row r="208" customFormat="1" ht="13.5" x14ac:dyDescent="0.15"/>
    <row r="209" customFormat="1" ht="13.5" x14ac:dyDescent="0.15"/>
    <row r="210" customFormat="1" ht="13.5" x14ac:dyDescent="0.15"/>
    <row r="211" customFormat="1" ht="13.5" x14ac:dyDescent="0.15"/>
    <row r="212" customFormat="1" ht="13.5" x14ac:dyDescent="0.15"/>
    <row r="213" customFormat="1" ht="13.5" x14ac:dyDescent="0.15"/>
    <row r="214" customFormat="1" ht="13.5" x14ac:dyDescent="0.15"/>
    <row r="215" customFormat="1" ht="13.5" x14ac:dyDescent="0.15"/>
    <row r="216" customFormat="1" ht="13.5" x14ac:dyDescent="0.15"/>
    <row r="217" customFormat="1" ht="13.5" x14ac:dyDescent="0.15"/>
    <row r="218" customFormat="1" ht="13.5" x14ac:dyDescent="0.15"/>
    <row r="219" customFormat="1" ht="13.5" x14ac:dyDescent="0.15"/>
    <row r="220" customFormat="1" ht="13.5" x14ac:dyDescent="0.15"/>
    <row r="221" customFormat="1" ht="13.5" x14ac:dyDescent="0.15"/>
    <row r="222" customFormat="1" ht="13.5" x14ac:dyDescent="0.15"/>
    <row r="223" customFormat="1" ht="13.5" x14ac:dyDescent="0.15"/>
    <row r="224" customFormat="1" ht="13.5" x14ac:dyDescent="0.15"/>
    <row r="225" customFormat="1" ht="13.5" x14ac:dyDescent="0.15"/>
    <row r="226" customFormat="1" ht="13.5" x14ac:dyDescent="0.15"/>
    <row r="227" customFormat="1" ht="13.5" x14ac:dyDescent="0.15"/>
    <row r="228" customFormat="1" ht="13.5" x14ac:dyDescent="0.15"/>
    <row r="229" customFormat="1" ht="13.5" x14ac:dyDescent="0.15"/>
    <row r="230" customFormat="1" ht="13.5" x14ac:dyDescent="0.15"/>
    <row r="231" customFormat="1" ht="13.5" x14ac:dyDescent="0.15"/>
    <row r="232" customFormat="1" ht="13.5" x14ac:dyDescent="0.15"/>
    <row r="233" customFormat="1" ht="13.5" x14ac:dyDescent="0.15"/>
    <row r="234" customFormat="1" ht="13.5" x14ac:dyDescent="0.15"/>
    <row r="235" customFormat="1" ht="13.5" x14ac:dyDescent="0.15"/>
    <row r="236" customFormat="1" ht="13.5" x14ac:dyDescent="0.15"/>
    <row r="237" customFormat="1" ht="13.5" x14ac:dyDescent="0.15"/>
    <row r="238" customFormat="1" ht="13.5" x14ac:dyDescent="0.15"/>
    <row r="239" customFormat="1" ht="13.5" x14ac:dyDescent="0.15"/>
    <row r="240" customFormat="1" ht="13.5" x14ac:dyDescent="0.15"/>
    <row r="241" customFormat="1" ht="13.5" x14ac:dyDescent="0.15"/>
    <row r="242" customFormat="1" ht="13.5" x14ac:dyDescent="0.15"/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opLeftCell="A39" zoomScaleNormal="100" workbookViewId="0">
      <selection activeCell="A46" sqref="A46"/>
    </sheetView>
  </sheetViews>
  <sheetFormatPr defaultColWidth="9" defaultRowHeight="18.75" x14ac:dyDescent="0.15"/>
  <cols>
    <col min="1" max="1" width="42.5" style="21" customWidth="1"/>
    <col min="2" max="4" width="9" style="21"/>
    <col min="5" max="5" width="89.75" style="20" customWidth="1"/>
    <col min="6" max="6" width="59.125" style="21" customWidth="1"/>
    <col min="7" max="7" width="9" style="285"/>
    <col min="8" max="16384" width="9" style="21"/>
  </cols>
  <sheetData>
    <row r="1" spans="1:7" s="20" customFormat="1" x14ac:dyDescent="0.15">
      <c r="A1" s="23" t="s">
        <v>7</v>
      </c>
      <c r="B1" s="23" t="s">
        <v>8</v>
      </c>
      <c r="C1" s="23" t="s">
        <v>9</v>
      </c>
      <c r="D1" s="24" t="s">
        <v>330</v>
      </c>
      <c r="E1" s="23" t="s">
        <v>11</v>
      </c>
      <c r="F1" s="23" t="s">
        <v>257</v>
      </c>
      <c r="G1" s="170">
        <v>1</v>
      </c>
    </row>
    <row r="2" spans="1:7" s="247" customFormat="1" x14ac:dyDescent="0.15">
      <c r="A2" s="247" t="s">
        <v>144</v>
      </c>
      <c r="B2" s="248">
        <v>0</v>
      </c>
      <c r="C2" s="248">
        <v>0</v>
      </c>
      <c r="D2" s="248">
        <v>1</v>
      </c>
      <c r="E2" s="80" t="s">
        <v>1094</v>
      </c>
      <c r="F2" s="248"/>
      <c r="G2" s="170">
        <v>1</v>
      </c>
    </row>
    <row r="3" spans="1:7" s="247" customFormat="1" x14ac:dyDescent="0.15">
      <c r="A3" s="247" t="s">
        <v>146</v>
      </c>
      <c r="B3" s="248">
        <f>SUM(B2,D3)</f>
        <v>1</v>
      </c>
      <c r="C3" s="248">
        <f>SUM(B2,G2)</f>
        <v>1</v>
      </c>
      <c r="D3" s="248">
        <v>1</v>
      </c>
      <c r="E3" s="80" t="s">
        <v>1095</v>
      </c>
      <c r="F3" s="248"/>
      <c r="G3" s="170">
        <v>1</v>
      </c>
    </row>
    <row r="4" spans="1:7" s="247" customFormat="1" x14ac:dyDescent="0.15">
      <c r="A4" s="247" t="s">
        <v>148</v>
      </c>
      <c r="B4" s="248">
        <f t="shared" ref="B4:B67" si="0">SUM(B3,D4)</f>
        <v>2</v>
      </c>
      <c r="C4" s="248">
        <f t="shared" ref="C4:C75" si="1">SUM(B3,G3)</f>
        <v>2</v>
      </c>
      <c r="D4" s="248">
        <v>1</v>
      </c>
      <c r="E4" s="80" t="s">
        <v>1096</v>
      </c>
      <c r="F4" s="248"/>
      <c r="G4" s="170">
        <v>1</v>
      </c>
    </row>
    <row r="5" spans="1:7" s="247" customFormat="1" x14ac:dyDescent="0.15">
      <c r="A5" s="247" t="s">
        <v>150</v>
      </c>
      <c r="B5" s="248">
        <f t="shared" si="0"/>
        <v>10</v>
      </c>
      <c r="C5" s="248">
        <f t="shared" si="1"/>
        <v>3</v>
      </c>
      <c r="D5" s="248">
        <v>8</v>
      </c>
      <c r="E5" s="80" t="s">
        <v>1097</v>
      </c>
      <c r="F5" s="248"/>
      <c r="G5" s="170">
        <v>1</v>
      </c>
    </row>
    <row r="6" spans="1:7" s="247" customFormat="1" x14ac:dyDescent="0.15">
      <c r="A6" s="249" t="s">
        <v>14</v>
      </c>
      <c r="B6" s="248">
        <f t="shared" si="0"/>
        <v>17</v>
      </c>
      <c r="C6" s="248">
        <f t="shared" si="1"/>
        <v>11</v>
      </c>
      <c r="D6" s="250">
        <v>7</v>
      </c>
      <c r="E6" s="80" t="s">
        <v>399</v>
      </c>
      <c r="F6" s="248"/>
      <c r="G6" s="170">
        <v>1</v>
      </c>
    </row>
    <row r="7" spans="1:7" s="247" customFormat="1" ht="19.5" customHeight="1" x14ac:dyDescent="0.15">
      <c r="A7" s="249" t="s">
        <v>16</v>
      </c>
      <c r="B7" s="248">
        <f t="shared" si="0"/>
        <v>25</v>
      </c>
      <c r="C7" s="248">
        <f t="shared" si="1"/>
        <v>18</v>
      </c>
      <c r="D7" s="250">
        <v>8</v>
      </c>
      <c r="E7" s="80" t="s">
        <v>1257</v>
      </c>
      <c r="F7" s="248"/>
      <c r="G7" s="170">
        <v>1</v>
      </c>
    </row>
    <row r="8" spans="1:7" s="247" customFormat="1" ht="20.100000000000001" customHeight="1" x14ac:dyDescent="0.15">
      <c r="A8" s="251" t="s">
        <v>336</v>
      </c>
      <c r="B8" s="248">
        <f t="shared" si="0"/>
        <v>26</v>
      </c>
      <c r="C8" s="248">
        <f t="shared" si="1"/>
        <v>26</v>
      </c>
      <c r="D8" s="250">
        <v>1</v>
      </c>
      <c r="E8" s="80" t="s">
        <v>400</v>
      </c>
      <c r="F8" s="248"/>
      <c r="G8" s="249">
        <v>1</v>
      </c>
    </row>
    <row r="9" spans="1:7" s="247" customFormat="1" x14ac:dyDescent="0.15">
      <c r="A9" s="251" t="s">
        <v>337</v>
      </c>
      <c r="B9" s="248">
        <f t="shared" si="0"/>
        <v>36</v>
      </c>
      <c r="C9" s="248">
        <f t="shared" si="1"/>
        <v>27</v>
      </c>
      <c r="D9" s="248">
        <v>10</v>
      </c>
      <c r="E9" s="80" t="s">
        <v>401</v>
      </c>
      <c r="F9" s="248"/>
      <c r="G9" s="170">
        <v>1</v>
      </c>
    </row>
    <row r="10" spans="1:7" s="247" customFormat="1" x14ac:dyDescent="0.15">
      <c r="A10" s="249" t="s">
        <v>339</v>
      </c>
      <c r="B10" s="248">
        <f t="shared" si="0"/>
        <v>37</v>
      </c>
      <c r="C10" s="248">
        <f t="shared" si="1"/>
        <v>37</v>
      </c>
      <c r="D10" s="250">
        <v>1</v>
      </c>
      <c r="E10" s="80" t="s">
        <v>402</v>
      </c>
      <c r="F10" s="248"/>
      <c r="G10" s="170">
        <v>1</v>
      </c>
    </row>
    <row r="11" spans="1:7" s="247" customFormat="1" x14ac:dyDescent="0.15">
      <c r="A11" s="247" t="s">
        <v>961</v>
      </c>
      <c r="B11" s="248">
        <f t="shared" si="0"/>
        <v>41</v>
      </c>
      <c r="C11" s="248">
        <f t="shared" si="1"/>
        <v>38</v>
      </c>
      <c r="D11" s="248">
        <v>4</v>
      </c>
      <c r="E11" s="80" t="s">
        <v>1098</v>
      </c>
      <c r="F11" s="248"/>
      <c r="G11" s="170">
        <v>1</v>
      </c>
    </row>
    <row r="12" spans="1:7" s="247" customFormat="1" x14ac:dyDescent="0.15">
      <c r="A12" s="247" t="s">
        <v>341</v>
      </c>
      <c r="B12" s="248">
        <f t="shared" si="0"/>
        <v>43</v>
      </c>
      <c r="C12" s="248">
        <f t="shared" si="1"/>
        <v>42</v>
      </c>
      <c r="D12" s="248">
        <v>2</v>
      </c>
      <c r="E12" s="80" t="s">
        <v>1099</v>
      </c>
      <c r="F12" s="248"/>
      <c r="G12" s="170">
        <v>1</v>
      </c>
    </row>
    <row r="13" spans="1:7" s="247" customFormat="1" x14ac:dyDescent="0.15">
      <c r="A13" s="247" t="s">
        <v>50</v>
      </c>
      <c r="B13" s="248">
        <f t="shared" si="0"/>
        <v>51</v>
      </c>
      <c r="C13" s="248">
        <f t="shared" si="1"/>
        <v>44</v>
      </c>
      <c r="D13" s="248">
        <v>8</v>
      </c>
      <c r="E13" s="249" t="s">
        <v>1100</v>
      </c>
      <c r="F13" s="248"/>
      <c r="G13" s="170">
        <v>1</v>
      </c>
    </row>
    <row r="14" spans="1:7" s="247" customFormat="1" ht="20.100000000000001" customHeight="1" x14ac:dyDescent="0.15">
      <c r="A14" s="247" t="s">
        <v>171</v>
      </c>
      <c r="B14" s="248">
        <f t="shared" si="0"/>
        <v>52</v>
      </c>
      <c r="C14" s="248">
        <f t="shared" si="1"/>
        <v>52</v>
      </c>
      <c r="D14" s="248">
        <v>1</v>
      </c>
      <c r="E14" s="249" t="s">
        <v>405</v>
      </c>
      <c r="F14" s="248"/>
      <c r="G14" s="170">
        <v>1</v>
      </c>
    </row>
    <row r="15" spans="1:7" s="247" customFormat="1" x14ac:dyDescent="0.15">
      <c r="A15" s="251" t="s">
        <v>346</v>
      </c>
      <c r="B15" s="248">
        <f t="shared" si="0"/>
        <v>68</v>
      </c>
      <c r="C15" s="248">
        <f t="shared" si="1"/>
        <v>53</v>
      </c>
      <c r="D15" s="248">
        <v>16</v>
      </c>
      <c r="E15" s="81" t="s">
        <v>429</v>
      </c>
      <c r="F15" s="248"/>
      <c r="G15" s="170">
        <v>1</v>
      </c>
    </row>
    <row r="16" spans="1:7" s="247" customFormat="1" x14ac:dyDescent="0.15">
      <c r="A16" s="247" t="s">
        <v>407</v>
      </c>
      <c r="B16" s="248">
        <f t="shared" si="0"/>
        <v>74</v>
      </c>
      <c r="C16" s="248">
        <f t="shared" si="1"/>
        <v>69</v>
      </c>
      <c r="D16" s="248">
        <v>6</v>
      </c>
      <c r="E16" s="249" t="s">
        <v>1101</v>
      </c>
      <c r="F16" s="248"/>
      <c r="G16" s="170">
        <v>1</v>
      </c>
    </row>
    <row r="17" spans="1:7" s="252" customFormat="1" x14ac:dyDescent="0.15">
      <c r="A17" s="249" t="s">
        <v>410</v>
      </c>
      <c r="B17" s="248">
        <f t="shared" si="0"/>
        <v>87</v>
      </c>
      <c r="C17" s="248">
        <f t="shared" si="1"/>
        <v>75</v>
      </c>
      <c r="D17" s="248">
        <v>13</v>
      </c>
      <c r="E17" s="249" t="s">
        <v>1101</v>
      </c>
      <c r="G17" s="170">
        <v>1</v>
      </c>
    </row>
    <row r="18" spans="1:7" s="254" customFormat="1" x14ac:dyDescent="0.15">
      <c r="A18" s="253" t="s">
        <v>533</v>
      </c>
      <c r="B18" s="254">
        <f t="shared" si="0"/>
        <v>90</v>
      </c>
      <c r="C18" s="254">
        <f t="shared" si="1"/>
        <v>88</v>
      </c>
      <c r="D18" s="255">
        <v>3</v>
      </c>
      <c r="E18" s="82" t="s">
        <v>1102</v>
      </c>
      <c r="G18" s="256">
        <v>1</v>
      </c>
    </row>
    <row r="19" spans="1:7" s="254" customFormat="1" x14ac:dyDescent="0.15">
      <c r="A19" s="253" t="s">
        <v>534</v>
      </c>
      <c r="B19" s="254">
        <f t="shared" si="0"/>
        <v>91</v>
      </c>
      <c r="C19" s="254">
        <f t="shared" si="1"/>
        <v>91</v>
      </c>
      <c r="D19" s="255">
        <v>1</v>
      </c>
      <c r="E19" s="83" t="s">
        <v>1103</v>
      </c>
      <c r="G19" s="256">
        <v>1</v>
      </c>
    </row>
    <row r="20" spans="1:7" s="254" customFormat="1" x14ac:dyDescent="0.15">
      <c r="A20" s="253" t="s">
        <v>1375</v>
      </c>
      <c r="B20" s="254">
        <f t="shared" si="0"/>
        <v>96</v>
      </c>
      <c r="C20" s="254">
        <f t="shared" si="1"/>
        <v>92</v>
      </c>
      <c r="D20" s="255">
        <v>5</v>
      </c>
      <c r="E20" s="82" t="s">
        <v>1104</v>
      </c>
      <c r="G20" s="256">
        <v>1</v>
      </c>
    </row>
    <row r="21" spans="1:7" s="257" customFormat="1" ht="37.5" x14ac:dyDescent="0.15">
      <c r="A21" s="257" t="s">
        <v>439</v>
      </c>
      <c r="B21" s="254">
        <f t="shared" si="0"/>
        <v>97</v>
      </c>
      <c r="C21" s="254">
        <f t="shared" si="1"/>
        <v>97</v>
      </c>
      <c r="D21" s="254">
        <v>1</v>
      </c>
      <c r="E21" s="256" t="s">
        <v>440</v>
      </c>
      <c r="F21" s="254"/>
      <c r="G21" s="256">
        <v>1</v>
      </c>
    </row>
    <row r="22" spans="1:7" s="254" customFormat="1" x14ac:dyDescent="0.15">
      <c r="A22" s="253" t="s">
        <v>443</v>
      </c>
      <c r="B22" s="254">
        <f t="shared" si="0"/>
        <v>98</v>
      </c>
      <c r="C22" s="254">
        <f t="shared" si="1"/>
        <v>98</v>
      </c>
      <c r="D22" s="255">
        <v>1</v>
      </c>
      <c r="E22" s="83" t="s">
        <v>1105</v>
      </c>
      <c r="G22" s="256">
        <v>1</v>
      </c>
    </row>
    <row r="23" spans="1:7" s="254" customFormat="1" x14ac:dyDescent="0.15">
      <c r="A23" s="253" t="s">
        <v>445</v>
      </c>
      <c r="B23" s="254">
        <f t="shared" si="0"/>
        <v>100</v>
      </c>
      <c r="C23" s="254">
        <f t="shared" si="1"/>
        <v>99</v>
      </c>
      <c r="D23" s="255">
        <v>2</v>
      </c>
      <c r="E23" s="254" t="s">
        <v>1106</v>
      </c>
      <c r="G23" s="256">
        <v>1</v>
      </c>
    </row>
    <row r="24" spans="1:7" s="254" customFormat="1" x14ac:dyDescent="0.15">
      <c r="A24" s="253" t="s">
        <v>526</v>
      </c>
      <c r="B24" s="254">
        <f t="shared" si="0"/>
        <v>101</v>
      </c>
      <c r="C24" s="254">
        <f t="shared" si="1"/>
        <v>101</v>
      </c>
      <c r="D24" s="255">
        <v>1</v>
      </c>
      <c r="E24" s="84" t="s">
        <v>535</v>
      </c>
      <c r="G24" s="256">
        <v>1</v>
      </c>
    </row>
    <row r="25" spans="1:7" s="254" customFormat="1" ht="37.5" x14ac:dyDescent="0.15">
      <c r="A25" s="253" t="s">
        <v>528</v>
      </c>
      <c r="B25" s="254">
        <f t="shared" si="0"/>
        <v>102</v>
      </c>
      <c r="C25" s="254">
        <f t="shared" si="1"/>
        <v>102</v>
      </c>
      <c r="D25" s="255">
        <v>1</v>
      </c>
      <c r="E25" s="84" t="s">
        <v>1107</v>
      </c>
      <c r="G25" s="256">
        <v>1</v>
      </c>
    </row>
    <row r="26" spans="1:7" s="257" customFormat="1" x14ac:dyDescent="0.15">
      <c r="A26" s="258" t="s">
        <v>163</v>
      </c>
      <c r="B26" s="254">
        <f t="shared" si="0"/>
        <v>103</v>
      </c>
      <c r="C26" s="254">
        <f t="shared" si="1"/>
        <v>103</v>
      </c>
      <c r="D26" s="254">
        <v>1</v>
      </c>
      <c r="E26" s="254" t="s">
        <v>447</v>
      </c>
      <c r="F26" s="254" t="s">
        <v>448</v>
      </c>
      <c r="G26" s="256">
        <v>1</v>
      </c>
    </row>
    <row r="27" spans="1:7" s="254" customFormat="1" x14ac:dyDescent="0.15">
      <c r="A27" s="259" t="s">
        <v>979</v>
      </c>
      <c r="B27" s="254">
        <f t="shared" si="0"/>
        <v>104</v>
      </c>
      <c r="C27" s="254">
        <f t="shared" si="1"/>
        <v>104</v>
      </c>
      <c r="D27" s="254">
        <v>1</v>
      </c>
      <c r="E27" s="253" t="s">
        <v>1108</v>
      </c>
      <c r="G27" s="256">
        <v>1</v>
      </c>
    </row>
    <row r="28" spans="1:7" s="261" customFormat="1" x14ac:dyDescent="0.15">
      <c r="A28" s="260" t="s">
        <v>349</v>
      </c>
      <c r="B28" s="261">
        <f t="shared" si="0"/>
        <v>152</v>
      </c>
      <c r="C28" s="261">
        <f t="shared" si="1"/>
        <v>105</v>
      </c>
      <c r="D28" s="261">
        <v>48</v>
      </c>
      <c r="E28" s="261" t="s">
        <v>973</v>
      </c>
      <c r="G28" s="262">
        <v>1</v>
      </c>
    </row>
    <row r="29" spans="1:7" s="261" customFormat="1" x14ac:dyDescent="0.15">
      <c r="A29" s="260" t="s">
        <v>350</v>
      </c>
      <c r="B29" s="261">
        <f t="shared" si="0"/>
        <v>200</v>
      </c>
      <c r="C29" s="261">
        <f t="shared" si="1"/>
        <v>153</v>
      </c>
      <c r="D29" s="261">
        <v>48</v>
      </c>
      <c r="E29" s="261" t="s">
        <v>404</v>
      </c>
      <c r="G29" s="262">
        <v>1</v>
      </c>
    </row>
    <row r="30" spans="1:7" s="261" customFormat="1" ht="18.75" customHeight="1" x14ac:dyDescent="0.15">
      <c r="A30" s="261" t="s">
        <v>26</v>
      </c>
      <c r="B30" s="261">
        <f t="shared" si="0"/>
        <v>212</v>
      </c>
      <c r="C30" s="261">
        <f t="shared" si="1"/>
        <v>201</v>
      </c>
      <c r="D30" s="261">
        <v>12</v>
      </c>
      <c r="E30" s="86" t="s">
        <v>530</v>
      </c>
      <c r="G30" s="262">
        <v>1</v>
      </c>
    </row>
    <row r="31" spans="1:7" s="261" customFormat="1" x14ac:dyDescent="0.15">
      <c r="A31" s="261" t="s">
        <v>28</v>
      </c>
      <c r="B31" s="261">
        <f t="shared" si="0"/>
        <v>215</v>
      </c>
      <c r="C31" s="261">
        <f t="shared" si="1"/>
        <v>213</v>
      </c>
      <c r="D31" s="261">
        <v>3</v>
      </c>
      <c r="E31" s="261" t="s">
        <v>1109</v>
      </c>
      <c r="F31" s="261" t="s">
        <v>1109</v>
      </c>
      <c r="G31" s="262">
        <v>1</v>
      </c>
    </row>
    <row r="32" spans="1:7" s="261" customFormat="1" x14ac:dyDescent="0.15">
      <c r="A32" s="261" t="s">
        <v>353</v>
      </c>
      <c r="B32" s="261">
        <f t="shared" si="0"/>
        <v>216</v>
      </c>
      <c r="C32" s="261">
        <f t="shared" si="1"/>
        <v>216</v>
      </c>
      <c r="D32" s="261">
        <v>1</v>
      </c>
      <c r="E32" s="88"/>
      <c r="G32" s="262">
        <v>1</v>
      </c>
    </row>
    <row r="33" spans="1:7" s="261" customFormat="1" ht="18.75" customHeight="1" x14ac:dyDescent="0.15">
      <c r="A33" s="261" t="s">
        <v>29</v>
      </c>
      <c r="B33" s="261">
        <f t="shared" si="0"/>
        <v>228</v>
      </c>
      <c r="C33" s="261">
        <f t="shared" si="1"/>
        <v>217</v>
      </c>
      <c r="D33" s="261">
        <v>12</v>
      </c>
      <c r="E33" s="86" t="s">
        <v>531</v>
      </c>
      <c r="G33" s="262">
        <v>1</v>
      </c>
    </row>
    <row r="34" spans="1:7" s="261" customFormat="1" x14ac:dyDescent="0.15">
      <c r="A34" s="261" t="s">
        <v>31</v>
      </c>
      <c r="B34" s="261">
        <f t="shared" si="0"/>
        <v>231</v>
      </c>
      <c r="C34" s="261">
        <f t="shared" si="1"/>
        <v>229</v>
      </c>
      <c r="D34" s="261">
        <v>3</v>
      </c>
      <c r="E34" s="261" t="s">
        <v>1109</v>
      </c>
      <c r="G34" s="262">
        <v>1</v>
      </c>
    </row>
    <row r="35" spans="1:7" s="261" customFormat="1" x14ac:dyDescent="0.15">
      <c r="A35" s="261" t="s">
        <v>356</v>
      </c>
      <c r="B35" s="261">
        <f t="shared" si="0"/>
        <v>232</v>
      </c>
      <c r="C35" s="261">
        <f t="shared" si="1"/>
        <v>232</v>
      </c>
      <c r="D35" s="261">
        <v>1</v>
      </c>
      <c r="E35" s="88"/>
      <c r="G35" s="262">
        <v>1</v>
      </c>
    </row>
    <row r="36" spans="1:7" s="261" customFormat="1" ht="41.25" customHeight="1" x14ac:dyDescent="0.15">
      <c r="A36" s="263" t="s">
        <v>32</v>
      </c>
      <c r="B36" s="263">
        <f t="shared" si="0"/>
        <v>234</v>
      </c>
      <c r="C36" s="263">
        <f t="shared" si="1"/>
        <v>233</v>
      </c>
      <c r="D36" s="263">
        <v>2</v>
      </c>
      <c r="E36" s="264" t="s">
        <v>866</v>
      </c>
      <c r="G36" s="262">
        <v>1</v>
      </c>
    </row>
    <row r="37" spans="1:7" s="261" customFormat="1" x14ac:dyDescent="0.15">
      <c r="A37" s="265" t="s">
        <v>943</v>
      </c>
      <c r="B37" s="261">
        <f t="shared" si="0"/>
        <v>235</v>
      </c>
      <c r="C37" s="261">
        <f t="shared" si="1"/>
        <v>235</v>
      </c>
      <c r="D37" s="261">
        <v>1</v>
      </c>
      <c r="E37" s="264" t="s">
        <v>1110</v>
      </c>
      <c r="F37" s="261" t="s">
        <v>1111</v>
      </c>
      <c r="G37" s="262">
        <v>1</v>
      </c>
    </row>
    <row r="38" spans="1:7" s="261" customFormat="1" ht="56.25" x14ac:dyDescent="0.15">
      <c r="A38" s="260" t="s">
        <v>43</v>
      </c>
      <c r="B38" s="261">
        <f t="shared" si="0"/>
        <v>251</v>
      </c>
      <c r="C38" s="261">
        <f t="shared" si="1"/>
        <v>236</v>
      </c>
      <c r="D38" s="261">
        <v>16</v>
      </c>
      <c r="E38" s="262" t="s">
        <v>1271</v>
      </c>
      <c r="G38" s="262">
        <v>1</v>
      </c>
    </row>
    <row r="39" spans="1:7" s="261" customFormat="1" ht="37.5" x14ac:dyDescent="0.15">
      <c r="A39" s="266" t="s">
        <v>1112</v>
      </c>
      <c r="B39" s="263">
        <f>SUM(B38,D39)</f>
        <v>273</v>
      </c>
      <c r="C39" s="263">
        <f>SUM(B38,G38)</f>
        <v>252</v>
      </c>
      <c r="D39" s="263">
        <v>22</v>
      </c>
      <c r="E39" s="262" t="s">
        <v>1113</v>
      </c>
      <c r="F39" s="261" t="s">
        <v>1111</v>
      </c>
      <c r="G39" s="262">
        <v>1</v>
      </c>
    </row>
    <row r="40" spans="1:7" s="261" customFormat="1" ht="37.5" x14ac:dyDescent="0.15">
      <c r="A40" s="266" t="s">
        <v>1114</v>
      </c>
      <c r="B40" s="261">
        <f t="shared" ref="B40:B45" si="2">SUM(B39,D40)</f>
        <v>286</v>
      </c>
      <c r="C40" s="261">
        <f t="shared" ref="C40:C45" si="3">SUM(B39,G39)</f>
        <v>274</v>
      </c>
      <c r="D40" s="263">
        <v>13</v>
      </c>
      <c r="E40" s="90" t="s">
        <v>958</v>
      </c>
      <c r="F40" s="261" t="s">
        <v>1115</v>
      </c>
      <c r="G40" s="262">
        <v>1</v>
      </c>
    </row>
    <row r="41" spans="1:7" s="261" customFormat="1" ht="56.25" x14ac:dyDescent="0.15">
      <c r="A41" s="266" t="s">
        <v>1116</v>
      </c>
      <c r="B41" s="261">
        <f t="shared" si="2"/>
        <v>287</v>
      </c>
      <c r="C41" s="261">
        <f t="shared" si="3"/>
        <v>287</v>
      </c>
      <c r="D41" s="263">
        <v>1</v>
      </c>
      <c r="E41" s="90" t="s">
        <v>1117</v>
      </c>
      <c r="F41" s="261" t="s">
        <v>1115</v>
      </c>
      <c r="G41" s="262">
        <v>1</v>
      </c>
    </row>
    <row r="42" spans="1:7" s="261" customFormat="1" x14ac:dyDescent="0.15">
      <c r="A42" s="266" t="s">
        <v>860</v>
      </c>
      <c r="B42" s="263">
        <f t="shared" si="2"/>
        <v>300</v>
      </c>
      <c r="C42" s="263">
        <f t="shared" si="3"/>
        <v>288</v>
      </c>
      <c r="D42" s="263">
        <v>13</v>
      </c>
      <c r="E42" s="262"/>
      <c r="F42" s="261" t="s">
        <v>1115</v>
      </c>
      <c r="G42" s="262">
        <v>1</v>
      </c>
    </row>
    <row r="43" spans="1:7" s="261" customFormat="1" x14ac:dyDescent="0.15">
      <c r="A43" s="266" t="s">
        <v>1118</v>
      </c>
      <c r="B43" s="261">
        <f t="shared" si="2"/>
        <v>301</v>
      </c>
      <c r="C43" s="261">
        <f t="shared" si="3"/>
        <v>301</v>
      </c>
      <c r="D43" s="263">
        <v>1</v>
      </c>
      <c r="E43" s="262"/>
      <c r="F43" s="261" t="s">
        <v>1115</v>
      </c>
      <c r="G43" s="262">
        <v>1</v>
      </c>
    </row>
    <row r="44" spans="1:7" s="261" customFormat="1" x14ac:dyDescent="0.15">
      <c r="A44" s="266" t="s">
        <v>977</v>
      </c>
      <c r="B44" s="261">
        <f t="shared" si="2"/>
        <v>302</v>
      </c>
      <c r="C44" s="261">
        <f t="shared" si="3"/>
        <v>302</v>
      </c>
      <c r="D44" s="263">
        <v>1</v>
      </c>
      <c r="E44" s="262"/>
      <c r="F44" s="261" t="s">
        <v>1115</v>
      </c>
      <c r="G44" s="262">
        <v>1</v>
      </c>
    </row>
    <row r="45" spans="1:7" s="261" customFormat="1" x14ac:dyDescent="0.15">
      <c r="A45" s="266" t="s">
        <v>979</v>
      </c>
      <c r="B45" s="263">
        <f t="shared" si="2"/>
        <v>303</v>
      </c>
      <c r="C45" s="263">
        <f t="shared" si="3"/>
        <v>303</v>
      </c>
      <c r="D45" s="263">
        <v>1</v>
      </c>
      <c r="E45" s="262"/>
      <c r="F45" s="261" t="s">
        <v>1115</v>
      </c>
      <c r="G45" s="262">
        <v>1</v>
      </c>
    </row>
    <row r="46" spans="1:7" s="261" customFormat="1" x14ac:dyDescent="0.15">
      <c r="A46" s="266" t="s">
        <v>1376</v>
      </c>
      <c r="B46" s="263">
        <v>308</v>
      </c>
      <c r="C46" s="263">
        <v>304</v>
      </c>
      <c r="D46" s="263">
        <v>5</v>
      </c>
      <c r="E46" s="262" t="s">
        <v>1109</v>
      </c>
      <c r="F46" s="261" t="s">
        <v>1111</v>
      </c>
      <c r="G46" s="262">
        <v>1</v>
      </c>
    </row>
    <row r="47" spans="1:7" s="261" customFormat="1" x14ac:dyDescent="0.15">
      <c r="A47" s="260" t="s">
        <v>1119</v>
      </c>
      <c r="B47" s="263">
        <f t="shared" ref="B47:B53" si="4">SUM(B46,D47)</f>
        <v>316</v>
      </c>
      <c r="C47" s="263">
        <f t="shared" ref="C47:C53" si="5">SUM(B46,G46)</f>
        <v>309</v>
      </c>
      <c r="D47" s="263">
        <v>8</v>
      </c>
      <c r="E47" s="89" t="s">
        <v>960</v>
      </c>
      <c r="G47" s="262">
        <v>1</v>
      </c>
    </row>
    <row r="48" spans="1:7" s="261" customFormat="1" x14ac:dyDescent="0.15">
      <c r="A48" s="260" t="s">
        <v>537</v>
      </c>
      <c r="B48" s="261">
        <f t="shared" si="4"/>
        <v>323</v>
      </c>
      <c r="C48" s="261">
        <f t="shared" si="5"/>
        <v>317</v>
      </c>
      <c r="D48" s="261">
        <v>7</v>
      </c>
      <c r="E48" s="89" t="s">
        <v>1120</v>
      </c>
      <c r="G48" s="262">
        <v>1</v>
      </c>
    </row>
    <row r="49" spans="1:7" s="261" customFormat="1" x14ac:dyDescent="0.15">
      <c r="A49" s="260" t="s">
        <v>538</v>
      </c>
      <c r="B49" s="261">
        <f t="shared" si="4"/>
        <v>331</v>
      </c>
      <c r="C49" s="261">
        <f t="shared" si="5"/>
        <v>324</v>
      </c>
      <c r="D49" s="261">
        <v>8</v>
      </c>
      <c r="E49" s="89" t="s">
        <v>1121</v>
      </c>
      <c r="G49" s="262">
        <v>1</v>
      </c>
    </row>
    <row r="50" spans="1:7" s="261" customFormat="1" x14ac:dyDescent="0.15">
      <c r="A50" s="260" t="s">
        <v>539</v>
      </c>
      <c r="B50" s="263">
        <f t="shared" si="4"/>
        <v>341</v>
      </c>
      <c r="C50" s="263">
        <f t="shared" si="5"/>
        <v>332</v>
      </c>
      <c r="D50" s="263">
        <v>10</v>
      </c>
      <c r="E50" s="89" t="s">
        <v>1122</v>
      </c>
      <c r="G50" s="262">
        <v>1</v>
      </c>
    </row>
    <row r="51" spans="1:7" s="261" customFormat="1" ht="56.25" x14ac:dyDescent="0.15">
      <c r="A51" s="260" t="s">
        <v>540</v>
      </c>
      <c r="B51" s="263">
        <f t="shared" si="4"/>
        <v>342</v>
      </c>
      <c r="C51" s="263">
        <f t="shared" si="5"/>
        <v>342</v>
      </c>
      <c r="D51" s="263">
        <v>1</v>
      </c>
      <c r="E51" s="90" t="s">
        <v>1123</v>
      </c>
      <c r="G51" s="262">
        <v>1</v>
      </c>
    </row>
    <row r="52" spans="1:7" s="261" customFormat="1" ht="56.25" x14ac:dyDescent="0.15">
      <c r="A52" s="261" t="s">
        <v>541</v>
      </c>
      <c r="B52" s="261">
        <f t="shared" si="4"/>
        <v>343</v>
      </c>
      <c r="C52" s="261">
        <f t="shared" si="5"/>
        <v>343</v>
      </c>
      <c r="D52" s="261">
        <v>1</v>
      </c>
      <c r="E52" s="90" t="s">
        <v>1124</v>
      </c>
      <c r="G52" s="262">
        <v>1</v>
      </c>
    </row>
    <row r="53" spans="1:7" s="261" customFormat="1" ht="37.5" x14ac:dyDescent="0.15">
      <c r="A53" s="261" t="s">
        <v>542</v>
      </c>
      <c r="B53" s="261">
        <f t="shared" si="4"/>
        <v>356</v>
      </c>
      <c r="C53" s="261">
        <f t="shared" si="5"/>
        <v>344</v>
      </c>
      <c r="D53" s="261">
        <v>13</v>
      </c>
      <c r="E53" s="90" t="s">
        <v>1125</v>
      </c>
      <c r="G53" s="262">
        <v>1</v>
      </c>
    </row>
    <row r="54" spans="1:7" s="248" customFormat="1" x14ac:dyDescent="0.15">
      <c r="A54" s="267" t="s">
        <v>451</v>
      </c>
      <c r="B54" s="248">
        <f t="shared" si="0"/>
        <v>357</v>
      </c>
      <c r="C54" s="248">
        <f t="shared" si="1"/>
        <v>357</v>
      </c>
      <c r="D54" s="248">
        <v>1</v>
      </c>
      <c r="E54" s="248" t="s">
        <v>367</v>
      </c>
      <c r="G54" s="170">
        <v>1</v>
      </c>
    </row>
    <row r="55" spans="1:7" s="248" customFormat="1" x14ac:dyDescent="0.15">
      <c r="A55" s="267" t="s">
        <v>452</v>
      </c>
      <c r="B55" s="248">
        <f t="shared" si="0"/>
        <v>359</v>
      </c>
      <c r="C55" s="248">
        <f t="shared" si="1"/>
        <v>358</v>
      </c>
      <c r="D55" s="248">
        <v>2</v>
      </c>
      <c r="E55" s="248" t="s">
        <v>1126</v>
      </c>
      <c r="G55" s="170">
        <v>1</v>
      </c>
    </row>
    <row r="56" spans="1:7" s="248" customFormat="1" x14ac:dyDescent="0.15">
      <c r="A56" s="267" t="s">
        <v>453</v>
      </c>
      <c r="B56" s="248">
        <f t="shared" si="0"/>
        <v>360</v>
      </c>
      <c r="C56" s="248">
        <f t="shared" si="1"/>
        <v>360</v>
      </c>
      <c r="D56" s="248">
        <v>1</v>
      </c>
      <c r="E56" s="248" t="s">
        <v>1126</v>
      </c>
      <c r="G56" s="170">
        <v>1</v>
      </c>
    </row>
    <row r="57" spans="1:7" s="108" customFormat="1" x14ac:dyDescent="0.15">
      <c r="A57" s="268" t="s">
        <v>460</v>
      </c>
      <c r="B57" s="248">
        <f t="shared" si="0"/>
        <v>368</v>
      </c>
      <c r="C57" s="248">
        <f t="shared" si="1"/>
        <v>361</v>
      </c>
      <c r="D57" s="94">
        <v>8</v>
      </c>
      <c r="E57" s="249" t="s">
        <v>367</v>
      </c>
      <c r="F57" s="94"/>
      <c r="G57" s="170">
        <v>1</v>
      </c>
    </row>
    <row r="58" spans="1:7" s="248" customFormat="1" x14ac:dyDescent="0.15">
      <c r="A58" s="267" t="s">
        <v>461</v>
      </c>
      <c r="B58" s="248">
        <f t="shared" si="0"/>
        <v>369</v>
      </c>
      <c r="C58" s="248">
        <f t="shared" si="1"/>
        <v>369</v>
      </c>
      <c r="D58" s="248">
        <v>1</v>
      </c>
      <c r="E58" s="249" t="s">
        <v>367</v>
      </c>
      <c r="G58" s="170">
        <v>1</v>
      </c>
    </row>
    <row r="59" spans="1:7" s="248" customFormat="1" x14ac:dyDescent="0.15">
      <c r="A59" s="267" t="s">
        <v>462</v>
      </c>
      <c r="B59" s="248">
        <f t="shared" si="0"/>
        <v>370</v>
      </c>
      <c r="C59" s="248">
        <f t="shared" si="1"/>
        <v>370</v>
      </c>
      <c r="D59" s="248">
        <v>1</v>
      </c>
      <c r="E59" s="249" t="s">
        <v>367</v>
      </c>
      <c r="G59" s="170">
        <v>1</v>
      </c>
    </row>
    <row r="60" spans="1:7" s="248" customFormat="1" x14ac:dyDescent="0.15">
      <c r="A60" s="267" t="s">
        <v>465</v>
      </c>
      <c r="B60" s="248">
        <f t="shared" si="0"/>
        <v>373</v>
      </c>
      <c r="C60" s="248">
        <f t="shared" si="1"/>
        <v>371</v>
      </c>
      <c r="D60" s="248">
        <v>3</v>
      </c>
      <c r="E60" s="80" t="s">
        <v>615</v>
      </c>
      <c r="G60" s="170">
        <v>1</v>
      </c>
    </row>
    <row r="61" spans="1:7" s="248" customFormat="1" x14ac:dyDescent="0.15">
      <c r="A61" s="267" t="s">
        <v>467</v>
      </c>
      <c r="B61" s="248">
        <f t="shared" si="0"/>
        <v>376</v>
      </c>
      <c r="C61" s="248">
        <f t="shared" si="1"/>
        <v>374</v>
      </c>
      <c r="D61" s="248">
        <v>3</v>
      </c>
      <c r="E61" s="80" t="s">
        <v>615</v>
      </c>
      <c r="G61" s="170">
        <v>1</v>
      </c>
    </row>
    <row r="62" spans="1:7" s="248" customFormat="1" x14ac:dyDescent="0.15">
      <c r="A62" s="267" t="s">
        <v>468</v>
      </c>
      <c r="B62" s="248">
        <f t="shared" si="0"/>
        <v>379</v>
      </c>
      <c r="C62" s="248">
        <f t="shared" si="1"/>
        <v>377</v>
      </c>
      <c r="D62" s="248">
        <v>3</v>
      </c>
      <c r="E62" s="269" t="s">
        <v>367</v>
      </c>
      <c r="G62" s="170">
        <v>1</v>
      </c>
    </row>
    <row r="63" spans="1:7" s="247" customFormat="1" ht="93.75" x14ac:dyDescent="0.15">
      <c r="A63" s="270" t="s">
        <v>616</v>
      </c>
      <c r="B63" s="248">
        <f t="shared" si="0"/>
        <v>387</v>
      </c>
      <c r="C63" s="248">
        <f t="shared" si="1"/>
        <v>380</v>
      </c>
      <c r="D63" s="248">
        <v>8</v>
      </c>
      <c r="E63" s="249" t="s">
        <v>617</v>
      </c>
      <c r="F63" s="248"/>
      <c r="G63" s="170">
        <v>1</v>
      </c>
    </row>
    <row r="64" spans="1:7" s="247" customFormat="1" x14ac:dyDescent="0.15">
      <c r="A64" s="247" t="s">
        <v>488</v>
      </c>
      <c r="B64" s="248">
        <f t="shared" si="0"/>
        <v>389</v>
      </c>
      <c r="C64" s="248">
        <f t="shared" si="1"/>
        <v>388</v>
      </c>
      <c r="D64" s="248">
        <v>2</v>
      </c>
      <c r="E64" s="249" t="s">
        <v>487</v>
      </c>
      <c r="G64" s="170">
        <v>1</v>
      </c>
    </row>
    <row r="65" spans="1:7" s="247" customFormat="1" x14ac:dyDescent="0.15">
      <c r="A65" s="247" t="s">
        <v>492</v>
      </c>
      <c r="B65" s="248">
        <f t="shared" si="0"/>
        <v>397</v>
      </c>
      <c r="C65" s="248">
        <f t="shared" si="1"/>
        <v>390</v>
      </c>
      <c r="D65" s="248">
        <v>8</v>
      </c>
      <c r="E65" s="249" t="s">
        <v>487</v>
      </c>
      <c r="G65" s="170">
        <v>1</v>
      </c>
    </row>
    <row r="66" spans="1:7" s="248" customFormat="1" x14ac:dyDescent="0.15">
      <c r="A66" s="248" t="s">
        <v>612</v>
      </c>
      <c r="B66" s="248">
        <f t="shared" si="0"/>
        <v>398</v>
      </c>
      <c r="C66" s="248">
        <f t="shared" si="1"/>
        <v>398</v>
      </c>
      <c r="D66" s="248">
        <v>1</v>
      </c>
      <c r="E66" s="94" t="s">
        <v>618</v>
      </c>
      <c r="G66" s="249">
        <v>1</v>
      </c>
    </row>
    <row r="67" spans="1:7" s="248" customFormat="1" x14ac:dyDescent="0.15">
      <c r="A67" s="271" t="s">
        <v>977</v>
      </c>
      <c r="B67" s="248">
        <f t="shared" si="0"/>
        <v>399</v>
      </c>
      <c r="C67" s="248">
        <f t="shared" si="1"/>
        <v>399</v>
      </c>
      <c r="D67" s="248">
        <v>1</v>
      </c>
      <c r="E67" s="269" t="s">
        <v>1127</v>
      </c>
      <c r="G67" s="249">
        <v>1</v>
      </c>
    </row>
    <row r="68" spans="1:7" s="248" customFormat="1" x14ac:dyDescent="0.15">
      <c r="A68" s="94" t="s">
        <v>921</v>
      </c>
      <c r="B68" s="248">
        <v>416</v>
      </c>
      <c r="C68" s="248">
        <v>400</v>
      </c>
      <c r="D68" s="248">
        <v>17</v>
      </c>
      <c r="E68" s="269" t="s">
        <v>1109</v>
      </c>
      <c r="G68" s="249">
        <v>1</v>
      </c>
    </row>
    <row r="69" spans="1:7" s="272" customFormat="1" ht="20.100000000000001" customHeight="1" x14ac:dyDescent="0.15">
      <c r="A69" s="84" t="s">
        <v>372</v>
      </c>
      <c r="B69" s="254">
        <f t="shared" ref="B69:B86" si="6">SUM(B68,D69)</f>
        <v>429</v>
      </c>
      <c r="C69" s="254">
        <f t="shared" si="1"/>
        <v>417</v>
      </c>
      <c r="D69" s="82">
        <v>13</v>
      </c>
      <c r="E69" s="84" t="s">
        <v>428</v>
      </c>
      <c r="F69" s="82"/>
      <c r="G69" s="256">
        <v>1</v>
      </c>
    </row>
    <row r="70" spans="1:7" s="272" customFormat="1" ht="20.100000000000001" customHeight="1" x14ac:dyDescent="0.15">
      <c r="A70" s="84" t="s">
        <v>373</v>
      </c>
      <c r="B70" s="254">
        <f t="shared" si="6"/>
        <v>442</v>
      </c>
      <c r="C70" s="254">
        <f t="shared" si="1"/>
        <v>430</v>
      </c>
      <c r="D70" s="82">
        <v>13</v>
      </c>
      <c r="E70" s="84" t="s">
        <v>428</v>
      </c>
      <c r="F70" s="82"/>
      <c r="G70" s="256">
        <v>1</v>
      </c>
    </row>
    <row r="71" spans="1:7" s="272" customFormat="1" ht="20.100000000000001" customHeight="1" x14ac:dyDescent="0.15">
      <c r="A71" s="84" t="s">
        <v>414</v>
      </c>
      <c r="B71" s="254">
        <f t="shared" si="6"/>
        <v>448</v>
      </c>
      <c r="C71" s="254">
        <f t="shared" si="1"/>
        <v>443</v>
      </c>
      <c r="D71" s="82">
        <v>6</v>
      </c>
      <c r="E71" s="82" t="s">
        <v>1128</v>
      </c>
      <c r="F71" s="82"/>
      <c r="G71" s="256">
        <v>1</v>
      </c>
    </row>
    <row r="72" spans="1:7" s="272" customFormat="1" ht="20.100000000000001" customHeight="1" x14ac:dyDescent="0.15">
      <c r="A72" s="273" t="s">
        <v>415</v>
      </c>
      <c r="B72" s="254">
        <f t="shared" si="6"/>
        <v>454</v>
      </c>
      <c r="C72" s="254">
        <f t="shared" si="1"/>
        <v>449</v>
      </c>
      <c r="D72" s="82">
        <v>6</v>
      </c>
      <c r="E72" s="82" t="s">
        <v>1128</v>
      </c>
      <c r="F72" s="82"/>
      <c r="G72" s="256">
        <v>1</v>
      </c>
    </row>
    <row r="73" spans="1:7" s="272" customFormat="1" ht="20.100000000000001" customHeight="1" x14ac:dyDescent="0.15">
      <c r="A73" s="274" t="s">
        <v>416</v>
      </c>
      <c r="B73" s="254">
        <f t="shared" si="6"/>
        <v>464</v>
      </c>
      <c r="C73" s="254">
        <f t="shared" si="1"/>
        <v>455</v>
      </c>
      <c r="D73" s="82">
        <v>10</v>
      </c>
      <c r="E73" s="83" t="s">
        <v>1129</v>
      </c>
      <c r="F73" s="82"/>
      <c r="G73" s="256">
        <v>1</v>
      </c>
    </row>
    <row r="74" spans="1:7" s="275" customFormat="1" ht="20.100000000000001" customHeight="1" x14ac:dyDescent="0.15">
      <c r="A74" s="83" t="s">
        <v>547</v>
      </c>
      <c r="B74" s="83">
        <f t="shared" si="6"/>
        <v>467</v>
      </c>
      <c r="C74" s="83">
        <f t="shared" si="1"/>
        <v>465</v>
      </c>
      <c r="D74" s="83">
        <v>3</v>
      </c>
      <c r="E74" s="83" t="s">
        <v>455</v>
      </c>
      <c r="F74" s="82"/>
      <c r="G74" s="84">
        <v>1</v>
      </c>
    </row>
    <row r="75" spans="1:7" s="275" customFormat="1" ht="20.100000000000001" customHeight="1" x14ac:dyDescent="0.15">
      <c r="A75" s="84" t="s">
        <v>392</v>
      </c>
      <c r="B75" s="82">
        <f t="shared" si="6"/>
        <v>473</v>
      </c>
      <c r="C75" s="82">
        <f t="shared" si="1"/>
        <v>468</v>
      </c>
      <c r="D75" s="82">
        <v>6</v>
      </c>
      <c r="G75" s="84">
        <v>1</v>
      </c>
    </row>
    <row r="76" spans="1:7" s="279" customFormat="1" x14ac:dyDescent="0.15">
      <c r="A76" s="276" t="s">
        <v>619</v>
      </c>
      <c r="B76" s="261">
        <f t="shared" si="6"/>
        <v>530</v>
      </c>
      <c r="C76" s="261">
        <f t="shared" ref="C76:C86" si="7">SUM(B75,G75)</f>
        <v>474</v>
      </c>
      <c r="D76" s="277">
        <v>57</v>
      </c>
      <c r="E76" s="278" t="s">
        <v>960</v>
      </c>
      <c r="G76" s="262">
        <v>1</v>
      </c>
    </row>
    <row r="77" spans="1:7" s="242" customFormat="1" x14ac:dyDescent="0.15">
      <c r="A77" s="243" t="s">
        <v>1000</v>
      </c>
      <c r="B77" s="261">
        <f t="shared" ref="B77:B78" si="8">SUM(B76,D77)</f>
        <v>538</v>
      </c>
      <c r="C77" s="261">
        <f t="shared" ref="C77:C78" si="9">SUM(B76,G76)</f>
        <v>531</v>
      </c>
      <c r="D77" s="286">
        <v>8</v>
      </c>
      <c r="E77" s="286" t="s">
        <v>1047</v>
      </c>
      <c r="G77" s="58">
        <v>1</v>
      </c>
    </row>
    <row r="78" spans="1:7" s="279" customFormat="1" ht="16.5" customHeight="1" x14ac:dyDescent="0.15">
      <c r="A78" s="266" t="s">
        <v>620</v>
      </c>
      <c r="B78" s="261">
        <f t="shared" si="8"/>
        <v>539</v>
      </c>
      <c r="C78" s="261">
        <f t="shared" si="9"/>
        <v>539</v>
      </c>
      <c r="D78" s="277">
        <v>1</v>
      </c>
      <c r="E78" s="89" t="s">
        <v>455</v>
      </c>
      <c r="G78" s="262">
        <v>1</v>
      </c>
    </row>
    <row r="79" spans="1:7" s="279" customFormat="1" x14ac:dyDescent="0.15">
      <c r="A79" s="266" t="s">
        <v>621</v>
      </c>
      <c r="B79" s="261">
        <f>SUM(B78,D79)</f>
        <v>540</v>
      </c>
      <c r="C79" s="261">
        <f>SUM(B78,G78)</f>
        <v>540</v>
      </c>
      <c r="D79" s="277">
        <v>1</v>
      </c>
      <c r="E79" s="89" t="s">
        <v>455</v>
      </c>
      <c r="G79" s="262">
        <v>1</v>
      </c>
    </row>
    <row r="80" spans="1:7" s="279" customFormat="1" x14ac:dyDescent="0.15">
      <c r="A80" s="261" t="s">
        <v>622</v>
      </c>
      <c r="B80" s="261">
        <f t="shared" si="6"/>
        <v>548</v>
      </c>
      <c r="C80" s="261">
        <f t="shared" si="7"/>
        <v>541</v>
      </c>
      <c r="D80" s="261">
        <v>8</v>
      </c>
      <c r="E80" s="280" t="s">
        <v>623</v>
      </c>
      <c r="G80" s="262">
        <v>1</v>
      </c>
    </row>
    <row r="81" spans="1:13" s="279" customFormat="1" x14ac:dyDescent="0.15">
      <c r="A81" s="261" t="s">
        <v>624</v>
      </c>
      <c r="B81" s="261">
        <f t="shared" si="6"/>
        <v>556</v>
      </c>
      <c r="C81" s="261">
        <f t="shared" si="7"/>
        <v>549</v>
      </c>
      <c r="D81" s="261">
        <v>8</v>
      </c>
      <c r="E81" s="280" t="s">
        <v>625</v>
      </c>
      <c r="G81" s="262">
        <v>1</v>
      </c>
    </row>
    <row r="82" spans="1:13" s="279" customFormat="1" x14ac:dyDescent="0.15">
      <c r="A82" s="261" t="s">
        <v>626</v>
      </c>
      <c r="B82" s="261">
        <f t="shared" si="6"/>
        <v>564</v>
      </c>
      <c r="C82" s="261">
        <f t="shared" si="7"/>
        <v>557</v>
      </c>
      <c r="D82" s="261">
        <v>8</v>
      </c>
      <c r="E82" s="262" t="s">
        <v>627</v>
      </c>
      <c r="G82" s="262">
        <v>1</v>
      </c>
    </row>
    <row r="83" spans="1:13" s="279" customFormat="1" x14ac:dyDescent="0.15">
      <c r="A83" s="261" t="s">
        <v>89</v>
      </c>
      <c r="B83" s="261">
        <f t="shared" si="6"/>
        <v>570</v>
      </c>
      <c r="C83" s="261">
        <f t="shared" si="7"/>
        <v>565</v>
      </c>
      <c r="D83" s="261">
        <v>6</v>
      </c>
      <c r="E83" s="262" t="s">
        <v>628</v>
      </c>
      <c r="G83" s="262">
        <v>1</v>
      </c>
    </row>
    <row r="84" spans="1:13" s="279" customFormat="1" x14ac:dyDescent="0.15">
      <c r="A84" s="281" t="s">
        <v>629</v>
      </c>
      <c r="B84" s="261">
        <f t="shared" si="6"/>
        <v>572</v>
      </c>
      <c r="C84" s="261">
        <f t="shared" si="7"/>
        <v>571</v>
      </c>
      <c r="D84" s="277">
        <v>2</v>
      </c>
      <c r="E84" s="280" t="s">
        <v>1130</v>
      </c>
      <c r="G84" s="262">
        <v>1</v>
      </c>
    </row>
    <row r="85" spans="1:13" s="279" customFormat="1" x14ac:dyDescent="0.15">
      <c r="A85" s="281" t="s">
        <v>630</v>
      </c>
      <c r="B85" s="261">
        <f t="shared" si="6"/>
        <v>586</v>
      </c>
      <c r="C85" s="261">
        <f t="shared" si="7"/>
        <v>573</v>
      </c>
      <c r="D85" s="277">
        <v>14</v>
      </c>
      <c r="E85" s="262" t="s">
        <v>1131</v>
      </c>
      <c r="G85" s="262">
        <v>1</v>
      </c>
    </row>
    <row r="86" spans="1:13" s="279" customFormat="1" x14ac:dyDescent="0.15">
      <c r="A86" s="89" t="s">
        <v>631</v>
      </c>
      <c r="B86" s="261">
        <f t="shared" si="6"/>
        <v>587</v>
      </c>
      <c r="C86" s="261">
        <f t="shared" si="7"/>
        <v>587</v>
      </c>
      <c r="D86" s="277">
        <v>1</v>
      </c>
      <c r="E86" s="262" t="s">
        <v>455</v>
      </c>
      <c r="G86" s="262">
        <v>1</v>
      </c>
    </row>
    <row r="87" spans="1:13" s="248" customFormat="1" ht="18.75" customHeight="1" x14ac:dyDescent="0.15">
      <c r="A87" s="248" t="s">
        <v>548</v>
      </c>
      <c r="B87" s="248">
        <v>601</v>
      </c>
      <c r="C87" s="248">
        <v>588</v>
      </c>
      <c r="D87" s="248">
        <v>14</v>
      </c>
      <c r="E87" s="93" t="s">
        <v>1132</v>
      </c>
      <c r="G87" s="170">
        <v>1</v>
      </c>
    </row>
    <row r="88" spans="1:13" s="248" customFormat="1" x14ac:dyDescent="0.15">
      <c r="A88" s="248" t="s">
        <v>549</v>
      </c>
      <c r="B88" s="248">
        <f t="shared" ref="B88:B97" si="10">SUM(B87,D88)</f>
        <v>602</v>
      </c>
      <c r="C88" s="248">
        <f t="shared" ref="C88:C97" si="11">SUM(B87,G87)</f>
        <v>602</v>
      </c>
      <c r="D88" s="248">
        <v>1</v>
      </c>
      <c r="E88" s="81" t="s">
        <v>1133</v>
      </c>
      <c r="G88" s="170">
        <v>1</v>
      </c>
    </row>
    <row r="89" spans="1:13" s="248" customFormat="1" x14ac:dyDescent="0.15">
      <c r="A89" s="248" t="s">
        <v>550</v>
      </c>
      <c r="B89" s="248">
        <f t="shared" si="10"/>
        <v>604</v>
      </c>
      <c r="C89" s="248">
        <f t="shared" si="11"/>
        <v>603</v>
      </c>
      <c r="D89" s="248">
        <v>2</v>
      </c>
      <c r="E89" s="94" t="s">
        <v>551</v>
      </c>
      <c r="G89" s="170">
        <v>1</v>
      </c>
    </row>
    <row r="90" spans="1:13" s="248" customFormat="1" x14ac:dyDescent="0.15">
      <c r="A90" s="248" t="s">
        <v>552</v>
      </c>
      <c r="B90" s="248">
        <f t="shared" si="10"/>
        <v>605</v>
      </c>
      <c r="C90" s="248">
        <f t="shared" si="11"/>
        <v>605</v>
      </c>
      <c r="D90" s="248">
        <v>1</v>
      </c>
      <c r="E90" s="95" t="s">
        <v>634</v>
      </c>
      <c r="G90" s="170">
        <v>1</v>
      </c>
    </row>
    <row r="91" spans="1:13" s="94" customFormat="1" ht="56.25" x14ac:dyDescent="0.15">
      <c r="A91" s="94" t="s">
        <v>553</v>
      </c>
      <c r="B91" s="94">
        <f t="shared" si="10"/>
        <v>618</v>
      </c>
      <c r="C91" s="94">
        <f t="shared" si="11"/>
        <v>606</v>
      </c>
      <c r="D91" s="94">
        <v>13</v>
      </c>
      <c r="E91" s="95" t="s">
        <v>1297</v>
      </c>
      <c r="G91" s="170">
        <v>1</v>
      </c>
    </row>
    <row r="92" spans="1:13" s="248" customFormat="1" x14ac:dyDescent="0.15">
      <c r="A92" s="248" t="s">
        <v>554</v>
      </c>
      <c r="B92" s="248">
        <f t="shared" si="10"/>
        <v>631</v>
      </c>
      <c r="C92" s="248">
        <f t="shared" si="11"/>
        <v>619</v>
      </c>
      <c r="D92" s="248">
        <v>13</v>
      </c>
      <c r="E92" s="94" t="s">
        <v>635</v>
      </c>
      <c r="G92" s="170">
        <v>1</v>
      </c>
    </row>
    <row r="93" spans="1:13" s="248" customFormat="1" x14ac:dyDescent="0.15">
      <c r="A93" s="248" t="s">
        <v>501</v>
      </c>
      <c r="B93" s="248">
        <f t="shared" si="10"/>
        <v>632</v>
      </c>
      <c r="C93" s="248">
        <f t="shared" si="11"/>
        <v>632</v>
      </c>
      <c r="D93" s="248">
        <v>1</v>
      </c>
      <c r="E93" s="95" t="s">
        <v>555</v>
      </c>
      <c r="G93" s="170">
        <v>1</v>
      </c>
    </row>
    <row r="94" spans="1:13" s="248" customFormat="1" x14ac:dyDescent="0.15">
      <c r="A94" s="248" t="s">
        <v>556</v>
      </c>
      <c r="B94" s="248">
        <f t="shared" si="10"/>
        <v>634</v>
      </c>
      <c r="C94" s="248">
        <f t="shared" si="11"/>
        <v>633</v>
      </c>
      <c r="D94" s="248">
        <v>2</v>
      </c>
      <c r="E94" s="94" t="s">
        <v>557</v>
      </c>
      <c r="G94" s="170">
        <v>1</v>
      </c>
    </row>
    <row r="95" spans="1:13" s="248" customFormat="1" x14ac:dyDescent="0.15">
      <c r="A95" s="248" t="s">
        <v>392</v>
      </c>
      <c r="B95" s="248">
        <f t="shared" si="10"/>
        <v>652</v>
      </c>
      <c r="C95" s="248">
        <f t="shared" si="11"/>
        <v>635</v>
      </c>
      <c r="D95" s="248">
        <v>18</v>
      </c>
      <c r="E95" s="95"/>
      <c r="G95" s="170">
        <v>1</v>
      </c>
    </row>
    <row r="96" spans="1:13" s="89" customFormat="1" x14ac:dyDescent="0.15">
      <c r="A96" s="94" t="s">
        <v>558</v>
      </c>
      <c r="B96" s="94">
        <f t="shared" si="10"/>
        <v>653</v>
      </c>
      <c r="C96" s="94">
        <f t="shared" si="11"/>
        <v>653</v>
      </c>
      <c r="D96" s="94">
        <v>1</v>
      </c>
      <c r="E96" s="94" t="s">
        <v>1134</v>
      </c>
      <c r="F96" s="94"/>
      <c r="G96" s="94">
        <v>1</v>
      </c>
      <c r="H96" s="94"/>
      <c r="I96" s="94"/>
      <c r="J96" s="94"/>
      <c r="K96" s="94"/>
      <c r="L96" s="94"/>
      <c r="M96" s="94"/>
    </row>
    <row r="97" spans="1:13" s="248" customFormat="1" x14ac:dyDescent="0.15">
      <c r="A97" s="248" t="s">
        <v>392</v>
      </c>
      <c r="B97" s="248">
        <f t="shared" si="10"/>
        <v>659</v>
      </c>
      <c r="C97" s="248">
        <f t="shared" si="11"/>
        <v>654</v>
      </c>
      <c r="D97" s="248">
        <v>6</v>
      </c>
      <c r="E97" s="269"/>
      <c r="G97" s="170">
        <v>1</v>
      </c>
    </row>
    <row r="98" spans="1:13" s="254" customFormat="1" x14ac:dyDescent="0.15">
      <c r="A98" s="254" t="s">
        <v>559</v>
      </c>
      <c r="B98" s="254">
        <v>601</v>
      </c>
      <c r="C98" s="254">
        <v>588</v>
      </c>
      <c r="D98" s="254">
        <v>14</v>
      </c>
      <c r="E98" s="83" t="s">
        <v>1132</v>
      </c>
      <c r="G98" s="256">
        <v>1</v>
      </c>
    </row>
    <row r="99" spans="1:13" s="254" customFormat="1" ht="37.5" x14ac:dyDescent="0.15">
      <c r="A99" s="254" t="s">
        <v>549</v>
      </c>
      <c r="B99" s="254">
        <f>SUM(B98,D99)</f>
        <v>602</v>
      </c>
      <c r="C99" s="254">
        <f>SUM(B98,G98)</f>
        <v>602</v>
      </c>
      <c r="D99" s="254">
        <v>1</v>
      </c>
      <c r="E99" s="83" t="s">
        <v>1133</v>
      </c>
      <c r="G99" s="170">
        <v>1</v>
      </c>
    </row>
    <row r="100" spans="1:13" s="254" customFormat="1" x14ac:dyDescent="0.15">
      <c r="A100" s="254" t="s">
        <v>550</v>
      </c>
      <c r="B100" s="254">
        <f t="shared" ref="B100:B111" si="12">SUM(B99,D100)</f>
        <v>604</v>
      </c>
      <c r="C100" s="254">
        <f t="shared" ref="C100:C111" si="13">SUM(B99,G99)</f>
        <v>603</v>
      </c>
      <c r="D100" s="254">
        <v>2</v>
      </c>
      <c r="E100" s="254" t="s">
        <v>551</v>
      </c>
      <c r="G100" s="170">
        <v>1</v>
      </c>
    </row>
    <row r="101" spans="1:13" s="254" customFormat="1" x14ac:dyDescent="0.15">
      <c r="A101" s="254" t="s">
        <v>560</v>
      </c>
      <c r="B101" s="254">
        <f t="shared" si="12"/>
        <v>605</v>
      </c>
      <c r="C101" s="254">
        <f t="shared" si="13"/>
        <v>605</v>
      </c>
      <c r="D101" s="254">
        <v>1</v>
      </c>
      <c r="E101" s="83" t="s">
        <v>636</v>
      </c>
      <c r="G101" s="170">
        <v>1</v>
      </c>
    </row>
    <row r="102" spans="1:13" s="254" customFormat="1" x14ac:dyDescent="0.15">
      <c r="A102" s="254" t="s">
        <v>860</v>
      </c>
      <c r="B102" s="254">
        <f t="shared" si="12"/>
        <v>618</v>
      </c>
      <c r="C102" s="254">
        <f t="shared" si="13"/>
        <v>606</v>
      </c>
      <c r="D102" s="254">
        <v>13</v>
      </c>
      <c r="E102" s="254" t="s">
        <v>1298</v>
      </c>
      <c r="G102" s="170">
        <v>1</v>
      </c>
    </row>
    <row r="103" spans="1:13" s="254" customFormat="1" x14ac:dyDescent="0.15">
      <c r="A103" s="254" t="s">
        <v>554</v>
      </c>
      <c r="B103" s="254">
        <f t="shared" si="12"/>
        <v>631</v>
      </c>
      <c r="C103" s="254">
        <f t="shared" si="13"/>
        <v>619</v>
      </c>
      <c r="D103" s="254">
        <v>13</v>
      </c>
      <c r="E103" s="254" t="s">
        <v>859</v>
      </c>
      <c r="G103" s="170">
        <v>1</v>
      </c>
    </row>
    <row r="104" spans="1:13" s="82" customFormat="1" x14ac:dyDescent="0.15">
      <c r="A104" s="82" t="s">
        <v>561</v>
      </c>
      <c r="B104" s="254">
        <f t="shared" si="12"/>
        <v>643</v>
      </c>
      <c r="C104" s="254">
        <f t="shared" si="13"/>
        <v>632</v>
      </c>
      <c r="D104" s="82">
        <v>12</v>
      </c>
      <c r="E104" s="83" t="s">
        <v>877</v>
      </c>
      <c r="G104" s="170">
        <v>1</v>
      </c>
    </row>
    <row r="105" spans="1:13" s="82" customFormat="1" x14ac:dyDescent="0.15">
      <c r="A105" s="82" t="s">
        <v>563</v>
      </c>
      <c r="B105" s="254">
        <f t="shared" si="12"/>
        <v>644</v>
      </c>
      <c r="C105" s="254">
        <f t="shared" si="13"/>
        <v>644</v>
      </c>
      <c r="D105" s="82">
        <v>1</v>
      </c>
      <c r="E105" s="82" t="s">
        <v>564</v>
      </c>
      <c r="G105" s="170">
        <v>1</v>
      </c>
    </row>
    <row r="106" spans="1:13" s="82" customFormat="1" x14ac:dyDescent="0.15">
      <c r="A106" s="82" t="s">
        <v>392</v>
      </c>
      <c r="B106" s="254">
        <f t="shared" si="12"/>
        <v>648</v>
      </c>
      <c r="C106" s="254">
        <f t="shared" si="13"/>
        <v>645</v>
      </c>
      <c r="D106" s="82">
        <v>4</v>
      </c>
      <c r="E106" s="83"/>
      <c r="G106" s="170">
        <v>1</v>
      </c>
    </row>
    <row r="107" spans="1:13" s="82" customFormat="1" x14ac:dyDescent="0.15">
      <c r="A107" s="82" t="s">
        <v>566</v>
      </c>
      <c r="B107" s="254">
        <f t="shared" si="12"/>
        <v>649</v>
      </c>
      <c r="C107" s="254">
        <f t="shared" si="13"/>
        <v>649</v>
      </c>
      <c r="D107" s="82">
        <v>1</v>
      </c>
      <c r="E107" s="96" t="s">
        <v>637</v>
      </c>
      <c r="G107" s="170">
        <v>1</v>
      </c>
    </row>
    <row r="108" spans="1:13" s="89" customFormat="1" x14ac:dyDescent="0.15">
      <c r="A108" s="82" t="s">
        <v>392</v>
      </c>
      <c r="B108" s="254">
        <f t="shared" si="12"/>
        <v>651</v>
      </c>
      <c r="C108" s="254">
        <f t="shared" si="13"/>
        <v>650</v>
      </c>
      <c r="D108" s="82">
        <v>2</v>
      </c>
      <c r="E108" s="82"/>
      <c r="F108" s="82"/>
      <c r="G108" s="92">
        <v>1</v>
      </c>
    </row>
    <row r="109" spans="1:13" s="89" customFormat="1" x14ac:dyDescent="0.15">
      <c r="A109" s="82" t="s">
        <v>567</v>
      </c>
      <c r="B109" s="254">
        <f t="shared" si="12"/>
        <v>652</v>
      </c>
      <c r="C109" s="254">
        <f t="shared" si="13"/>
        <v>652</v>
      </c>
      <c r="D109" s="82">
        <v>1</v>
      </c>
      <c r="E109" s="82" t="s">
        <v>638</v>
      </c>
      <c r="F109" s="82"/>
      <c r="G109" s="92">
        <v>1</v>
      </c>
    </row>
    <row r="110" spans="1:13" s="89" customFormat="1" x14ac:dyDescent="0.15">
      <c r="A110" s="82" t="s">
        <v>558</v>
      </c>
      <c r="B110" s="82">
        <f t="shared" si="12"/>
        <v>653</v>
      </c>
      <c r="C110" s="82">
        <f t="shared" si="13"/>
        <v>653</v>
      </c>
      <c r="D110" s="82">
        <v>1</v>
      </c>
      <c r="E110" s="82" t="s">
        <v>1134</v>
      </c>
      <c r="F110" s="82"/>
      <c r="G110" s="82">
        <v>1</v>
      </c>
      <c r="H110" s="94"/>
      <c r="I110" s="94"/>
      <c r="J110" s="94"/>
      <c r="K110" s="94"/>
      <c r="L110" s="94"/>
      <c r="M110" s="94"/>
    </row>
    <row r="111" spans="1:13" s="254" customFormat="1" x14ac:dyDescent="0.15">
      <c r="A111" s="254" t="s">
        <v>392</v>
      </c>
      <c r="B111" s="254">
        <f t="shared" si="12"/>
        <v>659</v>
      </c>
      <c r="C111" s="254">
        <f t="shared" si="13"/>
        <v>654</v>
      </c>
      <c r="D111" s="254">
        <v>6</v>
      </c>
      <c r="E111" s="253"/>
      <c r="G111" s="170">
        <v>1</v>
      </c>
    </row>
    <row r="112" spans="1:13" s="89" customFormat="1" x14ac:dyDescent="0.15">
      <c r="A112" s="89" t="s">
        <v>548</v>
      </c>
      <c r="B112" s="89">
        <v>601</v>
      </c>
      <c r="C112" s="89">
        <v>588</v>
      </c>
      <c r="D112" s="89">
        <v>14</v>
      </c>
      <c r="E112" s="89" t="s">
        <v>1132</v>
      </c>
      <c r="G112" s="262">
        <v>1</v>
      </c>
    </row>
    <row r="113" spans="1:7" s="89" customFormat="1" x14ac:dyDescent="0.15">
      <c r="A113" s="89" t="s">
        <v>549</v>
      </c>
      <c r="B113" s="89">
        <f>SUM(B112,D113)</f>
        <v>602</v>
      </c>
      <c r="C113" s="89">
        <f>SUM(B112,G112)</f>
        <v>602</v>
      </c>
      <c r="D113" s="89">
        <v>1</v>
      </c>
      <c r="E113" s="89" t="s">
        <v>1133</v>
      </c>
      <c r="G113" s="262">
        <v>1</v>
      </c>
    </row>
    <row r="114" spans="1:7" s="89" customFormat="1" x14ac:dyDescent="0.15">
      <c r="A114" s="89" t="s">
        <v>550</v>
      </c>
      <c r="B114" s="89">
        <f t="shared" ref="B114:B132" si="14">SUM(B113,D114)</f>
        <v>604</v>
      </c>
      <c r="C114" s="89">
        <f t="shared" ref="C114:C132" si="15">SUM(B113,G113)</f>
        <v>603</v>
      </c>
      <c r="D114" s="89">
        <v>2</v>
      </c>
      <c r="E114" s="89" t="s">
        <v>551</v>
      </c>
      <c r="G114" s="262">
        <v>1</v>
      </c>
    </row>
    <row r="115" spans="1:7" s="89" customFormat="1" x14ac:dyDescent="0.15">
      <c r="A115" s="89" t="s">
        <v>560</v>
      </c>
      <c r="B115" s="89">
        <f t="shared" si="14"/>
        <v>605</v>
      </c>
      <c r="C115" s="89">
        <f t="shared" si="15"/>
        <v>605</v>
      </c>
      <c r="D115" s="89">
        <v>1</v>
      </c>
      <c r="E115" s="90" t="s">
        <v>639</v>
      </c>
      <c r="G115" s="262">
        <v>1</v>
      </c>
    </row>
    <row r="116" spans="1:7" s="89" customFormat="1" x14ac:dyDescent="0.15">
      <c r="A116" s="89" t="s">
        <v>553</v>
      </c>
      <c r="B116" s="89">
        <f t="shared" si="14"/>
        <v>618</v>
      </c>
      <c r="C116" s="89">
        <f t="shared" si="15"/>
        <v>606</v>
      </c>
      <c r="D116" s="89">
        <v>13</v>
      </c>
      <c r="E116" s="89" t="s">
        <v>1135</v>
      </c>
      <c r="G116" s="262">
        <v>1</v>
      </c>
    </row>
    <row r="117" spans="1:7" s="89" customFormat="1" x14ac:dyDescent="0.15">
      <c r="A117" s="89" t="s">
        <v>568</v>
      </c>
      <c r="B117" s="89">
        <f t="shared" si="14"/>
        <v>631</v>
      </c>
      <c r="C117" s="89">
        <f t="shared" si="15"/>
        <v>619</v>
      </c>
      <c r="D117" s="89">
        <v>13</v>
      </c>
      <c r="E117" s="90" t="s">
        <v>569</v>
      </c>
      <c r="G117" s="262">
        <v>1</v>
      </c>
    </row>
    <row r="118" spans="1:7" s="89" customFormat="1" x14ac:dyDescent="0.15">
      <c r="A118" s="89" t="s">
        <v>518</v>
      </c>
      <c r="B118" s="89">
        <f t="shared" si="14"/>
        <v>634</v>
      </c>
      <c r="C118" s="89">
        <f t="shared" si="15"/>
        <v>632</v>
      </c>
      <c r="D118" s="89">
        <v>3</v>
      </c>
      <c r="E118" s="90" t="s">
        <v>562</v>
      </c>
      <c r="G118" s="262">
        <v>1</v>
      </c>
    </row>
    <row r="119" spans="1:7" s="89" customFormat="1" x14ac:dyDescent="0.15">
      <c r="A119" s="89" t="s">
        <v>570</v>
      </c>
      <c r="B119" s="89">
        <f t="shared" si="14"/>
        <v>636</v>
      </c>
      <c r="C119" s="89">
        <f t="shared" si="15"/>
        <v>635</v>
      </c>
      <c r="D119" s="89">
        <v>2</v>
      </c>
      <c r="E119" s="90" t="s">
        <v>571</v>
      </c>
      <c r="G119" s="262">
        <v>1</v>
      </c>
    </row>
    <row r="120" spans="1:7" s="89" customFormat="1" x14ac:dyDescent="0.15">
      <c r="A120" s="89" t="s">
        <v>572</v>
      </c>
      <c r="B120" s="89">
        <f t="shared" si="14"/>
        <v>637</v>
      </c>
      <c r="C120" s="89">
        <f t="shared" si="15"/>
        <v>637</v>
      </c>
      <c r="D120" s="89">
        <v>1</v>
      </c>
      <c r="E120" s="90" t="s">
        <v>562</v>
      </c>
      <c r="G120" s="262">
        <v>1</v>
      </c>
    </row>
    <row r="121" spans="1:7" s="89" customFormat="1" x14ac:dyDescent="0.15">
      <c r="A121" s="89" t="s">
        <v>573</v>
      </c>
      <c r="B121" s="89">
        <f t="shared" si="14"/>
        <v>639</v>
      </c>
      <c r="C121" s="89">
        <f t="shared" si="15"/>
        <v>638</v>
      </c>
      <c r="D121" s="89">
        <v>2</v>
      </c>
      <c r="E121" s="90" t="s">
        <v>562</v>
      </c>
      <c r="G121" s="262">
        <v>1</v>
      </c>
    </row>
    <row r="122" spans="1:7" s="89" customFormat="1" x14ac:dyDescent="0.15">
      <c r="A122" s="89" t="s">
        <v>574</v>
      </c>
      <c r="B122" s="89">
        <f t="shared" si="14"/>
        <v>640</v>
      </c>
      <c r="C122" s="89">
        <f t="shared" si="15"/>
        <v>640</v>
      </c>
      <c r="D122" s="89">
        <v>1</v>
      </c>
      <c r="E122" s="90" t="s">
        <v>562</v>
      </c>
      <c r="G122" s="262">
        <v>1</v>
      </c>
    </row>
    <row r="123" spans="1:7" s="89" customFormat="1" x14ac:dyDescent="0.15">
      <c r="A123" s="89" t="s">
        <v>575</v>
      </c>
      <c r="B123" s="89">
        <f t="shared" si="14"/>
        <v>641</v>
      </c>
      <c r="C123" s="89">
        <f t="shared" si="15"/>
        <v>641</v>
      </c>
      <c r="D123" s="89">
        <v>1</v>
      </c>
      <c r="E123" s="90" t="s">
        <v>455</v>
      </c>
      <c r="G123" s="262">
        <v>1</v>
      </c>
    </row>
    <row r="124" spans="1:7" s="89" customFormat="1" x14ac:dyDescent="0.15">
      <c r="A124" s="89" t="s">
        <v>576</v>
      </c>
      <c r="B124" s="89">
        <f t="shared" si="14"/>
        <v>642</v>
      </c>
      <c r="C124" s="89">
        <f t="shared" si="15"/>
        <v>642</v>
      </c>
      <c r="D124" s="89">
        <v>1</v>
      </c>
      <c r="E124" s="91" t="s">
        <v>577</v>
      </c>
      <c r="G124" s="262">
        <v>1</v>
      </c>
    </row>
    <row r="125" spans="1:7" s="89" customFormat="1" x14ac:dyDescent="0.15">
      <c r="A125" s="89" t="s">
        <v>578</v>
      </c>
      <c r="B125" s="89">
        <f t="shared" si="14"/>
        <v>645</v>
      </c>
      <c r="C125" s="89">
        <f t="shared" si="15"/>
        <v>643</v>
      </c>
      <c r="D125" s="89">
        <v>3</v>
      </c>
      <c r="E125" s="91" t="s">
        <v>579</v>
      </c>
      <c r="G125" s="262">
        <v>1</v>
      </c>
    </row>
    <row r="126" spans="1:7" s="89" customFormat="1" x14ac:dyDescent="0.15">
      <c r="A126" s="89" t="s">
        <v>580</v>
      </c>
      <c r="B126" s="89">
        <f t="shared" si="14"/>
        <v>648</v>
      </c>
      <c r="C126" s="89">
        <f t="shared" si="15"/>
        <v>646</v>
      </c>
      <c r="D126" s="89">
        <v>3</v>
      </c>
      <c r="E126" s="91" t="s">
        <v>581</v>
      </c>
      <c r="G126" s="280">
        <v>1</v>
      </c>
    </row>
    <row r="127" spans="1:7" s="89" customFormat="1" x14ac:dyDescent="0.15">
      <c r="A127" s="89" t="s">
        <v>566</v>
      </c>
      <c r="B127" s="89">
        <f t="shared" si="14"/>
        <v>649</v>
      </c>
      <c r="C127" s="89">
        <f t="shared" si="15"/>
        <v>649</v>
      </c>
      <c r="D127" s="89">
        <v>1</v>
      </c>
      <c r="E127" s="91" t="s">
        <v>637</v>
      </c>
      <c r="G127" s="262">
        <v>1</v>
      </c>
    </row>
    <row r="128" spans="1:7" s="89" customFormat="1" x14ac:dyDescent="0.15">
      <c r="A128" s="89" t="s">
        <v>582</v>
      </c>
      <c r="B128" s="89">
        <f t="shared" si="14"/>
        <v>650</v>
      </c>
      <c r="C128" s="89">
        <f t="shared" si="15"/>
        <v>650</v>
      </c>
      <c r="D128" s="89">
        <v>1</v>
      </c>
      <c r="E128" s="89" t="s">
        <v>455</v>
      </c>
      <c r="G128" s="262">
        <v>1</v>
      </c>
    </row>
    <row r="129" spans="1:13" s="89" customFormat="1" x14ac:dyDescent="0.15">
      <c r="A129" s="89" t="s">
        <v>583</v>
      </c>
      <c r="B129" s="89">
        <f t="shared" si="14"/>
        <v>651</v>
      </c>
      <c r="C129" s="89">
        <f t="shared" si="15"/>
        <v>651</v>
      </c>
      <c r="D129" s="89">
        <v>1</v>
      </c>
      <c r="E129" s="89" t="s">
        <v>455</v>
      </c>
      <c r="G129" s="262">
        <v>1</v>
      </c>
    </row>
    <row r="130" spans="1:13" s="89" customFormat="1" x14ac:dyDescent="0.15">
      <c r="A130" s="89" t="s">
        <v>567</v>
      </c>
      <c r="B130" s="89">
        <f t="shared" si="14"/>
        <v>652</v>
      </c>
      <c r="C130" s="89">
        <f t="shared" si="15"/>
        <v>652</v>
      </c>
      <c r="D130" s="89">
        <v>1</v>
      </c>
      <c r="E130" s="89" t="s">
        <v>640</v>
      </c>
      <c r="G130" s="92">
        <v>1</v>
      </c>
    </row>
    <row r="131" spans="1:13" s="89" customFormat="1" x14ac:dyDescent="0.15">
      <c r="A131" s="89" t="s">
        <v>558</v>
      </c>
      <c r="B131" s="89">
        <f t="shared" si="14"/>
        <v>653</v>
      </c>
      <c r="C131" s="89">
        <f t="shared" si="15"/>
        <v>653</v>
      </c>
      <c r="D131" s="89">
        <v>1</v>
      </c>
      <c r="E131" s="89" t="s">
        <v>1134</v>
      </c>
      <c r="G131" s="89">
        <v>1</v>
      </c>
      <c r="H131" s="94"/>
      <c r="I131" s="94"/>
      <c r="J131" s="94"/>
      <c r="K131" s="94"/>
      <c r="L131" s="94"/>
      <c r="M131" s="94"/>
    </row>
    <row r="132" spans="1:13" s="89" customFormat="1" x14ac:dyDescent="0.15">
      <c r="A132" s="89" t="s">
        <v>392</v>
      </c>
      <c r="B132" s="89">
        <f t="shared" si="14"/>
        <v>659</v>
      </c>
      <c r="C132" s="89">
        <f t="shared" si="15"/>
        <v>654</v>
      </c>
      <c r="D132" s="89">
        <v>6</v>
      </c>
      <c r="E132" s="90"/>
      <c r="G132" s="262">
        <v>1</v>
      </c>
    </row>
    <row r="133" spans="1:13" s="94" customFormat="1" x14ac:dyDescent="0.15">
      <c r="A133" s="271" t="s">
        <v>548</v>
      </c>
      <c r="B133" s="94">
        <v>601</v>
      </c>
      <c r="C133" s="94">
        <v>588</v>
      </c>
      <c r="D133" s="94">
        <v>14</v>
      </c>
      <c r="E133" s="95" t="s">
        <v>1136</v>
      </c>
      <c r="G133" s="80">
        <v>1</v>
      </c>
    </row>
    <row r="134" spans="1:13" s="94" customFormat="1" x14ac:dyDescent="0.15">
      <c r="A134" s="271" t="s">
        <v>549</v>
      </c>
      <c r="B134" s="94">
        <f>SUM(B133,D134)</f>
        <v>602</v>
      </c>
      <c r="C134" s="94">
        <f>SUM(B133,G133)</f>
        <v>602</v>
      </c>
      <c r="D134" s="94">
        <v>1</v>
      </c>
      <c r="E134" s="95" t="s">
        <v>1137</v>
      </c>
      <c r="G134" s="80">
        <v>1</v>
      </c>
    </row>
    <row r="135" spans="1:13" s="94" customFormat="1" x14ac:dyDescent="0.15">
      <c r="A135" s="94" t="s">
        <v>392</v>
      </c>
      <c r="B135" s="94">
        <f t="shared" ref="B135:B183" si="16">SUM(B134,D135)</f>
        <v>604</v>
      </c>
      <c r="C135" s="94">
        <f t="shared" ref="C135:C183" si="17">SUM(B134,G134)</f>
        <v>603</v>
      </c>
      <c r="D135" s="94">
        <v>2</v>
      </c>
      <c r="E135" s="95"/>
      <c r="G135" s="80">
        <v>1</v>
      </c>
    </row>
    <row r="136" spans="1:13" s="94" customFormat="1" x14ac:dyDescent="0.15">
      <c r="A136" s="94" t="s">
        <v>392</v>
      </c>
      <c r="B136" s="94">
        <f t="shared" si="16"/>
        <v>605</v>
      </c>
      <c r="C136" s="94">
        <f t="shared" si="17"/>
        <v>605</v>
      </c>
      <c r="D136" s="94">
        <v>1</v>
      </c>
      <c r="E136" s="95"/>
      <c r="G136" s="80">
        <v>1</v>
      </c>
    </row>
    <row r="137" spans="1:13" s="94" customFormat="1" x14ac:dyDescent="0.15">
      <c r="A137" s="94" t="s">
        <v>553</v>
      </c>
      <c r="B137" s="94">
        <f t="shared" si="16"/>
        <v>618</v>
      </c>
      <c r="C137" s="94">
        <f t="shared" si="17"/>
        <v>606</v>
      </c>
      <c r="D137" s="94">
        <v>13</v>
      </c>
      <c r="E137" s="95" t="s">
        <v>1138</v>
      </c>
      <c r="G137" s="80">
        <v>1</v>
      </c>
    </row>
    <row r="138" spans="1:13" s="94" customFormat="1" x14ac:dyDescent="0.15">
      <c r="A138" s="95" t="s">
        <v>368</v>
      </c>
      <c r="B138" s="94">
        <f t="shared" si="16"/>
        <v>619</v>
      </c>
      <c r="C138" s="94">
        <f t="shared" si="17"/>
        <v>619</v>
      </c>
      <c r="D138" s="95">
        <v>1</v>
      </c>
      <c r="E138" s="95" t="s">
        <v>562</v>
      </c>
      <c r="G138" s="170">
        <v>1</v>
      </c>
    </row>
    <row r="139" spans="1:13" s="94" customFormat="1" x14ac:dyDescent="0.15">
      <c r="A139" s="95" t="s">
        <v>586</v>
      </c>
      <c r="B139" s="94">
        <f t="shared" si="16"/>
        <v>620</v>
      </c>
      <c r="C139" s="94">
        <f t="shared" si="17"/>
        <v>620</v>
      </c>
      <c r="D139" s="95">
        <v>1</v>
      </c>
      <c r="E139" s="95" t="s">
        <v>562</v>
      </c>
      <c r="G139" s="170">
        <v>1</v>
      </c>
    </row>
    <row r="140" spans="1:13" s="94" customFormat="1" x14ac:dyDescent="0.15">
      <c r="A140" s="95" t="s">
        <v>587</v>
      </c>
      <c r="B140" s="94">
        <f t="shared" si="16"/>
        <v>621</v>
      </c>
      <c r="C140" s="94">
        <f t="shared" si="17"/>
        <v>621</v>
      </c>
      <c r="D140" s="95">
        <v>1</v>
      </c>
      <c r="E140" s="95" t="s">
        <v>455</v>
      </c>
      <c r="G140" s="170">
        <v>1</v>
      </c>
    </row>
    <row r="141" spans="1:13" s="94" customFormat="1" x14ac:dyDescent="0.15">
      <c r="A141" s="94" t="s">
        <v>588</v>
      </c>
      <c r="B141" s="94">
        <f t="shared" si="16"/>
        <v>622</v>
      </c>
      <c r="C141" s="94">
        <f t="shared" si="17"/>
        <v>622</v>
      </c>
      <c r="D141" s="94">
        <v>1</v>
      </c>
      <c r="E141" s="95" t="s">
        <v>562</v>
      </c>
      <c r="G141" s="170">
        <v>1</v>
      </c>
    </row>
    <row r="142" spans="1:13" s="94" customFormat="1" x14ac:dyDescent="0.15">
      <c r="A142" s="94" t="s">
        <v>589</v>
      </c>
      <c r="B142" s="94">
        <f t="shared" si="16"/>
        <v>628</v>
      </c>
      <c r="C142" s="94">
        <f t="shared" si="17"/>
        <v>623</v>
      </c>
      <c r="D142" s="94">
        <v>6</v>
      </c>
      <c r="E142" s="95" t="s">
        <v>590</v>
      </c>
      <c r="G142" s="170">
        <v>1</v>
      </c>
    </row>
    <row r="143" spans="1:13" s="94" customFormat="1" x14ac:dyDescent="0.15">
      <c r="A143" s="94" t="s">
        <v>591</v>
      </c>
      <c r="B143" s="94">
        <f t="shared" si="16"/>
        <v>636</v>
      </c>
      <c r="C143" s="94">
        <f t="shared" si="17"/>
        <v>629</v>
      </c>
      <c r="D143" s="94">
        <v>8</v>
      </c>
      <c r="E143" s="95" t="s">
        <v>592</v>
      </c>
      <c r="G143" s="170">
        <v>1</v>
      </c>
    </row>
    <row r="144" spans="1:13" s="94" customFormat="1" x14ac:dyDescent="0.15">
      <c r="A144" s="94" t="s">
        <v>392</v>
      </c>
      <c r="B144" s="94">
        <f t="shared" si="16"/>
        <v>652</v>
      </c>
      <c r="C144" s="94">
        <f t="shared" si="17"/>
        <v>637</v>
      </c>
      <c r="D144" s="94">
        <v>16</v>
      </c>
      <c r="E144" s="95"/>
      <c r="G144" s="170">
        <v>1</v>
      </c>
    </row>
    <row r="145" spans="1:13" s="89" customFormat="1" x14ac:dyDescent="0.15">
      <c r="A145" s="94" t="s">
        <v>558</v>
      </c>
      <c r="B145" s="94">
        <f t="shared" si="16"/>
        <v>653</v>
      </c>
      <c r="C145" s="94">
        <f t="shared" si="17"/>
        <v>653</v>
      </c>
      <c r="D145" s="94">
        <v>1</v>
      </c>
      <c r="E145" s="94" t="s">
        <v>1134</v>
      </c>
      <c r="F145" s="95"/>
      <c r="G145" s="95">
        <v>1</v>
      </c>
      <c r="H145" s="94"/>
      <c r="I145" s="94"/>
      <c r="J145" s="94"/>
      <c r="K145" s="94"/>
      <c r="L145" s="94"/>
      <c r="M145" s="94"/>
    </row>
    <row r="146" spans="1:13" s="94" customFormat="1" x14ac:dyDescent="0.15">
      <c r="A146" s="94" t="s">
        <v>392</v>
      </c>
      <c r="B146" s="94">
        <f t="shared" si="16"/>
        <v>659</v>
      </c>
      <c r="C146" s="94">
        <f t="shared" si="17"/>
        <v>654</v>
      </c>
      <c r="D146" s="94">
        <v>6</v>
      </c>
      <c r="E146" s="95"/>
      <c r="G146" s="170">
        <v>1</v>
      </c>
    </row>
    <row r="147" spans="1:13" s="254" customFormat="1" x14ac:dyDescent="0.15">
      <c r="A147" s="254" t="s">
        <v>593</v>
      </c>
      <c r="B147" s="82">
        <f t="shared" si="16"/>
        <v>660</v>
      </c>
      <c r="C147" s="82">
        <f t="shared" si="17"/>
        <v>660</v>
      </c>
      <c r="D147" s="254">
        <v>1</v>
      </c>
      <c r="E147" s="82" t="s">
        <v>641</v>
      </c>
      <c r="F147" s="254" t="s">
        <v>594</v>
      </c>
      <c r="G147" s="256">
        <v>1</v>
      </c>
    </row>
    <row r="148" spans="1:13" s="254" customFormat="1" x14ac:dyDescent="0.15">
      <c r="A148" s="254" t="s">
        <v>595</v>
      </c>
      <c r="B148" s="82">
        <f t="shared" si="16"/>
        <v>661</v>
      </c>
      <c r="C148" s="82">
        <f t="shared" si="17"/>
        <v>661</v>
      </c>
      <c r="D148" s="254">
        <v>1</v>
      </c>
      <c r="E148" s="82" t="s">
        <v>642</v>
      </c>
      <c r="G148" s="256">
        <v>1</v>
      </c>
    </row>
    <row r="149" spans="1:13" s="254" customFormat="1" x14ac:dyDescent="0.15">
      <c r="A149" s="254" t="s">
        <v>596</v>
      </c>
      <c r="B149" s="82">
        <f t="shared" si="16"/>
        <v>662</v>
      </c>
      <c r="C149" s="82">
        <f t="shared" si="17"/>
        <v>662</v>
      </c>
      <c r="D149" s="254">
        <v>1</v>
      </c>
      <c r="E149" s="82" t="s">
        <v>643</v>
      </c>
      <c r="G149" s="256">
        <v>1</v>
      </c>
    </row>
    <row r="150" spans="1:13" s="254" customFormat="1" x14ac:dyDescent="0.15">
      <c r="A150" s="254" t="s">
        <v>597</v>
      </c>
      <c r="B150" s="82">
        <f t="shared" si="16"/>
        <v>663</v>
      </c>
      <c r="C150" s="82">
        <f t="shared" si="17"/>
        <v>663</v>
      </c>
      <c r="D150" s="254">
        <v>1</v>
      </c>
      <c r="E150" s="82" t="s">
        <v>644</v>
      </c>
      <c r="G150" s="256">
        <v>1</v>
      </c>
    </row>
    <row r="151" spans="1:13" s="254" customFormat="1" x14ac:dyDescent="0.15">
      <c r="A151" s="254" t="s">
        <v>598</v>
      </c>
      <c r="B151" s="82">
        <f t="shared" si="16"/>
        <v>665</v>
      </c>
      <c r="C151" s="82">
        <f t="shared" si="17"/>
        <v>664</v>
      </c>
      <c r="D151" s="254">
        <v>2</v>
      </c>
      <c r="E151" s="254" t="s">
        <v>513</v>
      </c>
      <c r="G151" s="256">
        <v>1</v>
      </c>
    </row>
    <row r="152" spans="1:13" s="254" customFormat="1" x14ac:dyDescent="0.15">
      <c r="A152" s="257" t="s">
        <v>485</v>
      </c>
      <c r="B152" s="82">
        <f t="shared" si="16"/>
        <v>666</v>
      </c>
      <c r="C152" s="82">
        <f t="shared" si="17"/>
        <v>666</v>
      </c>
      <c r="D152" s="254">
        <v>1</v>
      </c>
      <c r="E152" s="253" t="s">
        <v>484</v>
      </c>
      <c r="G152" s="256">
        <v>1</v>
      </c>
    </row>
    <row r="153" spans="1:13" s="254" customFormat="1" x14ac:dyDescent="0.15">
      <c r="A153" s="282" t="s">
        <v>600</v>
      </c>
      <c r="B153" s="82">
        <f t="shared" si="16"/>
        <v>672</v>
      </c>
      <c r="C153" s="82">
        <f t="shared" si="17"/>
        <v>667</v>
      </c>
      <c r="D153" s="254">
        <v>6</v>
      </c>
      <c r="E153" s="105" t="s">
        <v>645</v>
      </c>
      <c r="G153" s="256">
        <v>1</v>
      </c>
    </row>
    <row r="154" spans="1:13" s="254" customFormat="1" x14ac:dyDescent="0.15">
      <c r="A154" s="282" t="s">
        <v>601</v>
      </c>
      <c r="B154" s="82">
        <f t="shared" si="16"/>
        <v>678</v>
      </c>
      <c r="C154" s="82">
        <f t="shared" si="17"/>
        <v>673</v>
      </c>
      <c r="D154" s="254">
        <v>6</v>
      </c>
      <c r="E154" s="105" t="s">
        <v>646</v>
      </c>
      <c r="G154" s="256">
        <v>1</v>
      </c>
    </row>
    <row r="155" spans="1:13" s="254" customFormat="1" ht="21.75" customHeight="1" x14ac:dyDescent="0.15">
      <c r="A155" s="283" t="s">
        <v>602</v>
      </c>
      <c r="B155" s="82">
        <f t="shared" si="16"/>
        <v>681</v>
      </c>
      <c r="C155" s="82">
        <f t="shared" si="17"/>
        <v>679</v>
      </c>
      <c r="D155" s="254">
        <v>3</v>
      </c>
      <c r="E155" s="83" t="s">
        <v>647</v>
      </c>
      <c r="G155" s="256">
        <v>1</v>
      </c>
    </row>
    <row r="156" spans="1:13" s="254" customFormat="1" ht="21" customHeight="1" x14ac:dyDescent="0.15">
      <c r="A156" s="283" t="s">
        <v>603</v>
      </c>
      <c r="B156" s="82">
        <f t="shared" si="16"/>
        <v>685</v>
      </c>
      <c r="C156" s="82">
        <f t="shared" si="17"/>
        <v>682</v>
      </c>
      <c r="D156" s="254">
        <v>4</v>
      </c>
      <c r="E156" s="83" t="s">
        <v>648</v>
      </c>
      <c r="G156" s="256">
        <v>1</v>
      </c>
    </row>
    <row r="157" spans="1:13" s="254" customFormat="1" x14ac:dyDescent="0.15">
      <c r="A157" s="254" t="s">
        <v>420</v>
      </c>
      <c r="B157" s="82">
        <f t="shared" si="16"/>
        <v>686</v>
      </c>
      <c r="C157" s="82">
        <f t="shared" si="17"/>
        <v>686</v>
      </c>
      <c r="D157" s="254">
        <v>1</v>
      </c>
      <c r="E157" s="253" t="s">
        <v>514</v>
      </c>
      <c r="G157" s="256">
        <v>1</v>
      </c>
    </row>
    <row r="158" spans="1:13" s="254" customFormat="1" x14ac:dyDescent="0.15">
      <c r="A158" s="254" t="s">
        <v>604</v>
      </c>
      <c r="B158" s="82">
        <f t="shared" si="16"/>
        <v>687</v>
      </c>
      <c r="C158" s="82">
        <f t="shared" si="17"/>
        <v>687</v>
      </c>
      <c r="D158" s="254">
        <v>1</v>
      </c>
      <c r="E158" s="253" t="s">
        <v>605</v>
      </c>
      <c r="G158" s="256">
        <v>1</v>
      </c>
    </row>
    <row r="159" spans="1:13" s="254" customFormat="1" x14ac:dyDescent="0.15">
      <c r="A159" s="254" t="s">
        <v>1371</v>
      </c>
      <c r="B159" s="82">
        <f t="shared" si="16"/>
        <v>688</v>
      </c>
      <c r="C159" s="82">
        <f t="shared" si="17"/>
        <v>688</v>
      </c>
      <c r="D159" s="254">
        <v>1</v>
      </c>
      <c r="E159" s="253" t="s">
        <v>515</v>
      </c>
      <c r="G159" s="256">
        <v>1</v>
      </c>
    </row>
    <row r="160" spans="1:13" s="254" customFormat="1" x14ac:dyDescent="0.15">
      <c r="A160" s="254" t="s">
        <v>606</v>
      </c>
      <c r="B160" s="82">
        <f t="shared" si="16"/>
        <v>689</v>
      </c>
      <c r="C160" s="82">
        <f t="shared" si="17"/>
        <v>689</v>
      </c>
      <c r="D160" s="254">
        <v>1</v>
      </c>
      <c r="E160" s="82" t="s">
        <v>649</v>
      </c>
      <c r="G160" s="256">
        <v>1</v>
      </c>
    </row>
    <row r="161" spans="1:7" s="254" customFormat="1" x14ac:dyDescent="0.15">
      <c r="A161" s="254" t="s">
        <v>607</v>
      </c>
      <c r="B161" s="82">
        <f t="shared" si="16"/>
        <v>690</v>
      </c>
      <c r="C161" s="82">
        <f t="shared" si="17"/>
        <v>690</v>
      </c>
      <c r="D161" s="254">
        <v>1</v>
      </c>
      <c r="E161" s="82" t="s">
        <v>650</v>
      </c>
      <c r="G161" s="256">
        <v>1</v>
      </c>
    </row>
    <row r="162" spans="1:7" s="254" customFormat="1" x14ac:dyDescent="0.15">
      <c r="A162" s="254" t="s">
        <v>608</v>
      </c>
      <c r="B162" s="82">
        <f t="shared" si="16"/>
        <v>691</v>
      </c>
      <c r="C162" s="82">
        <f t="shared" si="17"/>
        <v>691</v>
      </c>
      <c r="D162" s="254">
        <v>1</v>
      </c>
      <c r="E162" s="82" t="s">
        <v>651</v>
      </c>
      <c r="G162" s="256">
        <v>1</v>
      </c>
    </row>
    <row r="163" spans="1:7" s="254" customFormat="1" x14ac:dyDescent="0.15">
      <c r="A163" s="254" t="s">
        <v>609</v>
      </c>
      <c r="B163" s="82">
        <f t="shared" si="16"/>
        <v>692</v>
      </c>
      <c r="C163" s="82">
        <f t="shared" si="17"/>
        <v>692</v>
      </c>
      <c r="D163" s="254">
        <v>1</v>
      </c>
      <c r="E163" s="82" t="s">
        <v>652</v>
      </c>
      <c r="G163" s="256">
        <v>1</v>
      </c>
    </row>
    <row r="164" spans="1:7" s="254" customFormat="1" ht="24.75" customHeight="1" x14ac:dyDescent="0.15">
      <c r="A164" s="284" t="s">
        <v>653</v>
      </c>
      <c r="B164" s="82">
        <f t="shared" si="16"/>
        <v>693</v>
      </c>
      <c r="C164" s="82">
        <f t="shared" si="17"/>
        <v>693</v>
      </c>
      <c r="D164" s="254">
        <v>1</v>
      </c>
      <c r="E164" s="253" t="s">
        <v>1139</v>
      </c>
      <c r="G164" s="256">
        <v>1</v>
      </c>
    </row>
    <row r="165" spans="1:7" s="254" customFormat="1" ht="24.75" customHeight="1" x14ac:dyDescent="0.15">
      <c r="A165" s="284" t="s">
        <v>654</v>
      </c>
      <c r="B165" s="82">
        <f t="shared" si="16"/>
        <v>694</v>
      </c>
      <c r="C165" s="82">
        <f t="shared" si="17"/>
        <v>694</v>
      </c>
      <c r="D165" s="254">
        <v>1</v>
      </c>
      <c r="E165" s="253" t="s">
        <v>1140</v>
      </c>
      <c r="G165" s="256">
        <v>1</v>
      </c>
    </row>
    <row r="166" spans="1:7" s="254" customFormat="1" ht="24.75" customHeight="1" x14ac:dyDescent="0.15">
      <c r="A166" s="284" t="s">
        <v>655</v>
      </c>
      <c r="B166" s="82">
        <f t="shared" si="16"/>
        <v>695</v>
      </c>
      <c r="C166" s="82">
        <f t="shared" si="17"/>
        <v>695</v>
      </c>
      <c r="D166" s="254">
        <v>1</v>
      </c>
      <c r="E166" s="253" t="s">
        <v>1141</v>
      </c>
      <c r="G166" s="256">
        <v>1</v>
      </c>
    </row>
    <row r="167" spans="1:7" s="254" customFormat="1" ht="24.75" customHeight="1" x14ac:dyDescent="0.15">
      <c r="A167" s="284" t="s">
        <v>656</v>
      </c>
      <c r="B167" s="82">
        <f t="shared" si="16"/>
        <v>696</v>
      </c>
      <c r="C167" s="82">
        <f t="shared" si="17"/>
        <v>696</v>
      </c>
      <c r="D167" s="254">
        <v>1</v>
      </c>
      <c r="E167" s="253" t="s">
        <v>1142</v>
      </c>
      <c r="G167" s="256">
        <v>1</v>
      </c>
    </row>
    <row r="168" spans="1:7" s="254" customFormat="1" ht="24.75" customHeight="1" x14ac:dyDescent="0.15">
      <c r="A168" s="284" t="s">
        <v>657</v>
      </c>
      <c r="B168" s="82">
        <f t="shared" si="16"/>
        <v>697</v>
      </c>
      <c r="C168" s="82">
        <f t="shared" si="17"/>
        <v>697</v>
      </c>
      <c r="D168" s="254">
        <v>1</v>
      </c>
      <c r="E168" s="253" t="s">
        <v>1143</v>
      </c>
      <c r="G168" s="256">
        <v>1</v>
      </c>
    </row>
    <row r="169" spans="1:7" s="254" customFormat="1" ht="24.75" customHeight="1" x14ac:dyDescent="0.15">
      <c r="A169" s="284" t="s">
        <v>658</v>
      </c>
      <c r="B169" s="82">
        <f t="shared" si="16"/>
        <v>709</v>
      </c>
      <c r="C169" s="82">
        <f t="shared" si="17"/>
        <v>698</v>
      </c>
      <c r="D169" s="254">
        <v>12</v>
      </c>
      <c r="E169" s="253" t="s">
        <v>1144</v>
      </c>
      <c r="G169" s="256">
        <v>1</v>
      </c>
    </row>
    <row r="170" spans="1:7" s="254" customFormat="1" ht="24.75" customHeight="1" x14ac:dyDescent="0.15">
      <c r="A170" s="284" t="s">
        <v>659</v>
      </c>
      <c r="B170" s="82">
        <f t="shared" si="16"/>
        <v>715</v>
      </c>
      <c r="C170" s="82">
        <f t="shared" si="17"/>
        <v>710</v>
      </c>
      <c r="D170" s="254">
        <v>6</v>
      </c>
      <c r="E170" s="253" t="s">
        <v>1145</v>
      </c>
      <c r="G170" s="256">
        <v>1</v>
      </c>
    </row>
    <row r="171" spans="1:7" s="254" customFormat="1" ht="21" customHeight="1" x14ac:dyDescent="0.15">
      <c r="A171" s="284" t="s">
        <v>660</v>
      </c>
      <c r="B171" s="82">
        <f t="shared" si="16"/>
        <v>721</v>
      </c>
      <c r="C171" s="82">
        <f t="shared" si="17"/>
        <v>716</v>
      </c>
      <c r="D171" s="254">
        <v>6</v>
      </c>
      <c r="E171" s="253" t="s">
        <v>1146</v>
      </c>
      <c r="G171" s="256">
        <v>1</v>
      </c>
    </row>
    <row r="172" spans="1:7" s="254" customFormat="1" ht="21" customHeight="1" x14ac:dyDescent="0.15">
      <c r="A172" s="282" t="s">
        <v>661</v>
      </c>
      <c r="B172" s="82">
        <f t="shared" si="16"/>
        <v>733</v>
      </c>
      <c r="C172" s="82">
        <f t="shared" si="17"/>
        <v>722</v>
      </c>
      <c r="D172" s="254">
        <v>12</v>
      </c>
      <c r="E172" s="83" t="s">
        <v>662</v>
      </c>
      <c r="G172" s="256">
        <v>1</v>
      </c>
    </row>
    <row r="173" spans="1:7" s="254" customFormat="1" ht="21" customHeight="1" x14ac:dyDescent="0.15">
      <c r="A173" s="253" t="s">
        <v>64</v>
      </c>
      <c r="B173" s="82">
        <f t="shared" si="16"/>
        <v>861</v>
      </c>
      <c r="C173" s="82">
        <f t="shared" si="17"/>
        <v>734</v>
      </c>
      <c r="D173" s="253">
        <v>128</v>
      </c>
      <c r="E173" s="83" t="s">
        <v>663</v>
      </c>
      <c r="G173" s="256">
        <v>1</v>
      </c>
    </row>
    <row r="174" spans="1:7" s="254" customFormat="1" ht="21" customHeight="1" x14ac:dyDescent="0.15">
      <c r="A174" s="253" t="s">
        <v>67</v>
      </c>
      <c r="B174" s="82">
        <f t="shared" si="16"/>
        <v>989</v>
      </c>
      <c r="C174" s="82">
        <f t="shared" si="17"/>
        <v>862</v>
      </c>
      <c r="D174" s="253">
        <v>128</v>
      </c>
      <c r="E174" s="83" t="s">
        <v>663</v>
      </c>
      <c r="G174" s="256">
        <v>1</v>
      </c>
    </row>
    <row r="175" spans="1:7" s="254" customFormat="1" ht="21" customHeight="1" x14ac:dyDescent="0.15">
      <c r="A175" s="253" t="s">
        <v>18</v>
      </c>
      <c r="B175" s="82">
        <f t="shared" si="16"/>
        <v>990</v>
      </c>
      <c r="C175" s="82">
        <f t="shared" si="17"/>
        <v>990</v>
      </c>
      <c r="D175" s="253">
        <v>1</v>
      </c>
      <c r="E175" s="83" t="s">
        <v>663</v>
      </c>
      <c r="G175" s="256">
        <v>1</v>
      </c>
    </row>
    <row r="176" spans="1:7" s="254" customFormat="1" ht="21" customHeight="1" x14ac:dyDescent="0.15">
      <c r="A176" s="253" t="s">
        <v>1147</v>
      </c>
      <c r="B176" s="82">
        <f t="shared" si="16"/>
        <v>998</v>
      </c>
      <c r="C176" s="82">
        <f t="shared" si="17"/>
        <v>991</v>
      </c>
      <c r="D176" s="253">
        <v>8</v>
      </c>
      <c r="E176" s="83" t="s">
        <v>663</v>
      </c>
      <c r="G176" s="256">
        <v>1</v>
      </c>
    </row>
    <row r="177" spans="1:7" ht="56.25" x14ac:dyDescent="0.15">
      <c r="A177" s="254" t="s">
        <v>158</v>
      </c>
      <c r="B177" s="82">
        <f t="shared" si="16"/>
        <v>999</v>
      </c>
      <c r="C177" s="82">
        <f t="shared" si="17"/>
        <v>999</v>
      </c>
      <c r="D177" s="254">
        <v>1</v>
      </c>
      <c r="E177" s="83" t="s">
        <v>1359</v>
      </c>
      <c r="G177" s="170">
        <v>1</v>
      </c>
    </row>
    <row r="178" spans="1:7" x14ac:dyDescent="0.15">
      <c r="A178" s="254" t="s">
        <v>164</v>
      </c>
      <c r="B178" s="82">
        <f t="shared" si="16"/>
        <v>1007</v>
      </c>
      <c r="C178" s="82">
        <f t="shared" si="17"/>
        <v>1000</v>
      </c>
      <c r="D178" s="254">
        <v>8</v>
      </c>
      <c r="E178" s="83" t="s">
        <v>1340</v>
      </c>
      <c r="G178" s="170">
        <v>1</v>
      </c>
    </row>
    <row r="179" spans="1:7" x14ac:dyDescent="0.15">
      <c r="A179" s="254" t="s">
        <v>166</v>
      </c>
      <c r="B179" s="82">
        <f t="shared" si="16"/>
        <v>1017</v>
      </c>
      <c r="C179" s="82">
        <f t="shared" si="17"/>
        <v>1008</v>
      </c>
      <c r="D179" s="254">
        <v>10</v>
      </c>
      <c r="E179" s="83" t="s">
        <v>1339</v>
      </c>
      <c r="G179" s="170">
        <v>1</v>
      </c>
    </row>
    <row r="180" spans="1:7" x14ac:dyDescent="0.15">
      <c r="A180" s="259" t="s">
        <v>665</v>
      </c>
      <c r="B180" s="82">
        <f t="shared" si="16"/>
        <v>1018</v>
      </c>
      <c r="C180" s="82">
        <f t="shared" si="17"/>
        <v>1018</v>
      </c>
      <c r="D180" s="254">
        <v>1</v>
      </c>
      <c r="E180" s="283" t="s">
        <v>1148</v>
      </c>
      <c r="G180" s="170">
        <v>1</v>
      </c>
    </row>
    <row r="181" spans="1:7" x14ac:dyDescent="0.15">
      <c r="A181" s="259" t="s">
        <v>666</v>
      </c>
      <c r="B181" s="82">
        <f t="shared" si="16"/>
        <v>1025</v>
      </c>
      <c r="C181" s="82">
        <f t="shared" si="17"/>
        <v>1019</v>
      </c>
      <c r="D181" s="254">
        <v>7</v>
      </c>
      <c r="E181" s="253" t="s">
        <v>1149</v>
      </c>
      <c r="G181" s="170">
        <v>1</v>
      </c>
    </row>
    <row r="182" spans="1:7" x14ac:dyDescent="0.15">
      <c r="A182" s="259" t="s">
        <v>667</v>
      </c>
      <c r="B182" s="82">
        <f t="shared" si="16"/>
        <v>1026</v>
      </c>
      <c r="C182" s="82">
        <f t="shared" si="17"/>
        <v>1026</v>
      </c>
      <c r="D182" s="254">
        <v>1</v>
      </c>
      <c r="E182" s="253" t="s">
        <v>1150</v>
      </c>
      <c r="G182" s="170">
        <v>1</v>
      </c>
    </row>
    <row r="183" spans="1:7" x14ac:dyDescent="0.15">
      <c r="A183" s="254" t="s">
        <v>173</v>
      </c>
      <c r="B183" s="82">
        <f t="shared" si="16"/>
        <v>1027</v>
      </c>
      <c r="C183" s="82">
        <f t="shared" si="17"/>
        <v>1027</v>
      </c>
      <c r="D183" s="254">
        <v>1</v>
      </c>
      <c r="E183" s="253" t="s">
        <v>419</v>
      </c>
      <c r="G183" s="170">
        <v>1</v>
      </c>
    </row>
    <row r="184" spans="1:7" x14ac:dyDescent="0.15">
      <c r="G184" s="170">
        <v>1</v>
      </c>
    </row>
    <row r="185" spans="1:7" x14ac:dyDescent="0.15">
      <c r="G185" s="170">
        <v>1</v>
      </c>
    </row>
    <row r="186" spans="1:7" x14ac:dyDescent="0.15">
      <c r="G186" s="170">
        <v>1</v>
      </c>
    </row>
    <row r="187" spans="1:7" x14ac:dyDescent="0.15">
      <c r="G187" s="170">
        <v>1</v>
      </c>
    </row>
    <row r="188" spans="1:7" x14ac:dyDescent="0.15">
      <c r="G188" s="170">
        <v>1</v>
      </c>
    </row>
    <row r="189" spans="1:7" x14ac:dyDescent="0.15">
      <c r="G189" s="170">
        <v>1</v>
      </c>
    </row>
    <row r="190" spans="1:7" x14ac:dyDescent="0.15">
      <c r="G190" s="170">
        <v>1</v>
      </c>
    </row>
    <row r="191" spans="1:7" x14ac:dyDescent="0.15">
      <c r="G191" s="170">
        <v>1</v>
      </c>
    </row>
    <row r="192" spans="1:7" x14ac:dyDescent="0.15">
      <c r="G192" s="170">
        <v>1</v>
      </c>
    </row>
    <row r="193" spans="7:7" x14ac:dyDescent="0.15">
      <c r="G193" s="170">
        <v>1</v>
      </c>
    </row>
    <row r="194" spans="7:7" x14ac:dyDescent="0.15">
      <c r="G194" s="170">
        <v>1</v>
      </c>
    </row>
    <row r="195" spans="7:7" x14ac:dyDescent="0.15">
      <c r="G195" s="170">
        <v>1</v>
      </c>
    </row>
    <row r="196" spans="7:7" x14ac:dyDescent="0.15">
      <c r="G196" s="170">
        <v>1</v>
      </c>
    </row>
    <row r="197" spans="7:7" x14ac:dyDescent="0.15">
      <c r="G197" s="170">
        <v>1</v>
      </c>
    </row>
    <row r="198" spans="7:7" x14ac:dyDescent="0.15">
      <c r="G198" s="170">
        <v>1</v>
      </c>
    </row>
    <row r="199" spans="7:7" x14ac:dyDescent="0.15">
      <c r="G199" s="170">
        <v>1</v>
      </c>
    </row>
    <row r="200" spans="7:7" x14ac:dyDescent="0.15">
      <c r="G200" s="170">
        <v>1</v>
      </c>
    </row>
    <row r="201" spans="7:7" x14ac:dyDescent="0.15">
      <c r="G201" s="170">
        <v>1</v>
      </c>
    </row>
    <row r="202" spans="7:7" x14ac:dyDescent="0.15">
      <c r="G202" s="170">
        <v>1</v>
      </c>
    </row>
    <row r="203" spans="7:7" x14ac:dyDescent="0.15">
      <c r="G203" s="170">
        <v>1</v>
      </c>
    </row>
    <row r="204" spans="7:7" x14ac:dyDescent="0.15">
      <c r="G204" s="170">
        <v>1</v>
      </c>
    </row>
    <row r="205" spans="7:7" x14ac:dyDescent="0.15">
      <c r="G205" s="170">
        <v>1</v>
      </c>
    </row>
    <row r="206" spans="7:7" x14ac:dyDescent="0.15">
      <c r="G206" s="170">
        <v>1</v>
      </c>
    </row>
    <row r="207" spans="7:7" x14ac:dyDescent="0.15">
      <c r="G207" s="170">
        <v>1</v>
      </c>
    </row>
    <row r="208" spans="7:7" x14ac:dyDescent="0.15">
      <c r="G208" s="170">
        <v>1</v>
      </c>
    </row>
    <row r="209" spans="7:7" x14ac:dyDescent="0.15">
      <c r="G209" s="170">
        <v>1</v>
      </c>
    </row>
    <row r="210" spans="7:7" x14ac:dyDescent="0.15">
      <c r="G210" s="170">
        <v>1</v>
      </c>
    </row>
    <row r="211" spans="7:7" x14ac:dyDescent="0.15">
      <c r="G211" s="170">
        <v>1</v>
      </c>
    </row>
    <row r="212" spans="7:7" x14ac:dyDescent="0.15">
      <c r="G212" s="170">
        <v>1</v>
      </c>
    </row>
    <row r="213" spans="7:7" x14ac:dyDescent="0.15">
      <c r="G213" s="170">
        <v>1</v>
      </c>
    </row>
    <row r="214" spans="7:7" x14ac:dyDescent="0.15">
      <c r="G214" s="170">
        <v>1</v>
      </c>
    </row>
    <row r="215" spans="7:7" x14ac:dyDescent="0.15">
      <c r="G215" s="170">
        <v>1</v>
      </c>
    </row>
    <row r="216" spans="7:7" x14ac:dyDescent="0.15">
      <c r="G216" s="170">
        <v>1</v>
      </c>
    </row>
    <row r="217" spans="7:7" x14ac:dyDescent="0.15">
      <c r="G217" s="170">
        <v>1</v>
      </c>
    </row>
    <row r="218" spans="7:7" x14ac:dyDescent="0.15">
      <c r="G218" s="170">
        <v>1</v>
      </c>
    </row>
    <row r="219" spans="7:7" x14ac:dyDescent="0.15">
      <c r="G219" s="170">
        <v>1</v>
      </c>
    </row>
    <row r="220" spans="7:7" x14ac:dyDescent="0.15">
      <c r="G220" s="170">
        <v>1</v>
      </c>
    </row>
    <row r="221" spans="7:7" x14ac:dyDescent="0.15">
      <c r="G221" s="170">
        <v>1</v>
      </c>
    </row>
    <row r="222" spans="7:7" x14ac:dyDescent="0.15">
      <c r="G222" s="170">
        <v>1</v>
      </c>
    </row>
    <row r="223" spans="7:7" x14ac:dyDescent="0.15">
      <c r="G223" s="170">
        <v>1</v>
      </c>
    </row>
    <row r="224" spans="7:7" x14ac:dyDescent="0.15">
      <c r="G224" s="170">
        <v>1</v>
      </c>
    </row>
    <row r="225" spans="7:7" x14ac:dyDescent="0.15">
      <c r="G225" s="170">
        <v>1</v>
      </c>
    </row>
    <row r="226" spans="7:7" x14ac:dyDescent="0.15">
      <c r="G226" s="170">
        <v>1</v>
      </c>
    </row>
    <row r="227" spans="7:7" x14ac:dyDescent="0.15">
      <c r="G227" s="170">
        <v>1</v>
      </c>
    </row>
    <row r="228" spans="7:7" x14ac:dyDescent="0.15">
      <c r="G228" s="170">
        <v>1</v>
      </c>
    </row>
    <row r="229" spans="7:7" x14ac:dyDescent="0.15">
      <c r="G229" s="170">
        <v>1</v>
      </c>
    </row>
    <row r="230" spans="7:7" x14ac:dyDescent="0.15">
      <c r="G230" s="170">
        <v>1</v>
      </c>
    </row>
    <row r="231" spans="7:7" x14ac:dyDescent="0.15">
      <c r="G231" s="170">
        <v>1</v>
      </c>
    </row>
    <row r="232" spans="7:7" x14ac:dyDescent="0.15">
      <c r="G232" s="170">
        <v>1</v>
      </c>
    </row>
    <row r="233" spans="7:7" x14ac:dyDescent="0.15">
      <c r="G233" s="170">
        <v>1</v>
      </c>
    </row>
    <row r="234" spans="7:7" x14ac:dyDescent="0.15">
      <c r="G234" s="170">
        <v>1</v>
      </c>
    </row>
    <row r="235" spans="7:7" x14ac:dyDescent="0.15">
      <c r="G235" s="170">
        <v>1</v>
      </c>
    </row>
    <row r="236" spans="7:7" x14ac:dyDescent="0.15">
      <c r="G236" s="170">
        <v>1</v>
      </c>
    </row>
    <row r="237" spans="7:7" x14ac:dyDescent="0.15">
      <c r="G237" s="170">
        <v>1</v>
      </c>
    </row>
    <row r="238" spans="7:7" x14ac:dyDescent="0.15">
      <c r="G238" s="170">
        <v>1</v>
      </c>
    </row>
    <row r="239" spans="7:7" x14ac:dyDescent="0.15">
      <c r="G239" s="170">
        <v>1</v>
      </c>
    </row>
    <row r="240" spans="7:7" x14ac:dyDescent="0.15">
      <c r="G240" s="170">
        <v>1</v>
      </c>
    </row>
    <row r="241" spans="7:7" x14ac:dyDescent="0.15">
      <c r="G241" s="170">
        <v>1</v>
      </c>
    </row>
    <row r="242" spans="7:7" x14ac:dyDescent="0.15">
      <c r="G242" s="170">
        <v>1</v>
      </c>
    </row>
    <row r="243" spans="7:7" x14ac:dyDescent="0.15">
      <c r="G243" s="170">
        <v>1</v>
      </c>
    </row>
    <row r="244" spans="7:7" x14ac:dyDescent="0.15">
      <c r="G244" s="170">
        <v>1</v>
      </c>
    </row>
    <row r="245" spans="7:7" x14ac:dyDescent="0.15">
      <c r="G245" s="249">
        <v>1</v>
      </c>
    </row>
    <row r="246" spans="7:7" x14ac:dyDescent="0.15">
      <c r="G246" s="249">
        <v>1</v>
      </c>
    </row>
    <row r="247" spans="7:7" x14ac:dyDescent="0.15">
      <c r="G247" s="249">
        <v>1</v>
      </c>
    </row>
    <row r="248" spans="7:7" x14ac:dyDescent="0.15">
      <c r="G248" s="249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10" zoomScale="115" zoomScaleNormal="115" workbookViewId="0">
      <selection activeCell="A20" sqref="A20"/>
    </sheetView>
  </sheetViews>
  <sheetFormatPr defaultColWidth="9" defaultRowHeight="18.75" x14ac:dyDescent="0.15"/>
  <cols>
    <col min="1" max="1" width="42.5" style="35" customWidth="1"/>
    <col min="2" max="4" width="9" style="35"/>
    <col min="5" max="5" width="84.625" style="228" customWidth="1"/>
    <col min="6" max="6" width="59.125" style="35" customWidth="1"/>
    <col min="7" max="7" width="9" style="240"/>
    <col min="8" max="16384" width="9" style="35"/>
  </cols>
  <sheetData>
    <row r="1" spans="1:7" s="228" customFormat="1" x14ac:dyDescent="0.15">
      <c r="A1" s="33" t="s">
        <v>7</v>
      </c>
      <c r="B1" s="33" t="s">
        <v>8</v>
      </c>
      <c r="C1" s="33" t="s">
        <v>9</v>
      </c>
      <c r="D1" s="233" t="s">
        <v>330</v>
      </c>
      <c r="E1" s="33" t="s">
        <v>11</v>
      </c>
      <c r="F1" s="33" t="s">
        <v>257</v>
      </c>
      <c r="G1" s="133">
        <v>1</v>
      </c>
    </row>
    <row r="2" spans="1:7" s="52" customFormat="1" x14ac:dyDescent="0.15">
      <c r="A2" s="52" t="s">
        <v>144</v>
      </c>
      <c r="B2" s="48">
        <v>0</v>
      </c>
      <c r="C2" s="48">
        <v>0</v>
      </c>
      <c r="D2" s="48">
        <v>1</v>
      </c>
      <c r="E2" s="80" t="s">
        <v>1049</v>
      </c>
      <c r="F2" s="48"/>
      <c r="G2" s="133">
        <v>1</v>
      </c>
    </row>
    <row r="3" spans="1:7" s="52" customFormat="1" x14ac:dyDescent="0.15">
      <c r="A3" s="52" t="s">
        <v>146</v>
      </c>
      <c r="B3" s="48">
        <f>SUM(B2,D3)</f>
        <v>1</v>
      </c>
      <c r="C3" s="48">
        <f>SUM(B2,G2)</f>
        <v>1</v>
      </c>
      <c r="D3" s="48">
        <v>1</v>
      </c>
      <c r="E3" s="80" t="s">
        <v>1050</v>
      </c>
      <c r="F3" s="48"/>
      <c r="G3" s="133">
        <v>1</v>
      </c>
    </row>
    <row r="4" spans="1:7" s="52" customFormat="1" x14ac:dyDescent="0.15">
      <c r="A4" s="52" t="s">
        <v>148</v>
      </c>
      <c r="B4" s="48">
        <f t="shared" ref="B4:B64" si="0">SUM(B3,D4)</f>
        <v>2</v>
      </c>
      <c r="C4" s="48">
        <f t="shared" ref="C4:C64" si="1">SUM(B3,G3)</f>
        <v>2</v>
      </c>
      <c r="D4" s="48">
        <v>1</v>
      </c>
      <c r="E4" s="80" t="s">
        <v>1051</v>
      </c>
      <c r="F4" s="48"/>
      <c r="G4" s="133">
        <v>1</v>
      </c>
    </row>
    <row r="5" spans="1:7" s="52" customFormat="1" x14ac:dyDescent="0.15">
      <c r="A5" s="52" t="s">
        <v>150</v>
      </c>
      <c r="B5" s="48">
        <f t="shared" si="0"/>
        <v>10</v>
      </c>
      <c r="C5" s="48">
        <f t="shared" si="1"/>
        <v>3</v>
      </c>
      <c r="D5" s="48">
        <v>8</v>
      </c>
      <c r="E5" s="80" t="s">
        <v>1052</v>
      </c>
      <c r="F5" s="48"/>
      <c r="G5" s="133">
        <v>1</v>
      </c>
    </row>
    <row r="6" spans="1:7" s="52" customFormat="1" x14ac:dyDescent="0.15">
      <c r="A6" s="60" t="s">
        <v>14</v>
      </c>
      <c r="B6" s="48">
        <f t="shared" si="0"/>
        <v>17</v>
      </c>
      <c r="C6" s="48">
        <f t="shared" si="1"/>
        <v>11</v>
      </c>
      <c r="D6" s="234">
        <v>7</v>
      </c>
      <c r="E6" s="80" t="s">
        <v>399</v>
      </c>
      <c r="F6" s="48"/>
      <c r="G6" s="133">
        <v>1</v>
      </c>
    </row>
    <row r="7" spans="1:7" s="52" customFormat="1" ht="22.5" customHeight="1" x14ac:dyDescent="0.15">
      <c r="A7" s="60" t="s">
        <v>16</v>
      </c>
      <c r="B7" s="48">
        <f t="shared" si="0"/>
        <v>25</v>
      </c>
      <c r="C7" s="48">
        <f t="shared" si="1"/>
        <v>18</v>
      </c>
      <c r="D7" s="234">
        <v>8</v>
      </c>
      <c r="E7" s="80" t="s">
        <v>1253</v>
      </c>
      <c r="F7" s="48"/>
      <c r="G7" s="133">
        <v>1</v>
      </c>
    </row>
    <row r="8" spans="1:7" s="52" customFormat="1" ht="20.100000000000001" customHeight="1" x14ac:dyDescent="0.15">
      <c r="A8" s="70" t="s">
        <v>336</v>
      </c>
      <c r="B8" s="48">
        <f t="shared" si="0"/>
        <v>26</v>
      </c>
      <c r="C8" s="48">
        <f t="shared" si="1"/>
        <v>26</v>
      </c>
      <c r="D8" s="234">
        <v>1</v>
      </c>
      <c r="E8" s="80" t="s">
        <v>400</v>
      </c>
      <c r="F8" s="48"/>
      <c r="G8" s="60">
        <v>1</v>
      </c>
    </row>
    <row r="9" spans="1:7" s="52" customFormat="1" x14ac:dyDescent="0.15">
      <c r="A9" s="70" t="s">
        <v>337</v>
      </c>
      <c r="B9" s="48">
        <f t="shared" si="0"/>
        <v>36</v>
      </c>
      <c r="C9" s="48">
        <f t="shared" si="1"/>
        <v>27</v>
      </c>
      <c r="D9" s="48">
        <v>10</v>
      </c>
      <c r="E9" s="80" t="s">
        <v>401</v>
      </c>
      <c r="F9" s="48"/>
      <c r="G9" s="133">
        <v>1</v>
      </c>
    </row>
    <row r="10" spans="1:7" s="52" customFormat="1" x14ac:dyDescent="0.15">
      <c r="A10" s="60" t="s">
        <v>339</v>
      </c>
      <c r="B10" s="48">
        <f t="shared" si="0"/>
        <v>37</v>
      </c>
      <c r="C10" s="48">
        <f t="shared" si="1"/>
        <v>37</v>
      </c>
      <c r="D10" s="234">
        <v>1</v>
      </c>
      <c r="E10" s="80" t="s">
        <v>402</v>
      </c>
      <c r="F10" s="48"/>
      <c r="G10" s="133">
        <v>1</v>
      </c>
    </row>
    <row r="11" spans="1:7" s="52" customFormat="1" x14ac:dyDescent="0.15">
      <c r="A11" s="52" t="s">
        <v>340</v>
      </c>
      <c r="B11" s="48">
        <f t="shared" si="0"/>
        <v>41</v>
      </c>
      <c r="C11" s="48">
        <f t="shared" si="1"/>
        <v>38</v>
      </c>
      <c r="D11" s="48">
        <v>4</v>
      </c>
      <c r="E11" s="60" t="s">
        <v>668</v>
      </c>
      <c r="F11" s="48"/>
      <c r="G11" s="133">
        <v>1</v>
      </c>
    </row>
    <row r="12" spans="1:7" s="52" customFormat="1" x14ac:dyDescent="0.15">
      <c r="A12" s="52" t="s">
        <v>341</v>
      </c>
      <c r="B12" s="48">
        <f t="shared" si="0"/>
        <v>43</v>
      </c>
      <c r="C12" s="48">
        <f t="shared" si="1"/>
        <v>42</v>
      </c>
      <c r="D12" s="48">
        <v>2</v>
      </c>
      <c r="E12" s="60" t="s">
        <v>687</v>
      </c>
      <c r="F12" s="48"/>
      <c r="G12" s="133">
        <v>1</v>
      </c>
    </row>
    <row r="13" spans="1:7" s="52" customFormat="1" x14ac:dyDescent="0.15">
      <c r="A13" s="52" t="s">
        <v>50</v>
      </c>
      <c r="B13" s="48">
        <f t="shared" si="0"/>
        <v>51</v>
      </c>
      <c r="C13" s="48">
        <f t="shared" si="1"/>
        <v>44</v>
      </c>
      <c r="D13" s="48">
        <v>8</v>
      </c>
      <c r="E13" s="60" t="s">
        <v>688</v>
      </c>
      <c r="F13" s="48"/>
      <c r="G13" s="133">
        <v>1</v>
      </c>
    </row>
    <row r="14" spans="1:7" s="52" customFormat="1" ht="20.100000000000001" customHeight="1" x14ac:dyDescent="0.15">
      <c r="A14" s="52" t="s">
        <v>171</v>
      </c>
      <c r="B14" s="48">
        <f t="shared" si="0"/>
        <v>52</v>
      </c>
      <c r="C14" s="48">
        <f t="shared" si="1"/>
        <v>52</v>
      </c>
      <c r="D14" s="48">
        <v>1</v>
      </c>
      <c r="E14" s="80" t="s">
        <v>405</v>
      </c>
      <c r="F14" s="48"/>
      <c r="G14" s="133">
        <v>1</v>
      </c>
    </row>
    <row r="15" spans="1:7" s="52" customFormat="1" x14ac:dyDescent="0.15">
      <c r="A15" s="70" t="s">
        <v>346</v>
      </c>
      <c r="B15" s="48">
        <f t="shared" si="0"/>
        <v>68</v>
      </c>
      <c r="C15" s="48">
        <f t="shared" si="1"/>
        <v>53</v>
      </c>
      <c r="D15" s="48">
        <v>16</v>
      </c>
      <c r="E15" s="81" t="s">
        <v>429</v>
      </c>
      <c r="F15" s="48"/>
      <c r="G15" s="133">
        <v>1</v>
      </c>
    </row>
    <row r="16" spans="1:7" s="52" customFormat="1" x14ac:dyDescent="0.15">
      <c r="A16" s="52" t="s">
        <v>407</v>
      </c>
      <c r="B16" s="48">
        <f t="shared" si="0"/>
        <v>74</v>
      </c>
      <c r="C16" s="48">
        <f t="shared" si="1"/>
        <v>69</v>
      </c>
      <c r="D16" s="48">
        <v>6</v>
      </c>
      <c r="E16" s="80" t="s">
        <v>953</v>
      </c>
      <c r="F16" s="48"/>
      <c r="G16" s="133">
        <v>1</v>
      </c>
    </row>
    <row r="17" spans="1:7" s="235" customFormat="1" x14ac:dyDescent="0.15">
      <c r="A17" s="60" t="s">
        <v>410</v>
      </c>
      <c r="B17" s="48">
        <f t="shared" si="0"/>
        <v>87</v>
      </c>
      <c r="C17" s="48">
        <f t="shared" si="1"/>
        <v>75</v>
      </c>
      <c r="D17" s="48">
        <v>13</v>
      </c>
      <c r="E17" s="80" t="s">
        <v>408</v>
      </c>
      <c r="G17" s="133">
        <v>1</v>
      </c>
    </row>
    <row r="18" spans="1:7" s="45" customFormat="1" x14ac:dyDescent="0.15">
      <c r="A18" s="55" t="s">
        <v>533</v>
      </c>
      <c r="B18" s="45">
        <f t="shared" si="0"/>
        <v>90</v>
      </c>
      <c r="C18" s="45">
        <f t="shared" si="1"/>
        <v>88</v>
      </c>
      <c r="D18" s="236">
        <v>3</v>
      </c>
      <c r="E18" s="82" t="s">
        <v>669</v>
      </c>
      <c r="G18" s="56">
        <v>1</v>
      </c>
    </row>
    <row r="19" spans="1:7" s="45" customFormat="1" x14ac:dyDescent="0.15">
      <c r="A19" s="55" t="s">
        <v>534</v>
      </c>
      <c r="B19" s="45">
        <f t="shared" si="0"/>
        <v>91</v>
      </c>
      <c r="C19" s="45">
        <f t="shared" si="1"/>
        <v>91</v>
      </c>
      <c r="D19" s="236">
        <v>1</v>
      </c>
      <c r="E19" s="83" t="s">
        <v>670</v>
      </c>
      <c r="G19" s="56">
        <v>1</v>
      </c>
    </row>
    <row r="20" spans="1:7" s="45" customFormat="1" x14ac:dyDescent="0.15">
      <c r="A20" s="55" t="s">
        <v>1372</v>
      </c>
      <c r="B20" s="45">
        <f t="shared" si="0"/>
        <v>96</v>
      </c>
      <c r="C20" s="45">
        <f t="shared" si="1"/>
        <v>92</v>
      </c>
      <c r="D20" s="236">
        <v>5</v>
      </c>
      <c r="E20" s="82" t="s">
        <v>671</v>
      </c>
      <c r="G20" s="56">
        <v>1</v>
      </c>
    </row>
    <row r="21" spans="1:7" s="68" customFormat="1" ht="37.5" x14ac:dyDescent="0.15">
      <c r="A21" s="68" t="s">
        <v>439</v>
      </c>
      <c r="B21" s="45">
        <f t="shared" si="0"/>
        <v>97</v>
      </c>
      <c r="C21" s="45">
        <f t="shared" si="1"/>
        <v>97</v>
      </c>
      <c r="D21" s="45">
        <v>1</v>
      </c>
      <c r="E21" s="84" t="s">
        <v>440</v>
      </c>
      <c r="F21" s="45"/>
      <c r="G21" s="56">
        <v>1</v>
      </c>
    </row>
    <row r="22" spans="1:7" s="45" customFormat="1" x14ac:dyDescent="0.15">
      <c r="A22" s="55" t="s">
        <v>443</v>
      </c>
      <c r="B22" s="45">
        <f t="shared" si="0"/>
        <v>98</v>
      </c>
      <c r="C22" s="45">
        <f t="shared" si="1"/>
        <v>98</v>
      </c>
      <c r="D22" s="236">
        <v>1</v>
      </c>
      <c r="E22" s="83" t="s">
        <v>672</v>
      </c>
      <c r="G22" s="56">
        <v>1</v>
      </c>
    </row>
    <row r="23" spans="1:7" s="45" customFormat="1" x14ac:dyDescent="0.15">
      <c r="A23" s="55" t="s">
        <v>445</v>
      </c>
      <c r="B23" s="45">
        <f t="shared" si="0"/>
        <v>100</v>
      </c>
      <c r="C23" s="45">
        <f t="shared" si="1"/>
        <v>99</v>
      </c>
      <c r="D23" s="236">
        <v>2</v>
      </c>
      <c r="E23" s="82" t="s">
        <v>673</v>
      </c>
      <c r="G23" s="56">
        <v>1</v>
      </c>
    </row>
    <row r="24" spans="1:7" s="45" customFormat="1" x14ac:dyDescent="0.15">
      <c r="A24" s="55" t="s">
        <v>526</v>
      </c>
      <c r="B24" s="45">
        <f t="shared" si="0"/>
        <v>101</v>
      </c>
      <c r="C24" s="45">
        <f t="shared" si="1"/>
        <v>101</v>
      </c>
      <c r="D24" s="236">
        <v>1</v>
      </c>
      <c r="E24" s="84" t="s">
        <v>535</v>
      </c>
      <c r="G24" s="56">
        <v>1</v>
      </c>
    </row>
    <row r="25" spans="1:7" s="45" customFormat="1" ht="37.5" x14ac:dyDescent="0.15">
      <c r="A25" s="55" t="s">
        <v>528</v>
      </c>
      <c r="B25" s="45">
        <f t="shared" si="0"/>
        <v>102</v>
      </c>
      <c r="C25" s="45">
        <f t="shared" si="1"/>
        <v>102</v>
      </c>
      <c r="D25" s="236">
        <v>1</v>
      </c>
      <c r="E25" s="84" t="s">
        <v>674</v>
      </c>
      <c r="G25" s="56">
        <v>1</v>
      </c>
    </row>
    <row r="26" spans="1:7" s="68" customFormat="1" x14ac:dyDescent="0.15">
      <c r="A26" s="55" t="s">
        <v>163</v>
      </c>
      <c r="B26" s="45">
        <f t="shared" si="0"/>
        <v>103</v>
      </c>
      <c r="C26" s="45">
        <f t="shared" si="1"/>
        <v>103</v>
      </c>
      <c r="D26" s="45">
        <v>1</v>
      </c>
      <c r="E26" s="45" t="s">
        <v>447</v>
      </c>
      <c r="F26" s="45" t="s">
        <v>448</v>
      </c>
      <c r="G26" s="56">
        <v>1</v>
      </c>
    </row>
    <row r="27" spans="1:7" s="45" customFormat="1" x14ac:dyDescent="0.15">
      <c r="A27" s="45" t="s">
        <v>392</v>
      </c>
      <c r="B27" s="45">
        <f t="shared" ref="B27" si="2">SUM(B26,D27)</f>
        <v>104</v>
      </c>
      <c r="C27" s="45">
        <f t="shared" ref="C27" si="3">SUM(B26,G26)</f>
        <v>104</v>
      </c>
      <c r="D27" s="45">
        <v>1</v>
      </c>
      <c r="E27" s="55"/>
      <c r="G27" s="56">
        <v>1</v>
      </c>
    </row>
    <row r="28" spans="1:7" s="47" customFormat="1" ht="18.75" customHeight="1" x14ac:dyDescent="0.15">
      <c r="A28" s="47" t="s">
        <v>26</v>
      </c>
      <c r="B28" s="47">
        <f t="shared" si="0"/>
        <v>116</v>
      </c>
      <c r="C28" s="47">
        <f t="shared" si="1"/>
        <v>105</v>
      </c>
      <c r="D28" s="47">
        <v>12</v>
      </c>
      <c r="E28" s="86" t="s">
        <v>1053</v>
      </c>
      <c r="G28" s="58">
        <v>1</v>
      </c>
    </row>
    <row r="29" spans="1:7" s="47" customFormat="1" x14ac:dyDescent="0.15">
      <c r="A29" s="47" t="s">
        <v>28</v>
      </c>
      <c r="B29" s="47">
        <f t="shared" si="0"/>
        <v>119</v>
      </c>
      <c r="C29" s="47">
        <f t="shared" si="1"/>
        <v>117</v>
      </c>
      <c r="D29" s="47">
        <v>3</v>
      </c>
      <c r="E29" s="87"/>
      <c r="G29" s="58">
        <v>1</v>
      </c>
    </row>
    <row r="30" spans="1:7" s="47" customFormat="1" x14ac:dyDescent="0.15">
      <c r="A30" s="47" t="s">
        <v>353</v>
      </c>
      <c r="B30" s="47">
        <f t="shared" si="0"/>
        <v>120</v>
      </c>
      <c r="C30" s="47">
        <f t="shared" si="1"/>
        <v>120</v>
      </c>
      <c r="D30" s="47">
        <v>1</v>
      </c>
      <c r="E30" s="88"/>
      <c r="G30" s="58">
        <v>1</v>
      </c>
    </row>
    <row r="31" spans="1:7" s="47" customFormat="1" ht="18.75" customHeight="1" x14ac:dyDescent="0.15">
      <c r="A31" s="47" t="s">
        <v>29</v>
      </c>
      <c r="B31" s="47">
        <f t="shared" si="0"/>
        <v>132</v>
      </c>
      <c r="C31" s="47">
        <f t="shared" si="1"/>
        <v>121</v>
      </c>
      <c r="D31" s="47">
        <v>12</v>
      </c>
      <c r="E31" s="86" t="s">
        <v>531</v>
      </c>
      <c r="G31" s="58">
        <v>1</v>
      </c>
    </row>
    <row r="32" spans="1:7" s="47" customFormat="1" x14ac:dyDescent="0.15">
      <c r="A32" s="47" t="s">
        <v>31</v>
      </c>
      <c r="B32" s="47">
        <f t="shared" si="0"/>
        <v>135</v>
      </c>
      <c r="C32" s="47">
        <f t="shared" si="1"/>
        <v>133</v>
      </c>
      <c r="D32" s="47">
        <v>3</v>
      </c>
      <c r="E32" s="87"/>
      <c r="G32" s="58">
        <v>1</v>
      </c>
    </row>
    <row r="33" spans="1:7" s="47" customFormat="1" x14ac:dyDescent="0.15">
      <c r="A33" s="47" t="s">
        <v>356</v>
      </c>
      <c r="B33" s="47">
        <f t="shared" si="0"/>
        <v>136</v>
      </c>
      <c r="C33" s="47">
        <f t="shared" si="1"/>
        <v>136</v>
      </c>
      <c r="D33" s="47">
        <v>1</v>
      </c>
      <c r="E33" s="88"/>
      <c r="G33" s="58">
        <v>1</v>
      </c>
    </row>
    <row r="34" spans="1:7" s="47" customFormat="1" ht="18.75" customHeight="1" x14ac:dyDescent="0.15">
      <c r="A34" s="47" t="s">
        <v>32</v>
      </c>
      <c r="B34" s="47">
        <f t="shared" si="0"/>
        <v>138</v>
      </c>
      <c r="C34" s="47">
        <f t="shared" si="1"/>
        <v>137</v>
      </c>
      <c r="D34" s="47">
        <v>2</v>
      </c>
      <c r="E34" s="117" t="s">
        <v>1026</v>
      </c>
      <c r="G34" s="58">
        <v>1</v>
      </c>
    </row>
    <row r="35" spans="1:7" s="47" customFormat="1" x14ac:dyDescent="0.15">
      <c r="A35" s="66" t="s">
        <v>943</v>
      </c>
      <c r="B35" s="47">
        <f t="shared" si="0"/>
        <v>139</v>
      </c>
      <c r="C35" s="47">
        <f t="shared" si="1"/>
        <v>139</v>
      </c>
      <c r="D35" s="47">
        <v>1</v>
      </c>
      <c r="E35" s="117" t="s">
        <v>1054</v>
      </c>
      <c r="G35" s="58">
        <v>1</v>
      </c>
    </row>
    <row r="36" spans="1:7" s="47" customFormat="1" ht="56.25" x14ac:dyDescent="0.15">
      <c r="A36" s="72" t="s">
        <v>43</v>
      </c>
      <c r="B36" s="47">
        <f t="shared" si="0"/>
        <v>155</v>
      </c>
      <c r="C36" s="47">
        <f t="shared" si="1"/>
        <v>140</v>
      </c>
      <c r="D36" s="47">
        <v>16</v>
      </c>
      <c r="E36" s="92" t="s">
        <v>1271</v>
      </c>
      <c r="G36" s="58">
        <v>1</v>
      </c>
    </row>
    <row r="37" spans="1:7" s="47" customFormat="1" x14ac:dyDescent="0.15">
      <c r="A37" s="72" t="s">
        <v>972</v>
      </c>
      <c r="B37" s="47">
        <f t="shared" si="0"/>
        <v>220</v>
      </c>
      <c r="C37" s="47">
        <f t="shared" si="1"/>
        <v>156</v>
      </c>
      <c r="D37" s="47">
        <v>65</v>
      </c>
      <c r="E37" s="89" t="s">
        <v>1055</v>
      </c>
      <c r="G37" s="58">
        <v>1</v>
      </c>
    </row>
    <row r="38" spans="1:7" s="47" customFormat="1" x14ac:dyDescent="0.15">
      <c r="A38" s="72" t="s">
        <v>537</v>
      </c>
      <c r="B38" s="47">
        <f t="shared" si="0"/>
        <v>227</v>
      </c>
      <c r="C38" s="47">
        <f t="shared" si="1"/>
        <v>221</v>
      </c>
      <c r="D38" s="47">
        <v>7</v>
      </c>
      <c r="E38" s="89" t="s">
        <v>1056</v>
      </c>
      <c r="G38" s="58">
        <v>1</v>
      </c>
    </row>
    <row r="39" spans="1:7" s="47" customFormat="1" x14ac:dyDescent="0.15">
      <c r="A39" s="72" t="s">
        <v>538</v>
      </c>
      <c r="B39" s="47">
        <f t="shared" si="0"/>
        <v>235</v>
      </c>
      <c r="C39" s="47">
        <f t="shared" si="1"/>
        <v>228</v>
      </c>
      <c r="D39" s="47">
        <v>8</v>
      </c>
      <c r="E39" s="89" t="s">
        <v>1057</v>
      </c>
      <c r="G39" s="58">
        <v>1</v>
      </c>
    </row>
    <row r="40" spans="1:7" s="47" customFormat="1" x14ac:dyDescent="0.15">
      <c r="A40" s="72" t="s">
        <v>539</v>
      </c>
      <c r="B40" s="47">
        <f t="shared" si="0"/>
        <v>245</v>
      </c>
      <c r="C40" s="47">
        <f t="shared" si="1"/>
        <v>236</v>
      </c>
      <c r="D40" s="47">
        <v>10</v>
      </c>
      <c r="E40" s="89" t="s">
        <v>1058</v>
      </c>
      <c r="G40" s="58">
        <v>1</v>
      </c>
    </row>
    <row r="41" spans="1:7" s="47" customFormat="1" ht="56.25" x14ac:dyDescent="0.15">
      <c r="A41" s="72" t="s">
        <v>540</v>
      </c>
      <c r="B41" s="47">
        <f t="shared" si="0"/>
        <v>246</v>
      </c>
      <c r="C41" s="47">
        <f t="shared" si="1"/>
        <v>246</v>
      </c>
      <c r="D41" s="47">
        <v>1</v>
      </c>
      <c r="E41" s="90" t="s">
        <v>1059</v>
      </c>
      <c r="G41" s="58">
        <v>1</v>
      </c>
    </row>
    <row r="42" spans="1:7" s="47" customFormat="1" ht="56.25" x14ac:dyDescent="0.15">
      <c r="A42" s="47" t="s">
        <v>541</v>
      </c>
      <c r="B42" s="47">
        <f t="shared" si="0"/>
        <v>247</v>
      </c>
      <c r="C42" s="47">
        <f t="shared" si="1"/>
        <v>247</v>
      </c>
      <c r="D42" s="47">
        <v>1</v>
      </c>
      <c r="E42" s="90" t="s">
        <v>613</v>
      </c>
      <c r="G42" s="58">
        <v>1</v>
      </c>
    </row>
    <row r="43" spans="1:7" s="47" customFormat="1" ht="37.5" x14ac:dyDescent="0.15">
      <c r="A43" s="47" t="s">
        <v>542</v>
      </c>
      <c r="B43" s="47">
        <f t="shared" si="0"/>
        <v>260</v>
      </c>
      <c r="C43" s="47">
        <f t="shared" si="1"/>
        <v>248</v>
      </c>
      <c r="D43" s="47">
        <v>13</v>
      </c>
      <c r="E43" s="90" t="s">
        <v>614</v>
      </c>
      <c r="G43" s="58">
        <v>1</v>
      </c>
    </row>
    <row r="44" spans="1:7" s="48" customFormat="1" x14ac:dyDescent="0.15">
      <c r="A44" s="73" t="s">
        <v>452</v>
      </c>
      <c r="B44" s="73">
        <f t="shared" si="0"/>
        <v>262</v>
      </c>
      <c r="C44" s="48">
        <f t="shared" si="1"/>
        <v>261</v>
      </c>
      <c r="D44" s="48">
        <v>2</v>
      </c>
      <c r="E44" s="94" t="s">
        <v>367</v>
      </c>
      <c r="G44" s="133">
        <v>1</v>
      </c>
    </row>
    <row r="45" spans="1:7" s="48" customFormat="1" x14ac:dyDescent="0.15">
      <c r="A45" s="73" t="s">
        <v>453</v>
      </c>
      <c r="B45" s="73">
        <f t="shared" si="0"/>
        <v>263</v>
      </c>
      <c r="C45" s="48">
        <f t="shared" si="1"/>
        <v>263</v>
      </c>
      <c r="D45" s="48">
        <v>1</v>
      </c>
      <c r="E45" s="94" t="s">
        <v>367</v>
      </c>
      <c r="G45" s="133">
        <v>1</v>
      </c>
    </row>
    <row r="46" spans="1:7" s="52" customFormat="1" x14ac:dyDescent="0.15">
      <c r="A46" s="70" t="s">
        <v>460</v>
      </c>
      <c r="B46" s="73">
        <f t="shared" si="0"/>
        <v>271</v>
      </c>
      <c r="C46" s="48">
        <f t="shared" si="1"/>
        <v>264</v>
      </c>
      <c r="D46" s="48">
        <v>8</v>
      </c>
      <c r="E46" s="80" t="s">
        <v>367</v>
      </c>
      <c r="F46" s="48"/>
      <c r="G46" s="133">
        <v>1</v>
      </c>
    </row>
    <row r="47" spans="1:7" s="48" customFormat="1" x14ac:dyDescent="0.15">
      <c r="A47" s="73" t="s">
        <v>461</v>
      </c>
      <c r="B47" s="73">
        <f t="shared" si="0"/>
        <v>272</v>
      </c>
      <c r="C47" s="48">
        <f t="shared" si="1"/>
        <v>272</v>
      </c>
      <c r="D47" s="48">
        <v>1</v>
      </c>
      <c r="E47" s="80" t="s">
        <v>367</v>
      </c>
      <c r="G47" s="133">
        <v>1</v>
      </c>
    </row>
    <row r="48" spans="1:7" s="48" customFormat="1" x14ac:dyDescent="0.15">
      <c r="A48" s="73" t="s">
        <v>462</v>
      </c>
      <c r="B48" s="73">
        <f t="shared" si="0"/>
        <v>273</v>
      </c>
      <c r="C48" s="48">
        <f t="shared" si="1"/>
        <v>273</v>
      </c>
      <c r="D48" s="48">
        <v>1</v>
      </c>
      <c r="E48" s="80" t="s">
        <v>367</v>
      </c>
      <c r="G48" s="133">
        <v>1</v>
      </c>
    </row>
    <row r="49" spans="1:7" s="48" customFormat="1" x14ac:dyDescent="0.15">
      <c r="A49" s="73" t="s">
        <v>465</v>
      </c>
      <c r="B49" s="73">
        <f t="shared" si="0"/>
        <v>276</v>
      </c>
      <c r="C49" s="48">
        <f t="shared" si="1"/>
        <v>274</v>
      </c>
      <c r="D49" s="48">
        <v>3</v>
      </c>
      <c r="E49" s="80" t="s">
        <v>615</v>
      </c>
      <c r="G49" s="133">
        <v>1</v>
      </c>
    </row>
    <row r="50" spans="1:7" s="48" customFormat="1" x14ac:dyDescent="0.15">
      <c r="A50" s="73" t="s">
        <v>467</v>
      </c>
      <c r="B50" s="73">
        <f t="shared" si="0"/>
        <v>279</v>
      </c>
      <c r="C50" s="48">
        <f t="shared" si="1"/>
        <v>277</v>
      </c>
      <c r="D50" s="48">
        <v>3</v>
      </c>
      <c r="E50" s="80" t="s">
        <v>615</v>
      </c>
      <c r="G50" s="133">
        <v>1</v>
      </c>
    </row>
    <row r="51" spans="1:7" s="52" customFormat="1" x14ac:dyDescent="0.15">
      <c r="A51" s="52" t="s">
        <v>488</v>
      </c>
      <c r="B51" s="73">
        <f t="shared" si="0"/>
        <v>281</v>
      </c>
      <c r="C51" s="48">
        <f t="shared" si="1"/>
        <v>280</v>
      </c>
      <c r="D51" s="48">
        <v>2</v>
      </c>
      <c r="E51" s="60" t="s">
        <v>487</v>
      </c>
      <c r="G51" s="133">
        <v>1</v>
      </c>
    </row>
    <row r="52" spans="1:7" s="48" customFormat="1" x14ac:dyDescent="0.15">
      <c r="A52" s="73" t="s">
        <v>612</v>
      </c>
      <c r="B52" s="73">
        <f t="shared" si="0"/>
        <v>282</v>
      </c>
      <c r="C52" s="73">
        <f t="shared" si="1"/>
        <v>282</v>
      </c>
      <c r="D52" s="73">
        <v>1</v>
      </c>
      <c r="E52" s="48" t="s">
        <v>618</v>
      </c>
      <c r="G52" s="60">
        <v>1</v>
      </c>
    </row>
    <row r="53" spans="1:7" s="48" customFormat="1" x14ac:dyDescent="0.15">
      <c r="A53" s="48" t="s">
        <v>544</v>
      </c>
      <c r="B53" s="48">
        <f t="shared" si="0"/>
        <v>283</v>
      </c>
      <c r="C53" s="48">
        <f t="shared" si="1"/>
        <v>283</v>
      </c>
      <c r="D53" s="48">
        <v>1</v>
      </c>
      <c r="E53" s="74" t="s">
        <v>455</v>
      </c>
      <c r="G53" s="60">
        <v>1</v>
      </c>
    </row>
    <row r="54" spans="1:7" s="48" customFormat="1" x14ac:dyDescent="0.15">
      <c r="A54" s="48" t="s">
        <v>921</v>
      </c>
      <c r="B54" s="48">
        <v>300</v>
      </c>
      <c r="C54" s="48">
        <v>284</v>
      </c>
      <c r="D54" s="48">
        <v>17</v>
      </c>
      <c r="E54" s="74" t="s">
        <v>1326</v>
      </c>
      <c r="G54" s="60">
        <v>1</v>
      </c>
    </row>
    <row r="55" spans="1:7" s="68" customFormat="1" ht="20.100000000000001" customHeight="1" x14ac:dyDescent="0.15">
      <c r="A55" s="56" t="s">
        <v>372</v>
      </c>
      <c r="B55" s="45">
        <f t="shared" ref="B55:B56" si="4">SUM(B54,D55)</f>
        <v>313</v>
      </c>
      <c r="C55" s="45">
        <f t="shared" ref="C55:C56" si="5">SUM(B54,G54)</f>
        <v>301</v>
      </c>
      <c r="D55" s="45">
        <v>13</v>
      </c>
      <c r="E55" s="56" t="s">
        <v>428</v>
      </c>
      <c r="F55" s="45"/>
      <c r="G55" s="56">
        <v>1</v>
      </c>
    </row>
    <row r="56" spans="1:7" s="242" customFormat="1" x14ac:dyDescent="0.15">
      <c r="A56" s="57" t="s">
        <v>1060</v>
      </c>
      <c r="B56" s="47">
        <f t="shared" si="4"/>
        <v>378</v>
      </c>
      <c r="C56" s="47">
        <f t="shared" si="5"/>
        <v>314</v>
      </c>
      <c r="D56" s="229">
        <v>65</v>
      </c>
      <c r="E56" s="47" t="s">
        <v>1061</v>
      </c>
      <c r="G56" s="58">
        <v>1</v>
      </c>
    </row>
    <row r="57" spans="1:7" s="242" customFormat="1" x14ac:dyDescent="0.15">
      <c r="A57" s="47" t="s">
        <v>392</v>
      </c>
      <c r="B57" s="47">
        <f t="shared" ref="B57:B59" si="6">SUM(B56,D57)</f>
        <v>380</v>
      </c>
      <c r="C57" s="47">
        <f t="shared" ref="C57:C59" si="7">SUM(B56,G56)</f>
        <v>379</v>
      </c>
      <c r="D57" s="229">
        <v>2</v>
      </c>
      <c r="E57" s="47" t="s">
        <v>1062</v>
      </c>
      <c r="G57" s="58"/>
    </row>
    <row r="58" spans="1:7" s="242" customFormat="1" x14ac:dyDescent="0.15">
      <c r="A58" s="47" t="s">
        <v>622</v>
      </c>
      <c r="B58" s="47">
        <f t="shared" si="6"/>
        <v>388</v>
      </c>
      <c r="C58" s="47">
        <f t="shared" si="7"/>
        <v>380</v>
      </c>
      <c r="D58" s="47">
        <v>8</v>
      </c>
      <c r="E58" s="98" t="s">
        <v>623</v>
      </c>
      <c r="G58" s="58">
        <v>1</v>
      </c>
    </row>
    <row r="59" spans="1:7" s="242" customFormat="1" x14ac:dyDescent="0.15">
      <c r="A59" s="47" t="s">
        <v>624</v>
      </c>
      <c r="B59" s="47">
        <f t="shared" si="6"/>
        <v>396</v>
      </c>
      <c r="C59" s="47">
        <f t="shared" si="7"/>
        <v>389</v>
      </c>
      <c r="D59" s="47">
        <v>8</v>
      </c>
      <c r="E59" s="98" t="s">
        <v>625</v>
      </c>
      <c r="G59" s="58">
        <v>1</v>
      </c>
    </row>
    <row r="60" spans="1:7" s="242" customFormat="1" x14ac:dyDescent="0.15">
      <c r="A60" s="47" t="s">
        <v>626</v>
      </c>
      <c r="B60" s="47">
        <f t="shared" si="0"/>
        <v>404</v>
      </c>
      <c r="C60" s="47">
        <f t="shared" si="1"/>
        <v>397</v>
      </c>
      <c r="D60" s="47">
        <v>8</v>
      </c>
      <c r="E60" s="58" t="s">
        <v>627</v>
      </c>
      <c r="G60" s="58">
        <v>1</v>
      </c>
    </row>
    <row r="61" spans="1:7" s="242" customFormat="1" x14ac:dyDescent="0.15">
      <c r="A61" s="47" t="s">
        <v>89</v>
      </c>
      <c r="B61" s="47">
        <f t="shared" si="0"/>
        <v>410</v>
      </c>
      <c r="C61" s="47">
        <f t="shared" si="1"/>
        <v>405</v>
      </c>
      <c r="D61" s="47">
        <v>6</v>
      </c>
      <c r="E61" s="58" t="s">
        <v>628</v>
      </c>
      <c r="G61" s="58">
        <v>1</v>
      </c>
    </row>
    <row r="62" spans="1:7" s="242" customFormat="1" x14ac:dyDescent="0.15">
      <c r="A62" s="47" t="s">
        <v>629</v>
      </c>
      <c r="B62" s="47">
        <f t="shared" si="0"/>
        <v>412</v>
      </c>
      <c r="C62" s="47">
        <f t="shared" si="1"/>
        <v>411</v>
      </c>
      <c r="D62" s="229">
        <v>2</v>
      </c>
      <c r="E62" s="98" t="s">
        <v>675</v>
      </c>
      <c r="G62" s="58">
        <v>1</v>
      </c>
    </row>
    <row r="63" spans="1:7" s="242" customFormat="1" x14ac:dyDescent="0.15">
      <c r="A63" s="47" t="s">
        <v>630</v>
      </c>
      <c r="B63" s="47">
        <f t="shared" si="0"/>
        <v>426</v>
      </c>
      <c r="C63" s="47">
        <f t="shared" si="1"/>
        <v>413</v>
      </c>
      <c r="D63" s="229">
        <v>14</v>
      </c>
      <c r="E63" s="58" t="s">
        <v>676</v>
      </c>
      <c r="G63" s="58">
        <v>1</v>
      </c>
    </row>
    <row r="64" spans="1:7" s="242" customFormat="1" x14ac:dyDescent="0.15">
      <c r="A64" s="47" t="s">
        <v>392</v>
      </c>
      <c r="B64" s="47">
        <f t="shared" si="0"/>
        <v>427</v>
      </c>
      <c r="C64" s="47">
        <f t="shared" si="1"/>
        <v>427</v>
      </c>
      <c r="D64" s="229">
        <v>1</v>
      </c>
      <c r="E64" s="47" t="s">
        <v>1062</v>
      </c>
      <c r="G64" s="58">
        <v>1</v>
      </c>
    </row>
    <row r="65" spans="1:13" s="48" customFormat="1" ht="18.75" customHeight="1" x14ac:dyDescent="0.15">
      <c r="A65" s="48" t="s">
        <v>548</v>
      </c>
      <c r="B65" s="48">
        <v>441</v>
      </c>
      <c r="C65" s="48">
        <v>428</v>
      </c>
      <c r="D65" s="48">
        <v>14</v>
      </c>
      <c r="E65" s="93" t="s">
        <v>690</v>
      </c>
      <c r="G65" s="133">
        <v>1</v>
      </c>
    </row>
    <row r="66" spans="1:13" s="48" customFormat="1" x14ac:dyDescent="0.15">
      <c r="A66" s="48" t="s">
        <v>549</v>
      </c>
      <c r="B66" s="48">
        <f t="shared" ref="B66:B72" si="8">SUM(B65,D66)</f>
        <v>442</v>
      </c>
      <c r="C66" s="48">
        <f t="shared" ref="C66:C72" si="9">SUM(B65,G65)</f>
        <v>442</v>
      </c>
      <c r="D66" s="48">
        <v>1</v>
      </c>
      <c r="E66" s="81" t="s">
        <v>691</v>
      </c>
      <c r="G66" s="133">
        <v>1</v>
      </c>
    </row>
    <row r="67" spans="1:13" s="48" customFormat="1" x14ac:dyDescent="0.15">
      <c r="A67" s="48" t="s">
        <v>550</v>
      </c>
      <c r="B67" s="48">
        <f t="shared" si="8"/>
        <v>444</v>
      </c>
      <c r="C67" s="48">
        <f t="shared" si="9"/>
        <v>443</v>
      </c>
      <c r="D67" s="48">
        <v>2</v>
      </c>
      <c r="E67" s="94" t="s">
        <v>551</v>
      </c>
      <c r="G67" s="133">
        <v>1</v>
      </c>
    </row>
    <row r="68" spans="1:13" s="48" customFormat="1" x14ac:dyDescent="0.15">
      <c r="A68" s="48" t="s">
        <v>552</v>
      </c>
      <c r="B68" s="48">
        <f t="shared" si="8"/>
        <v>445</v>
      </c>
      <c r="C68" s="48">
        <f t="shared" si="9"/>
        <v>445</v>
      </c>
      <c r="D68" s="48">
        <v>1</v>
      </c>
      <c r="E68" s="95" t="s">
        <v>634</v>
      </c>
      <c r="G68" s="133">
        <v>1</v>
      </c>
    </row>
    <row r="69" spans="1:13" s="48" customFormat="1" ht="56.25" x14ac:dyDescent="0.15">
      <c r="A69" s="48" t="s">
        <v>553</v>
      </c>
      <c r="B69" s="48">
        <f t="shared" si="8"/>
        <v>458</v>
      </c>
      <c r="C69" s="48">
        <f t="shared" si="9"/>
        <v>446</v>
      </c>
      <c r="D69" s="48">
        <v>13</v>
      </c>
      <c r="E69" s="95" t="s">
        <v>1295</v>
      </c>
      <c r="G69" s="133">
        <v>1</v>
      </c>
    </row>
    <row r="70" spans="1:13" s="48" customFormat="1" x14ac:dyDescent="0.15">
      <c r="A70" s="48" t="s">
        <v>554</v>
      </c>
      <c r="B70" s="48">
        <f t="shared" si="8"/>
        <v>471</v>
      </c>
      <c r="C70" s="48">
        <f t="shared" si="9"/>
        <v>459</v>
      </c>
      <c r="D70" s="48">
        <v>13</v>
      </c>
      <c r="E70" s="94" t="s">
        <v>635</v>
      </c>
      <c r="G70" s="133">
        <v>1</v>
      </c>
    </row>
    <row r="71" spans="1:13" s="48" customFormat="1" x14ac:dyDescent="0.15">
      <c r="A71" s="48" t="s">
        <v>501</v>
      </c>
      <c r="B71" s="48">
        <f t="shared" si="8"/>
        <v>472</v>
      </c>
      <c r="C71" s="48">
        <f t="shared" si="9"/>
        <v>472</v>
      </c>
      <c r="D71" s="48">
        <v>1</v>
      </c>
      <c r="E71" s="95" t="s">
        <v>555</v>
      </c>
      <c r="G71" s="133">
        <v>1</v>
      </c>
    </row>
    <row r="72" spans="1:13" s="48" customFormat="1" x14ac:dyDescent="0.15">
      <c r="A72" s="48" t="s">
        <v>556</v>
      </c>
      <c r="B72" s="48">
        <f t="shared" si="8"/>
        <v>474</v>
      </c>
      <c r="C72" s="48">
        <f t="shared" si="9"/>
        <v>473</v>
      </c>
      <c r="D72" s="48">
        <v>2</v>
      </c>
      <c r="E72" s="94" t="s">
        <v>557</v>
      </c>
      <c r="G72" s="133">
        <v>1</v>
      </c>
    </row>
    <row r="73" spans="1:13" s="48" customFormat="1" x14ac:dyDescent="0.15">
      <c r="A73" s="48" t="s">
        <v>392</v>
      </c>
      <c r="B73" s="48">
        <f t="shared" ref="B73:B74" si="10">SUM(B72,D73)</f>
        <v>492</v>
      </c>
      <c r="C73" s="48">
        <f t="shared" ref="C73:C74" si="11">SUM(B72,G72)</f>
        <v>475</v>
      </c>
      <c r="D73" s="48">
        <v>18</v>
      </c>
      <c r="E73" s="95"/>
      <c r="G73" s="133">
        <v>1</v>
      </c>
    </row>
    <row r="74" spans="1:13" s="47" customFormat="1" x14ac:dyDescent="0.15">
      <c r="A74" s="74" t="s">
        <v>558</v>
      </c>
      <c r="B74" s="74">
        <f t="shared" si="10"/>
        <v>493</v>
      </c>
      <c r="C74" s="74">
        <f t="shared" si="11"/>
        <v>493</v>
      </c>
      <c r="D74" s="74">
        <v>1</v>
      </c>
      <c r="E74" s="94" t="s">
        <v>677</v>
      </c>
      <c r="F74" s="74"/>
      <c r="G74" s="74">
        <v>1</v>
      </c>
      <c r="H74" s="48"/>
      <c r="I74" s="48"/>
      <c r="J74" s="48"/>
      <c r="K74" s="48"/>
      <c r="L74" s="48"/>
      <c r="M74" s="48"/>
    </row>
    <row r="75" spans="1:13" s="45" customFormat="1" x14ac:dyDescent="0.15">
      <c r="A75" s="45" t="s">
        <v>559</v>
      </c>
      <c r="B75" s="45">
        <v>441</v>
      </c>
      <c r="C75" s="45">
        <v>428</v>
      </c>
      <c r="D75" s="45">
        <v>14</v>
      </c>
      <c r="E75" s="82" t="s">
        <v>690</v>
      </c>
      <c r="G75" s="56">
        <v>1</v>
      </c>
    </row>
    <row r="76" spans="1:13" s="45" customFormat="1" x14ac:dyDescent="0.15">
      <c r="A76" s="45" t="s">
        <v>549</v>
      </c>
      <c r="B76" s="45">
        <f>SUM(B75,D76)</f>
        <v>442</v>
      </c>
      <c r="C76" s="45">
        <f>SUM(B75,G75)</f>
        <v>442</v>
      </c>
      <c r="D76" s="45">
        <v>1</v>
      </c>
      <c r="E76" s="82" t="s">
        <v>691</v>
      </c>
      <c r="G76" s="133">
        <v>1</v>
      </c>
    </row>
    <row r="77" spans="1:13" s="45" customFormat="1" x14ac:dyDescent="0.15">
      <c r="A77" s="45" t="s">
        <v>550</v>
      </c>
      <c r="B77" s="45">
        <f t="shared" ref="B77:B87" si="12">SUM(B76,D77)</f>
        <v>444</v>
      </c>
      <c r="C77" s="45">
        <f t="shared" ref="C77:C87" si="13">SUM(B76,G76)</f>
        <v>443</v>
      </c>
      <c r="D77" s="45">
        <v>2</v>
      </c>
      <c r="E77" s="82" t="s">
        <v>551</v>
      </c>
      <c r="G77" s="133">
        <v>1</v>
      </c>
    </row>
    <row r="78" spans="1:13" s="45" customFormat="1" x14ac:dyDescent="0.15">
      <c r="A78" s="45" t="s">
        <v>560</v>
      </c>
      <c r="B78" s="45">
        <f t="shared" si="12"/>
        <v>445</v>
      </c>
      <c r="C78" s="45">
        <f t="shared" si="13"/>
        <v>445</v>
      </c>
      <c r="D78" s="45">
        <v>1</v>
      </c>
      <c r="E78" s="83" t="s">
        <v>636</v>
      </c>
      <c r="G78" s="133">
        <v>1</v>
      </c>
    </row>
    <row r="79" spans="1:13" s="45" customFormat="1" x14ac:dyDescent="0.15">
      <c r="A79" s="45" t="s">
        <v>1014</v>
      </c>
      <c r="B79" s="45">
        <f t="shared" si="12"/>
        <v>458</v>
      </c>
      <c r="C79" s="45">
        <f t="shared" si="13"/>
        <v>446</v>
      </c>
      <c r="D79" s="45">
        <v>13</v>
      </c>
      <c r="E79" s="45" t="s">
        <v>1296</v>
      </c>
      <c r="G79" s="133">
        <v>1</v>
      </c>
    </row>
    <row r="80" spans="1:13" s="45" customFormat="1" x14ac:dyDescent="0.15">
      <c r="A80" s="45" t="s">
        <v>554</v>
      </c>
      <c r="B80" s="45">
        <f t="shared" si="12"/>
        <v>471</v>
      </c>
      <c r="C80" s="45">
        <f t="shared" si="13"/>
        <v>459</v>
      </c>
      <c r="D80" s="45">
        <v>13</v>
      </c>
      <c r="E80" s="45" t="s">
        <v>1015</v>
      </c>
      <c r="G80" s="133">
        <v>1</v>
      </c>
    </row>
    <row r="81" spans="1:13" s="45" customFormat="1" x14ac:dyDescent="0.15">
      <c r="A81" s="45" t="s">
        <v>561</v>
      </c>
      <c r="B81" s="45">
        <f t="shared" si="12"/>
        <v>483</v>
      </c>
      <c r="C81" s="45">
        <f t="shared" si="13"/>
        <v>472</v>
      </c>
      <c r="D81" s="45">
        <v>12</v>
      </c>
      <c r="E81" s="55" t="s">
        <v>1048</v>
      </c>
      <c r="G81" s="133">
        <v>1</v>
      </c>
    </row>
    <row r="82" spans="1:13" s="45" customFormat="1" x14ac:dyDescent="0.15">
      <c r="A82" s="45" t="s">
        <v>563</v>
      </c>
      <c r="B82" s="45">
        <f t="shared" si="12"/>
        <v>484</v>
      </c>
      <c r="C82" s="45">
        <f t="shared" si="13"/>
        <v>484</v>
      </c>
      <c r="D82" s="45">
        <v>1</v>
      </c>
      <c r="E82" s="45" t="s">
        <v>564</v>
      </c>
      <c r="G82" s="133">
        <v>1</v>
      </c>
    </row>
    <row r="83" spans="1:13" s="45" customFormat="1" x14ac:dyDescent="0.15">
      <c r="A83" s="45" t="s">
        <v>392</v>
      </c>
      <c r="B83" s="45">
        <f t="shared" si="12"/>
        <v>488</v>
      </c>
      <c r="C83" s="45">
        <f t="shared" si="13"/>
        <v>485</v>
      </c>
      <c r="D83" s="45">
        <v>4</v>
      </c>
      <c r="E83" s="55"/>
      <c r="G83" s="133">
        <v>1</v>
      </c>
    </row>
    <row r="84" spans="1:13" s="45" customFormat="1" x14ac:dyDescent="0.15">
      <c r="A84" s="45" t="s">
        <v>566</v>
      </c>
      <c r="B84" s="45">
        <f t="shared" si="12"/>
        <v>489</v>
      </c>
      <c r="C84" s="45">
        <f t="shared" si="13"/>
        <v>489</v>
      </c>
      <c r="D84" s="45">
        <v>1</v>
      </c>
      <c r="E84" s="99" t="s">
        <v>637</v>
      </c>
      <c r="G84" s="133">
        <v>1</v>
      </c>
    </row>
    <row r="85" spans="1:13" s="47" customFormat="1" x14ac:dyDescent="0.15">
      <c r="A85" s="45" t="s">
        <v>392</v>
      </c>
      <c r="B85" s="45">
        <f t="shared" si="12"/>
        <v>491</v>
      </c>
      <c r="C85" s="45">
        <f t="shared" si="13"/>
        <v>490</v>
      </c>
      <c r="D85" s="45">
        <v>2</v>
      </c>
      <c r="E85" s="45"/>
      <c r="F85" s="45"/>
      <c r="G85" s="58">
        <v>1</v>
      </c>
    </row>
    <row r="86" spans="1:13" s="47" customFormat="1" x14ac:dyDescent="0.15">
      <c r="A86" s="45" t="s">
        <v>567</v>
      </c>
      <c r="B86" s="45">
        <f t="shared" si="12"/>
        <v>492</v>
      </c>
      <c r="C86" s="45">
        <f t="shared" si="13"/>
        <v>492</v>
      </c>
      <c r="D86" s="45">
        <v>1</v>
      </c>
      <c r="E86" s="45" t="s">
        <v>638</v>
      </c>
      <c r="F86" s="45"/>
      <c r="G86" s="58">
        <v>1</v>
      </c>
    </row>
    <row r="87" spans="1:13" s="47" customFormat="1" x14ac:dyDescent="0.15">
      <c r="A87" s="45" t="s">
        <v>558</v>
      </c>
      <c r="B87" s="45">
        <f t="shared" si="12"/>
        <v>493</v>
      </c>
      <c r="C87" s="45">
        <f t="shared" si="13"/>
        <v>493</v>
      </c>
      <c r="D87" s="45">
        <v>1</v>
      </c>
      <c r="E87" s="45" t="s">
        <v>677</v>
      </c>
      <c r="F87" s="45"/>
      <c r="G87" s="45">
        <v>1</v>
      </c>
      <c r="H87" s="48"/>
      <c r="I87" s="48"/>
      <c r="J87" s="48"/>
      <c r="K87" s="48"/>
      <c r="L87" s="48"/>
      <c r="M87" s="48"/>
    </row>
    <row r="88" spans="1:13" s="47" customFormat="1" x14ac:dyDescent="0.15">
      <c r="A88" s="47" t="s">
        <v>548</v>
      </c>
      <c r="B88" s="47">
        <v>441</v>
      </c>
      <c r="C88" s="47">
        <v>428</v>
      </c>
      <c r="D88" s="47">
        <v>14</v>
      </c>
      <c r="E88" s="89" t="s">
        <v>690</v>
      </c>
      <c r="G88" s="58">
        <v>1</v>
      </c>
    </row>
    <row r="89" spans="1:13" s="47" customFormat="1" x14ac:dyDescent="0.15">
      <c r="A89" s="47" t="s">
        <v>549</v>
      </c>
      <c r="B89" s="47">
        <f>SUM(B88,D89)</f>
        <v>442</v>
      </c>
      <c r="C89" s="47">
        <f>SUM(B88,G88)</f>
        <v>442</v>
      </c>
      <c r="D89" s="47">
        <v>1</v>
      </c>
      <c r="E89" s="89" t="s">
        <v>691</v>
      </c>
      <c r="G89" s="58">
        <v>1</v>
      </c>
    </row>
    <row r="90" spans="1:13" s="47" customFormat="1" x14ac:dyDescent="0.15">
      <c r="A90" s="47" t="s">
        <v>550</v>
      </c>
      <c r="B90" s="47">
        <f t="shared" ref="B90:B107" si="14">SUM(B89,D90)</f>
        <v>444</v>
      </c>
      <c r="C90" s="47">
        <f t="shared" ref="C90:C107" si="15">SUM(B89,G89)</f>
        <v>443</v>
      </c>
      <c r="D90" s="47">
        <v>2</v>
      </c>
      <c r="E90" s="47" t="s">
        <v>551</v>
      </c>
      <c r="G90" s="58">
        <v>1</v>
      </c>
    </row>
    <row r="91" spans="1:13" s="47" customFormat="1" x14ac:dyDescent="0.15">
      <c r="A91" s="47" t="s">
        <v>560</v>
      </c>
      <c r="B91" s="47">
        <f t="shared" si="14"/>
        <v>445</v>
      </c>
      <c r="C91" s="47">
        <f t="shared" si="15"/>
        <v>445</v>
      </c>
      <c r="D91" s="47">
        <v>1</v>
      </c>
      <c r="E91" s="57" t="s">
        <v>639</v>
      </c>
      <c r="G91" s="58">
        <v>1</v>
      </c>
    </row>
    <row r="92" spans="1:13" s="47" customFormat="1" x14ac:dyDescent="0.15">
      <c r="A92" s="47" t="s">
        <v>553</v>
      </c>
      <c r="B92" s="47">
        <f t="shared" si="14"/>
        <v>458</v>
      </c>
      <c r="C92" s="47">
        <f t="shared" si="15"/>
        <v>446</v>
      </c>
      <c r="D92" s="47">
        <v>13</v>
      </c>
      <c r="E92" s="47" t="s">
        <v>678</v>
      </c>
      <c r="G92" s="58">
        <v>1</v>
      </c>
    </row>
    <row r="93" spans="1:13" s="47" customFormat="1" x14ac:dyDescent="0.15">
      <c r="A93" s="47" t="s">
        <v>568</v>
      </c>
      <c r="B93" s="47">
        <f t="shared" si="14"/>
        <v>471</v>
      </c>
      <c r="C93" s="47">
        <f t="shared" si="15"/>
        <v>459</v>
      </c>
      <c r="D93" s="47">
        <v>13</v>
      </c>
      <c r="E93" s="57" t="s">
        <v>569</v>
      </c>
      <c r="G93" s="58">
        <v>1</v>
      </c>
    </row>
    <row r="94" spans="1:13" s="47" customFormat="1" x14ac:dyDescent="0.15">
      <c r="A94" s="47" t="s">
        <v>518</v>
      </c>
      <c r="B94" s="47">
        <f t="shared" si="14"/>
        <v>474</v>
      </c>
      <c r="C94" s="47">
        <f t="shared" si="15"/>
        <v>472</v>
      </c>
      <c r="D94" s="47">
        <v>3</v>
      </c>
      <c r="E94" s="57" t="s">
        <v>562</v>
      </c>
      <c r="G94" s="58">
        <v>1</v>
      </c>
    </row>
    <row r="95" spans="1:13" s="47" customFormat="1" x14ac:dyDescent="0.15">
      <c r="A95" s="47" t="s">
        <v>570</v>
      </c>
      <c r="B95" s="47">
        <f t="shared" si="14"/>
        <v>476</v>
      </c>
      <c r="C95" s="47">
        <f t="shared" si="15"/>
        <v>475</v>
      </c>
      <c r="D95" s="47">
        <v>2</v>
      </c>
      <c r="E95" s="57" t="s">
        <v>571</v>
      </c>
      <c r="G95" s="58">
        <v>1</v>
      </c>
    </row>
    <row r="96" spans="1:13" s="47" customFormat="1" x14ac:dyDescent="0.15">
      <c r="A96" s="47" t="s">
        <v>572</v>
      </c>
      <c r="B96" s="47">
        <f t="shared" si="14"/>
        <v>477</v>
      </c>
      <c r="C96" s="47">
        <f t="shared" si="15"/>
        <v>477</v>
      </c>
      <c r="D96" s="47">
        <v>1</v>
      </c>
      <c r="E96" s="90" t="s">
        <v>562</v>
      </c>
      <c r="G96" s="58">
        <v>1</v>
      </c>
    </row>
    <row r="97" spans="1:13" s="47" customFormat="1" x14ac:dyDescent="0.15">
      <c r="A97" s="47" t="s">
        <v>573</v>
      </c>
      <c r="B97" s="47">
        <f t="shared" si="14"/>
        <v>479</v>
      </c>
      <c r="C97" s="47">
        <f t="shared" si="15"/>
        <v>478</v>
      </c>
      <c r="D97" s="47">
        <v>2</v>
      </c>
      <c r="E97" s="90" t="s">
        <v>562</v>
      </c>
      <c r="G97" s="58">
        <v>1</v>
      </c>
    </row>
    <row r="98" spans="1:13" s="47" customFormat="1" x14ac:dyDescent="0.15">
      <c r="A98" s="47" t="s">
        <v>574</v>
      </c>
      <c r="B98" s="47">
        <f t="shared" si="14"/>
        <v>480</v>
      </c>
      <c r="C98" s="47">
        <f t="shared" si="15"/>
        <v>480</v>
      </c>
      <c r="D98" s="47">
        <v>1</v>
      </c>
      <c r="E98" s="90" t="s">
        <v>562</v>
      </c>
      <c r="G98" s="58">
        <v>1</v>
      </c>
    </row>
    <row r="99" spans="1:13" s="47" customFormat="1" x14ac:dyDescent="0.15">
      <c r="A99" s="47" t="s">
        <v>575</v>
      </c>
      <c r="B99" s="47">
        <f t="shared" si="14"/>
        <v>481</v>
      </c>
      <c r="C99" s="47">
        <f t="shared" si="15"/>
        <v>481</v>
      </c>
      <c r="D99" s="47">
        <v>1</v>
      </c>
      <c r="E99" s="57" t="s">
        <v>455</v>
      </c>
      <c r="G99" s="58">
        <v>1</v>
      </c>
    </row>
    <row r="100" spans="1:13" s="47" customFormat="1" x14ac:dyDescent="0.15">
      <c r="A100" s="47" t="s">
        <v>576</v>
      </c>
      <c r="B100" s="47">
        <f t="shared" si="14"/>
        <v>482</v>
      </c>
      <c r="C100" s="47">
        <f t="shared" si="15"/>
        <v>482</v>
      </c>
      <c r="D100" s="47">
        <v>1</v>
      </c>
      <c r="E100" s="91" t="s">
        <v>577</v>
      </c>
      <c r="G100" s="58">
        <v>1</v>
      </c>
    </row>
    <row r="101" spans="1:13" s="47" customFormat="1" x14ac:dyDescent="0.15">
      <c r="A101" s="47" t="s">
        <v>578</v>
      </c>
      <c r="B101" s="47">
        <f t="shared" si="14"/>
        <v>485</v>
      </c>
      <c r="C101" s="47">
        <f t="shared" si="15"/>
        <v>483</v>
      </c>
      <c r="D101" s="47">
        <v>3</v>
      </c>
      <c r="E101" s="91" t="s">
        <v>579</v>
      </c>
      <c r="G101" s="58">
        <v>1</v>
      </c>
    </row>
    <row r="102" spans="1:13" s="47" customFormat="1" x14ac:dyDescent="0.15">
      <c r="A102" s="47" t="s">
        <v>580</v>
      </c>
      <c r="B102" s="47">
        <f t="shared" si="14"/>
        <v>488</v>
      </c>
      <c r="C102" s="47">
        <f t="shared" si="15"/>
        <v>486</v>
      </c>
      <c r="D102" s="47">
        <v>3</v>
      </c>
      <c r="E102" s="91" t="s">
        <v>581</v>
      </c>
      <c r="G102" s="58">
        <v>1</v>
      </c>
    </row>
    <row r="103" spans="1:13" s="47" customFormat="1" x14ac:dyDescent="0.15">
      <c r="A103" s="47" t="s">
        <v>566</v>
      </c>
      <c r="B103" s="47">
        <f t="shared" si="14"/>
        <v>489</v>
      </c>
      <c r="C103" s="47">
        <f t="shared" si="15"/>
        <v>489</v>
      </c>
      <c r="D103" s="47">
        <v>1</v>
      </c>
      <c r="E103" s="91" t="s">
        <v>637</v>
      </c>
      <c r="G103" s="58">
        <v>1</v>
      </c>
    </row>
    <row r="104" spans="1:13" s="47" customFormat="1" x14ac:dyDescent="0.15">
      <c r="A104" s="47" t="s">
        <v>582</v>
      </c>
      <c r="B104" s="47">
        <f t="shared" si="14"/>
        <v>490</v>
      </c>
      <c r="C104" s="47">
        <f t="shared" si="15"/>
        <v>490</v>
      </c>
      <c r="D104" s="47">
        <v>1</v>
      </c>
      <c r="E104" s="89" t="s">
        <v>455</v>
      </c>
      <c r="G104" s="58">
        <v>1</v>
      </c>
    </row>
    <row r="105" spans="1:13" s="47" customFormat="1" x14ac:dyDescent="0.15">
      <c r="A105" s="47" t="s">
        <v>583</v>
      </c>
      <c r="B105" s="47">
        <f t="shared" si="14"/>
        <v>491</v>
      </c>
      <c r="C105" s="47">
        <f t="shared" si="15"/>
        <v>491</v>
      </c>
      <c r="D105" s="47">
        <v>1</v>
      </c>
      <c r="E105" s="89" t="s">
        <v>455</v>
      </c>
      <c r="G105" s="58">
        <v>1</v>
      </c>
    </row>
    <row r="106" spans="1:13" s="47" customFormat="1" x14ac:dyDescent="0.15">
      <c r="A106" s="47" t="s">
        <v>567</v>
      </c>
      <c r="B106" s="47">
        <f t="shared" si="14"/>
        <v>492</v>
      </c>
      <c r="C106" s="47">
        <f t="shared" si="15"/>
        <v>492</v>
      </c>
      <c r="D106" s="47">
        <v>1</v>
      </c>
      <c r="E106" s="89" t="s">
        <v>640</v>
      </c>
      <c r="G106" s="58">
        <v>1</v>
      </c>
    </row>
    <row r="107" spans="1:13" s="47" customFormat="1" x14ac:dyDescent="0.15">
      <c r="A107" s="47" t="s">
        <v>558</v>
      </c>
      <c r="B107" s="47">
        <f t="shared" si="14"/>
        <v>493</v>
      </c>
      <c r="C107" s="47">
        <f t="shared" si="15"/>
        <v>493</v>
      </c>
      <c r="D107" s="47">
        <v>1</v>
      </c>
      <c r="E107" s="89" t="s">
        <v>677</v>
      </c>
      <c r="G107" s="47">
        <v>1</v>
      </c>
      <c r="H107" s="48"/>
      <c r="I107" s="48"/>
      <c r="J107" s="48"/>
      <c r="K107" s="48"/>
      <c r="L107" s="48"/>
      <c r="M107" s="48"/>
    </row>
    <row r="108" spans="1:13" s="48" customFormat="1" x14ac:dyDescent="0.15">
      <c r="A108" s="48" t="s">
        <v>548</v>
      </c>
      <c r="B108" s="48">
        <v>441</v>
      </c>
      <c r="C108" s="48">
        <v>428</v>
      </c>
      <c r="D108" s="48">
        <v>14</v>
      </c>
      <c r="E108" s="74" t="s">
        <v>1034</v>
      </c>
      <c r="G108" s="60">
        <v>1</v>
      </c>
    </row>
    <row r="109" spans="1:13" s="48" customFormat="1" x14ac:dyDescent="0.15">
      <c r="A109" s="48" t="s">
        <v>549</v>
      </c>
      <c r="B109" s="48">
        <f>SUM(B108,D109)</f>
        <v>442</v>
      </c>
      <c r="C109" s="48">
        <f>SUM(B108,G108)</f>
        <v>442</v>
      </c>
      <c r="D109" s="48">
        <v>1</v>
      </c>
      <c r="E109" s="74" t="s">
        <v>1034</v>
      </c>
      <c r="G109" s="60">
        <v>1</v>
      </c>
    </row>
    <row r="110" spans="1:13" s="48" customFormat="1" x14ac:dyDescent="0.15">
      <c r="A110" s="48" t="s">
        <v>392</v>
      </c>
      <c r="B110" s="48">
        <f t="shared" ref="B110:B120" si="16">SUM(B109,D110)</f>
        <v>444</v>
      </c>
      <c r="C110" s="48">
        <f t="shared" ref="C110:C120" si="17">SUM(B109,G109)</f>
        <v>443</v>
      </c>
      <c r="D110" s="48">
        <v>2</v>
      </c>
      <c r="E110" s="74"/>
      <c r="G110" s="60">
        <v>1</v>
      </c>
    </row>
    <row r="111" spans="1:13" s="48" customFormat="1" x14ac:dyDescent="0.15">
      <c r="A111" s="48" t="s">
        <v>392</v>
      </c>
      <c r="B111" s="48">
        <f t="shared" si="16"/>
        <v>445</v>
      </c>
      <c r="C111" s="48">
        <f t="shared" si="17"/>
        <v>445</v>
      </c>
      <c r="D111" s="48">
        <v>1</v>
      </c>
      <c r="E111" s="74"/>
      <c r="G111" s="60">
        <v>1</v>
      </c>
    </row>
    <row r="112" spans="1:13" s="48" customFormat="1" x14ac:dyDescent="0.15">
      <c r="A112" s="48" t="s">
        <v>553</v>
      </c>
      <c r="B112" s="48">
        <f t="shared" si="16"/>
        <v>458</v>
      </c>
      <c r="C112" s="48">
        <f t="shared" si="17"/>
        <v>446</v>
      </c>
      <c r="D112" s="48">
        <v>13</v>
      </c>
      <c r="E112" s="74" t="s">
        <v>1035</v>
      </c>
      <c r="G112" s="60">
        <v>1</v>
      </c>
    </row>
    <row r="113" spans="1:13" s="48" customFormat="1" x14ac:dyDescent="0.15">
      <c r="A113" s="74" t="s">
        <v>368</v>
      </c>
      <c r="B113" s="48">
        <f t="shared" si="16"/>
        <v>459</v>
      </c>
      <c r="C113" s="48">
        <f t="shared" si="17"/>
        <v>459</v>
      </c>
      <c r="D113" s="74">
        <v>1</v>
      </c>
      <c r="E113" s="95" t="s">
        <v>562</v>
      </c>
      <c r="G113" s="133">
        <v>1</v>
      </c>
    </row>
    <row r="114" spans="1:13" s="48" customFormat="1" x14ac:dyDescent="0.15">
      <c r="A114" s="74" t="s">
        <v>586</v>
      </c>
      <c r="B114" s="48">
        <f t="shared" si="16"/>
        <v>460</v>
      </c>
      <c r="C114" s="48">
        <f t="shared" si="17"/>
        <v>460</v>
      </c>
      <c r="D114" s="74">
        <v>1</v>
      </c>
      <c r="E114" s="95" t="s">
        <v>562</v>
      </c>
      <c r="G114" s="133">
        <v>1</v>
      </c>
    </row>
    <row r="115" spans="1:13" s="48" customFormat="1" x14ac:dyDescent="0.15">
      <c r="A115" s="74" t="s">
        <v>587</v>
      </c>
      <c r="B115" s="48">
        <f t="shared" si="16"/>
        <v>461</v>
      </c>
      <c r="C115" s="48">
        <f t="shared" si="17"/>
        <v>461</v>
      </c>
      <c r="D115" s="74">
        <v>1</v>
      </c>
      <c r="E115" s="95" t="s">
        <v>455</v>
      </c>
      <c r="G115" s="133">
        <v>1</v>
      </c>
    </row>
    <row r="116" spans="1:13" s="48" customFormat="1" x14ac:dyDescent="0.15">
      <c r="A116" s="48" t="s">
        <v>588</v>
      </c>
      <c r="B116" s="48">
        <f t="shared" si="16"/>
        <v>462</v>
      </c>
      <c r="C116" s="48">
        <f t="shared" si="17"/>
        <v>462</v>
      </c>
      <c r="D116" s="48">
        <v>1</v>
      </c>
      <c r="E116" s="95" t="s">
        <v>562</v>
      </c>
      <c r="G116" s="133">
        <v>1</v>
      </c>
    </row>
    <row r="117" spans="1:13" s="48" customFormat="1" x14ac:dyDescent="0.15">
      <c r="A117" s="48" t="s">
        <v>589</v>
      </c>
      <c r="B117" s="48">
        <f t="shared" si="16"/>
        <v>468</v>
      </c>
      <c r="C117" s="48">
        <f t="shared" si="17"/>
        <v>463</v>
      </c>
      <c r="D117" s="48">
        <v>6</v>
      </c>
      <c r="E117" s="95" t="s">
        <v>590</v>
      </c>
      <c r="G117" s="133">
        <v>1</v>
      </c>
    </row>
    <row r="118" spans="1:13" s="48" customFormat="1" x14ac:dyDescent="0.15">
      <c r="A118" s="48" t="s">
        <v>591</v>
      </c>
      <c r="B118" s="48">
        <f t="shared" si="16"/>
        <v>476</v>
      </c>
      <c r="C118" s="48">
        <f t="shared" si="17"/>
        <v>469</v>
      </c>
      <c r="D118" s="48">
        <v>8</v>
      </c>
      <c r="E118" s="95" t="s">
        <v>592</v>
      </c>
      <c r="G118" s="133">
        <v>1</v>
      </c>
    </row>
    <row r="119" spans="1:13" s="48" customFormat="1" x14ac:dyDescent="0.15">
      <c r="A119" s="48" t="s">
        <v>392</v>
      </c>
      <c r="B119" s="48">
        <f t="shared" si="16"/>
        <v>492</v>
      </c>
      <c r="C119" s="48">
        <f t="shared" si="17"/>
        <v>477</v>
      </c>
      <c r="D119" s="48">
        <v>16</v>
      </c>
      <c r="E119" s="95"/>
      <c r="G119" s="133">
        <v>1</v>
      </c>
    </row>
    <row r="120" spans="1:13" s="47" customFormat="1" x14ac:dyDescent="0.15">
      <c r="A120" s="48" t="s">
        <v>558</v>
      </c>
      <c r="B120" s="48">
        <f t="shared" si="16"/>
        <v>493</v>
      </c>
      <c r="C120" s="48">
        <f t="shared" si="17"/>
        <v>493</v>
      </c>
      <c r="D120" s="48">
        <v>1</v>
      </c>
      <c r="E120" s="94" t="s">
        <v>677</v>
      </c>
      <c r="F120" s="74"/>
      <c r="G120" s="74">
        <v>1</v>
      </c>
      <c r="H120" s="48"/>
      <c r="I120" s="48"/>
      <c r="J120" s="48"/>
      <c r="K120" s="48"/>
      <c r="L120" s="48"/>
      <c r="M120" s="48"/>
    </row>
    <row r="121" spans="1:13" s="48" customFormat="1" x14ac:dyDescent="0.15">
      <c r="A121" s="48" t="s">
        <v>1063</v>
      </c>
      <c r="B121" s="48">
        <f t="shared" ref="B121:B122" si="18">SUM(B120,D121)</f>
        <v>499</v>
      </c>
      <c r="C121" s="48">
        <f t="shared" ref="C121:C122" si="19">SUM(B120,G120)</f>
        <v>494</v>
      </c>
      <c r="D121" s="48">
        <v>6</v>
      </c>
      <c r="E121" s="95" t="s">
        <v>1012</v>
      </c>
      <c r="G121" s="133">
        <v>1</v>
      </c>
    </row>
    <row r="122" spans="1:13" s="45" customFormat="1" x14ac:dyDescent="0.15">
      <c r="A122" s="45" t="s">
        <v>679</v>
      </c>
      <c r="B122" s="45">
        <f t="shared" si="18"/>
        <v>502</v>
      </c>
      <c r="C122" s="45">
        <f t="shared" si="19"/>
        <v>500</v>
      </c>
      <c r="D122" s="45">
        <v>3</v>
      </c>
      <c r="E122" s="45" t="s">
        <v>1064</v>
      </c>
      <c r="G122" s="56">
        <v>1</v>
      </c>
    </row>
    <row r="123" spans="1:13" s="45" customFormat="1" x14ac:dyDescent="0.15">
      <c r="A123" s="45" t="s">
        <v>607</v>
      </c>
      <c r="B123" s="45">
        <f t="shared" ref="B123:B135" si="20">SUM(B122,D123)</f>
        <v>503</v>
      </c>
      <c r="C123" s="45">
        <f t="shared" ref="C123:C135" si="21">SUM(B122,G122)</f>
        <v>503</v>
      </c>
      <c r="D123" s="45">
        <v>1</v>
      </c>
      <c r="E123" s="55" t="s">
        <v>650</v>
      </c>
      <c r="G123" s="56">
        <v>1</v>
      </c>
    </row>
    <row r="124" spans="1:13" s="45" customFormat="1" x14ac:dyDescent="0.15">
      <c r="A124" s="45" t="s">
        <v>608</v>
      </c>
      <c r="B124" s="45">
        <f t="shared" si="20"/>
        <v>504</v>
      </c>
      <c r="C124" s="45">
        <f t="shared" si="21"/>
        <v>504</v>
      </c>
      <c r="D124" s="45">
        <v>1</v>
      </c>
      <c r="E124" s="82" t="s">
        <v>651</v>
      </c>
      <c r="G124" s="56">
        <v>1</v>
      </c>
    </row>
    <row r="125" spans="1:13" s="45" customFormat="1" x14ac:dyDescent="0.15">
      <c r="A125" s="45" t="s">
        <v>609</v>
      </c>
      <c r="B125" s="45">
        <f t="shared" si="20"/>
        <v>505</v>
      </c>
      <c r="C125" s="45">
        <f t="shared" si="21"/>
        <v>505</v>
      </c>
      <c r="D125" s="45">
        <v>1</v>
      </c>
      <c r="E125" s="82" t="s">
        <v>652</v>
      </c>
      <c r="G125" s="56">
        <v>1</v>
      </c>
    </row>
    <row r="126" spans="1:13" s="45" customFormat="1" x14ac:dyDescent="0.15">
      <c r="A126" s="45" t="s">
        <v>666</v>
      </c>
      <c r="B126" s="45">
        <f t="shared" si="20"/>
        <v>512</v>
      </c>
      <c r="C126" s="45">
        <f t="shared" si="21"/>
        <v>506</v>
      </c>
      <c r="D126" s="45">
        <v>7</v>
      </c>
      <c r="E126" s="45" t="s">
        <v>692</v>
      </c>
      <c r="G126" s="56">
        <v>1</v>
      </c>
    </row>
    <row r="127" spans="1:13" s="45" customFormat="1" x14ac:dyDescent="0.15">
      <c r="A127" s="45" t="s">
        <v>680</v>
      </c>
      <c r="B127" s="45">
        <f t="shared" si="20"/>
        <v>513</v>
      </c>
      <c r="C127" s="45">
        <f t="shared" si="21"/>
        <v>513</v>
      </c>
      <c r="D127" s="45">
        <v>1</v>
      </c>
      <c r="E127" s="45" t="s">
        <v>681</v>
      </c>
      <c r="G127" s="56">
        <v>1</v>
      </c>
    </row>
    <row r="128" spans="1:13" s="45" customFormat="1" x14ac:dyDescent="0.15">
      <c r="A128" s="45" t="s">
        <v>682</v>
      </c>
      <c r="B128" s="45">
        <f t="shared" si="20"/>
        <v>515</v>
      </c>
      <c r="C128" s="45">
        <f t="shared" si="21"/>
        <v>514</v>
      </c>
      <c r="D128" s="45">
        <v>2</v>
      </c>
      <c r="E128" s="45" t="s">
        <v>681</v>
      </c>
      <c r="G128" s="56">
        <v>1</v>
      </c>
    </row>
    <row r="129" spans="1:7" s="45" customFormat="1" x14ac:dyDescent="0.15">
      <c r="A129" s="45" t="s">
        <v>683</v>
      </c>
      <c r="B129" s="45">
        <f t="shared" si="20"/>
        <v>517</v>
      </c>
      <c r="C129" s="45">
        <f t="shared" si="21"/>
        <v>516</v>
      </c>
      <c r="D129" s="45">
        <v>2</v>
      </c>
      <c r="E129" s="45" t="s">
        <v>681</v>
      </c>
      <c r="G129" s="56">
        <v>1</v>
      </c>
    </row>
    <row r="130" spans="1:7" x14ac:dyDescent="0.15">
      <c r="A130" s="45" t="s">
        <v>667</v>
      </c>
      <c r="B130" s="45">
        <f t="shared" si="20"/>
        <v>518</v>
      </c>
      <c r="C130" s="45">
        <f t="shared" si="21"/>
        <v>518</v>
      </c>
      <c r="D130" s="45">
        <v>1</v>
      </c>
      <c r="E130" s="55" t="s">
        <v>684</v>
      </c>
      <c r="G130" s="133">
        <v>1</v>
      </c>
    </row>
    <row r="131" spans="1:7" ht="56.25" x14ac:dyDescent="0.15">
      <c r="A131" s="45" t="s">
        <v>158</v>
      </c>
      <c r="B131" s="45">
        <f t="shared" si="20"/>
        <v>519</v>
      </c>
      <c r="C131" s="45">
        <f t="shared" si="21"/>
        <v>519</v>
      </c>
      <c r="D131" s="45">
        <v>1</v>
      </c>
      <c r="E131" s="55" t="s">
        <v>1359</v>
      </c>
      <c r="G131" s="133">
        <v>1</v>
      </c>
    </row>
    <row r="132" spans="1:7" x14ac:dyDescent="0.15">
      <c r="A132" s="45" t="s">
        <v>164</v>
      </c>
      <c r="B132" s="45">
        <f t="shared" si="20"/>
        <v>527</v>
      </c>
      <c r="C132" s="45">
        <f t="shared" si="21"/>
        <v>520</v>
      </c>
      <c r="D132" s="45">
        <v>8</v>
      </c>
      <c r="E132" s="55" t="s">
        <v>1340</v>
      </c>
      <c r="G132" s="133">
        <v>1</v>
      </c>
    </row>
    <row r="133" spans="1:7" x14ac:dyDescent="0.15">
      <c r="A133" s="45" t="s">
        <v>166</v>
      </c>
      <c r="B133" s="45">
        <f t="shared" si="20"/>
        <v>537</v>
      </c>
      <c r="C133" s="45">
        <f t="shared" si="21"/>
        <v>528</v>
      </c>
      <c r="D133" s="45">
        <v>10</v>
      </c>
      <c r="E133" s="55" t="s">
        <v>565</v>
      </c>
      <c r="G133" s="133">
        <v>1</v>
      </c>
    </row>
    <row r="134" spans="1:7" x14ac:dyDescent="0.15">
      <c r="A134" s="45" t="s">
        <v>685</v>
      </c>
      <c r="B134" s="45">
        <f t="shared" si="20"/>
        <v>540</v>
      </c>
      <c r="C134" s="45">
        <f t="shared" si="21"/>
        <v>538</v>
      </c>
      <c r="D134" s="45">
        <v>3</v>
      </c>
      <c r="E134" s="55" t="s">
        <v>686</v>
      </c>
      <c r="G134" s="133">
        <v>1</v>
      </c>
    </row>
    <row r="135" spans="1:7" x14ac:dyDescent="0.15">
      <c r="A135" s="45" t="s">
        <v>173</v>
      </c>
      <c r="B135" s="45">
        <f t="shared" si="20"/>
        <v>541</v>
      </c>
      <c r="C135" s="45">
        <f t="shared" si="21"/>
        <v>541</v>
      </c>
      <c r="D135" s="45">
        <v>1</v>
      </c>
      <c r="E135" s="55" t="s">
        <v>419</v>
      </c>
      <c r="G135" s="133">
        <v>1</v>
      </c>
    </row>
    <row r="136" spans="1:7" s="97" customFormat="1" ht="20.100000000000001" customHeight="1" x14ac:dyDescent="0.15">
      <c r="A136" s="107" t="s">
        <v>999</v>
      </c>
      <c r="B136" s="55">
        <f t="shared" ref="B136:B138" si="22">SUM(B135,D136)</f>
        <v>549</v>
      </c>
      <c r="C136" s="55">
        <f t="shared" ref="C136:C138" si="23">SUM(B135,G135)</f>
        <v>542</v>
      </c>
      <c r="D136" s="55">
        <v>8</v>
      </c>
      <c r="E136" s="55" t="s">
        <v>1160</v>
      </c>
      <c r="F136" s="45"/>
      <c r="G136" s="56">
        <v>1</v>
      </c>
    </row>
    <row r="137" spans="1:7" s="97" customFormat="1" ht="38.25" customHeight="1" x14ac:dyDescent="0.15">
      <c r="A137" s="55" t="s">
        <v>1311</v>
      </c>
      <c r="B137" s="55">
        <f t="shared" si="22"/>
        <v>587</v>
      </c>
      <c r="C137" s="55">
        <f t="shared" si="23"/>
        <v>550</v>
      </c>
      <c r="D137" s="55">
        <v>38</v>
      </c>
      <c r="E137" s="55" t="s">
        <v>1305</v>
      </c>
      <c r="F137" s="45"/>
      <c r="G137" s="56">
        <v>1</v>
      </c>
    </row>
    <row r="138" spans="1:7" ht="37.5" x14ac:dyDescent="0.15">
      <c r="A138" s="55" t="s">
        <v>1159</v>
      </c>
      <c r="B138" s="55">
        <f t="shared" si="22"/>
        <v>625</v>
      </c>
      <c r="C138" s="55">
        <f t="shared" si="23"/>
        <v>588</v>
      </c>
      <c r="D138" s="55">
        <v>38</v>
      </c>
      <c r="E138" s="55" t="s">
        <v>1306</v>
      </c>
      <c r="G138" s="133">
        <v>1</v>
      </c>
    </row>
    <row r="139" spans="1:7" x14ac:dyDescent="0.15">
      <c r="G139" s="133">
        <v>1</v>
      </c>
    </row>
    <row r="140" spans="1:7" x14ac:dyDescent="0.15">
      <c r="G140" s="133">
        <v>1</v>
      </c>
    </row>
    <row r="141" spans="1:7" x14ac:dyDescent="0.15">
      <c r="G141" s="133">
        <v>1</v>
      </c>
    </row>
    <row r="142" spans="1:7" x14ac:dyDescent="0.15">
      <c r="G142" s="133">
        <v>1</v>
      </c>
    </row>
    <row r="143" spans="1:7" x14ac:dyDescent="0.15">
      <c r="G143" s="133">
        <v>1</v>
      </c>
    </row>
    <row r="144" spans="1:7" x14ac:dyDescent="0.15">
      <c r="G144" s="133">
        <v>1</v>
      </c>
    </row>
    <row r="145" spans="7:7" x14ac:dyDescent="0.15">
      <c r="G145" s="133">
        <v>1</v>
      </c>
    </row>
    <row r="146" spans="7:7" x14ac:dyDescent="0.15">
      <c r="G146" s="133">
        <v>1</v>
      </c>
    </row>
    <row r="147" spans="7:7" x14ac:dyDescent="0.15">
      <c r="G147" s="133">
        <v>1</v>
      </c>
    </row>
    <row r="148" spans="7:7" x14ac:dyDescent="0.15">
      <c r="G148" s="133">
        <v>1</v>
      </c>
    </row>
    <row r="149" spans="7:7" x14ac:dyDescent="0.15">
      <c r="G149" s="133">
        <v>1</v>
      </c>
    </row>
    <row r="150" spans="7:7" x14ac:dyDescent="0.15">
      <c r="G150" s="133">
        <v>1</v>
      </c>
    </row>
    <row r="151" spans="7:7" x14ac:dyDescent="0.15">
      <c r="G151" s="133">
        <v>1</v>
      </c>
    </row>
    <row r="152" spans="7:7" x14ac:dyDescent="0.15">
      <c r="G152" s="133">
        <v>1</v>
      </c>
    </row>
    <row r="153" spans="7:7" x14ac:dyDescent="0.15">
      <c r="G153" s="133">
        <v>1</v>
      </c>
    </row>
    <row r="154" spans="7:7" x14ac:dyDescent="0.15">
      <c r="G154" s="133">
        <v>1</v>
      </c>
    </row>
    <row r="155" spans="7:7" x14ac:dyDescent="0.15">
      <c r="G155" s="133">
        <v>1</v>
      </c>
    </row>
    <row r="156" spans="7:7" x14ac:dyDescent="0.15">
      <c r="G156" s="133">
        <v>1</v>
      </c>
    </row>
    <row r="157" spans="7:7" x14ac:dyDescent="0.15">
      <c r="G157" s="133">
        <v>1</v>
      </c>
    </row>
    <row r="158" spans="7:7" x14ac:dyDescent="0.15">
      <c r="G158" s="133">
        <v>1</v>
      </c>
    </row>
    <row r="159" spans="7:7" x14ac:dyDescent="0.15">
      <c r="G159" s="133">
        <v>1</v>
      </c>
    </row>
    <row r="160" spans="7:7" x14ac:dyDescent="0.15">
      <c r="G160" s="133">
        <v>1</v>
      </c>
    </row>
    <row r="161" spans="7:7" x14ac:dyDescent="0.15">
      <c r="G161" s="133">
        <v>1</v>
      </c>
    </row>
    <row r="162" spans="7:7" x14ac:dyDescent="0.15">
      <c r="G162" s="133">
        <v>1</v>
      </c>
    </row>
    <row r="163" spans="7:7" x14ac:dyDescent="0.15">
      <c r="G163" s="133">
        <v>1</v>
      </c>
    </row>
    <row r="164" spans="7:7" x14ac:dyDescent="0.15">
      <c r="G164" s="133">
        <v>1</v>
      </c>
    </row>
    <row r="165" spans="7:7" x14ac:dyDescent="0.15">
      <c r="G165" s="133">
        <v>1</v>
      </c>
    </row>
    <row r="166" spans="7:7" x14ac:dyDescent="0.15">
      <c r="G166" s="133">
        <v>1</v>
      </c>
    </row>
    <row r="167" spans="7:7" x14ac:dyDescent="0.15">
      <c r="G167" s="133">
        <v>1</v>
      </c>
    </row>
    <row r="168" spans="7:7" x14ac:dyDescent="0.15">
      <c r="G168" s="133">
        <v>1</v>
      </c>
    </row>
    <row r="169" spans="7:7" x14ac:dyDescent="0.15">
      <c r="G169" s="133">
        <v>1</v>
      </c>
    </row>
    <row r="170" spans="7:7" x14ac:dyDescent="0.15">
      <c r="G170" s="133">
        <v>1</v>
      </c>
    </row>
    <row r="171" spans="7:7" x14ac:dyDescent="0.15">
      <c r="G171" s="133">
        <v>1</v>
      </c>
    </row>
    <row r="172" spans="7:7" x14ac:dyDescent="0.15">
      <c r="G172" s="133">
        <v>1</v>
      </c>
    </row>
    <row r="173" spans="7:7" x14ac:dyDescent="0.15">
      <c r="G173" s="133">
        <v>1</v>
      </c>
    </row>
    <row r="174" spans="7:7" x14ac:dyDescent="0.15">
      <c r="G174" s="133">
        <v>1</v>
      </c>
    </row>
    <row r="175" spans="7:7" x14ac:dyDescent="0.15">
      <c r="G175" s="133">
        <v>1</v>
      </c>
    </row>
    <row r="176" spans="7:7" x14ac:dyDescent="0.15">
      <c r="G176" s="133">
        <v>1</v>
      </c>
    </row>
    <row r="177" spans="7:7" x14ac:dyDescent="0.15">
      <c r="G177" s="133">
        <v>1</v>
      </c>
    </row>
    <row r="178" spans="7:7" x14ac:dyDescent="0.15">
      <c r="G178" s="133">
        <v>1</v>
      </c>
    </row>
    <row r="179" spans="7:7" x14ac:dyDescent="0.15">
      <c r="G179" s="133">
        <v>1</v>
      </c>
    </row>
    <row r="180" spans="7:7" x14ac:dyDescent="0.15">
      <c r="G180" s="133">
        <v>1</v>
      </c>
    </row>
    <row r="181" spans="7:7" x14ac:dyDescent="0.15">
      <c r="G181" s="133">
        <v>1</v>
      </c>
    </row>
    <row r="182" spans="7:7" x14ac:dyDescent="0.15">
      <c r="G182" s="133">
        <v>1</v>
      </c>
    </row>
    <row r="183" spans="7:7" x14ac:dyDescent="0.15">
      <c r="G183" s="133">
        <v>1</v>
      </c>
    </row>
    <row r="184" spans="7:7" x14ac:dyDescent="0.15">
      <c r="G184" s="133">
        <v>1</v>
      </c>
    </row>
    <row r="185" spans="7:7" x14ac:dyDescent="0.15">
      <c r="G185" s="133">
        <v>1</v>
      </c>
    </row>
    <row r="186" spans="7:7" x14ac:dyDescent="0.15">
      <c r="G186" s="133">
        <v>1</v>
      </c>
    </row>
    <row r="187" spans="7:7" x14ac:dyDescent="0.15">
      <c r="G187" s="133">
        <v>1</v>
      </c>
    </row>
    <row r="188" spans="7:7" x14ac:dyDescent="0.15">
      <c r="G188" s="133">
        <v>1</v>
      </c>
    </row>
    <row r="189" spans="7:7" x14ac:dyDescent="0.15">
      <c r="G189" s="133">
        <v>1</v>
      </c>
    </row>
    <row r="190" spans="7:7" x14ac:dyDescent="0.15">
      <c r="G190" s="133">
        <v>1</v>
      </c>
    </row>
    <row r="191" spans="7:7" x14ac:dyDescent="0.15">
      <c r="G191" s="133">
        <v>1</v>
      </c>
    </row>
    <row r="192" spans="7:7" x14ac:dyDescent="0.15">
      <c r="G192" s="133">
        <v>1</v>
      </c>
    </row>
    <row r="193" spans="7:7" x14ac:dyDescent="0.15">
      <c r="G193" s="133">
        <v>1</v>
      </c>
    </row>
    <row r="194" spans="7:7" x14ac:dyDescent="0.15">
      <c r="G194" s="133">
        <v>1</v>
      </c>
    </row>
    <row r="195" spans="7:7" x14ac:dyDescent="0.15">
      <c r="G195" s="133">
        <v>1</v>
      </c>
    </row>
    <row r="196" spans="7:7" x14ac:dyDescent="0.15">
      <c r="G196" s="133">
        <v>1</v>
      </c>
    </row>
    <row r="197" spans="7:7" x14ac:dyDescent="0.15">
      <c r="G197" s="133">
        <v>1</v>
      </c>
    </row>
    <row r="198" spans="7:7" x14ac:dyDescent="0.15">
      <c r="G198" s="133">
        <v>1</v>
      </c>
    </row>
    <row r="199" spans="7:7" x14ac:dyDescent="0.15">
      <c r="G199" s="133">
        <v>1</v>
      </c>
    </row>
    <row r="200" spans="7:7" x14ac:dyDescent="0.15">
      <c r="G200" s="60">
        <v>1</v>
      </c>
    </row>
    <row r="201" spans="7:7" x14ac:dyDescent="0.15">
      <c r="G201" s="60">
        <v>1</v>
      </c>
    </row>
    <row r="202" spans="7:7" x14ac:dyDescent="0.15">
      <c r="G202" s="60">
        <v>1</v>
      </c>
    </row>
    <row r="203" spans="7:7" x14ac:dyDescent="0.15">
      <c r="G203" s="60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A6" zoomScale="85" zoomScaleNormal="85" workbookViewId="0">
      <selection activeCell="A20" sqref="A20"/>
    </sheetView>
  </sheetViews>
  <sheetFormatPr defaultColWidth="9" defaultRowHeight="18.75" x14ac:dyDescent="0.15"/>
  <cols>
    <col min="1" max="1" width="42.5" style="35" customWidth="1"/>
    <col min="2" max="4" width="9" style="35"/>
    <col min="5" max="5" width="84.625" style="228" customWidth="1"/>
    <col min="6" max="6" width="59.125" style="35" customWidth="1"/>
    <col min="7" max="7" width="9" style="240"/>
    <col min="8" max="16384" width="9" style="35"/>
  </cols>
  <sheetData>
    <row r="1" spans="1:7" s="228" customFormat="1" x14ac:dyDescent="0.15">
      <c r="A1" s="33" t="s">
        <v>7</v>
      </c>
      <c r="B1" s="33" t="s">
        <v>8</v>
      </c>
      <c r="C1" s="33" t="s">
        <v>9</v>
      </c>
      <c r="D1" s="233" t="s">
        <v>330</v>
      </c>
      <c r="E1" s="33" t="s">
        <v>11</v>
      </c>
      <c r="F1" s="33" t="s">
        <v>257</v>
      </c>
      <c r="G1" s="133">
        <v>1</v>
      </c>
    </row>
    <row r="2" spans="1:7" s="52" customFormat="1" x14ac:dyDescent="0.15">
      <c r="A2" s="52" t="s">
        <v>144</v>
      </c>
      <c r="B2" s="48">
        <v>0</v>
      </c>
      <c r="C2" s="48">
        <v>0</v>
      </c>
      <c r="D2" s="48">
        <v>1</v>
      </c>
      <c r="E2" s="80" t="s">
        <v>1066</v>
      </c>
      <c r="F2" s="48"/>
      <c r="G2" s="133">
        <v>1</v>
      </c>
    </row>
    <row r="3" spans="1:7" s="52" customFormat="1" x14ac:dyDescent="0.15">
      <c r="A3" s="52" t="s">
        <v>146</v>
      </c>
      <c r="B3" s="48">
        <f>SUM(B2,D3)</f>
        <v>1</v>
      </c>
      <c r="C3" s="48">
        <f>SUM(B2,G2)</f>
        <v>1</v>
      </c>
      <c r="D3" s="48">
        <v>1</v>
      </c>
      <c r="E3" s="80" t="s">
        <v>1067</v>
      </c>
      <c r="F3" s="48"/>
      <c r="G3" s="133">
        <v>1</v>
      </c>
    </row>
    <row r="4" spans="1:7" s="52" customFormat="1" x14ac:dyDescent="0.15">
      <c r="A4" s="52" t="s">
        <v>148</v>
      </c>
      <c r="B4" s="48">
        <f t="shared" ref="B4:B59" si="0">SUM(B3,D4)</f>
        <v>2</v>
      </c>
      <c r="C4" s="48">
        <f t="shared" ref="C4:C59" si="1">SUM(B3,G3)</f>
        <v>2</v>
      </c>
      <c r="D4" s="48">
        <v>1</v>
      </c>
      <c r="E4" s="80" t="s">
        <v>1068</v>
      </c>
      <c r="F4" s="48"/>
      <c r="G4" s="133">
        <v>1</v>
      </c>
    </row>
    <row r="5" spans="1:7" s="52" customFormat="1" x14ac:dyDescent="0.15">
      <c r="A5" s="52" t="s">
        <v>150</v>
      </c>
      <c r="B5" s="48">
        <f t="shared" si="0"/>
        <v>10</v>
      </c>
      <c r="C5" s="48">
        <f t="shared" si="1"/>
        <v>3</v>
      </c>
      <c r="D5" s="48">
        <v>8</v>
      </c>
      <c r="E5" s="80" t="s">
        <v>1069</v>
      </c>
      <c r="F5" s="48"/>
      <c r="G5" s="133">
        <v>1</v>
      </c>
    </row>
    <row r="6" spans="1:7" s="52" customFormat="1" x14ac:dyDescent="0.15">
      <c r="A6" s="60" t="s">
        <v>14</v>
      </c>
      <c r="B6" s="48">
        <f t="shared" si="0"/>
        <v>17</v>
      </c>
      <c r="C6" s="48">
        <f t="shared" si="1"/>
        <v>11</v>
      </c>
      <c r="D6" s="234">
        <v>7</v>
      </c>
      <c r="E6" s="80" t="s">
        <v>950</v>
      </c>
      <c r="F6" s="48"/>
      <c r="G6" s="133">
        <v>1</v>
      </c>
    </row>
    <row r="7" spans="1:7" s="52" customFormat="1" ht="20.25" customHeight="1" x14ac:dyDescent="0.15">
      <c r="A7" s="60" t="s">
        <v>16</v>
      </c>
      <c r="B7" s="48">
        <f t="shared" si="0"/>
        <v>25</v>
      </c>
      <c r="C7" s="48">
        <f t="shared" si="1"/>
        <v>18</v>
      </c>
      <c r="D7" s="234">
        <v>8</v>
      </c>
      <c r="E7" s="80" t="s">
        <v>1253</v>
      </c>
      <c r="F7" s="48"/>
      <c r="G7" s="133">
        <v>1</v>
      </c>
    </row>
    <row r="8" spans="1:7" s="52" customFormat="1" ht="20.100000000000001" customHeight="1" x14ac:dyDescent="0.15">
      <c r="A8" s="70" t="s">
        <v>336</v>
      </c>
      <c r="B8" s="48">
        <f t="shared" si="0"/>
        <v>26</v>
      </c>
      <c r="C8" s="48">
        <f t="shared" si="1"/>
        <v>26</v>
      </c>
      <c r="D8" s="234">
        <v>1</v>
      </c>
      <c r="E8" s="80" t="s">
        <v>951</v>
      </c>
      <c r="F8" s="48"/>
      <c r="G8" s="60">
        <v>1</v>
      </c>
    </row>
    <row r="9" spans="1:7" s="52" customFormat="1" x14ac:dyDescent="0.15">
      <c r="A9" s="70" t="s">
        <v>337</v>
      </c>
      <c r="B9" s="48">
        <f t="shared" si="0"/>
        <v>36</v>
      </c>
      <c r="C9" s="48">
        <f t="shared" si="1"/>
        <v>27</v>
      </c>
      <c r="D9" s="48">
        <v>10</v>
      </c>
      <c r="E9" s="80" t="s">
        <v>952</v>
      </c>
      <c r="F9" s="48"/>
      <c r="G9" s="133">
        <v>1</v>
      </c>
    </row>
    <row r="10" spans="1:7" s="52" customFormat="1" x14ac:dyDescent="0.15">
      <c r="A10" s="60" t="s">
        <v>339</v>
      </c>
      <c r="B10" s="48">
        <f t="shared" si="0"/>
        <v>37</v>
      </c>
      <c r="C10" s="48">
        <f t="shared" si="1"/>
        <v>37</v>
      </c>
      <c r="D10" s="234">
        <v>1</v>
      </c>
      <c r="E10" s="80" t="s">
        <v>402</v>
      </c>
      <c r="F10" s="48"/>
      <c r="G10" s="133">
        <v>1</v>
      </c>
    </row>
    <row r="11" spans="1:7" s="52" customFormat="1" x14ac:dyDescent="0.15">
      <c r="A11" s="52" t="s">
        <v>340</v>
      </c>
      <c r="B11" s="48">
        <f t="shared" si="0"/>
        <v>41</v>
      </c>
      <c r="C11" s="48">
        <f t="shared" si="1"/>
        <v>38</v>
      </c>
      <c r="D11" s="48">
        <v>4</v>
      </c>
      <c r="E11" s="80" t="s">
        <v>668</v>
      </c>
      <c r="F11" s="48"/>
      <c r="G11" s="133">
        <v>1</v>
      </c>
    </row>
    <row r="12" spans="1:7" s="52" customFormat="1" x14ac:dyDescent="0.15">
      <c r="A12" s="52" t="s">
        <v>341</v>
      </c>
      <c r="B12" s="48">
        <f t="shared" si="0"/>
        <v>43</v>
      </c>
      <c r="C12" s="48">
        <f t="shared" si="1"/>
        <v>42</v>
      </c>
      <c r="D12" s="48">
        <v>2</v>
      </c>
      <c r="E12" s="80" t="s">
        <v>687</v>
      </c>
      <c r="F12" s="48"/>
      <c r="G12" s="133">
        <v>1</v>
      </c>
    </row>
    <row r="13" spans="1:7" s="52" customFormat="1" x14ac:dyDescent="0.15">
      <c r="A13" s="52" t="s">
        <v>50</v>
      </c>
      <c r="B13" s="48">
        <f t="shared" si="0"/>
        <v>51</v>
      </c>
      <c r="C13" s="48">
        <f t="shared" si="1"/>
        <v>44</v>
      </c>
      <c r="D13" s="48">
        <v>8</v>
      </c>
      <c r="E13" s="80" t="s">
        <v>688</v>
      </c>
      <c r="F13" s="48"/>
      <c r="G13" s="133">
        <v>1</v>
      </c>
    </row>
    <row r="14" spans="1:7" s="52" customFormat="1" ht="20.100000000000001" customHeight="1" x14ac:dyDescent="0.15">
      <c r="A14" s="52" t="s">
        <v>171</v>
      </c>
      <c r="B14" s="48">
        <f t="shared" si="0"/>
        <v>52</v>
      </c>
      <c r="C14" s="48">
        <f t="shared" si="1"/>
        <v>52</v>
      </c>
      <c r="D14" s="48">
        <v>1</v>
      </c>
      <c r="E14" s="80" t="s">
        <v>405</v>
      </c>
      <c r="F14" s="48"/>
      <c r="G14" s="133">
        <v>1</v>
      </c>
    </row>
    <row r="15" spans="1:7" s="52" customFormat="1" x14ac:dyDescent="0.15">
      <c r="A15" s="70" t="s">
        <v>346</v>
      </c>
      <c r="B15" s="48">
        <f t="shared" si="0"/>
        <v>68</v>
      </c>
      <c r="C15" s="48">
        <f t="shared" si="1"/>
        <v>53</v>
      </c>
      <c r="D15" s="48">
        <v>16</v>
      </c>
      <c r="E15" s="81" t="s">
        <v>429</v>
      </c>
      <c r="F15" s="48"/>
      <c r="G15" s="133">
        <v>1</v>
      </c>
    </row>
    <row r="16" spans="1:7" s="52" customFormat="1" x14ac:dyDescent="0.15">
      <c r="A16" s="52" t="s">
        <v>407</v>
      </c>
      <c r="B16" s="48">
        <f t="shared" si="0"/>
        <v>74</v>
      </c>
      <c r="C16" s="48">
        <f t="shared" si="1"/>
        <v>69</v>
      </c>
      <c r="D16" s="48">
        <v>6</v>
      </c>
      <c r="E16" s="80" t="s">
        <v>953</v>
      </c>
      <c r="F16" s="48"/>
      <c r="G16" s="133">
        <v>1</v>
      </c>
    </row>
    <row r="17" spans="1:7" s="235" customFormat="1" x14ac:dyDescent="0.15">
      <c r="A17" s="60" t="s">
        <v>410</v>
      </c>
      <c r="B17" s="48">
        <f t="shared" si="0"/>
        <v>87</v>
      </c>
      <c r="C17" s="48">
        <f t="shared" si="1"/>
        <v>75</v>
      </c>
      <c r="D17" s="48">
        <v>13</v>
      </c>
      <c r="E17" s="80" t="s">
        <v>408</v>
      </c>
      <c r="G17" s="133">
        <v>1</v>
      </c>
    </row>
    <row r="18" spans="1:7" s="45" customFormat="1" x14ac:dyDescent="0.15">
      <c r="A18" s="55" t="s">
        <v>533</v>
      </c>
      <c r="B18" s="45">
        <f t="shared" si="0"/>
        <v>90</v>
      </c>
      <c r="C18" s="45">
        <f t="shared" si="1"/>
        <v>88</v>
      </c>
      <c r="D18" s="236">
        <v>3</v>
      </c>
      <c r="E18" s="82" t="s">
        <v>955</v>
      </c>
      <c r="G18" s="56">
        <v>1</v>
      </c>
    </row>
    <row r="19" spans="1:7" s="45" customFormat="1" x14ac:dyDescent="0.15">
      <c r="A19" s="55" t="s">
        <v>534</v>
      </c>
      <c r="B19" s="45">
        <f t="shared" si="0"/>
        <v>91</v>
      </c>
      <c r="C19" s="45">
        <f t="shared" si="1"/>
        <v>91</v>
      </c>
      <c r="D19" s="236">
        <v>1</v>
      </c>
      <c r="E19" s="83" t="s">
        <v>670</v>
      </c>
      <c r="G19" s="56">
        <v>1</v>
      </c>
    </row>
    <row r="20" spans="1:7" s="45" customFormat="1" x14ac:dyDescent="0.15">
      <c r="A20" s="55" t="s">
        <v>1375</v>
      </c>
      <c r="B20" s="45">
        <f t="shared" si="0"/>
        <v>96</v>
      </c>
      <c r="C20" s="45">
        <f t="shared" si="1"/>
        <v>92</v>
      </c>
      <c r="D20" s="236">
        <v>5</v>
      </c>
      <c r="E20" s="82" t="s">
        <v>671</v>
      </c>
      <c r="G20" s="56">
        <v>1</v>
      </c>
    </row>
    <row r="21" spans="1:7" s="68" customFormat="1" ht="37.5" x14ac:dyDescent="0.15">
      <c r="A21" s="68" t="s">
        <v>439</v>
      </c>
      <c r="B21" s="45">
        <f t="shared" si="0"/>
        <v>97</v>
      </c>
      <c r="C21" s="45">
        <f t="shared" si="1"/>
        <v>97</v>
      </c>
      <c r="D21" s="45">
        <v>1</v>
      </c>
      <c r="E21" s="84" t="s">
        <v>440</v>
      </c>
      <c r="F21" s="45"/>
      <c r="G21" s="56">
        <v>1</v>
      </c>
    </row>
    <row r="22" spans="1:7" s="45" customFormat="1" x14ac:dyDescent="0.15">
      <c r="A22" s="55" t="s">
        <v>443</v>
      </c>
      <c r="B22" s="45">
        <f t="shared" si="0"/>
        <v>98</v>
      </c>
      <c r="C22" s="45">
        <f t="shared" si="1"/>
        <v>98</v>
      </c>
      <c r="D22" s="236">
        <v>1</v>
      </c>
      <c r="E22" s="83" t="s">
        <v>672</v>
      </c>
      <c r="G22" s="56">
        <v>1</v>
      </c>
    </row>
    <row r="23" spans="1:7" s="45" customFormat="1" x14ac:dyDescent="0.15">
      <c r="A23" s="55" t="s">
        <v>445</v>
      </c>
      <c r="B23" s="45">
        <f t="shared" si="0"/>
        <v>100</v>
      </c>
      <c r="C23" s="45">
        <f t="shared" si="1"/>
        <v>99</v>
      </c>
      <c r="D23" s="236">
        <v>2</v>
      </c>
      <c r="E23" s="82" t="s">
        <v>673</v>
      </c>
      <c r="G23" s="56">
        <v>1</v>
      </c>
    </row>
    <row r="24" spans="1:7" s="45" customFormat="1" x14ac:dyDescent="0.15">
      <c r="A24" s="55" t="s">
        <v>526</v>
      </c>
      <c r="B24" s="45">
        <f t="shared" si="0"/>
        <v>101</v>
      </c>
      <c r="C24" s="45">
        <f t="shared" si="1"/>
        <v>101</v>
      </c>
      <c r="D24" s="236">
        <v>1</v>
      </c>
      <c r="E24" s="84" t="s">
        <v>535</v>
      </c>
      <c r="G24" s="56">
        <v>1</v>
      </c>
    </row>
    <row r="25" spans="1:7" s="45" customFormat="1" ht="37.5" x14ac:dyDescent="0.15">
      <c r="A25" s="55" t="s">
        <v>528</v>
      </c>
      <c r="B25" s="45">
        <f t="shared" si="0"/>
        <v>102</v>
      </c>
      <c r="C25" s="45">
        <f t="shared" si="1"/>
        <v>102</v>
      </c>
      <c r="D25" s="236">
        <v>1</v>
      </c>
      <c r="E25" s="84" t="s">
        <v>674</v>
      </c>
      <c r="G25" s="56">
        <v>1</v>
      </c>
    </row>
    <row r="26" spans="1:7" s="68" customFormat="1" x14ac:dyDescent="0.15">
      <c r="A26" s="238" t="s">
        <v>163</v>
      </c>
      <c r="B26" s="45">
        <f t="shared" ref="B26:B27" si="2">SUM(B25,D26)</f>
        <v>103</v>
      </c>
      <c r="C26" s="45">
        <f t="shared" ref="C26:C27" si="3">SUM(B25,G25)</f>
        <v>103</v>
      </c>
      <c r="D26" s="45">
        <v>1</v>
      </c>
      <c r="E26" s="45" t="s">
        <v>447</v>
      </c>
      <c r="F26" s="45" t="s">
        <v>448</v>
      </c>
      <c r="G26" s="56">
        <v>1</v>
      </c>
    </row>
    <row r="27" spans="1:7" s="45" customFormat="1" x14ac:dyDescent="0.15">
      <c r="A27" s="45" t="s">
        <v>392</v>
      </c>
      <c r="B27" s="45">
        <f t="shared" si="2"/>
        <v>104</v>
      </c>
      <c r="C27" s="45">
        <f t="shared" si="3"/>
        <v>104</v>
      </c>
      <c r="D27" s="45">
        <v>1</v>
      </c>
      <c r="E27" s="55"/>
      <c r="G27" s="56">
        <v>1</v>
      </c>
    </row>
    <row r="28" spans="1:7" s="47" customFormat="1" ht="18.75" customHeight="1" x14ac:dyDescent="0.15">
      <c r="A28" s="47" t="s">
        <v>26</v>
      </c>
      <c r="B28" s="47">
        <f t="shared" si="0"/>
        <v>116</v>
      </c>
      <c r="C28" s="47">
        <f t="shared" si="1"/>
        <v>105</v>
      </c>
      <c r="D28" s="47">
        <v>12</v>
      </c>
      <c r="E28" s="86" t="s">
        <v>956</v>
      </c>
      <c r="G28" s="58">
        <v>1</v>
      </c>
    </row>
    <row r="29" spans="1:7" s="47" customFormat="1" x14ac:dyDescent="0.15">
      <c r="A29" s="47" t="s">
        <v>28</v>
      </c>
      <c r="B29" s="47">
        <f t="shared" si="0"/>
        <v>119</v>
      </c>
      <c r="C29" s="47">
        <f t="shared" si="1"/>
        <v>117</v>
      </c>
      <c r="D29" s="47">
        <v>3</v>
      </c>
      <c r="E29" s="87"/>
      <c r="G29" s="58">
        <v>1</v>
      </c>
    </row>
    <row r="30" spans="1:7" s="47" customFormat="1" x14ac:dyDescent="0.15">
      <c r="A30" s="47" t="s">
        <v>353</v>
      </c>
      <c r="B30" s="47">
        <f t="shared" si="0"/>
        <v>120</v>
      </c>
      <c r="C30" s="47">
        <f t="shared" si="1"/>
        <v>120</v>
      </c>
      <c r="D30" s="47">
        <v>1</v>
      </c>
      <c r="E30" s="88"/>
      <c r="G30" s="58">
        <v>1</v>
      </c>
    </row>
    <row r="31" spans="1:7" s="47" customFormat="1" ht="18.75" customHeight="1" x14ac:dyDescent="0.15">
      <c r="A31" s="47" t="s">
        <v>29</v>
      </c>
      <c r="B31" s="47">
        <f t="shared" si="0"/>
        <v>132</v>
      </c>
      <c r="C31" s="47">
        <f t="shared" si="1"/>
        <v>121</v>
      </c>
      <c r="D31" s="47">
        <v>12</v>
      </c>
      <c r="E31" s="86" t="s">
        <v>957</v>
      </c>
      <c r="G31" s="58">
        <v>1</v>
      </c>
    </row>
    <row r="32" spans="1:7" s="47" customFormat="1" x14ac:dyDescent="0.15">
      <c r="A32" s="47" t="s">
        <v>31</v>
      </c>
      <c r="B32" s="47">
        <f t="shared" si="0"/>
        <v>135</v>
      </c>
      <c r="C32" s="47">
        <f t="shared" si="1"/>
        <v>133</v>
      </c>
      <c r="D32" s="47">
        <v>3</v>
      </c>
      <c r="E32" s="87"/>
      <c r="G32" s="58">
        <v>1</v>
      </c>
    </row>
    <row r="33" spans="1:7" s="47" customFormat="1" x14ac:dyDescent="0.15">
      <c r="A33" s="47" t="s">
        <v>356</v>
      </c>
      <c r="B33" s="47">
        <f t="shared" si="0"/>
        <v>136</v>
      </c>
      <c r="C33" s="47">
        <f t="shared" si="1"/>
        <v>136</v>
      </c>
      <c r="D33" s="47">
        <v>1</v>
      </c>
      <c r="E33" s="88"/>
      <c r="G33" s="58">
        <v>1</v>
      </c>
    </row>
    <row r="34" spans="1:7" s="47" customFormat="1" ht="93.75" customHeight="1" x14ac:dyDescent="0.15">
      <c r="A34" s="47" t="s">
        <v>32</v>
      </c>
      <c r="B34" s="47">
        <f t="shared" si="0"/>
        <v>138</v>
      </c>
      <c r="C34" s="47">
        <f t="shared" si="1"/>
        <v>137</v>
      </c>
      <c r="D34" s="47">
        <v>2</v>
      </c>
      <c r="E34" s="117" t="s">
        <v>1026</v>
      </c>
      <c r="G34" s="58">
        <v>1</v>
      </c>
    </row>
    <row r="35" spans="1:7" s="47" customFormat="1" x14ac:dyDescent="0.15">
      <c r="A35" s="66" t="s">
        <v>943</v>
      </c>
      <c r="B35" s="47">
        <f t="shared" si="0"/>
        <v>139</v>
      </c>
      <c r="C35" s="47">
        <f t="shared" si="1"/>
        <v>139</v>
      </c>
      <c r="D35" s="47">
        <v>1</v>
      </c>
      <c r="E35" s="117" t="s">
        <v>1054</v>
      </c>
      <c r="G35" s="58">
        <v>1</v>
      </c>
    </row>
    <row r="36" spans="1:7" s="47" customFormat="1" ht="56.25" x14ac:dyDescent="0.15">
      <c r="A36" s="72" t="s">
        <v>43</v>
      </c>
      <c r="B36" s="47">
        <f t="shared" si="0"/>
        <v>155</v>
      </c>
      <c r="C36" s="47">
        <f t="shared" si="1"/>
        <v>140</v>
      </c>
      <c r="D36" s="47">
        <v>16</v>
      </c>
      <c r="E36" s="92" t="s">
        <v>1271</v>
      </c>
      <c r="G36" s="58">
        <v>1</v>
      </c>
    </row>
    <row r="37" spans="1:7" s="47" customFormat="1" x14ac:dyDescent="0.15">
      <c r="A37" s="72" t="s">
        <v>536</v>
      </c>
      <c r="B37" s="47">
        <f t="shared" si="0"/>
        <v>220</v>
      </c>
      <c r="C37" s="47">
        <f t="shared" si="1"/>
        <v>156</v>
      </c>
      <c r="D37" s="47">
        <v>65</v>
      </c>
      <c r="E37" s="89" t="s">
        <v>689</v>
      </c>
      <c r="G37" s="58">
        <v>1</v>
      </c>
    </row>
    <row r="38" spans="1:7" s="47" customFormat="1" x14ac:dyDescent="0.15">
      <c r="A38" s="72" t="s">
        <v>537</v>
      </c>
      <c r="B38" s="47">
        <f t="shared" si="0"/>
        <v>227</v>
      </c>
      <c r="C38" s="47">
        <f t="shared" si="1"/>
        <v>221</v>
      </c>
      <c r="D38" s="47">
        <v>7</v>
      </c>
      <c r="E38" s="89" t="s">
        <v>1070</v>
      </c>
      <c r="G38" s="58">
        <v>1</v>
      </c>
    </row>
    <row r="39" spans="1:7" s="47" customFormat="1" x14ac:dyDescent="0.15">
      <c r="A39" s="72" t="s">
        <v>538</v>
      </c>
      <c r="B39" s="47">
        <f t="shared" si="0"/>
        <v>235</v>
      </c>
      <c r="C39" s="47">
        <f t="shared" si="1"/>
        <v>228</v>
      </c>
      <c r="D39" s="47">
        <v>8</v>
      </c>
      <c r="E39" s="89" t="s">
        <v>1071</v>
      </c>
      <c r="G39" s="58">
        <v>1</v>
      </c>
    </row>
    <row r="40" spans="1:7" s="47" customFormat="1" x14ac:dyDescent="0.15">
      <c r="A40" s="72" t="s">
        <v>539</v>
      </c>
      <c r="B40" s="47">
        <f t="shared" si="0"/>
        <v>245</v>
      </c>
      <c r="C40" s="47">
        <f t="shared" si="1"/>
        <v>236</v>
      </c>
      <c r="D40" s="47">
        <v>10</v>
      </c>
      <c r="E40" s="89" t="s">
        <v>1072</v>
      </c>
      <c r="G40" s="58">
        <v>1</v>
      </c>
    </row>
    <row r="41" spans="1:7" s="47" customFormat="1" ht="56.25" x14ac:dyDescent="0.15">
      <c r="A41" s="72" t="s">
        <v>540</v>
      </c>
      <c r="B41" s="47">
        <f t="shared" si="0"/>
        <v>246</v>
      </c>
      <c r="C41" s="47">
        <f t="shared" si="1"/>
        <v>246</v>
      </c>
      <c r="D41" s="47">
        <v>1</v>
      </c>
      <c r="E41" s="90" t="s">
        <v>1073</v>
      </c>
      <c r="G41" s="58">
        <v>1</v>
      </c>
    </row>
    <row r="42" spans="1:7" s="47" customFormat="1" ht="56.25" x14ac:dyDescent="0.15">
      <c r="A42" s="47" t="s">
        <v>541</v>
      </c>
      <c r="B42" s="47">
        <f t="shared" si="0"/>
        <v>247</v>
      </c>
      <c r="C42" s="47">
        <f t="shared" si="1"/>
        <v>247</v>
      </c>
      <c r="D42" s="47">
        <v>1</v>
      </c>
      <c r="E42" s="90" t="s">
        <v>613</v>
      </c>
      <c r="G42" s="58">
        <v>1</v>
      </c>
    </row>
    <row r="43" spans="1:7" s="47" customFormat="1" ht="37.5" x14ac:dyDescent="0.15">
      <c r="A43" s="47" t="s">
        <v>542</v>
      </c>
      <c r="B43" s="47">
        <f t="shared" si="0"/>
        <v>260</v>
      </c>
      <c r="C43" s="47">
        <f t="shared" si="1"/>
        <v>248</v>
      </c>
      <c r="D43" s="47">
        <v>13</v>
      </c>
      <c r="E43" s="90" t="s">
        <v>958</v>
      </c>
      <c r="G43" s="58">
        <v>1</v>
      </c>
    </row>
    <row r="44" spans="1:7" s="52" customFormat="1" x14ac:dyDescent="0.15">
      <c r="A44" s="70" t="s">
        <v>460</v>
      </c>
      <c r="B44" s="73">
        <f t="shared" si="0"/>
        <v>268</v>
      </c>
      <c r="C44" s="48">
        <f t="shared" si="1"/>
        <v>261</v>
      </c>
      <c r="D44" s="48">
        <v>8</v>
      </c>
      <c r="E44" s="80" t="s">
        <v>959</v>
      </c>
      <c r="F44" s="48"/>
      <c r="G44" s="133">
        <v>1</v>
      </c>
    </row>
    <row r="45" spans="1:7" s="48" customFormat="1" x14ac:dyDescent="0.15">
      <c r="A45" s="73" t="s">
        <v>461</v>
      </c>
      <c r="B45" s="73">
        <f t="shared" si="0"/>
        <v>269</v>
      </c>
      <c r="C45" s="48">
        <f t="shared" si="1"/>
        <v>269</v>
      </c>
      <c r="D45" s="48">
        <v>1</v>
      </c>
      <c r="E45" s="80" t="s">
        <v>367</v>
      </c>
      <c r="G45" s="133">
        <v>1</v>
      </c>
    </row>
    <row r="46" spans="1:7" s="48" customFormat="1" x14ac:dyDescent="0.15">
      <c r="A46" s="73" t="s">
        <v>462</v>
      </c>
      <c r="B46" s="73">
        <f t="shared" si="0"/>
        <v>270</v>
      </c>
      <c r="C46" s="48">
        <f t="shared" si="1"/>
        <v>270</v>
      </c>
      <c r="D46" s="48">
        <v>1</v>
      </c>
      <c r="E46" s="74" t="s">
        <v>367</v>
      </c>
      <c r="G46" s="133">
        <v>1</v>
      </c>
    </row>
    <row r="47" spans="1:7" s="48" customFormat="1" x14ac:dyDescent="0.15">
      <c r="A47" s="73" t="s">
        <v>465</v>
      </c>
      <c r="B47" s="73">
        <f t="shared" si="0"/>
        <v>273</v>
      </c>
      <c r="C47" s="48">
        <f t="shared" si="1"/>
        <v>271</v>
      </c>
      <c r="D47" s="48">
        <v>3</v>
      </c>
      <c r="E47" s="80" t="s">
        <v>615</v>
      </c>
      <c r="G47" s="133">
        <v>1</v>
      </c>
    </row>
    <row r="48" spans="1:7" s="48" customFormat="1" x14ac:dyDescent="0.15">
      <c r="A48" s="73" t="s">
        <v>467</v>
      </c>
      <c r="B48" s="73">
        <f t="shared" si="0"/>
        <v>276</v>
      </c>
      <c r="C48" s="48">
        <f t="shared" si="1"/>
        <v>274</v>
      </c>
      <c r="D48" s="48">
        <v>3</v>
      </c>
      <c r="E48" s="80" t="s">
        <v>615</v>
      </c>
      <c r="G48" s="133">
        <v>1</v>
      </c>
    </row>
    <row r="49" spans="1:7" s="52" customFormat="1" x14ac:dyDescent="0.15">
      <c r="A49" s="52" t="s">
        <v>488</v>
      </c>
      <c r="B49" s="73">
        <f t="shared" si="0"/>
        <v>278</v>
      </c>
      <c r="C49" s="48">
        <f t="shared" si="1"/>
        <v>277</v>
      </c>
      <c r="D49" s="48">
        <v>2</v>
      </c>
      <c r="E49" s="60" t="s">
        <v>487</v>
      </c>
      <c r="G49" s="133">
        <v>1</v>
      </c>
    </row>
    <row r="50" spans="1:7" s="68" customFormat="1" ht="20.100000000000001" customHeight="1" x14ac:dyDescent="0.15">
      <c r="A50" s="56" t="s">
        <v>372</v>
      </c>
      <c r="B50" s="45">
        <f t="shared" si="0"/>
        <v>291</v>
      </c>
      <c r="C50" s="45">
        <f t="shared" si="1"/>
        <v>279</v>
      </c>
      <c r="D50" s="45">
        <v>13</v>
      </c>
      <c r="E50" s="56" t="s">
        <v>428</v>
      </c>
      <c r="F50" s="45"/>
      <c r="G50" s="56">
        <v>1</v>
      </c>
    </row>
    <row r="51" spans="1:7" s="242" customFormat="1" x14ac:dyDescent="0.15">
      <c r="A51" s="57" t="s">
        <v>619</v>
      </c>
      <c r="B51" s="47">
        <f t="shared" si="0"/>
        <v>356</v>
      </c>
      <c r="C51" s="47">
        <f t="shared" si="1"/>
        <v>292</v>
      </c>
      <c r="D51" s="229">
        <v>65</v>
      </c>
      <c r="E51" s="229" t="s">
        <v>1074</v>
      </c>
      <c r="G51" s="58">
        <v>1</v>
      </c>
    </row>
    <row r="52" spans="1:7" s="242" customFormat="1" x14ac:dyDescent="0.15">
      <c r="A52" s="47" t="s">
        <v>1075</v>
      </c>
      <c r="B52" s="47">
        <f t="shared" ref="B52:B53" si="4">SUM(B51,D52)</f>
        <v>358</v>
      </c>
      <c r="C52" s="47">
        <f t="shared" ref="C52:C53" si="5">SUM(B51,G51)</f>
        <v>357</v>
      </c>
      <c r="D52" s="229">
        <v>2</v>
      </c>
      <c r="E52" s="229" t="s">
        <v>1062</v>
      </c>
      <c r="G52" s="58"/>
    </row>
    <row r="53" spans="1:7" s="242" customFormat="1" ht="112.5" x14ac:dyDescent="0.15">
      <c r="A53" s="47" t="s">
        <v>622</v>
      </c>
      <c r="B53" s="47">
        <f t="shared" si="4"/>
        <v>366</v>
      </c>
      <c r="C53" s="47">
        <f t="shared" si="5"/>
        <v>358</v>
      </c>
      <c r="D53" s="47">
        <v>8</v>
      </c>
      <c r="E53" s="92" t="s">
        <v>1076</v>
      </c>
      <c r="G53" s="58">
        <v>1</v>
      </c>
    </row>
    <row r="54" spans="1:7" s="242" customFormat="1" ht="56.25" x14ac:dyDescent="0.15">
      <c r="A54" s="47" t="s">
        <v>624</v>
      </c>
      <c r="B54" s="47">
        <f t="shared" si="0"/>
        <v>374</v>
      </c>
      <c r="C54" s="47">
        <f t="shared" si="1"/>
        <v>367</v>
      </c>
      <c r="D54" s="47">
        <v>8</v>
      </c>
      <c r="E54" s="92" t="s">
        <v>1077</v>
      </c>
      <c r="G54" s="58">
        <v>1</v>
      </c>
    </row>
    <row r="55" spans="1:7" s="242" customFormat="1" x14ac:dyDescent="0.15">
      <c r="A55" s="47" t="s">
        <v>626</v>
      </c>
      <c r="B55" s="47">
        <f t="shared" si="0"/>
        <v>382</v>
      </c>
      <c r="C55" s="47">
        <f t="shared" si="1"/>
        <v>375</v>
      </c>
      <c r="D55" s="47">
        <v>8</v>
      </c>
      <c r="E55" s="92" t="s">
        <v>627</v>
      </c>
      <c r="G55" s="58">
        <v>1</v>
      </c>
    </row>
    <row r="56" spans="1:7" s="242" customFormat="1" x14ac:dyDescent="0.15">
      <c r="A56" s="47" t="s">
        <v>89</v>
      </c>
      <c r="B56" s="47">
        <f t="shared" si="0"/>
        <v>388</v>
      </c>
      <c r="C56" s="47">
        <f t="shared" si="1"/>
        <v>383</v>
      </c>
      <c r="D56" s="47">
        <v>6</v>
      </c>
      <c r="E56" s="92" t="s">
        <v>1078</v>
      </c>
      <c r="G56" s="58">
        <v>1</v>
      </c>
    </row>
    <row r="57" spans="1:7" s="242" customFormat="1" x14ac:dyDescent="0.15">
      <c r="A57" s="47" t="s">
        <v>629</v>
      </c>
      <c r="B57" s="47">
        <f t="shared" si="0"/>
        <v>390</v>
      </c>
      <c r="C57" s="47">
        <f t="shared" si="1"/>
        <v>389</v>
      </c>
      <c r="D57" s="229">
        <v>2</v>
      </c>
      <c r="E57" s="91" t="s">
        <v>1079</v>
      </c>
      <c r="G57" s="58">
        <v>1</v>
      </c>
    </row>
    <row r="58" spans="1:7" s="242" customFormat="1" x14ac:dyDescent="0.15">
      <c r="A58" s="47" t="s">
        <v>630</v>
      </c>
      <c r="B58" s="47">
        <f t="shared" si="0"/>
        <v>404</v>
      </c>
      <c r="C58" s="47">
        <f t="shared" si="1"/>
        <v>391</v>
      </c>
      <c r="D58" s="229">
        <v>14</v>
      </c>
      <c r="E58" s="92" t="s">
        <v>1080</v>
      </c>
      <c r="G58" s="58">
        <v>1</v>
      </c>
    </row>
    <row r="59" spans="1:7" s="242" customFormat="1" x14ac:dyDescent="0.15">
      <c r="A59" s="47" t="s">
        <v>1075</v>
      </c>
      <c r="B59" s="47">
        <f t="shared" si="0"/>
        <v>405</v>
      </c>
      <c r="C59" s="47">
        <f t="shared" si="1"/>
        <v>405</v>
      </c>
      <c r="D59" s="229">
        <v>1</v>
      </c>
      <c r="E59" s="229" t="s">
        <v>1062</v>
      </c>
      <c r="G59" s="58">
        <v>1</v>
      </c>
    </row>
    <row r="60" spans="1:7" s="48" customFormat="1" ht="18.75" customHeight="1" x14ac:dyDescent="0.15">
      <c r="A60" s="48" t="s">
        <v>548</v>
      </c>
      <c r="B60" s="48">
        <v>419</v>
      </c>
      <c r="C60" s="48">
        <v>406</v>
      </c>
      <c r="D60" s="48">
        <v>14</v>
      </c>
      <c r="E60" s="93" t="s">
        <v>690</v>
      </c>
      <c r="G60" s="133">
        <v>1</v>
      </c>
    </row>
    <row r="61" spans="1:7" s="48" customFormat="1" x14ac:dyDescent="0.15">
      <c r="A61" s="48" t="s">
        <v>549</v>
      </c>
      <c r="B61" s="48">
        <f t="shared" ref="B61:B67" si="6">SUM(B60,D61)</f>
        <v>420</v>
      </c>
      <c r="C61" s="48">
        <f t="shared" ref="C61:C67" si="7">SUM(B60,G60)</f>
        <v>420</v>
      </c>
      <c r="D61" s="48">
        <v>1</v>
      </c>
      <c r="E61" s="81" t="s">
        <v>691</v>
      </c>
      <c r="G61" s="133">
        <v>1</v>
      </c>
    </row>
    <row r="62" spans="1:7" s="48" customFormat="1" x14ac:dyDescent="0.15">
      <c r="A62" s="48" t="s">
        <v>550</v>
      </c>
      <c r="B62" s="48">
        <f t="shared" si="6"/>
        <v>422</v>
      </c>
      <c r="C62" s="48">
        <f t="shared" si="7"/>
        <v>421</v>
      </c>
      <c r="D62" s="48">
        <v>2</v>
      </c>
      <c r="E62" s="94" t="s">
        <v>551</v>
      </c>
      <c r="G62" s="133">
        <v>1</v>
      </c>
    </row>
    <row r="63" spans="1:7" s="48" customFormat="1" x14ac:dyDescent="0.15">
      <c r="A63" s="48" t="s">
        <v>552</v>
      </c>
      <c r="B63" s="48">
        <f t="shared" si="6"/>
        <v>423</v>
      </c>
      <c r="C63" s="48">
        <f t="shared" si="7"/>
        <v>423</v>
      </c>
      <c r="D63" s="48">
        <v>1</v>
      </c>
      <c r="E63" s="95" t="s">
        <v>634</v>
      </c>
      <c r="G63" s="133">
        <v>1</v>
      </c>
    </row>
    <row r="64" spans="1:7" s="48" customFormat="1" ht="56.25" x14ac:dyDescent="0.15">
      <c r="A64" s="48" t="s">
        <v>553</v>
      </c>
      <c r="B64" s="48">
        <f t="shared" si="6"/>
        <v>436</v>
      </c>
      <c r="C64" s="48">
        <f t="shared" si="7"/>
        <v>424</v>
      </c>
      <c r="D64" s="48">
        <v>13</v>
      </c>
      <c r="E64" s="95" t="s">
        <v>1295</v>
      </c>
      <c r="G64" s="133">
        <v>1</v>
      </c>
    </row>
    <row r="65" spans="1:13" s="48" customFormat="1" x14ac:dyDescent="0.15">
      <c r="A65" s="48" t="s">
        <v>554</v>
      </c>
      <c r="B65" s="48">
        <f t="shared" si="6"/>
        <v>449</v>
      </c>
      <c r="C65" s="48">
        <f t="shared" si="7"/>
        <v>437</v>
      </c>
      <c r="D65" s="48">
        <v>13</v>
      </c>
      <c r="E65" s="94" t="s">
        <v>635</v>
      </c>
      <c r="G65" s="133">
        <v>1</v>
      </c>
    </row>
    <row r="66" spans="1:13" s="48" customFormat="1" x14ac:dyDescent="0.15">
      <c r="A66" s="48" t="s">
        <v>501</v>
      </c>
      <c r="B66" s="48">
        <f t="shared" si="6"/>
        <v>450</v>
      </c>
      <c r="C66" s="48">
        <f t="shared" si="7"/>
        <v>450</v>
      </c>
      <c r="D66" s="48">
        <v>1</v>
      </c>
      <c r="E66" s="95" t="s">
        <v>555</v>
      </c>
      <c r="G66" s="133">
        <v>1</v>
      </c>
    </row>
    <row r="67" spans="1:13" s="48" customFormat="1" x14ac:dyDescent="0.15">
      <c r="A67" s="48" t="s">
        <v>556</v>
      </c>
      <c r="B67" s="48">
        <f t="shared" si="6"/>
        <v>452</v>
      </c>
      <c r="C67" s="48">
        <f t="shared" si="7"/>
        <v>451</v>
      </c>
      <c r="D67" s="48">
        <v>2</v>
      </c>
      <c r="E67" s="94" t="s">
        <v>557</v>
      </c>
      <c r="G67" s="133">
        <v>1</v>
      </c>
    </row>
    <row r="68" spans="1:13" s="48" customFormat="1" x14ac:dyDescent="0.15">
      <c r="A68" s="48" t="s">
        <v>392</v>
      </c>
      <c r="B68" s="48">
        <f t="shared" ref="B68:B69" si="8">SUM(B67,D68)</f>
        <v>470</v>
      </c>
      <c r="C68" s="48">
        <f t="shared" ref="C68:C69" si="9">SUM(B67,G67)</f>
        <v>453</v>
      </c>
      <c r="D68" s="48">
        <v>18</v>
      </c>
      <c r="E68" s="95"/>
      <c r="G68" s="133">
        <v>1</v>
      </c>
    </row>
    <row r="69" spans="1:13" s="47" customFormat="1" x14ac:dyDescent="0.15">
      <c r="A69" s="48" t="s">
        <v>558</v>
      </c>
      <c r="B69" s="48">
        <f t="shared" si="8"/>
        <v>471</v>
      </c>
      <c r="C69" s="48">
        <f t="shared" si="9"/>
        <v>471</v>
      </c>
      <c r="D69" s="48">
        <v>1</v>
      </c>
      <c r="E69" s="94" t="s">
        <v>677</v>
      </c>
      <c r="F69" s="48"/>
      <c r="G69" s="48">
        <v>1</v>
      </c>
      <c r="H69" s="48"/>
      <c r="I69" s="48"/>
      <c r="J69" s="48"/>
      <c r="K69" s="48"/>
      <c r="L69" s="48"/>
      <c r="M69" s="48"/>
    </row>
    <row r="70" spans="1:13" s="45" customFormat="1" x14ac:dyDescent="0.15">
      <c r="A70" s="45" t="s">
        <v>559</v>
      </c>
      <c r="B70" s="45">
        <v>419</v>
      </c>
      <c r="C70" s="45">
        <v>406</v>
      </c>
      <c r="D70" s="45">
        <v>14</v>
      </c>
      <c r="E70" s="82" t="s">
        <v>690</v>
      </c>
      <c r="G70" s="56">
        <v>1</v>
      </c>
    </row>
    <row r="71" spans="1:13" s="45" customFormat="1" x14ac:dyDescent="0.15">
      <c r="A71" s="45" t="s">
        <v>549</v>
      </c>
      <c r="B71" s="45">
        <f>SUM(B70,D71)</f>
        <v>420</v>
      </c>
      <c r="C71" s="45">
        <f>SUM(B70,G70)</f>
        <v>420</v>
      </c>
      <c r="D71" s="45">
        <v>1</v>
      </c>
      <c r="E71" s="82" t="s">
        <v>691</v>
      </c>
      <c r="G71" s="133">
        <v>1</v>
      </c>
    </row>
    <row r="72" spans="1:13" s="45" customFormat="1" x14ac:dyDescent="0.15">
      <c r="A72" s="45" t="s">
        <v>550</v>
      </c>
      <c r="B72" s="45">
        <f t="shared" ref="B72:B82" si="10">SUM(B71,D72)</f>
        <v>422</v>
      </c>
      <c r="C72" s="45">
        <f t="shared" ref="C72:C82" si="11">SUM(B71,G71)</f>
        <v>421</v>
      </c>
      <c r="D72" s="45">
        <v>2</v>
      </c>
      <c r="E72" s="82" t="s">
        <v>551</v>
      </c>
      <c r="G72" s="133">
        <v>1</v>
      </c>
    </row>
    <row r="73" spans="1:13" s="45" customFormat="1" x14ac:dyDescent="0.15">
      <c r="A73" s="45" t="s">
        <v>560</v>
      </c>
      <c r="B73" s="45">
        <f t="shared" si="10"/>
        <v>423</v>
      </c>
      <c r="C73" s="45">
        <f t="shared" si="11"/>
        <v>423</v>
      </c>
      <c r="D73" s="45">
        <v>1</v>
      </c>
      <c r="E73" s="83" t="s">
        <v>636</v>
      </c>
      <c r="G73" s="133">
        <v>1</v>
      </c>
    </row>
    <row r="74" spans="1:13" s="45" customFormat="1" x14ac:dyDescent="0.15">
      <c r="A74" s="45" t="s">
        <v>1014</v>
      </c>
      <c r="B74" s="45">
        <f t="shared" si="10"/>
        <v>436</v>
      </c>
      <c r="C74" s="45">
        <f t="shared" si="11"/>
        <v>424</v>
      </c>
      <c r="D74" s="45">
        <v>13</v>
      </c>
      <c r="E74" s="45" t="s">
        <v>1296</v>
      </c>
      <c r="G74" s="133">
        <v>1</v>
      </c>
    </row>
    <row r="75" spans="1:13" s="45" customFormat="1" x14ac:dyDescent="0.15">
      <c r="A75" s="45" t="s">
        <v>554</v>
      </c>
      <c r="B75" s="45">
        <f t="shared" si="10"/>
        <v>449</v>
      </c>
      <c r="C75" s="45">
        <f t="shared" si="11"/>
        <v>437</v>
      </c>
      <c r="D75" s="45">
        <v>13</v>
      </c>
      <c r="E75" s="45" t="s">
        <v>1015</v>
      </c>
      <c r="G75" s="133">
        <v>1</v>
      </c>
    </row>
    <row r="76" spans="1:13" s="45" customFormat="1" x14ac:dyDescent="0.15">
      <c r="A76" s="45" t="s">
        <v>561</v>
      </c>
      <c r="B76" s="45">
        <f t="shared" si="10"/>
        <v>461</v>
      </c>
      <c r="C76" s="45">
        <f t="shared" si="11"/>
        <v>450</v>
      </c>
      <c r="D76" s="45">
        <v>12</v>
      </c>
      <c r="E76" s="83" t="s">
        <v>1048</v>
      </c>
      <c r="G76" s="133">
        <v>1</v>
      </c>
    </row>
    <row r="77" spans="1:13" s="45" customFormat="1" x14ac:dyDescent="0.15">
      <c r="A77" s="45" t="s">
        <v>563</v>
      </c>
      <c r="B77" s="45">
        <f t="shared" si="10"/>
        <v>462</v>
      </c>
      <c r="C77" s="45">
        <f t="shared" si="11"/>
        <v>462</v>
      </c>
      <c r="D77" s="45">
        <v>1</v>
      </c>
      <c r="E77" s="82" t="s">
        <v>564</v>
      </c>
      <c r="G77" s="133">
        <v>1</v>
      </c>
    </row>
    <row r="78" spans="1:13" s="45" customFormat="1" x14ac:dyDescent="0.15">
      <c r="A78" s="45" t="s">
        <v>392</v>
      </c>
      <c r="B78" s="45">
        <f t="shared" si="10"/>
        <v>466</v>
      </c>
      <c r="C78" s="45">
        <f t="shared" si="11"/>
        <v>463</v>
      </c>
      <c r="D78" s="45">
        <v>4</v>
      </c>
      <c r="E78" s="83"/>
      <c r="G78" s="133">
        <v>1</v>
      </c>
    </row>
    <row r="79" spans="1:13" s="45" customFormat="1" x14ac:dyDescent="0.15">
      <c r="A79" s="45" t="s">
        <v>566</v>
      </c>
      <c r="B79" s="45">
        <f t="shared" si="10"/>
        <v>467</v>
      </c>
      <c r="C79" s="45">
        <f t="shared" si="11"/>
        <v>467</v>
      </c>
      <c r="D79" s="45">
        <v>1</v>
      </c>
      <c r="E79" s="96" t="s">
        <v>637</v>
      </c>
      <c r="G79" s="133">
        <v>1</v>
      </c>
    </row>
    <row r="80" spans="1:13" s="47" customFormat="1" x14ac:dyDescent="0.15">
      <c r="A80" s="45" t="s">
        <v>392</v>
      </c>
      <c r="B80" s="45">
        <f t="shared" si="10"/>
        <v>469</v>
      </c>
      <c r="C80" s="45">
        <f t="shared" si="11"/>
        <v>468</v>
      </c>
      <c r="D80" s="45">
        <v>2</v>
      </c>
      <c r="E80" s="82"/>
      <c r="F80" s="45"/>
      <c r="G80" s="58">
        <v>1</v>
      </c>
    </row>
    <row r="81" spans="1:13" s="47" customFormat="1" x14ac:dyDescent="0.15">
      <c r="A81" s="45" t="s">
        <v>567</v>
      </c>
      <c r="B81" s="45">
        <f t="shared" si="10"/>
        <v>470</v>
      </c>
      <c r="C81" s="45">
        <f t="shared" si="11"/>
        <v>470</v>
      </c>
      <c r="D81" s="45">
        <v>1</v>
      </c>
      <c r="E81" s="82" t="s">
        <v>638</v>
      </c>
      <c r="F81" s="45"/>
      <c r="G81" s="58">
        <v>1</v>
      </c>
    </row>
    <row r="82" spans="1:13" s="47" customFormat="1" x14ac:dyDescent="0.15">
      <c r="A82" s="45" t="s">
        <v>558</v>
      </c>
      <c r="B82" s="45">
        <f t="shared" si="10"/>
        <v>471</v>
      </c>
      <c r="C82" s="45">
        <f t="shared" si="11"/>
        <v>471</v>
      </c>
      <c r="D82" s="45">
        <v>1</v>
      </c>
      <c r="E82" s="82" t="s">
        <v>677</v>
      </c>
      <c r="F82" s="45"/>
      <c r="G82" s="45">
        <v>1</v>
      </c>
      <c r="H82" s="45"/>
      <c r="I82" s="48"/>
      <c r="J82" s="48"/>
      <c r="K82" s="48"/>
      <c r="L82" s="48"/>
      <c r="M82" s="48"/>
    </row>
    <row r="83" spans="1:13" s="47" customFormat="1" x14ac:dyDescent="0.15">
      <c r="A83" s="47" t="s">
        <v>548</v>
      </c>
      <c r="B83" s="47">
        <v>419</v>
      </c>
      <c r="C83" s="47">
        <v>406</v>
      </c>
      <c r="D83" s="47">
        <v>14</v>
      </c>
      <c r="E83" s="89" t="s">
        <v>690</v>
      </c>
      <c r="G83" s="58">
        <v>1</v>
      </c>
    </row>
    <row r="84" spans="1:13" s="47" customFormat="1" x14ac:dyDescent="0.15">
      <c r="A84" s="47" t="s">
        <v>549</v>
      </c>
      <c r="B84" s="47">
        <f>SUM(B83,D84)</f>
        <v>420</v>
      </c>
      <c r="C84" s="47">
        <f>SUM(B83,G83)</f>
        <v>420</v>
      </c>
      <c r="D84" s="47">
        <v>1</v>
      </c>
      <c r="E84" s="89" t="s">
        <v>691</v>
      </c>
      <c r="G84" s="58">
        <v>1</v>
      </c>
    </row>
    <row r="85" spans="1:13" s="47" customFormat="1" x14ac:dyDescent="0.15">
      <c r="A85" s="47" t="s">
        <v>550</v>
      </c>
      <c r="B85" s="47">
        <f t="shared" ref="B85:B102" si="12">SUM(B84,D85)</f>
        <v>422</v>
      </c>
      <c r="C85" s="47">
        <f t="shared" ref="C85:C102" si="13">SUM(B84,G84)</f>
        <v>421</v>
      </c>
      <c r="D85" s="47">
        <v>2</v>
      </c>
      <c r="E85" s="89" t="s">
        <v>551</v>
      </c>
      <c r="G85" s="58">
        <v>1</v>
      </c>
    </row>
    <row r="86" spans="1:13" s="47" customFormat="1" x14ac:dyDescent="0.15">
      <c r="A86" s="47" t="s">
        <v>560</v>
      </c>
      <c r="B86" s="47">
        <f t="shared" si="12"/>
        <v>423</v>
      </c>
      <c r="C86" s="47">
        <f t="shared" si="13"/>
        <v>423</v>
      </c>
      <c r="D86" s="47">
        <v>1</v>
      </c>
      <c r="E86" s="90" t="s">
        <v>639</v>
      </c>
      <c r="G86" s="58">
        <v>1</v>
      </c>
    </row>
    <row r="87" spans="1:13" s="47" customFormat="1" x14ac:dyDescent="0.15">
      <c r="A87" s="47" t="s">
        <v>553</v>
      </c>
      <c r="B87" s="47">
        <f t="shared" si="12"/>
        <v>436</v>
      </c>
      <c r="C87" s="47">
        <f t="shared" si="13"/>
        <v>424</v>
      </c>
      <c r="D87" s="47">
        <v>13</v>
      </c>
      <c r="E87" s="89" t="s">
        <v>678</v>
      </c>
      <c r="G87" s="58">
        <v>1</v>
      </c>
    </row>
    <row r="88" spans="1:13" s="47" customFormat="1" x14ac:dyDescent="0.15">
      <c r="A88" s="47" t="s">
        <v>568</v>
      </c>
      <c r="B88" s="47">
        <f t="shared" si="12"/>
        <v>449</v>
      </c>
      <c r="C88" s="47">
        <f t="shared" si="13"/>
        <v>437</v>
      </c>
      <c r="D88" s="47">
        <v>13</v>
      </c>
      <c r="E88" s="90" t="s">
        <v>569</v>
      </c>
      <c r="G88" s="58">
        <v>1</v>
      </c>
    </row>
    <row r="89" spans="1:13" s="47" customFormat="1" x14ac:dyDescent="0.15">
      <c r="A89" s="47" t="s">
        <v>518</v>
      </c>
      <c r="B89" s="47">
        <f t="shared" si="12"/>
        <v>452</v>
      </c>
      <c r="C89" s="47">
        <f t="shared" si="13"/>
        <v>450</v>
      </c>
      <c r="D89" s="47">
        <v>3</v>
      </c>
      <c r="E89" s="90" t="s">
        <v>562</v>
      </c>
      <c r="G89" s="58">
        <v>1</v>
      </c>
    </row>
    <row r="90" spans="1:13" s="47" customFormat="1" x14ac:dyDescent="0.15">
      <c r="A90" s="47" t="s">
        <v>570</v>
      </c>
      <c r="B90" s="47">
        <f t="shared" si="12"/>
        <v>454</v>
      </c>
      <c r="C90" s="47">
        <f t="shared" si="13"/>
        <v>453</v>
      </c>
      <c r="D90" s="47">
        <v>2</v>
      </c>
      <c r="E90" s="90" t="s">
        <v>571</v>
      </c>
      <c r="G90" s="58">
        <v>1</v>
      </c>
    </row>
    <row r="91" spans="1:13" s="47" customFormat="1" x14ac:dyDescent="0.15">
      <c r="A91" s="47" t="s">
        <v>572</v>
      </c>
      <c r="B91" s="47">
        <f t="shared" si="12"/>
        <v>455</v>
      </c>
      <c r="C91" s="47">
        <f t="shared" si="13"/>
        <v>455</v>
      </c>
      <c r="D91" s="47">
        <v>1</v>
      </c>
      <c r="E91" s="90" t="s">
        <v>1081</v>
      </c>
      <c r="G91" s="58">
        <v>1</v>
      </c>
    </row>
    <row r="92" spans="1:13" s="47" customFormat="1" x14ac:dyDescent="0.15">
      <c r="A92" s="47" t="s">
        <v>573</v>
      </c>
      <c r="B92" s="47">
        <f t="shared" si="12"/>
        <v>457</v>
      </c>
      <c r="C92" s="47">
        <f t="shared" si="13"/>
        <v>456</v>
      </c>
      <c r="D92" s="47">
        <v>2</v>
      </c>
      <c r="E92" s="90" t="s">
        <v>562</v>
      </c>
      <c r="G92" s="58">
        <v>1</v>
      </c>
    </row>
    <row r="93" spans="1:13" s="47" customFormat="1" x14ac:dyDescent="0.15">
      <c r="A93" s="47" t="s">
        <v>574</v>
      </c>
      <c r="B93" s="47">
        <f t="shared" si="12"/>
        <v>458</v>
      </c>
      <c r="C93" s="47">
        <f t="shared" si="13"/>
        <v>458</v>
      </c>
      <c r="D93" s="47">
        <v>1</v>
      </c>
      <c r="E93" s="90" t="s">
        <v>1081</v>
      </c>
      <c r="G93" s="58">
        <v>1</v>
      </c>
    </row>
    <row r="94" spans="1:13" s="47" customFormat="1" x14ac:dyDescent="0.15">
      <c r="A94" s="47" t="s">
        <v>575</v>
      </c>
      <c r="B94" s="47">
        <f t="shared" si="12"/>
        <v>459</v>
      </c>
      <c r="C94" s="47">
        <f t="shared" si="13"/>
        <v>459</v>
      </c>
      <c r="D94" s="47">
        <v>1</v>
      </c>
      <c r="E94" s="90" t="s">
        <v>455</v>
      </c>
      <c r="G94" s="58">
        <v>1</v>
      </c>
    </row>
    <row r="95" spans="1:13" s="47" customFormat="1" x14ac:dyDescent="0.15">
      <c r="A95" s="47" t="s">
        <v>576</v>
      </c>
      <c r="B95" s="47">
        <f t="shared" si="12"/>
        <v>460</v>
      </c>
      <c r="C95" s="47">
        <f t="shared" si="13"/>
        <v>460</v>
      </c>
      <c r="D95" s="47">
        <v>1</v>
      </c>
      <c r="E95" s="91" t="s">
        <v>577</v>
      </c>
      <c r="G95" s="58">
        <v>1</v>
      </c>
    </row>
    <row r="96" spans="1:13" s="47" customFormat="1" x14ac:dyDescent="0.15">
      <c r="A96" s="47" t="s">
        <v>578</v>
      </c>
      <c r="B96" s="47">
        <f t="shared" si="12"/>
        <v>463</v>
      </c>
      <c r="C96" s="47">
        <f t="shared" si="13"/>
        <v>461</v>
      </c>
      <c r="D96" s="47">
        <v>3</v>
      </c>
      <c r="E96" s="91" t="s">
        <v>579</v>
      </c>
      <c r="G96" s="58">
        <v>1</v>
      </c>
    </row>
    <row r="97" spans="1:13" s="47" customFormat="1" x14ac:dyDescent="0.15">
      <c r="A97" s="47" t="s">
        <v>580</v>
      </c>
      <c r="B97" s="47">
        <f t="shared" si="12"/>
        <v>466</v>
      </c>
      <c r="C97" s="47">
        <f t="shared" si="13"/>
        <v>464</v>
      </c>
      <c r="D97" s="47">
        <v>3</v>
      </c>
      <c r="E97" s="91" t="s">
        <v>581</v>
      </c>
      <c r="G97" s="58">
        <v>1</v>
      </c>
    </row>
    <row r="98" spans="1:13" s="47" customFormat="1" x14ac:dyDescent="0.15">
      <c r="A98" s="47" t="s">
        <v>566</v>
      </c>
      <c r="B98" s="47">
        <f t="shared" si="12"/>
        <v>467</v>
      </c>
      <c r="C98" s="47">
        <f t="shared" si="13"/>
        <v>467</v>
      </c>
      <c r="D98" s="47">
        <v>1</v>
      </c>
      <c r="E98" s="91" t="s">
        <v>637</v>
      </c>
      <c r="G98" s="58">
        <v>1</v>
      </c>
    </row>
    <row r="99" spans="1:13" s="47" customFormat="1" x14ac:dyDescent="0.15">
      <c r="A99" s="47" t="s">
        <v>582</v>
      </c>
      <c r="B99" s="47">
        <f t="shared" si="12"/>
        <v>468</v>
      </c>
      <c r="C99" s="47">
        <f t="shared" si="13"/>
        <v>468</v>
      </c>
      <c r="D99" s="47">
        <v>1</v>
      </c>
      <c r="E99" s="89" t="s">
        <v>455</v>
      </c>
      <c r="G99" s="58">
        <v>1</v>
      </c>
    </row>
    <row r="100" spans="1:13" s="47" customFormat="1" x14ac:dyDescent="0.15">
      <c r="A100" s="47" t="s">
        <v>583</v>
      </c>
      <c r="B100" s="47">
        <f t="shared" si="12"/>
        <v>469</v>
      </c>
      <c r="C100" s="47">
        <f t="shared" si="13"/>
        <v>469</v>
      </c>
      <c r="D100" s="47">
        <v>1</v>
      </c>
      <c r="E100" s="89" t="s">
        <v>455</v>
      </c>
      <c r="G100" s="58">
        <v>1</v>
      </c>
    </row>
    <row r="101" spans="1:13" s="47" customFormat="1" x14ac:dyDescent="0.15">
      <c r="A101" s="47" t="s">
        <v>567</v>
      </c>
      <c r="B101" s="47">
        <f t="shared" si="12"/>
        <v>470</v>
      </c>
      <c r="C101" s="47">
        <f t="shared" si="13"/>
        <v>470</v>
      </c>
      <c r="D101" s="47">
        <v>1</v>
      </c>
      <c r="E101" s="89" t="s">
        <v>640</v>
      </c>
      <c r="G101" s="58">
        <v>1</v>
      </c>
    </row>
    <row r="102" spans="1:13" s="47" customFormat="1" x14ac:dyDescent="0.15">
      <c r="A102" s="47" t="s">
        <v>558</v>
      </c>
      <c r="B102" s="47">
        <f t="shared" si="12"/>
        <v>471</v>
      </c>
      <c r="C102" s="47">
        <f t="shared" si="13"/>
        <v>471</v>
      </c>
      <c r="D102" s="47">
        <v>1</v>
      </c>
      <c r="E102" s="89" t="s">
        <v>677</v>
      </c>
      <c r="G102" s="47">
        <v>1</v>
      </c>
      <c r="I102" s="48"/>
      <c r="J102" s="48"/>
      <c r="K102" s="48"/>
      <c r="L102" s="48"/>
      <c r="M102" s="48"/>
    </row>
    <row r="103" spans="1:13" s="48" customFormat="1" x14ac:dyDescent="0.15">
      <c r="A103" s="48" t="s">
        <v>548</v>
      </c>
      <c r="B103" s="48">
        <v>419</v>
      </c>
      <c r="C103" s="48">
        <v>406</v>
      </c>
      <c r="D103" s="48">
        <v>14</v>
      </c>
      <c r="E103" s="74" t="s">
        <v>1034</v>
      </c>
      <c r="G103" s="60">
        <v>1</v>
      </c>
    </row>
    <row r="104" spans="1:13" s="48" customFormat="1" x14ac:dyDescent="0.15">
      <c r="A104" s="48" t="s">
        <v>549</v>
      </c>
      <c r="B104" s="48">
        <f>SUM(B103,D104)</f>
        <v>420</v>
      </c>
      <c r="C104" s="48">
        <f>SUM(B103,G103)</f>
        <v>420</v>
      </c>
      <c r="D104" s="48">
        <v>1</v>
      </c>
      <c r="E104" s="74" t="s">
        <v>1034</v>
      </c>
      <c r="G104" s="60">
        <v>1</v>
      </c>
    </row>
    <row r="105" spans="1:13" s="48" customFormat="1" x14ac:dyDescent="0.15">
      <c r="A105" s="48" t="s">
        <v>392</v>
      </c>
      <c r="B105" s="48">
        <f t="shared" ref="B105:B115" si="14">SUM(B104,D105)</f>
        <v>422</v>
      </c>
      <c r="C105" s="48">
        <f t="shared" ref="C105:C115" si="15">SUM(B104,G104)</f>
        <v>421</v>
      </c>
      <c r="D105" s="48">
        <v>2</v>
      </c>
      <c r="E105" s="74"/>
      <c r="G105" s="60">
        <v>1</v>
      </c>
    </row>
    <row r="106" spans="1:13" s="48" customFormat="1" x14ac:dyDescent="0.15">
      <c r="A106" s="48" t="s">
        <v>392</v>
      </c>
      <c r="B106" s="48">
        <f t="shared" si="14"/>
        <v>423</v>
      </c>
      <c r="C106" s="48">
        <f t="shared" si="15"/>
        <v>423</v>
      </c>
      <c r="D106" s="48">
        <v>1</v>
      </c>
      <c r="E106" s="74"/>
      <c r="G106" s="60">
        <v>1</v>
      </c>
    </row>
    <row r="107" spans="1:13" s="48" customFormat="1" x14ac:dyDescent="0.15">
      <c r="A107" s="48" t="s">
        <v>553</v>
      </c>
      <c r="B107" s="48">
        <f t="shared" si="14"/>
        <v>436</v>
      </c>
      <c r="C107" s="48">
        <f t="shared" si="15"/>
        <v>424</v>
      </c>
      <c r="D107" s="48">
        <v>13</v>
      </c>
      <c r="E107" s="74" t="s">
        <v>1035</v>
      </c>
      <c r="G107" s="60">
        <v>1</v>
      </c>
    </row>
    <row r="108" spans="1:13" s="48" customFormat="1" x14ac:dyDescent="0.15">
      <c r="A108" s="74" t="s">
        <v>368</v>
      </c>
      <c r="B108" s="48">
        <f t="shared" si="14"/>
        <v>437</v>
      </c>
      <c r="C108" s="48">
        <f t="shared" si="15"/>
        <v>437</v>
      </c>
      <c r="D108" s="74">
        <v>1</v>
      </c>
      <c r="E108" s="95" t="s">
        <v>562</v>
      </c>
      <c r="G108" s="133">
        <v>1</v>
      </c>
    </row>
    <row r="109" spans="1:13" s="48" customFormat="1" x14ac:dyDescent="0.15">
      <c r="A109" s="74" t="s">
        <v>586</v>
      </c>
      <c r="B109" s="48">
        <f t="shared" si="14"/>
        <v>438</v>
      </c>
      <c r="C109" s="48">
        <f t="shared" si="15"/>
        <v>438</v>
      </c>
      <c r="D109" s="74">
        <v>1</v>
      </c>
      <c r="E109" s="95" t="s">
        <v>562</v>
      </c>
      <c r="G109" s="133">
        <v>1</v>
      </c>
    </row>
    <row r="110" spans="1:13" s="48" customFormat="1" x14ac:dyDescent="0.15">
      <c r="A110" s="74" t="s">
        <v>587</v>
      </c>
      <c r="B110" s="48">
        <f t="shared" si="14"/>
        <v>439</v>
      </c>
      <c r="C110" s="48">
        <f t="shared" si="15"/>
        <v>439</v>
      </c>
      <c r="D110" s="74">
        <v>1</v>
      </c>
      <c r="E110" s="95" t="s">
        <v>455</v>
      </c>
      <c r="G110" s="133">
        <v>1</v>
      </c>
    </row>
    <row r="111" spans="1:13" s="48" customFormat="1" x14ac:dyDescent="0.15">
      <c r="A111" s="48" t="s">
        <v>588</v>
      </c>
      <c r="B111" s="48">
        <f t="shared" si="14"/>
        <v>440</v>
      </c>
      <c r="C111" s="48">
        <f t="shared" si="15"/>
        <v>440</v>
      </c>
      <c r="D111" s="48">
        <v>1</v>
      </c>
      <c r="E111" s="95" t="s">
        <v>562</v>
      </c>
      <c r="G111" s="133">
        <v>1</v>
      </c>
    </row>
    <row r="112" spans="1:13" s="48" customFormat="1" x14ac:dyDescent="0.15">
      <c r="A112" s="48" t="s">
        <v>589</v>
      </c>
      <c r="B112" s="48">
        <f t="shared" si="14"/>
        <v>446</v>
      </c>
      <c r="C112" s="48">
        <f t="shared" si="15"/>
        <v>441</v>
      </c>
      <c r="D112" s="48">
        <v>6</v>
      </c>
      <c r="E112" s="95" t="s">
        <v>590</v>
      </c>
      <c r="G112" s="133">
        <v>1</v>
      </c>
    </row>
    <row r="113" spans="1:13" s="48" customFormat="1" x14ac:dyDescent="0.15">
      <c r="A113" s="48" t="s">
        <v>591</v>
      </c>
      <c r="B113" s="48">
        <f t="shared" si="14"/>
        <v>454</v>
      </c>
      <c r="C113" s="48">
        <f t="shared" si="15"/>
        <v>447</v>
      </c>
      <c r="D113" s="48">
        <v>8</v>
      </c>
      <c r="E113" s="95" t="s">
        <v>592</v>
      </c>
      <c r="G113" s="133">
        <v>1</v>
      </c>
    </row>
    <row r="114" spans="1:13" s="48" customFormat="1" x14ac:dyDescent="0.15">
      <c r="A114" s="48" t="s">
        <v>392</v>
      </c>
      <c r="B114" s="48">
        <f t="shared" si="14"/>
        <v>470</v>
      </c>
      <c r="C114" s="48">
        <f t="shared" si="15"/>
        <v>455</v>
      </c>
      <c r="D114" s="48">
        <v>16</v>
      </c>
      <c r="E114" s="95"/>
      <c r="G114" s="133">
        <v>1</v>
      </c>
    </row>
    <row r="115" spans="1:13" s="47" customFormat="1" x14ac:dyDescent="0.15">
      <c r="A115" s="48" t="s">
        <v>558</v>
      </c>
      <c r="B115" s="48">
        <f t="shared" si="14"/>
        <v>471</v>
      </c>
      <c r="C115" s="48">
        <f t="shared" si="15"/>
        <v>471</v>
      </c>
      <c r="D115" s="48">
        <v>1</v>
      </c>
      <c r="E115" s="94" t="s">
        <v>677</v>
      </c>
      <c r="F115" s="74"/>
      <c r="G115" s="74">
        <v>1</v>
      </c>
      <c r="H115" s="48"/>
      <c r="I115" s="48"/>
      <c r="J115" s="48"/>
      <c r="K115" s="48"/>
      <c r="L115" s="48"/>
      <c r="M115" s="48"/>
    </row>
    <row r="116" spans="1:13" s="48" customFormat="1" x14ac:dyDescent="0.15">
      <c r="A116" s="48" t="s">
        <v>392</v>
      </c>
      <c r="B116" s="48">
        <f t="shared" ref="B116" si="16">SUM(B115,D116)</f>
        <v>477</v>
      </c>
      <c r="C116" s="48">
        <f t="shared" ref="C116" si="17">SUM(B115,G115)</f>
        <v>472</v>
      </c>
      <c r="D116" s="48">
        <v>6</v>
      </c>
      <c r="E116" s="95" t="s">
        <v>1012</v>
      </c>
      <c r="G116" s="133">
        <v>1</v>
      </c>
    </row>
    <row r="117" spans="1:13" s="45" customFormat="1" ht="112.5" x14ac:dyDescent="0.15">
      <c r="A117" s="45" t="s">
        <v>679</v>
      </c>
      <c r="B117" s="45">
        <f t="shared" ref="B117" si="18">SUM(B116,D117)</f>
        <v>480</v>
      </c>
      <c r="C117" s="45">
        <f t="shared" ref="C117" si="19">SUM(B116,G116)</f>
        <v>478</v>
      </c>
      <c r="D117" s="45">
        <v>3</v>
      </c>
      <c r="E117" s="55" t="s">
        <v>1082</v>
      </c>
      <c r="G117" s="56">
        <v>1</v>
      </c>
    </row>
    <row r="118" spans="1:13" s="45" customFormat="1" x14ac:dyDescent="0.15">
      <c r="A118" s="45" t="s">
        <v>607</v>
      </c>
      <c r="B118" s="45">
        <f t="shared" ref="B118" si="20">SUM(B117,D118)</f>
        <v>481</v>
      </c>
      <c r="C118" s="45">
        <f t="shared" ref="C118" si="21">SUM(B117,G117)</f>
        <v>481</v>
      </c>
      <c r="D118" s="45">
        <v>1</v>
      </c>
      <c r="E118" s="83" t="s">
        <v>650</v>
      </c>
      <c r="G118" s="56">
        <v>1</v>
      </c>
    </row>
    <row r="119" spans="1:13" s="45" customFormat="1" x14ac:dyDescent="0.15">
      <c r="A119" s="45" t="s">
        <v>608</v>
      </c>
      <c r="B119" s="45">
        <f t="shared" ref="B119:B153" si="22">SUM(B118,D119)</f>
        <v>482</v>
      </c>
      <c r="C119" s="45">
        <f t="shared" ref="C119:C153" si="23">SUM(B118,G118)</f>
        <v>482</v>
      </c>
      <c r="D119" s="45">
        <v>1</v>
      </c>
      <c r="E119" s="82" t="s">
        <v>651</v>
      </c>
      <c r="G119" s="56">
        <v>1</v>
      </c>
    </row>
    <row r="120" spans="1:13" s="45" customFormat="1" x14ac:dyDescent="0.15">
      <c r="A120" s="45" t="s">
        <v>609</v>
      </c>
      <c r="B120" s="45">
        <f t="shared" si="22"/>
        <v>483</v>
      </c>
      <c r="C120" s="45">
        <f t="shared" si="23"/>
        <v>483</v>
      </c>
      <c r="D120" s="45">
        <v>1</v>
      </c>
      <c r="E120" s="82" t="s">
        <v>652</v>
      </c>
      <c r="G120" s="56">
        <v>1</v>
      </c>
    </row>
    <row r="121" spans="1:13" s="45" customFormat="1" x14ac:dyDescent="0.15">
      <c r="A121" s="45" t="s">
        <v>666</v>
      </c>
      <c r="B121" s="45">
        <f t="shared" si="22"/>
        <v>490</v>
      </c>
      <c r="C121" s="45">
        <f t="shared" si="23"/>
        <v>484</v>
      </c>
      <c r="D121" s="45">
        <v>7</v>
      </c>
      <c r="E121" s="82" t="s">
        <v>692</v>
      </c>
      <c r="G121" s="56">
        <v>1</v>
      </c>
    </row>
    <row r="122" spans="1:13" s="45" customFormat="1" x14ac:dyDescent="0.15">
      <c r="A122" s="45" t="s">
        <v>680</v>
      </c>
      <c r="B122" s="45">
        <f t="shared" si="22"/>
        <v>491</v>
      </c>
      <c r="C122" s="45">
        <f t="shared" si="23"/>
        <v>491</v>
      </c>
      <c r="D122" s="45">
        <v>1</v>
      </c>
      <c r="E122" s="82" t="s">
        <v>1083</v>
      </c>
      <c r="G122" s="56">
        <v>1</v>
      </c>
    </row>
    <row r="123" spans="1:13" s="45" customFormat="1" x14ac:dyDescent="0.15">
      <c r="A123" s="45" t="s">
        <v>682</v>
      </c>
      <c r="B123" s="45">
        <f t="shared" si="22"/>
        <v>493</v>
      </c>
      <c r="C123" s="45">
        <f t="shared" si="23"/>
        <v>492</v>
      </c>
      <c r="D123" s="45">
        <v>2</v>
      </c>
      <c r="E123" s="82" t="s">
        <v>681</v>
      </c>
      <c r="G123" s="56">
        <v>1</v>
      </c>
    </row>
    <row r="124" spans="1:13" s="45" customFormat="1" x14ac:dyDescent="0.15">
      <c r="A124" s="45" t="s">
        <v>683</v>
      </c>
      <c r="B124" s="45">
        <f t="shared" si="22"/>
        <v>495</v>
      </c>
      <c r="C124" s="45">
        <f t="shared" si="23"/>
        <v>494</v>
      </c>
      <c r="D124" s="45">
        <v>2</v>
      </c>
      <c r="E124" s="82" t="s">
        <v>681</v>
      </c>
      <c r="G124" s="56">
        <v>1</v>
      </c>
    </row>
    <row r="125" spans="1:13" x14ac:dyDescent="0.15">
      <c r="A125" s="45" t="s">
        <v>667</v>
      </c>
      <c r="B125" s="45">
        <f t="shared" si="22"/>
        <v>496</v>
      </c>
      <c r="C125" s="45">
        <f t="shared" si="23"/>
        <v>496</v>
      </c>
      <c r="D125" s="45">
        <v>1</v>
      </c>
      <c r="E125" s="55" t="s">
        <v>1084</v>
      </c>
      <c r="G125" s="133">
        <v>1</v>
      </c>
    </row>
    <row r="126" spans="1:13" ht="56.25" x14ac:dyDescent="0.15">
      <c r="A126" s="45" t="s">
        <v>158</v>
      </c>
      <c r="B126" s="45">
        <f t="shared" si="22"/>
        <v>497</v>
      </c>
      <c r="C126" s="45">
        <f t="shared" si="23"/>
        <v>497</v>
      </c>
      <c r="D126" s="45">
        <v>1</v>
      </c>
      <c r="E126" s="83" t="s">
        <v>1361</v>
      </c>
      <c r="G126" s="133">
        <v>1</v>
      </c>
    </row>
    <row r="127" spans="1:13" x14ac:dyDescent="0.15">
      <c r="A127" s="45" t="s">
        <v>164</v>
      </c>
      <c r="B127" s="45">
        <f t="shared" si="22"/>
        <v>505</v>
      </c>
      <c r="C127" s="45">
        <f t="shared" si="23"/>
        <v>498</v>
      </c>
      <c r="D127" s="45">
        <v>8</v>
      </c>
      <c r="E127" s="83" t="s">
        <v>1339</v>
      </c>
      <c r="G127" s="133">
        <v>1</v>
      </c>
    </row>
    <row r="128" spans="1:13" x14ac:dyDescent="0.15">
      <c r="A128" s="45" t="s">
        <v>166</v>
      </c>
      <c r="B128" s="45">
        <f t="shared" si="22"/>
        <v>515</v>
      </c>
      <c r="C128" s="45">
        <f t="shared" si="23"/>
        <v>506</v>
      </c>
      <c r="D128" s="45">
        <v>10</v>
      </c>
      <c r="E128" s="83" t="s">
        <v>1340</v>
      </c>
      <c r="G128" s="133">
        <v>1</v>
      </c>
    </row>
    <row r="129" spans="1:7" ht="37.5" x14ac:dyDescent="0.15">
      <c r="A129" s="107" t="s">
        <v>999</v>
      </c>
      <c r="B129" s="45">
        <f t="shared" ref="B129:B130" si="24">SUM(B128,D129)</f>
        <v>523</v>
      </c>
      <c r="C129" s="45">
        <f t="shared" ref="C129:C130" si="25">SUM(B128,G128)</f>
        <v>516</v>
      </c>
      <c r="D129" s="55">
        <v>8</v>
      </c>
      <c r="E129" s="55" t="s">
        <v>1065</v>
      </c>
      <c r="G129" s="133">
        <v>1</v>
      </c>
    </row>
    <row r="130" spans="1:7" s="45" customFormat="1" x14ac:dyDescent="0.15">
      <c r="A130" s="45" t="s">
        <v>392</v>
      </c>
      <c r="B130" s="45">
        <f t="shared" si="24"/>
        <v>528</v>
      </c>
      <c r="C130" s="45">
        <f t="shared" si="25"/>
        <v>524</v>
      </c>
      <c r="D130" s="45">
        <v>5</v>
      </c>
      <c r="E130" s="83" t="s">
        <v>960</v>
      </c>
      <c r="G130" s="56">
        <v>1</v>
      </c>
    </row>
    <row r="131" spans="1:7" s="47" customFormat="1" x14ac:dyDescent="0.15">
      <c r="A131" s="47" t="s">
        <v>693</v>
      </c>
      <c r="B131" s="47">
        <f t="shared" ref="B131" si="26">SUM(B130,D131)</f>
        <v>529</v>
      </c>
      <c r="C131" s="47">
        <f t="shared" ref="C131" si="27">SUM(B130,G130)</f>
        <v>529</v>
      </c>
      <c r="D131" s="47">
        <v>1</v>
      </c>
      <c r="E131" s="47" t="s">
        <v>367</v>
      </c>
      <c r="G131" s="58">
        <v>1</v>
      </c>
    </row>
    <row r="132" spans="1:7" s="47" customFormat="1" x14ac:dyDescent="0.15">
      <c r="A132" s="47" t="s">
        <v>694</v>
      </c>
      <c r="B132" s="47">
        <f t="shared" si="22"/>
        <v>530</v>
      </c>
      <c r="C132" s="47">
        <f t="shared" si="23"/>
        <v>530</v>
      </c>
      <c r="D132" s="47">
        <v>1</v>
      </c>
      <c r="E132" s="47" t="s">
        <v>695</v>
      </c>
      <c r="G132" s="58">
        <v>1</v>
      </c>
    </row>
    <row r="133" spans="1:7" s="47" customFormat="1" ht="37.5" x14ac:dyDescent="0.15">
      <c r="A133" s="47" t="s">
        <v>696</v>
      </c>
      <c r="B133" s="47">
        <f t="shared" si="22"/>
        <v>533</v>
      </c>
      <c r="C133" s="47">
        <f t="shared" si="23"/>
        <v>531</v>
      </c>
      <c r="D133" s="47">
        <v>3</v>
      </c>
      <c r="E133" s="57" t="s">
        <v>1085</v>
      </c>
      <c r="G133" s="58">
        <v>1</v>
      </c>
    </row>
    <row r="134" spans="1:7" s="47" customFormat="1" x14ac:dyDescent="0.15">
      <c r="A134" s="47" t="s">
        <v>697</v>
      </c>
      <c r="B134" s="47">
        <f t="shared" si="22"/>
        <v>540</v>
      </c>
      <c r="C134" s="47">
        <f t="shared" si="23"/>
        <v>534</v>
      </c>
      <c r="D134" s="47">
        <v>7</v>
      </c>
      <c r="E134" s="57" t="s">
        <v>1086</v>
      </c>
      <c r="G134" s="58">
        <v>1</v>
      </c>
    </row>
    <row r="135" spans="1:7" s="47" customFormat="1" x14ac:dyDescent="0.15">
      <c r="A135" s="47" t="s">
        <v>698</v>
      </c>
      <c r="B135" s="47">
        <f t="shared" si="22"/>
        <v>548</v>
      </c>
      <c r="C135" s="47">
        <f t="shared" si="23"/>
        <v>541</v>
      </c>
      <c r="D135" s="47">
        <v>8</v>
      </c>
      <c r="E135" s="57" t="s">
        <v>1087</v>
      </c>
      <c r="G135" s="58">
        <v>1</v>
      </c>
    </row>
    <row r="136" spans="1:7" s="47" customFormat="1" x14ac:dyDescent="0.15">
      <c r="A136" s="47" t="s">
        <v>612</v>
      </c>
      <c r="B136" s="47">
        <f t="shared" si="22"/>
        <v>549</v>
      </c>
      <c r="C136" s="47">
        <f t="shared" si="23"/>
        <v>549</v>
      </c>
      <c r="D136" s="47">
        <v>1</v>
      </c>
      <c r="E136" s="47" t="s">
        <v>618</v>
      </c>
      <c r="G136" s="58">
        <v>1</v>
      </c>
    </row>
    <row r="137" spans="1:7" s="47" customFormat="1" x14ac:dyDescent="0.15">
      <c r="A137" s="47" t="s">
        <v>699</v>
      </c>
      <c r="B137" s="47">
        <f t="shared" si="22"/>
        <v>550</v>
      </c>
      <c r="C137" s="47">
        <f t="shared" si="23"/>
        <v>550</v>
      </c>
      <c r="D137" s="47">
        <v>1</v>
      </c>
      <c r="E137" s="57" t="s">
        <v>455</v>
      </c>
      <c r="G137" s="58">
        <v>1</v>
      </c>
    </row>
    <row r="138" spans="1:7" s="47" customFormat="1" x14ac:dyDescent="0.15">
      <c r="A138" s="47" t="s">
        <v>700</v>
      </c>
      <c r="B138" s="47">
        <f t="shared" si="22"/>
        <v>551</v>
      </c>
      <c r="C138" s="47">
        <f t="shared" si="23"/>
        <v>551</v>
      </c>
      <c r="D138" s="47">
        <v>1</v>
      </c>
      <c r="E138" s="57" t="s">
        <v>1088</v>
      </c>
      <c r="G138" s="58">
        <v>1</v>
      </c>
    </row>
    <row r="139" spans="1:7" s="47" customFormat="1" x14ac:dyDescent="0.15">
      <c r="A139" s="47" t="s">
        <v>1089</v>
      </c>
      <c r="B139" s="47">
        <f t="shared" si="22"/>
        <v>568</v>
      </c>
      <c r="C139" s="47">
        <f t="shared" si="23"/>
        <v>552</v>
      </c>
      <c r="D139" s="47">
        <v>17</v>
      </c>
      <c r="E139" s="57" t="s">
        <v>1327</v>
      </c>
      <c r="G139" s="58">
        <v>1</v>
      </c>
    </row>
    <row r="140" spans="1:7" s="75" customFormat="1" x14ac:dyDescent="0.15">
      <c r="A140" s="75" t="s">
        <v>701</v>
      </c>
      <c r="B140" s="75">
        <f t="shared" si="22"/>
        <v>576</v>
      </c>
      <c r="C140" s="75">
        <f t="shared" si="23"/>
        <v>569</v>
      </c>
      <c r="D140" s="75">
        <v>8</v>
      </c>
      <c r="E140" s="244" t="s">
        <v>662</v>
      </c>
      <c r="G140" s="245">
        <v>1</v>
      </c>
    </row>
    <row r="141" spans="1:7" s="75" customFormat="1" x14ac:dyDescent="0.15">
      <c r="A141" s="75" t="s">
        <v>702</v>
      </c>
      <c r="B141" s="75">
        <f t="shared" si="22"/>
        <v>584</v>
      </c>
      <c r="C141" s="75">
        <f t="shared" si="23"/>
        <v>577</v>
      </c>
      <c r="D141" s="75">
        <v>8</v>
      </c>
      <c r="E141" s="244" t="s">
        <v>662</v>
      </c>
      <c r="G141" s="245">
        <v>1</v>
      </c>
    </row>
    <row r="142" spans="1:7" s="75" customFormat="1" x14ac:dyDescent="0.15">
      <c r="A142" s="75" t="s">
        <v>703</v>
      </c>
      <c r="B142" s="75">
        <f t="shared" si="22"/>
        <v>592</v>
      </c>
      <c r="C142" s="75">
        <f t="shared" si="23"/>
        <v>585</v>
      </c>
      <c r="D142" s="75">
        <v>8</v>
      </c>
      <c r="E142" s="244" t="s">
        <v>662</v>
      </c>
      <c r="G142" s="245">
        <v>1</v>
      </c>
    </row>
    <row r="143" spans="1:7" s="75" customFormat="1" x14ac:dyDescent="0.15">
      <c r="A143" s="75" t="s">
        <v>1341</v>
      </c>
      <c r="B143" s="75">
        <f t="shared" si="22"/>
        <v>600</v>
      </c>
      <c r="C143" s="75">
        <f t="shared" si="23"/>
        <v>593</v>
      </c>
      <c r="D143" s="75">
        <v>8</v>
      </c>
      <c r="E143" s="244" t="s">
        <v>662</v>
      </c>
      <c r="G143" s="245">
        <v>1</v>
      </c>
    </row>
    <row r="144" spans="1:7" s="75" customFormat="1" x14ac:dyDescent="0.15">
      <c r="A144" s="75" t="s">
        <v>705</v>
      </c>
      <c r="B144" s="75">
        <f t="shared" si="22"/>
        <v>608</v>
      </c>
      <c r="C144" s="75">
        <f t="shared" si="23"/>
        <v>601</v>
      </c>
      <c r="D144" s="75">
        <v>8</v>
      </c>
      <c r="E144" s="244" t="s">
        <v>662</v>
      </c>
      <c r="G144" s="245">
        <v>1</v>
      </c>
    </row>
    <row r="145" spans="1:7" s="75" customFormat="1" x14ac:dyDescent="0.15">
      <c r="A145" s="75" t="s">
        <v>706</v>
      </c>
      <c r="B145" s="75">
        <f t="shared" si="22"/>
        <v>616</v>
      </c>
      <c r="C145" s="75">
        <f t="shared" si="23"/>
        <v>609</v>
      </c>
      <c r="D145" s="75">
        <v>8</v>
      </c>
      <c r="E145" s="244" t="s">
        <v>662</v>
      </c>
      <c r="G145" s="245">
        <v>1</v>
      </c>
    </row>
    <row r="146" spans="1:7" s="75" customFormat="1" x14ac:dyDescent="0.15">
      <c r="A146" s="75" t="s">
        <v>707</v>
      </c>
      <c r="B146" s="75">
        <f t="shared" si="22"/>
        <v>624</v>
      </c>
      <c r="C146" s="75">
        <f t="shared" si="23"/>
        <v>617</v>
      </c>
      <c r="D146" s="75">
        <v>8</v>
      </c>
      <c r="E146" s="244" t="s">
        <v>662</v>
      </c>
      <c r="G146" s="245">
        <v>1</v>
      </c>
    </row>
    <row r="147" spans="1:7" s="75" customFormat="1" x14ac:dyDescent="0.15">
      <c r="A147" s="75" t="s">
        <v>708</v>
      </c>
      <c r="B147" s="75">
        <f t="shared" si="22"/>
        <v>634</v>
      </c>
      <c r="C147" s="75">
        <f t="shared" si="23"/>
        <v>625</v>
      </c>
      <c r="D147" s="75">
        <v>10</v>
      </c>
      <c r="E147" s="244" t="s">
        <v>662</v>
      </c>
      <c r="G147" s="245">
        <v>1</v>
      </c>
    </row>
    <row r="148" spans="1:7" s="75" customFormat="1" x14ac:dyDescent="0.15">
      <c r="A148" s="75" t="s">
        <v>709</v>
      </c>
      <c r="B148" s="75">
        <f t="shared" si="22"/>
        <v>644</v>
      </c>
      <c r="C148" s="75">
        <f t="shared" si="23"/>
        <v>635</v>
      </c>
      <c r="D148" s="75">
        <v>10</v>
      </c>
      <c r="E148" s="244" t="s">
        <v>1090</v>
      </c>
      <c r="G148" s="245">
        <v>1</v>
      </c>
    </row>
    <row r="149" spans="1:7" s="75" customFormat="1" x14ac:dyDescent="0.15">
      <c r="A149" s="75" t="s">
        <v>710</v>
      </c>
      <c r="B149" s="75">
        <f t="shared" si="22"/>
        <v>654</v>
      </c>
      <c r="C149" s="75">
        <f t="shared" si="23"/>
        <v>645</v>
      </c>
      <c r="D149" s="75">
        <v>10</v>
      </c>
      <c r="E149" s="244" t="s">
        <v>711</v>
      </c>
      <c r="G149" s="245">
        <v>1</v>
      </c>
    </row>
    <row r="150" spans="1:7" s="45" customFormat="1" x14ac:dyDescent="0.15">
      <c r="A150" s="45" t="s">
        <v>685</v>
      </c>
      <c r="B150" s="45">
        <f t="shared" si="22"/>
        <v>657</v>
      </c>
      <c r="C150" s="45">
        <f t="shared" si="23"/>
        <v>655</v>
      </c>
      <c r="D150" s="45">
        <v>3</v>
      </c>
      <c r="E150" s="45" t="s">
        <v>686</v>
      </c>
      <c r="G150" s="45">
        <v>1</v>
      </c>
    </row>
    <row r="151" spans="1:7" s="45" customFormat="1" x14ac:dyDescent="0.15">
      <c r="A151" s="45" t="s">
        <v>173</v>
      </c>
      <c r="B151" s="45">
        <f t="shared" si="22"/>
        <v>658</v>
      </c>
      <c r="C151" s="45">
        <f t="shared" si="23"/>
        <v>658</v>
      </c>
      <c r="D151" s="45">
        <v>1</v>
      </c>
      <c r="E151" s="45" t="s">
        <v>419</v>
      </c>
      <c r="G151" s="45">
        <v>1</v>
      </c>
    </row>
    <row r="152" spans="1:7" s="97" customFormat="1" ht="38.25" customHeight="1" x14ac:dyDescent="0.15">
      <c r="A152" s="55" t="s">
        <v>1158</v>
      </c>
      <c r="B152" s="55">
        <f t="shared" si="22"/>
        <v>696</v>
      </c>
      <c r="C152" s="55">
        <f t="shared" si="23"/>
        <v>659</v>
      </c>
      <c r="D152" s="55">
        <v>38</v>
      </c>
      <c r="E152" s="55" t="s">
        <v>1307</v>
      </c>
      <c r="F152" s="45"/>
      <c r="G152" s="56">
        <v>1</v>
      </c>
    </row>
    <row r="153" spans="1:7" ht="37.5" x14ac:dyDescent="0.15">
      <c r="A153" s="55" t="s">
        <v>1159</v>
      </c>
      <c r="B153" s="55">
        <f t="shared" si="22"/>
        <v>734</v>
      </c>
      <c r="C153" s="55">
        <f t="shared" si="23"/>
        <v>697</v>
      </c>
      <c r="D153" s="55">
        <v>38</v>
      </c>
      <c r="E153" s="55" t="s">
        <v>1308</v>
      </c>
      <c r="G153" s="133">
        <v>1</v>
      </c>
    </row>
    <row r="154" spans="1:7" x14ac:dyDescent="0.15">
      <c r="G154" s="133">
        <v>1</v>
      </c>
    </row>
    <row r="155" spans="1:7" x14ac:dyDescent="0.15">
      <c r="G155" s="133">
        <v>1</v>
      </c>
    </row>
    <row r="156" spans="1:7" x14ac:dyDescent="0.15">
      <c r="G156" s="133">
        <v>1</v>
      </c>
    </row>
    <row r="157" spans="1:7" x14ac:dyDescent="0.15">
      <c r="G157" s="133">
        <v>1</v>
      </c>
    </row>
    <row r="158" spans="1:7" x14ac:dyDescent="0.15">
      <c r="G158" s="133">
        <v>1</v>
      </c>
    </row>
    <row r="159" spans="1:7" x14ac:dyDescent="0.15">
      <c r="G159" s="133">
        <v>1</v>
      </c>
    </row>
    <row r="160" spans="1:7" x14ac:dyDescent="0.15">
      <c r="G160" s="133">
        <v>1</v>
      </c>
    </row>
    <row r="161" spans="7:7" x14ac:dyDescent="0.15">
      <c r="G161" s="133">
        <v>1</v>
      </c>
    </row>
    <row r="162" spans="7:7" x14ac:dyDescent="0.15">
      <c r="G162" s="133">
        <v>1</v>
      </c>
    </row>
    <row r="163" spans="7:7" x14ac:dyDescent="0.15">
      <c r="G163" s="133">
        <v>1</v>
      </c>
    </row>
    <row r="164" spans="7:7" x14ac:dyDescent="0.15">
      <c r="G164" s="133">
        <v>1</v>
      </c>
    </row>
    <row r="165" spans="7:7" x14ac:dyDescent="0.15">
      <c r="G165" s="133">
        <v>1</v>
      </c>
    </row>
    <row r="166" spans="7:7" x14ac:dyDescent="0.15">
      <c r="G166" s="133">
        <v>1</v>
      </c>
    </row>
    <row r="167" spans="7:7" x14ac:dyDescent="0.15">
      <c r="G167" s="133">
        <v>1</v>
      </c>
    </row>
    <row r="168" spans="7:7" x14ac:dyDescent="0.15">
      <c r="G168" s="133">
        <v>1</v>
      </c>
    </row>
    <row r="169" spans="7:7" x14ac:dyDescent="0.15">
      <c r="G169" s="133">
        <v>1</v>
      </c>
    </row>
    <row r="170" spans="7:7" x14ac:dyDescent="0.15">
      <c r="G170" s="133">
        <v>1</v>
      </c>
    </row>
    <row r="171" spans="7:7" x14ac:dyDescent="0.15">
      <c r="G171" s="133">
        <v>1</v>
      </c>
    </row>
    <row r="172" spans="7:7" x14ac:dyDescent="0.15">
      <c r="G172" s="133">
        <v>1</v>
      </c>
    </row>
    <row r="173" spans="7:7" x14ac:dyDescent="0.15">
      <c r="G173" s="133">
        <v>1</v>
      </c>
    </row>
    <row r="174" spans="7:7" x14ac:dyDescent="0.15">
      <c r="G174" s="133">
        <v>1</v>
      </c>
    </row>
    <row r="175" spans="7:7" x14ac:dyDescent="0.15">
      <c r="G175" s="133">
        <v>1</v>
      </c>
    </row>
    <row r="176" spans="7:7" x14ac:dyDescent="0.15">
      <c r="G176" s="133">
        <v>1</v>
      </c>
    </row>
    <row r="177" spans="7:7" x14ac:dyDescent="0.15">
      <c r="G177" s="133">
        <v>1</v>
      </c>
    </row>
    <row r="178" spans="7:7" x14ac:dyDescent="0.15">
      <c r="G178" s="133">
        <v>1</v>
      </c>
    </row>
    <row r="179" spans="7:7" x14ac:dyDescent="0.15">
      <c r="G179" s="133">
        <v>1</v>
      </c>
    </row>
    <row r="180" spans="7:7" x14ac:dyDescent="0.15">
      <c r="G180" s="133">
        <v>1</v>
      </c>
    </row>
    <row r="181" spans="7:7" x14ac:dyDescent="0.15">
      <c r="G181" s="133">
        <v>1</v>
      </c>
    </row>
    <row r="182" spans="7:7" x14ac:dyDescent="0.15">
      <c r="G182" s="133">
        <v>1</v>
      </c>
    </row>
    <row r="183" spans="7:7" x14ac:dyDescent="0.15">
      <c r="G183" s="133">
        <v>1</v>
      </c>
    </row>
    <row r="184" spans="7:7" x14ac:dyDescent="0.15">
      <c r="G184" s="133">
        <v>1</v>
      </c>
    </row>
    <row r="185" spans="7:7" x14ac:dyDescent="0.15">
      <c r="G185" s="133">
        <v>1</v>
      </c>
    </row>
    <row r="186" spans="7:7" x14ac:dyDescent="0.15">
      <c r="G186" s="133">
        <v>1</v>
      </c>
    </row>
    <row r="187" spans="7:7" x14ac:dyDescent="0.15">
      <c r="G187" s="133">
        <v>1</v>
      </c>
    </row>
    <row r="188" spans="7:7" x14ac:dyDescent="0.15">
      <c r="G188" s="133">
        <v>1</v>
      </c>
    </row>
    <row r="189" spans="7:7" x14ac:dyDescent="0.15">
      <c r="G189" s="133">
        <v>1</v>
      </c>
    </row>
    <row r="190" spans="7:7" x14ac:dyDescent="0.15">
      <c r="G190" s="133">
        <v>1</v>
      </c>
    </row>
    <row r="191" spans="7:7" x14ac:dyDescent="0.15">
      <c r="G191" s="133">
        <v>1</v>
      </c>
    </row>
    <row r="192" spans="7:7" x14ac:dyDescent="0.15">
      <c r="G192" s="133">
        <v>1</v>
      </c>
    </row>
    <row r="193" spans="7:7" x14ac:dyDescent="0.15">
      <c r="G193" s="133">
        <v>1</v>
      </c>
    </row>
    <row r="194" spans="7:7" x14ac:dyDescent="0.15">
      <c r="G194" s="133">
        <v>1</v>
      </c>
    </row>
    <row r="195" spans="7:7" x14ac:dyDescent="0.15">
      <c r="G195" s="133">
        <v>1</v>
      </c>
    </row>
    <row r="196" spans="7:7" x14ac:dyDescent="0.15">
      <c r="G196" s="133">
        <v>1</v>
      </c>
    </row>
    <row r="197" spans="7:7" x14ac:dyDescent="0.15">
      <c r="G197" s="133">
        <v>1</v>
      </c>
    </row>
    <row r="198" spans="7:7" x14ac:dyDescent="0.15">
      <c r="G198" s="133">
        <v>1</v>
      </c>
    </row>
    <row r="199" spans="7:7" x14ac:dyDescent="0.15">
      <c r="G199" s="60">
        <v>1</v>
      </c>
    </row>
    <row r="200" spans="7:7" x14ac:dyDescent="0.15">
      <c r="G200" s="60">
        <v>1</v>
      </c>
    </row>
    <row r="201" spans="7:7" x14ac:dyDescent="0.15">
      <c r="G201" s="60">
        <v>1</v>
      </c>
    </row>
    <row r="202" spans="7:7" x14ac:dyDescent="0.15">
      <c r="G202" s="60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4" workbookViewId="0">
      <selection activeCell="D11" sqref="D11"/>
    </sheetView>
  </sheetViews>
  <sheetFormatPr defaultColWidth="9" defaultRowHeight="18.75" x14ac:dyDescent="0.15"/>
  <cols>
    <col min="1" max="4" width="23.5" style="49" customWidth="1"/>
    <col min="5" max="5" width="20.75" style="77" customWidth="1"/>
    <col min="6" max="6" width="101.625" style="49" customWidth="1"/>
    <col min="7" max="7" width="31.125" style="49" customWidth="1"/>
    <col min="8" max="16384" width="9" style="49"/>
  </cols>
  <sheetData>
    <row r="1" spans="1:7" s="42" customFormat="1" ht="23.25" customHeight="1" x14ac:dyDescent="0.15">
      <c r="A1" s="50" t="s">
        <v>7</v>
      </c>
      <c r="B1" s="23" t="s">
        <v>8</v>
      </c>
      <c r="C1" s="23" t="s">
        <v>9</v>
      </c>
      <c r="D1" s="24" t="s">
        <v>330</v>
      </c>
      <c r="E1" s="5" t="s">
        <v>712</v>
      </c>
      <c r="F1" s="50" t="s">
        <v>11</v>
      </c>
      <c r="G1" s="78" t="s">
        <v>257</v>
      </c>
    </row>
    <row r="2" spans="1:7" x14ac:dyDescent="0.15">
      <c r="A2" s="42" t="s">
        <v>218</v>
      </c>
      <c r="B2" s="42">
        <v>31</v>
      </c>
      <c r="C2" s="42">
        <v>0</v>
      </c>
      <c r="D2" s="42">
        <f>B2-C2+1</f>
        <v>32</v>
      </c>
      <c r="E2" s="77" t="s">
        <v>713</v>
      </c>
      <c r="F2" s="42" t="s">
        <v>219</v>
      </c>
      <c r="G2" s="79" t="s">
        <v>343</v>
      </c>
    </row>
    <row r="3" spans="1:7" ht="37.5" x14ac:dyDescent="0.15">
      <c r="A3" s="49" t="s">
        <v>220</v>
      </c>
      <c r="B3" s="49">
        <v>36</v>
      </c>
      <c r="C3" s="49">
        <v>32</v>
      </c>
      <c r="D3" s="42">
        <f t="shared" ref="D3:D16" si="0">B3-C3+1</f>
        <v>5</v>
      </c>
      <c r="E3" s="77" t="s">
        <v>714</v>
      </c>
      <c r="F3" s="42" t="s">
        <v>1268</v>
      </c>
      <c r="G3" s="79" t="s">
        <v>343</v>
      </c>
    </row>
    <row r="4" spans="1:7" x14ac:dyDescent="0.15">
      <c r="A4" s="49" t="s">
        <v>221</v>
      </c>
      <c r="B4" s="49">
        <v>42</v>
      </c>
      <c r="C4" s="49">
        <v>37</v>
      </c>
      <c r="D4" s="42">
        <f t="shared" si="0"/>
        <v>6</v>
      </c>
      <c r="E4" s="77" t="s">
        <v>715</v>
      </c>
      <c r="F4" s="49" t="s">
        <v>319</v>
      </c>
      <c r="G4" s="79" t="s">
        <v>343</v>
      </c>
    </row>
    <row r="5" spans="1:7" x14ac:dyDescent="0.15">
      <c r="A5" s="49" t="s">
        <v>223</v>
      </c>
      <c r="B5" s="49">
        <v>47</v>
      </c>
      <c r="C5" s="49">
        <v>43</v>
      </c>
      <c r="D5" s="42">
        <f t="shared" si="0"/>
        <v>5</v>
      </c>
      <c r="E5" s="77" t="s">
        <v>716</v>
      </c>
      <c r="F5" s="49" t="s">
        <v>320</v>
      </c>
      <c r="G5" s="79" t="s">
        <v>343</v>
      </c>
    </row>
    <row r="6" spans="1:7" x14ac:dyDescent="0.15">
      <c r="A6" s="49" t="s">
        <v>224</v>
      </c>
      <c r="B6" s="49">
        <v>53</v>
      </c>
      <c r="C6" s="49">
        <v>48</v>
      </c>
      <c r="D6" s="42">
        <f t="shared" si="0"/>
        <v>6</v>
      </c>
      <c r="E6" s="77" t="s">
        <v>717</v>
      </c>
      <c r="F6" s="49" t="s">
        <v>321</v>
      </c>
      <c r="G6" s="79" t="s">
        <v>343</v>
      </c>
    </row>
    <row r="7" spans="1:7" x14ac:dyDescent="0.15">
      <c r="A7" s="49" t="s">
        <v>28</v>
      </c>
      <c r="B7" s="49">
        <v>56</v>
      </c>
      <c r="C7" s="49">
        <v>54</v>
      </c>
      <c r="D7" s="42">
        <f t="shared" si="0"/>
        <v>3</v>
      </c>
      <c r="E7" s="49" t="s">
        <v>718</v>
      </c>
      <c r="F7" s="49" t="s">
        <v>855</v>
      </c>
      <c r="G7" s="79" t="s">
        <v>343</v>
      </c>
    </row>
    <row r="8" spans="1:7" s="76" customFormat="1" x14ac:dyDescent="0.15">
      <c r="A8" s="76" t="s">
        <v>31</v>
      </c>
      <c r="B8" s="76">
        <v>59</v>
      </c>
      <c r="C8" s="76">
        <v>57</v>
      </c>
      <c r="D8" s="42">
        <f t="shared" si="0"/>
        <v>3</v>
      </c>
      <c r="E8" s="76" t="s">
        <v>719</v>
      </c>
      <c r="F8" s="76" t="s">
        <v>856</v>
      </c>
      <c r="G8" s="79" t="s">
        <v>343</v>
      </c>
    </row>
    <row r="9" spans="1:7" s="76" customFormat="1" x14ac:dyDescent="0.15">
      <c r="A9" s="76" t="s">
        <v>232</v>
      </c>
      <c r="B9" s="76">
        <v>60</v>
      </c>
      <c r="C9" s="76">
        <v>60</v>
      </c>
      <c r="D9" s="42">
        <f t="shared" si="0"/>
        <v>1</v>
      </c>
      <c r="E9" s="35">
        <v>60</v>
      </c>
      <c r="F9" s="76" t="s">
        <v>322</v>
      </c>
      <c r="G9" s="79" t="s">
        <v>343</v>
      </c>
    </row>
    <row r="10" spans="1:7" x14ac:dyDescent="0.15">
      <c r="A10" s="49" t="s">
        <v>234</v>
      </c>
      <c r="B10" s="49">
        <v>61</v>
      </c>
      <c r="C10" s="49">
        <v>61</v>
      </c>
      <c r="D10" s="42">
        <f t="shared" si="0"/>
        <v>1</v>
      </c>
      <c r="E10" s="77" t="s">
        <v>720</v>
      </c>
      <c r="F10" s="49" t="s">
        <v>954</v>
      </c>
      <c r="G10" s="79" t="s">
        <v>343</v>
      </c>
    </row>
    <row r="11" spans="1:7" x14ac:dyDescent="0.15">
      <c r="A11" s="49" t="s">
        <v>236</v>
      </c>
      <c r="B11" s="49">
        <v>62</v>
      </c>
      <c r="C11" s="49">
        <v>62</v>
      </c>
      <c r="D11" s="42">
        <f t="shared" si="0"/>
        <v>1</v>
      </c>
      <c r="E11" s="77" t="s">
        <v>721</v>
      </c>
      <c r="F11" s="49" t="s">
        <v>323</v>
      </c>
      <c r="G11" s="79" t="s">
        <v>343</v>
      </c>
    </row>
    <row r="12" spans="1:7" x14ac:dyDescent="0.15">
      <c r="A12" s="49" t="s">
        <v>928</v>
      </c>
      <c r="B12" s="49">
        <v>63</v>
      </c>
      <c r="C12" s="49">
        <v>63</v>
      </c>
      <c r="D12" s="42">
        <f t="shared" si="0"/>
        <v>1</v>
      </c>
      <c r="E12" s="77" t="s">
        <v>930</v>
      </c>
      <c r="F12" s="49" t="s">
        <v>938</v>
      </c>
      <c r="G12" s="49" t="s">
        <v>933</v>
      </c>
    </row>
    <row r="13" spans="1:7" x14ac:dyDescent="0.15">
      <c r="A13" s="49" t="s">
        <v>929</v>
      </c>
      <c r="B13" s="49">
        <v>64</v>
      </c>
      <c r="C13" s="49">
        <v>64</v>
      </c>
      <c r="D13" s="42">
        <f t="shared" si="0"/>
        <v>1</v>
      </c>
      <c r="E13" s="77" t="s">
        <v>931</v>
      </c>
      <c r="F13" s="49" t="s">
        <v>939</v>
      </c>
      <c r="G13" s="49" t="s">
        <v>933</v>
      </c>
    </row>
    <row r="14" spans="1:7" ht="56.25" x14ac:dyDescent="0.15">
      <c r="A14" s="49" t="s">
        <v>927</v>
      </c>
      <c r="B14" s="49">
        <v>65</v>
      </c>
      <c r="C14" s="49">
        <v>65</v>
      </c>
      <c r="D14" s="42">
        <f t="shared" si="0"/>
        <v>1</v>
      </c>
      <c r="E14" s="77" t="s">
        <v>932</v>
      </c>
      <c r="F14" s="42" t="s">
        <v>1362</v>
      </c>
      <c r="G14" s="49" t="s">
        <v>1168</v>
      </c>
    </row>
    <row r="15" spans="1:7" x14ac:dyDescent="0.15">
      <c r="A15" s="49" t="s">
        <v>1316</v>
      </c>
      <c r="B15" s="49">
        <v>66</v>
      </c>
      <c r="C15" s="49">
        <v>66</v>
      </c>
      <c r="D15" s="42">
        <f t="shared" si="0"/>
        <v>1</v>
      </c>
      <c r="E15" s="77" t="s">
        <v>991</v>
      </c>
      <c r="F15" s="49" t="s">
        <v>1317</v>
      </c>
      <c r="G15" s="79" t="s">
        <v>1318</v>
      </c>
    </row>
    <row r="16" spans="1:7" s="311" customFormat="1" ht="56.25" x14ac:dyDescent="0.15">
      <c r="A16" s="170" t="s">
        <v>1319</v>
      </c>
      <c r="B16" s="170">
        <v>68</v>
      </c>
      <c r="C16" s="170">
        <v>67</v>
      </c>
      <c r="D16" s="42">
        <f t="shared" si="0"/>
        <v>2</v>
      </c>
      <c r="E16" s="309" t="s">
        <v>1320</v>
      </c>
      <c r="F16" s="170" t="s">
        <v>1321</v>
      </c>
      <c r="G16" s="310" t="s">
        <v>1322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pane ySplit="1" topLeftCell="A32" activePane="bottomLeft" state="frozen"/>
      <selection pane="bottomLeft" sqref="A1:A1048576"/>
    </sheetView>
  </sheetViews>
  <sheetFormatPr defaultColWidth="9" defaultRowHeight="18.75" x14ac:dyDescent="0.15"/>
  <cols>
    <col min="1" max="1" width="50" style="49" customWidth="1"/>
    <col min="2" max="2" width="11" style="3" customWidth="1"/>
    <col min="3" max="3" width="9.375" style="3" customWidth="1"/>
    <col min="4" max="4" width="15.875" style="3" customWidth="1"/>
    <col min="5" max="5" width="70.25" style="42" customWidth="1"/>
    <col min="6" max="6" width="75.375" style="3" customWidth="1"/>
    <col min="7" max="16384" width="9" style="49"/>
  </cols>
  <sheetData>
    <row r="1" spans="1:7" s="42" customFormat="1" x14ac:dyDescent="0.15">
      <c r="A1" s="50" t="s">
        <v>7</v>
      </c>
      <c r="B1" s="4" t="s">
        <v>8</v>
      </c>
      <c r="C1" s="4" t="s">
        <v>9</v>
      </c>
      <c r="D1" s="5" t="s">
        <v>330</v>
      </c>
      <c r="E1" s="50" t="s">
        <v>11</v>
      </c>
      <c r="F1" s="4" t="s">
        <v>257</v>
      </c>
      <c r="G1" s="42">
        <v>1</v>
      </c>
    </row>
    <row r="2" spans="1:7" s="43" customFormat="1" x14ac:dyDescent="0.15">
      <c r="A2" s="52" t="s">
        <v>430</v>
      </c>
      <c r="B2" s="8">
        <v>0</v>
      </c>
      <c r="C2" s="8">
        <v>0</v>
      </c>
      <c r="D2" s="8">
        <v>1</v>
      </c>
      <c r="E2" s="41" t="s">
        <v>724</v>
      </c>
      <c r="F2" s="8"/>
      <c r="G2" s="41">
        <v>1</v>
      </c>
    </row>
    <row r="3" spans="1:7" s="43" customFormat="1" x14ac:dyDescent="0.15">
      <c r="A3" s="52" t="s">
        <v>62</v>
      </c>
      <c r="B3" s="8">
        <f>SUM(B2,D3)</f>
        <v>1</v>
      </c>
      <c r="C3" s="8">
        <f>SUM(B2,G2)</f>
        <v>1</v>
      </c>
      <c r="D3" s="8">
        <v>1</v>
      </c>
      <c r="E3" s="41" t="s">
        <v>725</v>
      </c>
      <c r="F3" s="8"/>
      <c r="G3" s="41">
        <v>1</v>
      </c>
    </row>
    <row r="4" spans="1:7" s="43" customFormat="1" x14ac:dyDescent="0.15">
      <c r="A4" s="52" t="s">
        <v>433</v>
      </c>
      <c r="B4" s="8">
        <f t="shared" ref="B4:B53" si="0">SUM(B3,D4)</f>
        <v>2</v>
      </c>
      <c r="C4" s="8">
        <f t="shared" ref="C4:C53" si="1">SUM(B3,G3)</f>
        <v>2</v>
      </c>
      <c r="D4" s="8">
        <v>1</v>
      </c>
      <c r="E4" s="41" t="s">
        <v>726</v>
      </c>
      <c r="F4" s="8"/>
      <c r="G4" s="41">
        <v>1</v>
      </c>
    </row>
    <row r="5" spans="1:7" s="43" customFormat="1" x14ac:dyDescent="0.15">
      <c r="A5" s="52" t="s">
        <v>435</v>
      </c>
      <c r="B5" s="8">
        <f t="shared" si="0"/>
        <v>3</v>
      </c>
      <c r="C5" s="8">
        <f t="shared" si="1"/>
        <v>3</v>
      </c>
      <c r="D5" s="8">
        <v>1</v>
      </c>
      <c r="E5" s="41" t="s">
        <v>727</v>
      </c>
      <c r="F5" s="8"/>
      <c r="G5" s="41">
        <v>1</v>
      </c>
    </row>
    <row r="6" spans="1:7" s="43" customFormat="1" x14ac:dyDescent="0.15">
      <c r="A6" s="43" t="s">
        <v>437</v>
      </c>
      <c r="B6" s="8">
        <f t="shared" si="0"/>
        <v>4</v>
      </c>
      <c r="C6" s="8">
        <f t="shared" si="1"/>
        <v>4</v>
      </c>
      <c r="D6" s="8">
        <v>1</v>
      </c>
      <c r="E6" s="41" t="s">
        <v>728</v>
      </c>
      <c r="F6" s="8"/>
      <c r="G6" s="41">
        <v>1</v>
      </c>
    </row>
    <row r="7" spans="1:7" s="43" customFormat="1" ht="37.5" x14ac:dyDescent="0.15">
      <c r="A7" s="52" t="s">
        <v>439</v>
      </c>
      <c r="B7" s="8">
        <f t="shared" si="0"/>
        <v>5</v>
      </c>
      <c r="C7" s="8">
        <f t="shared" si="1"/>
        <v>5</v>
      </c>
      <c r="D7" s="8">
        <v>1</v>
      </c>
      <c r="E7" s="41" t="s">
        <v>729</v>
      </c>
      <c r="F7" s="8"/>
      <c r="G7" s="41">
        <v>1</v>
      </c>
    </row>
    <row r="8" spans="1:7" s="43" customFormat="1" ht="225" x14ac:dyDescent="0.15">
      <c r="A8" s="43" t="s">
        <v>441</v>
      </c>
      <c r="B8" s="8">
        <f t="shared" si="0"/>
        <v>7</v>
      </c>
      <c r="C8" s="8">
        <f t="shared" si="1"/>
        <v>6</v>
      </c>
      <c r="D8" s="8">
        <v>2</v>
      </c>
      <c r="E8" s="41" t="s">
        <v>730</v>
      </c>
      <c r="F8" s="8"/>
      <c r="G8" s="41">
        <v>1</v>
      </c>
    </row>
    <row r="9" spans="1:7" s="43" customFormat="1" ht="75" x14ac:dyDescent="0.15">
      <c r="A9" s="64" t="s">
        <v>443</v>
      </c>
      <c r="B9" s="8">
        <f t="shared" si="0"/>
        <v>8</v>
      </c>
      <c r="C9" s="8">
        <f t="shared" si="1"/>
        <v>8</v>
      </c>
      <c r="D9" s="8">
        <v>1</v>
      </c>
      <c r="E9" s="41" t="s">
        <v>857</v>
      </c>
      <c r="F9" s="8"/>
      <c r="G9" s="41">
        <v>1</v>
      </c>
    </row>
    <row r="10" spans="1:7" s="44" customFormat="1" ht="56.25" x14ac:dyDescent="0.15">
      <c r="A10" s="65" t="s">
        <v>64</v>
      </c>
      <c r="B10" s="2">
        <f t="shared" si="0"/>
        <v>40</v>
      </c>
      <c r="C10" s="2">
        <f t="shared" si="1"/>
        <v>9</v>
      </c>
      <c r="D10" s="2">
        <v>32</v>
      </c>
      <c r="E10" s="53" t="s">
        <v>731</v>
      </c>
      <c r="F10" s="2"/>
      <c r="G10" s="41">
        <v>1</v>
      </c>
    </row>
    <row r="11" spans="1:7" s="44" customFormat="1" ht="37.5" x14ac:dyDescent="0.15">
      <c r="A11" s="231" t="s">
        <v>1005</v>
      </c>
      <c r="B11" s="2">
        <f t="shared" si="0"/>
        <v>48</v>
      </c>
      <c r="C11" s="2">
        <f t="shared" si="1"/>
        <v>41</v>
      </c>
      <c r="D11" s="2">
        <v>8</v>
      </c>
      <c r="E11" s="54" t="s">
        <v>1008</v>
      </c>
      <c r="F11" s="2"/>
      <c r="G11" s="41">
        <v>1</v>
      </c>
    </row>
    <row r="12" spans="1:7" s="34" customFormat="1" x14ac:dyDescent="0.15">
      <c r="A12" s="66" t="s">
        <v>34</v>
      </c>
      <c r="B12" s="9">
        <f t="shared" si="0"/>
        <v>50</v>
      </c>
      <c r="C12" s="9">
        <f t="shared" si="1"/>
        <v>49</v>
      </c>
      <c r="D12" s="9">
        <v>2</v>
      </c>
      <c r="E12" s="38" t="s">
        <v>732</v>
      </c>
      <c r="F12" s="9"/>
      <c r="G12" s="41">
        <v>1</v>
      </c>
    </row>
    <row r="13" spans="1:7" s="34" customFormat="1" x14ac:dyDescent="0.15">
      <c r="A13" s="39" t="s">
        <v>451</v>
      </c>
      <c r="B13" s="9">
        <f t="shared" si="0"/>
        <v>51</v>
      </c>
      <c r="C13" s="9">
        <f t="shared" si="1"/>
        <v>51</v>
      </c>
      <c r="D13" s="9">
        <v>1</v>
      </c>
      <c r="E13" s="38" t="s">
        <v>367</v>
      </c>
      <c r="F13" s="9"/>
      <c r="G13" s="41">
        <v>1</v>
      </c>
    </row>
    <row r="14" spans="1:7" s="34" customFormat="1" x14ac:dyDescent="0.15">
      <c r="A14" s="39" t="s">
        <v>733</v>
      </c>
      <c r="B14" s="9">
        <f t="shared" si="0"/>
        <v>52</v>
      </c>
      <c r="C14" s="9">
        <f t="shared" si="1"/>
        <v>52</v>
      </c>
      <c r="D14" s="9">
        <v>1</v>
      </c>
      <c r="E14" s="38" t="s">
        <v>367</v>
      </c>
      <c r="F14" s="9"/>
      <c r="G14" s="41">
        <v>1</v>
      </c>
    </row>
    <row r="15" spans="1:7" s="34" customFormat="1" x14ac:dyDescent="0.15">
      <c r="A15" s="39" t="s">
        <v>734</v>
      </c>
      <c r="B15" s="9">
        <f t="shared" si="0"/>
        <v>53</v>
      </c>
      <c r="C15" s="9">
        <f t="shared" si="1"/>
        <v>53</v>
      </c>
      <c r="D15" s="9">
        <v>1</v>
      </c>
      <c r="E15" s="38" t="s">
        <v>367</v>
      </c>
      <c r="F15" s="9"/>
      <c r="G15" s="41">
        <v>1</v>
      </c>
    </row>
    <row r="16" spans="1:7" s="34" customFormat="1" x14ac:dyDescent="0.15">
      <c r="A16" s="39" t="s">
        <v>735</v>
      </c>
      <c r="B16" s="9">
        <f t="shared" si="0"/>
        <v>54</v>
      </c>
      <c r="C16" s="9">
        <f t="shared" si="1"/>
        <v>54</v>
      </c>
      <c r="D16" s="9">
        <v>1</v>
      </c>
      <c r="E16" s="38" t="s">
        <v>466</v>
      </c>
      <c r="F16" s="9"/>
      <c r="G16" s="41">
        <v>1</v>
      </c>
    </row>
    <row r="17" spans="1:7" s="34" customFormat="1" x14ac:dyDescent="0.15">
      <c r="A17" s="39" t="s">
        <v>452</v>
      </c>
      <c r="B17" s="9">
        <f t="shared" si="0"/>
        <v>56</v>
      </c>
      <c r="C17" s="9">
        <f t="shared" si="1"/>
        <v>55</v>
      </c>
      <c r="D17" s="9">
        <v>2</v>
      </c>
      <c r="E17" s="38" t="s">
        <v>367</v>
      </c>
      <c r="F17" s="9"/>
      <c r="G17" s="41">
        <v>1</v>
      </c>
    </row>
    <row r="18" spans="1:7" s="34" customFormat="1" x14ac:dyDescent="0.15">
      <c r="A18" s="39" t="s">
        <v>453</v>
      </c>
      <c r="B18" s="9">
        <f t="shared" si="0"/>
        <v>57</v>
      </c>
      <c r="C18" s="9">
        <f t="shared" si="1"/>
        <v>57</v>
      </c>
      <c r="D18" s="9">
        <v>1</v>
      </c>
      <c r="E18" s="38" t="s">
        <v>367</v>
      </c>
      <c r="F18" s="9"/>
      <c r="G18" s="41">
        <v>1</v>
      </c>
    </row>
    <row r="19" spans="1:7" s="34" customFormat="1" x14ac:dyDescent="0.15">
      <c r="A19" s="39" t="s">
        <v>736</v>
      </c>
      <c r="B19" s="9">
        <f t="shared" si="0"/>
        <v>60</v>
      </c>
      <c r="C19" s="9">
        <f t="shared" si="1"/>
        <v>58</v>
      </c>
      <c r="D19" s="9">
        <v>3</v>
      </c>
      <c r="E19" s="38" t="s">
        <v>367</v>
      </c>
      <c r="F19" s="9"/>
      <c r="G19" s="41">
        <v>1</v>
      </c>
    </row>
    <row r="20" spans="1:7" s="34" customFormat="1" x14ac:dyDescent="0.15">
      <c r="A20" s="63" t="s">
        <v>1006</v>
      </c>
      <c r="B20" s="9">
        <f t="shared" si="0"/>
        <v>61</v>
      </c>
      <c r="C20" s="9">
        <f t="shared" si="1"/>
        <v>61</v>
      </c>
      <c r="D20" s="9">
        <v>1</v>
      </c>
      <c r="E20" s="38" t="s">
        <v>1007</v>
      </c>
      <c r="F20" s="9"/>
      <c r="G20" s="41">
        <v>1</v>
      </c>
    </row>
    <row r="21" spans="1:7" s="34" customFormat="1" x14ac:dyDescent="0.15">
      <c r="A21" s="39" t="s">
        <v>456</v>
      </c>
      <c r="B21" s="9">
        <f t="shared" si="0"/>
        <v>62</v>
      </c>
      <c r="C21" s="9">
        <f t="shared" si="1"/>
        <v>62</v>
      </c>
      <c r="D21" s="9">
        <v>1</v>
      </c>
      <c r="E21" s="38" t="s">
        <v>367</v>
      </c>
      <c r="F21" s="9"/>
      <c r="G21" s="41">
        <v>1</v>
      </c>
    </row>
    <row r="22" spans="1:7" s="34" customFormat="1" x14ac:dyDescent="0.15">
      <c r="A22" s="39" t="s">
        <v>457</v>
      </c>
      <c r="B22" s="9">
        <f t="shared" si="0"/>
        <v>63</v>
      </c>
      <c r="C22" s="9">
        <f t="shared" si="1"/>
        <v>63</v>
      </c>
      <c r="D22" s="9">
        <v>1</v>
      </c>
      <c r="E22" s="38" t="s">
        <v>367</v>
      </c>
      <c r="F22" s="9"/>
      <c r="G22" s="41">
        <v>1</v>
      </c>
    </row>
    <row r="23" spans="1:7" s="34" customFormat="1" x14ac:dyDescent="0.15">
      <c r="A23" s="39" t="s">
        <v>458</v>
      </c>
      <c r="B23" s="9">
        <f t="shared" si="0"/>
        <v>64</v>
      </c>
      <c r="C23" s="9">
        <f t="shared" si="1"/>
        <v>64</v>
      </c>
      <c r="D23" s="9">
        <v>1</v>
      </c>
      <c r="E23" s="38" t="s">
        <v>367</v>
      </c>
      <c r="F23" s="9"/>
      <c r="G23" s="41">
        <v>1</v>
      </c>
    </row>
    <row r="24" spans="1:7" s="34" customFormat="1" x14ac:dyDescent="0.15">
      <c r="A24" s="39" t="s">
        <v>459</v>
      </c>
      <c r="B24" s="9">
        <f t="shared" si="0"/>
        <v>65</v>
      </c>
      <c r="C24" s="9">
        <f t="shared" si="1"/>
        <v>65</v>
      </c>
      <c r="D24" s="9">
        <v>1</v>
      </c>
      <c r="E24" s="38" t="s">
        <v>367</v>
      </c>
      <c r="F24" s="9"/>
      <c r="G24" s="41">
        <v>1</v>
      </c>
    </row>
    <row r="25" spans="1:7" s="34" customFormat="1" x14ac:dyDescent="0.15">
      <c r="A25" s="39" t="s">
        <v>737</v>
      </c>
      <c r="B25" s="9">
        <f t="shared" si="0"/>
        <v>66</v>
      </c>
      <c r="C25" s="9">
        <f t="shared" si="1"/>
        <v>66</v>
      </c>
      <c r="D25" s="9">
        <v>1</v>
      </c>
      <c r="E25" s="38" t="s">
        <v>367</v>
      </c>
      <c r="F25" s="9"/>
      <c r="G25" s="41">
        <v>1</v>
      </c>
    </row>
    <row r="26" spans="1:7" s="34" customFormat="1" x14ac:dyDescent="0.15">
      <c r="A26" s="63" t="s">
        <v>738</v>
      </c>
      <c r="B26" s="9">
        <f t="shared" si="0"/>
        <v>78</v>
      </c>
      <c r="C26" s="9">
        <f t="shared" si="1"/>
        <v>67</v>
      </c>
      <c r="D26" s="9">
        <v>12</v>
      </c>
      <c r="E26" s="38" t="s">
        <v>367</v>
      </c>
      <c r="F26" s="9"/>
      <c r="G26" s="41">
        <v>1</v>
      </c>
    </row>
    <row r="27" spans="1:7" s="34" customFormat="1" x14ac:dyDescent="0.15">
      <c r="A27" s="39" t="s">
        <v>460</v>
      </c>
      <c r="B27" s="9">
        <f t="shared" si="0"/>
        <v>86</v>
      </c>
      <c r="C27" s="9">
        <f t="shared" si="1"/>
        <v>79</v>
      </c>
      <c r="D27" s="9">
        <v>8</v>
      </c>
      <c r="E27" s="38" t="s">
        <v>367</v>
      </c>
      <c r="F27" s="9"/>
      <c r="G27" s="41">
        <v>1</v>
      </c>
    </row>
    <row r="28" spans="1:7" s="34" customFormat="1" x14ac:dyDescent="0.15">
      <c r="A28" s="39" t="s">
        <v>461</v>
      </c>
      <c r="B28" s="9">
        <f t="shared" si="0"/>
        <v>87</v>
      </c>
      <c r="C28" s="9">
        <f t="shared" si="1"/>
        <v>87</v>
      </c>
      <c r="D28" s="9">
        <v>1</v>
      </c>
      <c r="E28" s="38" t="s">
        <v>367</v>
      </c>
      <c r="F28" s="9"/>
      <c r="G28" s="41">
        <v>1</v>
      </c>
    </row>
    <row r="29" spans="1:7" s="34" customFormat="1" x14ac:dyDescent="0.15">
      <c r="A29" s="39" t="s">
        <v>462</v>
      </c>
      <c r="B29" s="9">
        <f t="shared" si="0"/>
        <v>88</v>
      </c>
      <c r="C29" s="9">
        <f t="shared" si="1"/>
        <v>88</v>
      </c>
      <c r="D29" s="9">
        <v>1</v>
      </c>
      <c r="E29" s="38" t="s">
        <v>367</v>
      </c>
      <c r="F29" s="9"/>
      <c r="G29" s="41">
        <v>1</v>
      </c>
    </row>
    <row r="30" spans="1:7" s="34" customFormat="1" x14ac:dyDescent="0.15">
      <c r="A30" s="39" t="s">
        <v>476</v>
      </c>
      <c r="B30" s="9">
        <f t="shared" si="0"/>
        <v>92</v>
      </c>
      <c r="C30" s="9">
        <f t="shared" si="1"/>
        <v>89</v>
      </c>
      <c r="D30" s="9">
        <v>4</v>
      </c>
      <c r="E30" s="38" t="s">
        <v>367</v>
      </c>
      <c r="F30" s="9"/>
      <c r="G30" s="41">
        <v>1</v>
      </c>
    </row>
    <row r="31" spans="1:7" s="34" customFormat="1" x14ac:dyDescent="0.15">
      <c r="A31" s="39" t="s">
        <v>477</v>
      </c>
      <c r="B31" s="9">
        <f t="shared" si="0"/>
        <v>93</v>
      </c>
      <c r="C31" s="9">
        <f t="shared" si="1"/>
        <v>93</v>
      </c>
      <c r="D31" s="9">
        <v>1</v>
      </c>
      <c r="E31" s="38" t="s">
        <v>367</v>
      </c>
      <c r="F31" s="9"/>
      <c r="G31" s="41">
        <v>1</v>
      </c>
    </row>
    <row r="32" spans="1:7" s="34" customFormat="1" x14ac:dyDescent="0.15">
      <c r="A32" s="39" t="s">
        <v>478</v>
      </c>
      <c r="B32" s="9">
        <f t="shared" si="0"/>
        <v>94</v>
      </c>
      <c r="C32" s="9">
        <f t="shared" si="1"/>
        <v>94</v>
      </c>
      <c r="D32" s="9">
        <v>1</v>
      </c>
      <c r="E32" s="38" t="s">
        <v>367</v>
      </c>
      <c r="F32" s="9"/>
      <c r="G32" s="41">
        <v>1</v>
      </c>
    </row>
    <row r="33" spans="1:7" s="34" customFormat="1" x14ac:dyDescent="0.15">
      <c r="A33" s="39" t="s">
        <v>479</v>
      </c>
      <c r="B33" s="9">
        <f t="shared" si="0"/>
        <v>95</v>
      </c>
      <c r="C33" s="9">
        <f t="shared" si="1"/>
        <v>95</v>
      </c>
      <c r="D33" s="9">
        <v>1</v>
      </c>
      <c r="E33" s="38" t="s">
        <v>367</v>
      </c>
      <c r="F33" s="9"/>
      <c r="G33" s="41">
        <v>1</v>
      </c>
    </row>
    <row r="34" spans="1:7" s="34" customFormat="1" x14ac:dyDescent="0.15">
      <c r="A34" s="39" t="s">
        <v>463</v>
      </c>
      <c r="B34" s="9">
        <f t="shared" si="0"/>
        <v>97</v>
      </c>
      <c r="C34" s="9">
        <f t="shared" si="1"/>
        <v>96</v>
      </c>
      <c r="D34" s="9">
        <v>2</v>
      </c>
      <c r="E34" s="38" t="s">
        <v>367</v>
      </c>
      <c r="F34" s="9"/>
      <c r="G34" s="41">
        <v>1</v>
      </c>
    </row>
    <row r="35" spans="1:7" s="34" customFormat="1" x14ac:dyDescent="0.15">
      <c r="A35" s="39" t="s">
        <v>464</v>
      </c>
      <c r="B35" s="9">
        <f t="shared" si="0"/>
        <v>98</v>
      </c>
      <c r="C35" s="9">
        <f t="shared" si="1"/>
        <v>98</v>
      </c>
      <c r="D35" s="9">
        <v>1</v>
      </c>
      <c r="E35" s="38" t="s">
        <v>367</v>
      </c>
      <c r="F35" s="9"/>
      <c r="G35" s="41">
        <v>1</v>
      </c>
    </row>
    <row r="36" spans="1:7" s="34" customFormat="1" x14ac:dyDescent="0.15">
      <c r="A36" s="63" t="s">
        <v>29</v>
      </c>
      <c r="B36" s="9">
        <f t="shared" si="0"/>
        <v>110</v>
      </c>
      <c r="C36" s="9">
        <f t="shared" si="1"/>
        <v>99</v>
      </c>
      <c r="D36" s="9">
        <v>12</v>
      </c>
      <c r="E36" s="38" t="s">
        <v>367</v>
      </c>
      <c r="F36" s="9"/>
      <c r="G36" s="41">
        <v>1</v>
      </c>
    </row>
    <row r="37" spans="1:7" s="34" customFormat="1" x14ac:dyDescent="0.15">
      <c r="A37" s="63" t="s">
        <v>739</v>
      </c>
      <c r="B37" s="9">
        <f t="shared" si="0"/>
        <v>114</v>
      </c>
      <c r="C37" s="9">
        <f t="shared" si="1"/>
        <v>111</v>
      </c>
      <c r="D37" s="9">
        <v>4</v>
      </c>
      <c r="E37" s="38" t="s">
        <v>367</v>
      </c>
      <c r="F37" s="9"/>
      <c r="G37" s="41">
        <v>1</v>
      </c>
    </row>
    <row r="38" spans="1:7" s="34" customFormat="1" x14ac:dyDescent="0.15">
      <c r="A38" s="63" t="s">
        <v>740</v>
      </c>
      <c r="B38" s="9">
        <f t="shared" si="0"/>
        <v>115</v>
      </c>
      <c r="C38" s="9">
        <f t="shared" si="1"/>
        <v>115</v>
      </c>
      <c r="D38" s="9">
        <v>1</v>
      </c>
      <c r="E38" s="38" t="s">
        <v>367</v>
      </c>
      <c r="F38" s="9"/>
      <c r="G38" s="41">
        <v>1</v>
      </c>
    </row>
    <row r="39" spans="1:7" s="34" customFormat="1" x14ac:dyDescent="0.15">
      <c r="A39" s="63" t="s">
        <v>741</v>
      </c>
      <c r="B39" s="9">
        <f t="shared" si="0"/>
        <v>119</v>
      </c>
      <c r="C39" s="9">
        <f t="shared" si="1"/>
        <v>116</v>
      </c>
      <c r="D39" s="9">
        <v>4</v>
      </c>
      <c r="E39" s="38" t="s">
        <v>367</v>
      </c>
      <c r="F39" s="9"/>
      <c r="G39" s="41">
        <v>1</v>
      </c>
    </row>
    <row r="40" spans="1:7" s="34" customFormat="1" x14ac:dyDescent="0.15">
      <c r="A40" s="63" t="s">
        <v>742</v>
      </c>
      <c r="B40" s="9">
        <f t="shared" si="0"/>
        <v>120</v>
      </c>
      <c r="C40" s="9">
        <f t="shared" si="1"/>
        <v>120</v>
      </c>
      <c r="D40" s="9">
        <v>1</v>
      </c>
      <c r="E40" s="38" t="s">
        <v>367</v>
      </c>
      <c r="F40" s="9"/>
      <c r="G40" s="41">
        <v>1</v>
      </c>
    </row>
    <row r="41" spans="1:7" s="34" customFormat="1" x14ac:dyDescent="0.15">
      <c r="A41" s="39" t="s">
        <v>465</v>
      </c>
      <c r="B41" s="9">
        <f t="shared" si="0"/>
        <v>123</v>
      </c>
      <c r="C41" s="9">
        <f t="shared" si="1"/>
        <v>121</v>
      </c>
      <c r="D41" s="9">
        <v>3</v>
      </c>
      <c r="E41" s="38" t="s">
        <v>466</v>
      </c>
      <c r="F41" s="9"/>
      <c r="G41" s="41">
        <v>1</v>
      </c>
    </row>
    <row r="42" spans="1:7" s="34" customFormat="1" x14ac:dyDescent="0.15">
      <c r="A42" s="39" t="s">
        <v>467</v>
      </c>
      <c r="B42" s="9">
        <f t="shared" si="0"/>
        <v>126</v>
      </c>
      <c r="C42" s="9">
        <f t="shared" si="1"/>
        <v>124</v>
      </c>
      <c r="D42" s="9">
        <v>3</v>
      </c>
      <c r="E42" s="38" t="s">
        <v>466</v>
      </c>
      <c r="F42" s="9"/>
      <c r="G42" s="41">
        <v>1</v>
      </c>
    </row>
    <row r="43" spans="1:7" s="34" customFormat="1" x14ac:dyDescent="0.15">
      <c r="A43" s="39" t="s">
        <v>468</v>
      </c>
      <c r="B43" s="9">
        <f t="shared" si="0"/>
        <v>129</v>
      </c>
      <c r="C43" s="9">
        <f t="shared" si="1"/>
        <v>127</v>
      </c>
      <c r="D43" s="9">
        <v>3</v>
      </c>
      <c r="E43" s="38" t="s">
        <v>367</v>
      </c>
      <c r="F43" s="9"/>
      <c r="G43" s="41">
        <v>1</v>
      </c>
    </row>
    <row r="44" spans="1:7" s="34" customFormat="1" x14ac:dyDescent="0.15">
      <c r="A44" s="39" t="s">
        <v>469</v>
      </c>
      <c r="B44" s="9">
        <f t="shared" si="0"/>
        <v>130</v>
      </c>
      <c r="C44" s="9">
        <f t="shared" si="1"/>
        <v>130</v>
      </c>
      <c r="D44" s="9">
        <v>1</v>
      </c>
      <c r="E44" s="38" t="s">
        <v>367</v>
      </c>
      <c r="F44" s="9"/>
      <c r="G44" s="41">
        <v>1</v>
      </c>
    </row>
    <row r="45" spans="1:7" s="34" customFormat="1" x14ac:dyDescent="0.15">
      <c r="A45" s="63" t="s">
        <v>31</v>
      </c>
      <c r="B45" s="9">
        <f t="shared" si="0"/>
        <v>133</v>
      </c>
      <c r="C45" s="9">
        <f t="shared" si="1"/>
        <v>131</v>
      </c>
      <c r="D45" s="9">
        <v>3</v>
      </c>
      <c r="E45" s="38" t="s">
        <v>367</v>
      </c>
      <c r="F45" s="9"/>
      <c r="G45" s="41">
        <v>1</v>
      </c>
    </row>
    <row r="46" spans="1:7" s="34" customFormat="1" x14ac:dyDescent="0.15">
      <c r="A46" s="63" t="s">
        <v>353</v>
      </c>
      <c r="B46" s="9">
        <f t="shared" si="0"/>
        <v>134</v>
      </c>
      <c r="C46" s="9">
        <f t="shared" si="1"/>
        <v>134</v>
      </c>
      <c r="D46" s="9">
        <v>1</v>
      </c>
      <c r="E46" s="38" t="s">
        <v>367</v>
      </c>
      <c r="F46" s="9"/>
      <c r="G46" s="41">
        <v>1</v>
      </c>
    </row>
    <row r="47" spans="1:7" s="34" customFormat="1" x14ac:dyDescent="0.15">
      <c r="A47" s="63" t="s">
        <v>356</v>
      </c>
      <c r="B47" s="9">
        <f t="shared" si="0"/>
        <v>135</v>
      </c>
      <c r="C47" s="9">
        <f t="shared" si="1"/>
        <v>135</v>
      </c>
      <c r="D47" s="9">
        <v>1</v>
      </c>
      <c r="E47" s="38" t="s">
        <v>367</v>
      </c>
      <c r="F47" s="9"/>
      <c r="G47" s="41">
        <v>1</v>
      </c>
    </row>
    <row r="48" spans="1:7" s="34" customFormat="1" ht="37.5" x14ac:dyDescent="0.15">
      <c r="A48" s="39" t="s">
        <v>982</v>
      </c>
      <c r="B48" s="9">
        <f t="shared" si="0"/>
        <v>136</v>
      </c>
      <c r="C48" s="9">
        <f t="shared" si="1"/>
        <v>136</v>
      </c>
      <c r="D48" s="9">
        <v>1</v>
      </c>
      <c r="E48" s="38" t="s">
        <v>1186</v>
      </c>
      <c r="F48" s="9"/>
      <c r="G48" s="41">
        <v>1</v>
      </c>
    </row>
    <row r="49" spans="1:7" s="34" customFormat="1" x14ac:dyDescent="0.15">
      <c r="A49" s="39" t="s">
        <v>743</v>
      </c>
      <c r="B49" s="9">
        <f t="shared" si="0"/>
        <v>137</v>
      </c>
      <c r="C49" s="9">
        <f t="shared" si="1"/>
        <v>137</v>
      </c>
      <c r="D49" s="9">
        <v>1</v>
      </c>
      <c r="E49" s="38" t="s">
        <v>367</v>
      </c>
      <c r="F49" s="9"/>
      <c r="G49" s="41">
        <v>1</v>
      </c>
    </row>
    <row r="50" spans="1:7" s="34" customFormat="1" x14ac:dyDescent="0.15">
      <c r="A50" s="39" t="s">
        <v>744</v>
      </c>
      <c r="B50" s="9">
        <f t="shared" si="0"/>
        <v>143</v>
      </c>
      <c r="C50" s="9">
        <f t="shared" si="1"/>
        <v>138</v>
      </c>
      <c r="D50" s="9">
        <v>6</v>
      </c>
      <c r="E50" s="38" t="s">
        <v>367</v>
      </c>
      <c r="F50" s="9"/>
      <c r="G50" s="41">
        <v>1</v>
      </c>
    </row>
    <row r="51" spans="1:7" s="34" customFormat="1" x14ac:dyDescent="0.15">
      <c r="A51" s="39" t="s">
        <v>470</v>
      </c>
      <c r="B51" s="9">
        <f t="shared" si="0"/>
        <v>144</v>
      </c>
      <c r="C51" s="9">
        <f t="shared" si="1"/>
        <v>144</v>
      </c>
      <c r="D51" s="9">
        <v>1</v>
      </c>
      <c r="E51" s="38" t="s">
        <v>367</v>
      </c>
      <c r="F51" s="9"/>
      <c r="G51" s="41">
        <v>1</v>
      </c>
    </row>
    <row r="52" spans="1:7" s="34" customFormat="1" x14ac:dyDescent="0.15">
      <c r="A52" s="39" t="s">
        <v>471</v>
      </c>
      <c r="B52" s="9">
        <f t="shared" si="0"/>
        <v>145</v>
      </c>
      <c r="C52" s="9">
        <f t="shared" si="1"/>
        <v>145</v>
      </c>
      <c r="D52" s="9">
        <v>1</v>
      </c>
      <c r="E52" s="38" t="s">
        <v>367</v>
      </c>
      <c r="F52" s="9"/>
      <c r="G52" s="41">
        <v>1</v>
      </c>
    </row>
    <row r="53" spans="1:7" s="34" customFormat="1" x14ac:dyDescent="0.15">
      <c r="A53" s="39" t="s">
        <v>472</v>
      </c>
      <c r="B53" s="9">
        <f t="shared" si="0"/>
        <v>146</v>
      </c>
      <c r="C53" s="9">
        <f t="shared" si="1"/>
        <v>146</v>
      </c>
      <c r="D53" s="9">
        <v>1</v>
      </c>
      <c r="E53" s="38" t="s">
        <v>367</v>
      </c>
      <c r="F53" s="9"/>
      <c r="G53" s="41">
        <v>1</v>
      </c>
    </row>
    <row r="54" spans="1:7" s="34" customFormat="1" x14ac:dyDescent="0.15">
      <c r="A54" s="232" t="s">
        <v>163</v>
      </c>
      <c r="B54" s="9">
        <f t="shared" ref="B54:B63" si="2">SUM(B53,D54)</f>
        <v>147</v>
      </c>
      <c r="C54" s="9">
        <f t="shared" ref="C54:C63" si="3">SUM(B53,G53)</f>
        <v>147</v>
      </c>
      <c r="D54" s="9">
        <v>1</v>
      </c>
      <c r="E54" s="38" t="s">
        <v>447</v>
      </c>
      <c r="F54" s="9" t="s">
        <v>448</v>
      </c>
      <c r="G54" s="41">
        <v>1</v>
      </c>
    </row>
    <row r="55" spans="1:7" s="34" customFormat="1" x14ac:dyDescent="0.15">
      <c r="A55" s="39" t="s">
        <v>392</v>
      </c>
      <c r="B55" s="9">
        <f t="shared" si="2"/>
        <v>151</v>
      </c>
      <c r="C55" s="9">
        <f t="shared" si="3"/>
        <v>148</v>
      </c>
      <c r="D55" s="9">
        <v>4</v>
      </c>
      <c r="E55" s="38" t="s">
        <v>367</v>
      </c>
      <c r="F55" s="9"/>
      <c r="G55" s="41">
        <v>1</v>
      </c>
    </row>
    <row r="56" spans="1:7" s="34" customFormat="1" ht="37.5" x14ac:dyDescent="0.15">
      <c r="A56" s="39" t="s">
        <v>473</v>
      </c>
      <c r="B56" s="9">
        <f t="shared" si="2"/>
        <v>159</v>
      </c>
      <c r="C56" s="9">
        <f t="shared" si="3"/>
        <v>152</v>
      </c>
      <c r="D56" s="9">
        <v>8</v>
      </c>
      <c r="E56" s="40" t="s">
        <v>745</v>
      </c>
      <c r="F56" s="9"/>
      <c r="G56" s="41">
        <v>1</v>
      </c>
    </row>
    <row r="57" spans="1:7" s="34" customFormat="1" ht="93.75" x14ac:dyDescent="0.15">
      <c r="A57" s="63" t="s">
        <v>746</v>
      </c>
      <c r="B57" s="9">
        <f t="shared" si="2"/>
        <v>160</v>
      </c>
      <c r="C57" s="9">
        <f t="shared" si="3"/>
        <v>160</v>
      </c>
      <c r="D57" s="9">
        <v>1</v>
      </c>
      <c r="E57" s="38" t="s">
        <v>1334</v>
      </c>
      <c r="F57" s="9"/>
      <c r="G57" s="41">
        <v>1</v>
      </c>
    </row>
    <row r="58" spans="1:7" s="34" customFormat="1" x14ac:dyDescent="0.15">
      <c r="A58" s="39" t="s">
        <v>238</v>
      </c>
      <c r="B58" s="9">
        <f t="shared" si="2"/>
        <v>161</v>
      </c>
      <c r="C58" s="9">
        <f t="shared" si="3"/>
        <v>161</v>
      </c>
      <c r="D58" s="9">
        <v>1</v>
      </c>
      <c r="E58" s="38" t="s">
        <v>343</v>
      </c>
      <c r="F58" s="9"/>
      <c r="G58" s="41">
        <v>1</v>
      </c>
    </row>
    <row r="59" spans="1:7" s="34" customFormat="1" x14ac:dyDescent="0.15">
      <c r="A59" s="39" t="s">
        <v>239</v>
      </c>
      <c r="B59" s="9">
        <f t="shared" si="2"/>
        <v>162</v>
      </c>
      <c r="C59" s="9">
        <f t="shared" si="3"/>
        <v>162</v>
      </c>
      <c r="D59" s="9">
        <v>1</v>
      </c>
      <c r="E59" s="38" t="s">
        <v>343</v>
      </c>
      <c r="F59" s="9"/>
      <c r="G59" s="41">
        <v>1</v>
      </c>
    </row>
    <row r="60" spans="1:7" s="34" customFormat="1" x14ac:dyDescent="0.15">
      <c r="A60" s="39" t="s">
        <v>87</v>
      </c>
      <c r="B60" s="9">
        <f t="shared" si="2"/>
        <v>163</v>
      </c>
      <c r="C60" s="9">
        <f t="shared" si="3"/>
        <v>163</v>
      </c>
      <c r="D60" s="9">
        <v>1</v>
      </c>
      <c r="E60" s="38" t="s">
        <v>343</v>
      </c>
      <c r="F60" s="9"/>
      <c r="G60" s="41">
        <v>1</v>
      </c>
    </row>
    <row r="61" spans="1:7" s="34" customFormat="1" ht="37.5" x14ac:dyDescent="0.15">
      <c r="A61" s="39" t="s">
        <v>518</v>
      </c>
      <c r="B61" s="9">
        <f t="shared" si="2"/>
        <v>166</v>
      </c>
      <c r="C61" s="9">
        <f t="shared" si="3"/>
        <v>164</v>
      </c>
      <c r="D61" s="9">
        <v>3</v>
      </c>
      <c r="E61" s="38" t="s">
        <v>747</v>
      </c>
      <c r="F61" s="9"/>
      <c r="G61" s="41">
        <v>1</v>
      </c>
    </row>
    <row r="62" spans="1:7" s="34" customFormat="1" ht="131.25" x14ac:dyDescent="0.15">
      <c r="A62" s="39" t="s">
        <v>862</v>
      </c>
      <c r="B62" s="9">
        <f t="shared" si="2"/>
        <v>167</v>
      </c>
      <c r="C62" s="9">
        <f t="shared" si="3"/>
        <v>167</v>
      </c>
      <c r="D62" s="9">
        <v>1</v>
      </c>
      <c r="E62" s="38" t="s">
        <v>861</v>
      </c>
      <c r="F62" s="9"/>
      <c r="G62" s="41">
        <v>1</v>
      </c>
    </row>
    <row r="63" spans="1:7" s="34" customFormat="1" x14ac:dyDescent="0.15">
      <c r="A63" s="39" t="s">
        <v>161</v>
      </c>
      <c r="B63" s="9">
        <f t="shared" si="2"/>
        <v>168</v>
      </c>
      <c r="C63" s="9">
        <f t="shared" si="3"/>
        <v>168</v>
      </c>
      <c r="D63" s="9">
        <v>1</v>
      </c>
      <c r="E63" s="40" t="s">
        <v>874</v>
      </c>
      <c r="F63" s="9"/>
      <c r="G63" s="41">
        <v>1</v>
      </c>
    </row>
    <row r="64" spans="1:7" s="34" customFormat="1" x14ac:dyDescent="0.15">
      <c r="A64" s="218" t="s">
        <v>885</v>
      </c>
      <c r="B64" s="219">
        <f t="shared" ref="B64:B69" si="4">SUM(B63,D64)</f>
        <v>169</v>
      </c>
      <c r="C64" s="219">
        <f t="shared" ref="C64:C69" si="5">SUM(B63,G63)</f>
        <v>169</v>
      </c>
      <c r="D64" s="219">
        <v>1</v>
      </c>
      <c r="E64" s="220" t="s">
        <v>888</v>
      </c>
      <c r="F64" s="219"/>
      <c r="G64" s="41">
        <v>1</v>
      </c>
    </row>
    <row r="65" spans="1:7" s="34" customFormat="1" x14ac:dyDescent="0.15">
      <c r="A65" s="218" t="s">
        <v>893</v>
      </c>
      <c r="B65" s="219">
        <f t="shared" si="4"/>
        <v>170</v>
      </c>
      <c r="C65" s="219">
        <f t="shared" si="5"/>
        <v>170</v>
      </c>
      <c r="D65" s="219">
        <v>1</v>
      </c>
      <c r="E65" s="220" t="s">
        <v>889</v>
      </c>
      <c r="F65" s="219"/>
      <c r="G65" s="41">
        <v>1</v>
      </c>
    </row>
    <row r="66" spans="1:7" s="34" customFormat="1" ht="56.25" x14ac:dyDescent="0.15">
      <c r="A66" s="218" t="s">
        <v>886</v>
      </c>
      <c r="B66" s="219">
        <f t="shared" si="4"/>
        <v>171</v>
      </c>
      <c r="C66" s="219">
        <f t="shared" si="5"/>
        <v>171</v>
      </c>
      <c r="D66" s="219">
        <v>1</v>
      </c>
      <c r="E66" s="220" t="s">
        <v>890</v>
      </c>
      <c r="F66" s="219"/>
      <c r="G66" s="41">
        <v>1</v>
      </c>
    </row>
    <row r="67" spans="1:7" s="34" customFormat="1" ht="93.75" x14ac:dyDescent="0.15">
      <c r="A67" s="218" t="s">
        <v>880</v>
      </c>
      <c r="B67" s="219">
        <f t="shared" si="4"/>
        <v>173</v>
      </c>
      <c r="C67" s="219">
        <f t="shared" si="5"/>
        <v>172</v>
      </c>
      <c r="D67" s="219">
        <v>2</v>
      </c>
      <c r="E67" s="220" t="s">
        <v>905</v>
      </c>
      <c r="F67" s="219" t="s">
        <v>887</v>
      </c>
      <c r="G67" s="41">
        <v>1</v>
      </c>
    </row>
    <row r="68" spans="1:7" s="34" customFormat="1" ht="56.25" x14ac:dyDescent="0.15">
      <c r="A68" s="39" t="s">
        <v>897</v>
      </c>
      <c r="B68" s="9">
        <f t="shared" si="4"/>
        <v>237</v>
      </c>
      <c r="C68" s="9">
        <f t="shared" si="5"/>
        <v>174</v>
      </c>
      <c r="D68" s="9">
        <v>64</v>
      </c>
      <c r="E68" s="38" t="s">
        <v>895</v>
      </c>
      <c r="F68" s="9" t="s">
        <v>896</v>
      </c>
      <c r="G68" s="41">
        <v>1</v>
      </c>
    </row>
    <row r="69" spans="1:7" s="112" customFormat="1" ht="84" customHeight="1" x14ac:dyDescent="0.15">
      <c r="A69" s="58" t="s">
        <v>912</v>
      </c>
      <c r="B69" s="9">
        <f t="shared" si="4"/>
        <v>261</v>
      </c>
      <c r="C69" s="9">
        <f t="shared" si="5"/>
        <v>238</v>
      </c>
      <c r="D69" s="126">
        <v>24</v>
      </c>
      <c r="E69" s="58" t="s">
        <v>909</v>
      </c>
      <c r="F69" s="58" t="s">
        <v>904</v>
      </c>
      <c r="G69" s="58">
        <v>1</v>
      </c>
    </row>
    <row r="70" spans="1:7" x14ac:dyDescent="0.15">
      <c r="G70" s="41">
        <v>1</v>
      </c>
    </row>
    <row r="71" spans="1:7" x14ac:dyDescent="0.15">
      <c r="B71" s="49"/>
      <c r="C71" s="49"/>
      <c r="D71" s="49"/>
      <c r="E71" s="49"/>
      <c r="F71" s="49"/>
      <c r="G71" s="41">
        <v>1</v>
      </c>
    </row>
    <row r="72" spans="1:7" x14ac:dyDescent="0.15">
      <c r="B72" s="49"/>
      <c r="C72" s="49"/>
      <c r="D72" s="49"/>
      <c r="E72" s="49"/>
      <c r="F72" s="49"/>
      <c r="G72" s="41">
        <v>1</v>
      </c>
    </row>
    <row r="73" spans="1:7" x14ac:dyDescent="0.15">
      <c r="B73" s="49"/>
      <c r="C73" s="49"/>
      <c r="D73" s="49"/>
      <c r="E73" s="49"/>
      <c r="F73" s="49"/>
      <c r="G73" s="41">
        <v>1</v>
      </c>
    </row>
    <row r="74" spans="1:7" x14ac:dyDescent="0.15">
      <c r="B74" s="49"/>
      <c r="C74" s="49"/>
      <c r="D74" s="49"/>
      <c r="E74" s="49"/>
      <c r="F74" s="49"/>
      <c r="G74" s="41">
        <v>1</v>
      </c>
    </row>
    <row r="75" spans="1:7" x14ac:dyDescent="0.15">
      <c r="B75" s="49"/>
      <c r="C75" s="49"/>
      <c r="D75" s="49"/>
      <c r="E75" s="49"/>
      <c r="F75" s="49"/>
      <c r="G75" s="41">
        <v>1</v>
      </c>
    </row>
    <row r="76" spans="1:7" x14ac:dyDescent="0.15">
      <c r="B76" s="49"/>
      <c r="C76" s="49"/>
      <c r="D76" s="49"/>
      <c r="E76" s="49"/>
      <c r="F76" s="49"/>
      <c r="G76" s="41">
        <v>1</v>
      </c>
    </row>
    <row r="77" spans="1:7" x14ac:dyDescent="0.15">
      <c r="B77" s="49"/>
      <c r="C77" s="49"/>
      <c r="D77" s="49"/>
      <c r="E77" s="49"/>
      <c r="F77" s="49"/>
      <c r="G77" s="41">
        <v>1</v>
      </c>
    </row>
    <row r="78" spans="1:7" x14ac:dyDescent="0.15">
      <c r="B78" s="49"/>
      <c r="C78" s="49"/>
      <c r="D78" s="49"/>
      <c r="E78" s="49"/>
      <c r="F78" s="49"/>
      <c r="G78" s="41">
        <v>1</v>
      </c>
    </row>
    <row r="79" spans="1:7" x14ac:dyDescent="0.15">
      <c r="B79" s="49"/>
      <c r="C79" s="49"/>
      <c r="D79" s="49"/>
      <c r="E79" s="49"/>
      <c r="F79" s="49"/>
      <c r="G79" s="41">
        <v>1</v>
      </c>
    </row>
    <row r="80" spans="1:7" x14ac:dyDescent="0.15">
      <c r="B80" s="49"/>
      <c r="C80" s="49"/>
      <c r="D80" s="49"/>
      <c r="E80" s="49"/>
      <c r="F80" s="49"/>
      <c r="G80" s="41">
        <v>1</v>
      </c>
    </row>
    <row r="81" spans="2:7" x14ac:dyDescent="0.15">
      <c r="B81" s="49"/>
      <c r="C81" s="49"/>
      <c r="D81" s="49"/>
      <c r="E81" s="49"/>
      <c r="F81" s="49"/>
      <c r="G81" s="41">
        <v>1</v>
      </c>
    </row>
    <row r="82" spans="2:7" x14ac:dyDescent="0.15">
      <c r="B82" s="49"/>
      <c r="C82" s="49"/>
      <c r="D82" s="49"/>
      <c r="E82" s="49"/>
      <c r="F82" s="49"/>
      <c r="G82" s="41">
        <v>1</v>
      </c>
    </row>
    <row r="83" spans="2:7" x14ac:dyDescent="0.15">
      <c r="B83" s="49"/>
      <c r="C83" s="49"/>
      <c r="D83" s="49"/>
      <c r="E83" s="49"/>
      <c r="F83" s="49"/>
      <c r="G83" s="41">
        <v>1</v>
      </c>
    </row>
    <row r="84" spans="2:7" x14ac:dyDescent="0.15">
      <c r="B84" s="49"/>
      <c r="C84" s="49"/>
      <c r="D84" s="49"/>
      <c r="E84" s="49"/>
      <c r="F84" s="49"/>
      <c r="G84" s="41">
        <v>1</v>
      </c>
    </row>
    <row r="85" spans="2:7" x14ac:dyDescent="0.15">
      <c r="B85" s="49"/>
      <c r="C85" s="49"/>
      <c r="D85" s="49"/>
      <c r="E85" s="49"/>
      <c r="F85" s="49"/>
      <c r="G85" s="41">
        <v>1</v>
      </c>
    </row>
    <row r="86" spans="2:7" x14ac:dyDescent="0.15">
      <c r="B86" s="49"/>
      <c r="C86" s="49"/>
      <c r="D86" s="49"/>
      <c r="E86" s="49"/>
      <c r="F86" s="49"/>
      <c r="G86" s="41">
        <v>1</v>
      </c>
    </row>
    <row r="87" spans="2:7" x14ac:dyDescent="0.15">
      <c r="B87" s="49"/>
      <c r="C87" s="49"/>
      <c r="D87" s="49"/>
      <c r="E87" s="49"/>
      <c r="F87" s="49"/>
      <c r="G87" s="41">
        <v>1</v>
      </c>
    </row>
    <row r="88" spans="2:7" x14ac:dyDescent="0.15">
      <c r="B88" s="49"/>
      <c r="C88" s="49"/>
      <c r="D88" s="49"/>
      <c r="E88" s="49"/>
      <c r="F88" s="49"/>
      <c r="G88" s="41">
        <v>1</v>
      </c>
    </row>
    <row r="89" spans="2:7" x14ac:dyDescent="0.15">
      <c r="B89" s="49"/>
      <c r="C89" s="49"/>
      <c r="D89" s="49"/>
      <c r="E89" s="49"/>
      <c r="F89" s="49"/>
      <c r="G89" s="41">
        <v>1</v>
      </c>
    </row>
    <row r="90" spans="2:7" x14ac:dyDescent="0.15">
      <c r="B90" s="49"/>
      <c r="C90" s="49"/>
      <c r="D90" s="49"/>
      <c r="E90" s="49"/>
      <c r="F90" s="49"/>
      <c r="G90" s="41">
        <v>1</v>
      </c>
    </row>
    <row r="91" spans="2:7" x14ac:dyDescent="0.15">
      <c r="B91" s="49"/>
      <c r="C91" s="49"/>
      <c r="D91" s="49"/>
      <c r="E91" s="49"/>
      <c r="F91" s="49"/>
      <c r="G91" s="41">
        <v>1</v>
      </c>
    </row>
    <row r="92" spans="2:7" x14ac:dyDescent="0.15">
      <c r="B92" s="49"/>
      <c r="C92" s="49"/>
      <c r="D92" s="49"/>
      <c r="E92" s="49"/>
      <c r="F92" s="49"/>
      <c r="G92" s="41">
        <v>1</v>
      </c>
    </row>
    <row r="93" spans="2:7" x14ac:dyDescent="0.15">
      <c r="B93" s="49"/>
      <c r="C93" s="49"/>
      <c r="D93" s="49"/>
      <c r="E93" s="49"/>
      <c r="F93" s="49"/>
      <c r="G93" s="41">
        <v>1</v>
      </c>
    </row>
    <row r="94" spans="2:7" x14ac:dyDescent="0.15">
      <c r="B94" s="49"/>
      <c r="C94" s="49"/>
      <c r="D94" s="49"/>
      <c r="E94" s="49"/>
      <c r="F94" s="49"/>
      <c r="G94" s="41">
        <v>1</v>
      </c>
    </row>
    <row r="95" spans="2:7" x14ac:dyDescent="0.15">
      <c r="B95" s="49"/>
      <c r="C95" s="49"/>
      <c r="D95" s="49"/>
      <c r="E95" s="49"/>
      <c r="F95" s="49"/>
      <c r="G95" s="41">
        <v>1</v>
      </c>
    </row>
    <row r="96" spans="2:7" x14ac:dyDescent="0.15">
      <c r="B96" s="49"/>
      <c r="C96" s="49"/>
      <c r="D96" s="49"/>
      <c r="E96" s="49"/>
      <c r="F96" s="49"/>
      <c r="G96" s="41">
        <v>1</v>
      </c>
    </row>
    <row r="97" spans="2:7" x14ac:dyDescent="0.15">
      <c r="B97" s="49"/>
      <c r="C97" s="49"/>
      <c r="D97" s="49"/>
      <c r="E97" s="49"/>
      <c r="F97" s="49"/>
      <c r="G97" s="41">
        <v>1</v>
      </c>
    </row>
    <row r="98" spans="2:7" x14ac:dyDescent="0.15">
      <c r="B98" s="49"/>
      <c r="C98" s="49"/>
      <c r="D98" s="49"/>
      <c r="E98" s="49"/>
      <c r="F98" s="49"/>
      <c r="G98" s="41">
        <v>1</v>
      </c>
    </row>
    <row r="99" spans="2:7" x14ac:dyDescent="0.15">
      <c r="B99" s="49"/>
      <c r="C99" s="49"/>
      <c r="D99" s="49"/>
      <c r="E99" s="49"/>
      <c r="F99" s="49"/>
      <c r="G99" s="41">
        <v>1</v>
      </c>
    </row>
    <row r="100" spans="2:7" x14ac:dyDescent="0.15">
      <c r="B100" s="49"/>
      <c r="C100" s="49"/>
      <c r="D100" s="49"/>
      <c r="E100" s="49"/>
      <c r="F100" s="49"/>
      <c r="G100" s="41">
        <v>1</v>
      </c>
    </row>
    <row r="101" spans="2:7" x14ac:dyDescent="0.15">
      <c r="B101" s="49"/>
      <c r="C101" s="49"/>
      <c r="D101" s="49"/>
      <c r="E101" s="49"/>
      <c r="F101" s="49"/>
      <c r="G101" s="41">
        <v>1</v>
      </c>
    </row>
    <row r="102" spans="2:7" x14ac:dyDescent="0.15">
      <c r="B102" s="49"/>
      <c r="C102" s="49"/>
      <c r="D102" s="49"/>
      <c r="E102" s="49"/>
      <c r="F102" s="49"/>
      <c r="G102" s="41">
        <v>1</v>
      </c>
    </row>
    <row r="103" spans="2:7" x14ac:dyDescent="0.15">
      <c r="B103" s="49"/>
      <c r="C103" s="49"/>
      <c r="D103" s="49"/>
      <c r="E103" s="49"/>
      <c r="F103" s="49"/>
      <c r="G103" s="41">
        <v>1</v>
      </c>
    </row>
    <row r="104" spans="2:7" x14ac:dyDescent="0.15">
      <c r="B104" s="49"/>
      <c r="C104" s="49"/>
      <c r="D104" s="49"/>
      <c r="E104" s="49"/>
      <c r="F104" s="49"/>
      <c r="G104" s="41">
        <v>1</v>
      </c>
    </row>
    <row r="105" spans="2:7" x14ac:dyDescent="0.15">
      <c r="B105" s="49"/>
      <c r="C105" s="49"/>
      <c r="D105" s="49"/>
      <c r="E105" s="49"/>
      <c r="F105" s="49"/>
      <c r="G105" s="41">
        <v>1</v>
      </c>
    </row>
    <row r="106" spans="2:7" x14ac:dyDescent="0.15">
      <c r="B106" s="49"/>
      <c r="C106" s="49"/>
      <c r="D106" s="49"/>
      <c r="E106" s="49"/>
      <c r="F106" s="49"/>
      <c r="G106" s="41">
        <v>1</v>
      </c>
    </row>
    <row r="107" spans="2:7" x14ac:dyDescent="0.15">
      <c r="B107" s="49"/>
      <c r="C107" s="49"/>
      <c r="D107" s="49"/>
      <c r="E107" s="49"/>
      <c r="F107" s="49"/>
      <c r="G107" s="41">
        <v>1</v>
      </c>
    </row>
    <row r="108" spans="2:7" x14ac:dyDescent="0.15">
      <c r="B108" s="49"/>
      <c r="C108" s="49"/>
      <c r="D108" s="49"/>
      <c r="E108" s="49"/>
      <c r="F108" s="49"/>
      <c r="G108" s="41">
        <v>1</v>
      </c>
    </row>
    <row r="109" spans="2:7" x14ac:dyDescent="0.15">
      <c r="B109" s="49"/>
      <c r="C109" s="49"/>
      <c r="D109" s="49"/>
      <c r="E109" s="49"/>
      <c r="F109" s="49"/>
      <c r="G109" s="41">
        <v>1</v>
      </c>
    </row>
    <row r="110" spans="2:7" x14ac:dyDescent="0.15">
      <c r="B110" s="49"/>
      <c r="C110" s="49"/>
      <c r="D110" s="49"/>
      <c r="E110" s="49"/>
      <c r="F110" s="49"/>
      <c r="G110" s="41">
        <v>1</v>
      </c>
    </row>
    <row r="111" spans="2:7" x14ac:dyDescent="0.15">
      <c r="B111" s="49"/>
      <c r="C111" s="49"/>
      <c r="D111" s="49"/>
      <c r="E111" s="49"/>
      <c r="F111" s="49"/>
      <c r="G111" s="41">
        <v>1</v>
      </c>
    </row>
    <row r="112" spans="2:7" x14ac:dyDescent="0.15">
      <c r="B112" s="49"/>
      <c r="C112" s="49"/>
      <c r="D112" s="49"/>
      <c r="E112" s="49"/>
      <c r="F112" s="49"/>
      <c r="G112" s="41">
        <v>1</v>
      </c>
    </row>
    <row r="113" spans="2:7" x14ac:dyDescent="0.15">
      <c r="B113" s="49"/>
      <c r="C113" s="49"/>
      <c r="D113" s="49"/>
      <c r="E113" s="49"/>
      <c r="F113" s="49"/>
      <c r="G113" s="41">
        <v>1</v>
      </c>
    </row>
    <row r="114" spans="2:7" x14ac:dyDescent="0.15">
      <c r="B114" s="49"/>
      <c r="C114" s="49"/>
      <c r="D114" s="49"/>
      <c r="E114" s="49"/>
      <c r="F114" s="49"/>
      <c r="G114" s="41">
        <v>1</v>
      </c>
    </row>
    <row r="115" spans="2:7" x14ac:dyDescent="0.15">
      <c r="B115" s="49"/>
      <c r="C115" s="49"/>
      <c r="D115" s="49"/>
      <c r="E115" s="49"/>
      <c r="F115" s="49"/>
      <c r="G115" s="41">
        <v>1</v>
      </c>
    </row>
    <row r="116" spans="2:7" x14ac:dyDescent="0.15">
      <c r="B116" s="49"/>
      <c r="C116" s="49"/>
      <c r="D116" s="49"/>
      <c r="E116" s="49"/>
      <c r="F116" s="49"/>
      <c r="G116" s="41">
        <v>1</v>
      </c>
    </row>
    <row r="117" spans="2:7" x14ac:dyDescent="0.15">
      <c r="B117" s="49"/>
      <c r="C117" s="49"/>
      <c r="D117" s="49"/>
      <c r="E117" s="49"/>
      <c r="F117" s="49"/>
      <c r="G117" s="41">
        <v>1</v>
      </c>
    </row>
    <row r="118" spans="2:7" x14ac:dyDescent="0.15">
      <c r="B118" s="49"/>
      <c r="C118" s="49"/>
      <c r="D118" s="49"/>
      <c r="E118" s="49"/>
      <c r="F118" s="49"/>
      <c r="G118" s="41">
        <v>1</v>
      </c>
    </row>
    <row r="119" spans="2:7" x14ac:dyDescent="0.15">
      <c r="B119" s="49"/>
      <c r="C119" s="49"/>
      <c r="D119" s="49"/>
      <c r="E119" s="49"/>
      <c r="F119" s="49"/>
      <c r="G119" s="41">
        <v>1</v>
      </c>
    </row>
    <row r="120" spans="2:7" x14ac:dyDescent="0.15">
      <c r="B120" s="49"/>
      <c r="C120" s="49"/>
      <c r="D120" s="49"/>
      <c r="E120" s="49"/>
      <c r="F120" s="49"/>
      <c r="G120" s="41">
        <v>1</v>
      </c>
    </row>
    <row r="121" spans="2:7" x14ac:dyDescent="0.15">
      <c r="B121" s="49"/>
      <c r="C121" s="49"/>
      <c r="D121" s="49"/>
      <c r="E121" s="49"/>
      <c r="F121" s="49"/>
      <c r="G121" s="41">
        <v>1</v>
      </c>
    </row>
    <row r="122" spans="2:7" x14ac:dyDescent="0.15">
      <c r="B122" s="49"/>
      <c r="C122" s="49"/>
      <c r="D122" s="49"/>
      <c r="E122" s="49"/>
      <c r="F122" s="49"/>
      <c r="G122" s="41">
        <v>1</v>
      </c>
    </row>
    <row r="123" spans="2:7" x14ac:dyDescent="0.15">
      <c r="B123" s="49"/>
      <c r="C123" s="49"/>
      <c r="D123" s="49"/>
      <c r="E123" s="49"/>
      <c r="F123" s="49"/>
      <c r="G123" s="41">
        <v>1</v>
      </c>
    </row>
    <row r="124" spans="2:7" x14ac:dyDescent="0.15">
      <c r="B124" s="49"/>
      <c r="C124" s="49"/>
      <c r="D124" s="49"/>
      <c r="E124" s="49"/>
      <c r="F124" s="49"/>
      <c r="G124" s="41">
        <v>1</v>
      </c>
    </row>
    <row r="125" spans="2:7" x14ac:dyDescent="0.15">
      <c r="B125" s="49"/>
      <c r="C125" s="49"/>
      <c r="D125" s="49"/>
      <c r="E125" s="49"/>
      <c r="F125" s="49"/>
      <c r="G125" s="41">
        <v>1</v>
      </c>
    </row>
    <row r="126" spans="2:7" x14ac:dyDescent="0.15">
      <c r="B126" s="49"/>
      <c r="C126" s="49"/>
      <c r="D126" s="49"/>
      <c r="E126" s="49"/>
      <c r="F126" s="49"/>
      <c r="G126" s="41">
        <v>1</v>
      </c>
    </row>
    <row r="127" spans="2:7" x14ac:dyDescent="0.15">
      <c r="B127" s="49"/>
      <c r="C127" s="49"/>
      <c r="D127" s="49"/>
      <c r="E127" s="49"/>
      <c r="F127" s="49"/>
      <c r="G127" s="41">
        <v>1</v>
      </c>
    </row>
    <row r="128" spans="2:7" x14ac:dyDescent="0.15">
      <c r="B128" s="49"/>
      <c r="C128" s="49"/>
      <c r="D128" s="49"/>
      <c r="E128" s="49"/>
      <c r="F128" s="49"/>
      <c r="G128" s="41">
        <v>1</v>
      </c>
    </row>
    <row r="129" spans="2:7" x14ac:dyDescent="0.15">
      <c r="B129" s="49"/>
      <c r="C129" s="49"/>
      <c r="D129" s="49"/>
      <c r="E129" s="49"/>
      <c r="F129" s="49"/>
      <c r="G129" s="41">
        <v>1</v>
      </c>
    </row>
    <row r="130" spans="2:7" x14ac:dyDescent="0.15">
      <c r="B130" s="49"/>
      <c r="C130" s="49"/>
      <c r="D130" s="49"/>
      <c r="E130" s="49"/>
      <c r="F130" s="49"/>
      <c r="G130" s="41">
        <v>1</v>
      </c>
    </row>
    <row r="131" spans="2:7" x14ac:dyDescent="0.15">
      <c r="B131" s="49"/>
      <c r="C131" s="49"/>
      <c r="D131" s="49"/>
      <c r="E131" s="49"/>
      <c r="F131" s="49"/>
      <c r="G131" s="41">
        <v>1</v>
      </c>
    </row>
    <row r="132" spans="2:7" x14ac:dyDescent="0.15">
      <c r="B132" s="49"/>
      <c r="C132" s="49"/>
      <c r="D132" s="49"/>
      <c r="E132" s="49"/>
      <c r="F132" s="49"/>
      <c r="G132" s="41">
        <v>1</v>
      </c>
    </row>
    <row r="133" spans="2:7" x14ac:dyDescent="0.15">
      <c r="B133" s="49"/>
      <c r="C133" s="49"/>
      <c r="D133" s="49"/>
      <c r="E133" s="49"/>
      <c r="F133" s="49"/>
      <c r="G133" s="41">
        <v>1</v>
      </c>
    </row>
    <row r="134" spans="2:7" x14ac:dyDescent="0.15">
      <c r="B134" s="49"/>
      <c r="C134" s="49"/>
      <c r="D134" s="49"/>
      <c r="E134" s="49"/>
      <c r="F134" s="49"/>
      <c r="G134" s="41">
        <v>1</v>
      </c>
    </row>
    <row r="135" spans="2:7" x14ac:dyDescent="0.15">
      <c r="B135" s="49"/>
      <c r="C135" s="49"/>
      <c r="D135" s="49"/>
      <c r="E135" s="49"/>
      <c r="F135" s="49"/>
      <c r="G135" s="41">
        <v>1</v>
      </c>
    </row>
    <row r="136" spans="2:7" x14ac:dyDescent="0.15">
      <c r="B136" s="49"/>
      <c r="C136" s="49"/>
      <c r="D136" s="49"/>
      <c r="E136" s="49"/>
      <c r="F136" s="49"/>
      <c r="G136" s="42">
        <v>1</v>
      </c>
    </row>
    <row r="137" spans="2:7" x14ac:dyDescent="0.15">
      <c r="B137" s="49"/>
      <c r="C137" s="49"/>
      <c r="D137" s="49"/>
      <c r="E137" s="49"/>
      <c r="F137" s="49"/>
      <c r="G137" s="42">
        <v>1</v>
      </c>
    </row>
    <row r="138" spans="2:7" x14ac:dyDescent="0.15">
      <c r="B138" s="49"/>
      <c r="C138" s="49"/>
      <c r="D138" s="49"/>
      <c r="E138" s="49"/>
      <c r="F138" s="49"/>
      <c r="G138" s="42">
        <v>1</v>
      </c>
    </row>
    <row r="139" spans="2:7" x14ac:dyDescent="0.15">
      <c r="B139" s="49"/>
      <c r="C139" s="49"/>
      <c r="D139" s="49"/>
      <c r="E139" s="49"/>
      <c r="F139" s="49"/>
      <c r="G139" s="42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pane ySplit="1" topLeftCell="A47" activePane="bottomLeft" state="frozen"/>
      <selection pane="bottomLeft" activeCell="D59" sqref="D59"/>
    </sheetView>
  </sheetViews>
  <sheetFormatPr defaultColWidth="9" defaultRowHeight="18.75" x14ac:dyDescent="0.15"/>
  <cols>
    <col min="1" max="1" width="50" style="49" customWidth="1"/>
    <col min="2" max="2" width="11" style="3" customWidth="1"/>
    <col min="3" max="3" width="9.375" style="3" customWidth="1"/>
    <col min="4" max="4" width="15.875" style="3" customWidth="1"/>
    <col min="5" max="5" width="70.25" style="42" customWidth="1"/>
    <col min="6" max="6" width="75.375" style="3" customWidth="1"/>
    <col min="7" max="16384" width="9" style="49"/>
  </cols>
  <sheetData>
    <row r="1" spans="1:7" s="42" customFormat="1" x14ac:dyDescent="0.15">
      <c r="A1" s="50" t="s">
        <v>7</v>
      </c>
      <c r="B1" s="4" t="s">
        <v>8</v>
      </c>
      <c r="C1" s="4" t="s">
        <v>9</v>
      </c>
      <c r="D1" s="5" t="s">
        <v>330</v>
      </c>
      <c r="E1" s="50" t="s">
        <v>11</v>
      </c>
      <c r="F1" s="4" t="s">
        <v>257</v>
      </c>
      <c r="G1" s="42">
        <v>1</v>
      </c>
    </row>
    <row r="2" spans="1:7" s="43" customFormat="1" x14ac:dyDescent="0.15">
      <c r="A2" s="43" t="s">
        <v>964</v>
      </c>
      <c r="B2" s="8">
        <v>13</v>
      </c>
      <c r="C2" s="8">
        <v>0</v>
      </c>
      <c r="D2" s="8">
        <v>14</v>
      </c>
      <c r="E2" s="41" t="s">
        <v>748</v>
      </c>
      <c r="F2" s="8"/>
      <c r="G2" s="41">
        <v>1</v>
      </c>
    </row>
    <row r="3" spans="1:7" s="43" customFormat="1" x14ac:dyDescent="0.15">
      <c r="A3" s="43" t="s">
        <v>392</v>
      </c>
      <c r="B3" s="8">
        <f t="shared" ref="B3:B13" si="0">SUM(B2,D3)</f>
        <v>14</v>
      </c>
      <c r="C3" s="8">
        <f t="shared" ref="C3:C13" si="1">SUM(B2,G2)</f>
        <v>14</v>
      </c>
      <c r="D3" s="8">
        <v>1</v>
      </c>
      <c r="E3" s="41"/>
      <c r="F3" s="8"/>
      <c r="G3" s="41">
        <v>1</v>
      </c>
    </row>
    <row r="4" spans="1:7" s="43" customFormat="1" x14ac:dyDescent="0.15">
      <c r="A4" s="43" t="s">
        <v>749</v>
      </c>
      <c r="B4" s="8">
        <f t="shared" si="0"/>
        <v>27</v>
      </c>
      <c r="C4" s="8">
        <f t="shared" si="1"/>
        <v>15</v>
      </c>
      <c r="D4" s="8">
        <v>13</v>
      </c>
      <c r="E4" s="41" t="s">
        <v>750</v>
      </c>
      <c r="F4" s="8"/>
      <c r="G4" s="41">
        <v>1</v>
      </c>
    </row>
    <row r="5" spans="1:7" s="43" customFormat="1" x14ac:dyDescent="0.15">
      <c r="A5" s="43" t="s">
        <v>751</v>
      </c>
      <c r="B5" s="8">
        <f t="shared" si="0"/>
        <v>31</v>
      </c>
      <c r="C5" s="8">
        <f t="shared" si="1"/>
        <v>28</v>
      </c>
      <c r="D5" s="8">
        <v>4</v>
      </c>
      <c r="E5" s="41" t="s">
        <v>748</v>
      </c>
      <c r="F5" s="8"/>
      <c r="G5" s="41">
        <v>1</v>
      </c>
    </row>
    <row r="6" spans="1:7" s="43" customFormat="1" ht="37.5" x14ac:dyDescent="0.15">
      <c r="A6" s="43" t="s">
        <v>501</v>
      </c>
      <c r="B6" s="8">
        <f t="shared" si="0"/>
        <v>32</v>
      </c>
      <c r="C6" s="8">
        <f t="shared" si="1"/>
        <v>32</v>
      </c>
      <c r="D6" s="8">
        <v>1</v>
      </c>
      <c r="E6" s="51" t="s">
        <v>752</v>
      </c>
      <c r="F6" s="8"/>
      <c r="G6" s="41">
        <v>1</v>
      </c>
    </row>
    <row r="7" spans="1:7" s="43" customFormat="1" ht="37.5" x14ac:dyDescent="0.15">
      <c r="A7" s="43" t="s">
        <v>556</v>
      </c>
      <c r="B7" s="8">
        <f t="shared" si="0"/>
        <v>34</v>
      </c>
      <c r="C7" s="8">
        <f t="shared" si="1"/>
        <v>33</v>
      </c>
      <c r="D7" s="8">
        <v>2</v>
      </c>
      <c r="E7" s="41" t="s">
        <v>753</v>
      </c>
      <c r="F7" s="8"/>
      <c r="G7" s="41">
        <v>1</v>
      </c>
    </row>
    <row r="8" spans="1:7" s="43" customFormat="1" x14ac:dyDescent="0.15">
      <c r="A8" s="52" t="s">
        <v>754</v>
      </c>
      <c r="B8" s="8">
        <f t="shared" si="0"/>
        <v>35</v>
      </c>
      <c r="C8" s="8">
        <f t="shared" si="1"/>
        <v>35</v>
      </c>
      <c r="D8" s="8">
        <v>1</v>
      </c>
      <c r="E8" s="51" t="s">
        <v>755</v>
      </c>
      <c r="F8" s="8"/>
      <c r="G8" s="41">
        <v>1</v>
      </c>
    </row>
    <row r="9" spans="1:7" s="43" customFormat="1" ht="75" x14ac:dyDescent="0.15">
      <c r="A9" s="288" t="s">
        <v>1302</v>
      </c>
      <c r="B9" s="61">
        <f t="shared" si="0"/>
        <v>48</v>
      </c>
      <c r="C9" s="61">
        <f t="shared" si="1"/>
        <v>36</v>
      </c>
      <c r="D9" s="61">
        <v>13</v>
      </c>
      <c r="E9" s="41" t="s">
        <v>963</v>
      </c>
      <c r="F9" s="8"/>
      <c r="G9" s="41">
        <v>1</v>
      </c>
    </row>
    <row r="10" spans="1:7" s="43" customFormat="1" x14ac:dyDescent="0.15">
      <c r="A10" s="43" t="s">
        <v>757</v>
      </c>
      <c r="B10" s="308">
        <f t="shared" ref="B10" si="2">SUM(B9,D10)</f>
        <v>49</v>
      </c>
      <c r="C10" s="308">
        <f t="shared" ref="C10" si="3">SUM(B9,G9)</f>
        <v>49</v>
      </c>
      <c r="D10" s="8">
        <v>1</v>
      </c>
      <c r="E10" s="51" t="s">
        <v>756</v>
      </c>
      <c r="F10" s="8"/>
      <c r="G10" s="41">
        <v>1</v>
      </c>
    </row>
    <row r="11" spans="1:7" s="43" customFormat="1" x14ac:dyDescent="0.15">
      <c r="A11" s="288" t="s">
        <v>758</v>
      </c>
      <c r="B11" s="61">
        <f t="shared" si="0"/>
        <v>62</v>
      </c>
      <c r="C11" s="61">
        <f t="shared" si="1"/>
        <v>50</v>
      </c>
      <c r="D11" s="61">
        <v>13</v>
      </c>
      <c r="E11" s="51" t="s">
        <v>756</v>
      </c>
      <c r="F11" s="8"/>
      <c r="G11" s="41">
        <v>1</v>
      </c>
    </row>
    <row r="12" spans="1:7" s="43" customFormat="1" x14ac:dyDescent="0.15">
      <c r="A12" s="43" t="s">
        <v>606</v>
      </c>
      <c r="B12" s="8">
        <f t="shared" ref="B12" si="4">SUM(B11,D12)</f>
        <v>63</v>
      </c>
      <c r="C12" s="8">
        <f t="shared" ref="C12" si="5">SUM(B11,G11)</f>
        <v>63</v>
      </c>
      <c r="D12" s="8">
        <v>1</v>
      </c>
      <c r="E12" s="41" t="s">
        <v>759</v>
      </c>
      <c r="F12" s="8"/>
      <c r="G12" s="41">
        <v>1</v>
      </c>
    </row>
    <row r="13" spans="1:7" s="43" customFormat="1" x14ac:dyDescent="0.15">
      <c r="A13" s="43" t="s">
        <v>549</v>
      </c>
      <c r="B13" s="8">
        <f t="shared" si="0"/>
        <v>64</v>
      </c>
      <c r="C13" s="8">
        <f t="shared" si="1"/>
        <v>64</v>
      </c>
      <c r="D13" s="8">
        <v>1</v>
      </c>
      <c r="E13" s="41" t="s">
        <v>748</v>
      </c>
      <c r="F13" s="8"/>
      <c r="G13" s="41">
        <v>1</v>
      </c>
    </row>
    <row r="14" spans="1:7" s="43" customFormat="1" x14ac:dyDescent="0.15">
      <c r="A14" s="43" t="s">
        <v>392</v>
      </c>
      <c r="B14" s="221">
        <f t="shared" ref="B14" si="6">SUM(B13,D14)</f>
        <v>70</v>
      </c>
      <c r="C14" s="221">
        <f t="shared" ref="C14" si="7">SUM(B13,G13)</f>
        <v>65</v>
      </c>
      <c r="D14" s="221">
        <v>6</v>
      </c>
      <c r="E14" s="41"/>
      <c r="F14" s="221"/>
      <c r="G14" s="41">
        <v>1</v>
      </c>
    </row>
    <row r="15" spans="1:7" s="44" customFormat="1" ht="37.5" x14ac:dyDescent="0.15">
      <c r="A15" s="44" t="s">
        <v>914</v>
      </c>
      <c r="B15" s="2">
        <v>0</v>
      </c>
      <c r="C15" s="2">
        <v>0</v>
      </c>
      <c r="D15" s="2">
        <v>1</v>
      </c>
      <c r="E15" s="53" t="s">
        <v>760</v>
      </c>
      <c r="F15" s="2"/>
      <c r="G15" s="53">
        <v>1</v>
      </c>
    </row>
    <row r="16" spans="1:7" s="44" customFormat="1" x14ac:dyDescent="0.15">
      <c r="A16" s="44" t="s">
        <v>915</v>
      </c>
      <c r="B16" s="2">
        <f>SUM(B15,D16)</f>
        <v>1</v>
      </c>
      <c r="C16" s="2">
        <f>SUM(B15,G16)</f>
        <v>1</v>
      </c>
      <c r="D16" s="2">
        <v>1</v>
      </c>
      <c r="E16" s="54" t="s">
        <v>761</v>
      </c>
      <c r="F16" s="2"/>
      <c r="G16" s="53">
        <v>1</v>
      </c>
    </row>
    <row r="17" spans="1:7" s="44" customFormat="1" x14ac:dyDescent="0.15">
      <c r="A17" s="44" t="s">
        <v>587</v>
      </c>
      <c r="B17" s="2">
        <f t="shared" ref="B17:B21" si="8">SUM(B16,D17)</f>
        <v>2</v>
      </c>
      <c r="C17" s="2">
        <f t="shared" ref="C17:C21" si="9">SUM(B16,G17)</f>
        <v>2</v>
      </c>
      <c r="D17" s="2">
        <v>1</v>
      </c>
      <c r="E17" s="53" t="s">
        <v>762</v>
      </c>
      <c r="F17" s="2"/>
      <c r="G17" s="53">
        <v>1</v>
      </c>
    </row>
    <row r="18" spans="1:7" s="44" customFormat="1" x14ac:dyDescent="0.15">
      <c r="A18" s="44" t="s">
        <v>588</v>
      </c>
      <c r="B18" s="2">
        <f t="shared" si="8"/>
        <v>3</v>
      </c>
      <c r="C18" s="2">
        <f t="shared" si="9"/>
        <v>3</v>
      </c>
      <c r="D18" s="2">
        <v>1</v>
      </c>
      <c r="E18" s="54" t="s">
        <v>761</v>
      </c>
      <c r="F18" s="2"/>
      <c r="G18" s="53">
        <v>1</v>
      </c>
    </row>
    <row r="19" spans="1:7" s="45" customFormat="1" ht="37.5" x14ac:dyDescent="0.15">
      <c r="A19" s="45" t="s">
        <v>589</v>
      </c>
      <c r="B19" s="2">
        <f t="shared" si="8"/>
        <v>9</v>
      </c>
      <c r="C19" s="2">
        <f t="shared" si="9"/>
        <v>4</v>
      </c>
      <c r="D19" s="45">
        <v>6</v>
      </c>
      <c r="E19" s="55" t="s">
        <v>763</v>
      </c>
      <c r="G19" s="56">
        <v>1</v>
      </c>
    </row>
    <row r="20" spans="1:7" s="45" customFormat="1" ht="37.5" x14ac:dyDescent="0.15">
      <c r="A20" s="45" t="s">
        <v>591</v>
      </c>
      <c r="B20" s="2">
        <f t="shared" si="8"/>
        <v>17</v>
      </c>
      <c r="C20" s="2">
        <f t="shared" si="9"/>
        <v>10</v>
      </c>
      <c r="D20" s="45">
        <v>8</v>
      </c>
      <c r="E20" s="55" t="s">
        <v>764</v>
      </c>
      <c r="G20" s="56">
        <v>1</v>
      </c>
    </row>
    <row r="21" spans="1:7" s="45" customFormat="1" x14ac:dyDescent="0.15">
      <c r="A21" s="45" t="s">
        <v>392</v>
      </c>
      <c r="B21" s="2">
        <f t="shared" si="8"/>
        <v>62</v>
      </c>
      <c r="C21" s="2">
        <f t="shared" si="9"/>
        <v>18</v>
      </c>
      <c r="D21" s="45">
        <v>45</v>
      </c>
      <c r="E21" s="55"/>
      <c r="G21" s="56">
        <v>1</v>
      </c>
    </row>
    <row r="22" spans="1:7" s="45" customFormat="1" ht="37.5" x14ac:dyDescent="0.15">
      <c r="A22" s="45" t="s">
        <v>606</v>
      </c>
      <c r="B22" s="2">
        <f t="shared" ref="B22:B23" si="10">SUM(B21,D22)</f>
        <v>63</v>
      </c>
      <c r="C22" s="2">
        <f t="shared" ref="C22:C23" si="11">SUM(B21,G22)</f>
        <v>63</v>
      </c>
      <c r="D22" s="45">
        <v>1</v>
      </c>
      <c r="E22" s="55" t="s">
        <v>765</v>
      </c>
      <c r="G22" s="45">
        <v>1</v>
      </c>
    </row>
    <row r="23" spans="1:7" s="45" customFormat="1" x14ac:dyDescent="0.15">
      <c r="A23" s="44" t="s">
        <v>392</v>
      </c>
      <c r="B23" s="2">
        <f t="shared" si="10"/>
        <v>70</v>
      </c>
      <c r="C23" s="2">
        <f t="shared" si="11"/>
        <v>64</v>
      </c>
      <c r="D23" s="2">
        <v>7</v>
      </c>
      <c r="E23" s="55"/>
      <c r="G23" s="45">
        <v>1</v>
      </c>
    </row>
    <row r="24" spans="1:7" s="46" customFormat="1" x14ac:dyDescent="0.15">
      <c r="A24" s="46" t="s">
        <v>548</v>
      </c>
      <c r="B24" s="9">
        <v>13</v>
      </c>
      <c r="C24" s="9">
        <v>0</v>
      </c>
      <c r="D24" s="9">
        <v>14</v>
      </c>
      <c r="E24" s="40" t="s">
        <v>766</v>
      </c>
      <c r="F24" s="9"/>
      <c r="G24" s="40">
        <v>1</v>
      </c>
    </row>
    <row r="25" spans="1:7" s="46" customFormat="1" x14ac:dyDescent="0.15">
      <c r="A25" s="46" t="s">
        <v>565</v>
      </c>
      <c r="B25" s="9">
        <f t="shared" ref="B25:B34" si="12">SUM(B24,D25)</f>
        <v>21</v>
      </c>
      <c r="C25" s="9">
        <f t="shared" ref="C25:C31" si="13">SUM(B24,G16)</f>
        <v>14</v>
      </c>
      <c r="D25" s="9">
        <v>8</v>
      </c>
      <c r="E25" s="40"/>
      <c r="F25" s="9"/>
      <c r="G25" s="40">
        <v>1</v>
      </c>
    </row>
    <row r="26" spans="1:7" s="46" customFormat="1" ht="112.5" x14ac:dyDescent="0.15">
      <c r="A26" s="46" t="s">
        <v>563</v>
      </c>
      <c r="B26" s="9">
        <f t="shared" si="12"/>
        <v>22</v>
      </c>
      <c r="C26" s="9">
        <f t="shared" si="13"/>
        <v>22</v>
      </c>
      <c r="D26" s="9">
        <v>1</v>
      </c>
      <c r="E26" s="40" t="s">
        <v>767</v>
      </c>
      <c r="F26" s="9"/>
      <c r="G26" s="40">
        <v>1</v>
      </c>
    </row>
    <row r="27" spans="1:7" s="46" customFormat="1" x14ac:dyDescent="0.15">
      <c r="A27" s="46" t="s">
        <v>858</v>
      </c>
      <c r="B27" s="9">
        <f t="shared" si="12"/>
        <v>35</v>
      </c>
      <c r="C27" s="9">
        <f t="shared" si="13"/>
        <v>23</v>
      </c>
      <c r="D27" s="9">
        <v>13</v>
      </c>
      <c r="E27" s="38" t="s">
        <v>768</v>
      </c>
      <c r="F27" s="9"/>
      <c r="G27" s="40">
        <v>1</v>
      </c>
    </row>
    <row r="28" spans="1:7" s="47" customFormat="1" x14ac:dyDescent="0.15">
      <c r="A28" s="47" t="s">
        <v>565</v>
      </c>
      <c r="B28" s="9">
        <f t="shared" si="12"/>
        <v>43</v>
      </c>
      <c r="C28" s="9">
        <f t="shared" si="13"/>
        <v>36</v>
      </c>
      <c r="D28" s="47">
        <v>8</v>
      </c>
      <c r="E28" s="57"/>
      <c r="G28" s="40">
        <v>1</v>
      </c>
    </row>
    <row r="29" spans="1:7" s="47" customFormat="1" ht="37.5" x14ac:dyDescent="0.15">
      <c r="A29" s="47" t="s">
        <v>566</v>
      </c>
      <c r="B29" s="9">
        <f t="shared" si="12"/>
        <v>44</v>
      </c>
      <c r="C29" s="9">
        <f t="shared" si="13"/>
        <v>44</v>
      </c>
      <c r="D29" s="47">
        <v>1</v>
      </c>
      <c r="E29" s="58" t="s">
        <v>769</v>
      </c>
      <c r="G29" s="40">
        <v>1</v>
      </c>
    </row>
    <row r="30" spans="1:7" s="47" customFormat="1" x14ac:dyDescent="0.15">
      <c r="A30" s="47" t="s">
        <v>392</v>
      </c>
      <c r="B30" s="9">
        <f t="shared" si="12"/>
        <v>46</v>
      </c>
      <c r="C30" s="9">
        <f t="shared" si="13"/>
        <v>45</v>
      </c>
      <c r="D30" s="47">
        <v>2</v>
      </c>
      <c r="E30" s="58"/>
      <c r="G30" s="40">
        <v>1</v>
      </c>
    </row>
    <row r="31" spans="1:7" s="46" customFormat="1" x14ac:dyDescent="0.15">
      <c r="A31" s="46" t="s">
        <v>561</v>
      </c>
      <c r="B31" s="9">
        <f t="shared" si="12"/>
        <v>58</v>
      </c>
      <c r="C31" s="9">
        <f t="shared" si="13"/>
        <v>47</v>
      </c>
      <c r="D31" s="9">
        <v>12</v>
      </c>
      <c r="E31" s="38" t="s">
        <v>876</v>
      </c>
      <c r="F31" s="9"/>
      <c r="G31" s="40">
        <v>1</v>
      </c>
    </row>
    <row r="32" spans="1:7" s="47" customFormat="1" x14ac:dyDescent="0.15">
      <c r="A32" s="47" t="s">
        <v>392</v>
      </c>
      <c r="B32" s="9">
        <f t="shared" ref="B32" si="14">SUM(B31,D32)</f>
        <v>62</v>
      </c>
      <c r="C32" s="9">
        <f t="shared" ref="C32" si="15">SUM(B31,G23)</f>
        <v>59</v>
      </c>
      <c r="D32" s="47">
        <v>4</v>
      </c>
      <c r="E32" s="58"/>
      <c r="G32" s="40">
        <v>1</v>
      </c>
    </row>
    <row r="33" spans="1:7" s="47" customFormat="1" x14ac:dyDescent="0.15">
      <c r="A33" s="47" t="s">
        <v>606</v>
      </c>
      <c r="B33" s="9">
        <f t="shared" si="12"/>
        <v>63</v>
      </c>
      <c r="C33" s="9">
        <f t="shared" ref="C33:C34" si="16">SUM(B32,G24)</f>
        <v>63</v>
      </c>
      <c r="D33" s="47">
        <v>1</v>
      </c>
      <c r="E33" s="47" t="s">
        <v>770</v>
      </c>
      <c r="G33" s="47">
        <v>1</v>
      </c>
    </row>
    <row r="34" spans="1:7" s="47" customFormat="1" x14ac:dyDescent="0.15">
      <c r="A34" s="47" t="s">
        <v>549</v>
      </c>
      <c r="B34" s="9">
        <f t="shared" si="12"/>
        <v>64</v>
      </c>
      <c r="C34" s="9">
        <f t="shared" si="16"/>
        <v>64</v>
      </c>
      <c r="D34" s="47">
        <v>1</v>
      </c>
      <c r="E34" s="40" t="s">
        <v>766</v>
      </c>
      <c r="G34" s="47">
        <v>1</v>
      </c>
    </row>
    <row r="35" spans="1:7" s="47" customFormat="1" x14ac:dyDescent="0.15">
      <c r="A35" s="46" t="s">
        <v>392</v>
      </c>
      <c r="B35" s="9">
        <f t="shared" ref="B35" si="17">SUM(B34,D35)</f>
        <v>70</v>
      </c>
      <c r="C35" s="9">
        <f t="shared" ref="C35" si="18">SUM(B34,G26)</f>
        <v>65</v>
      </c>
      <c r="D35" s="9">
        <v>6</v>
      </c>
      <c r="E35" s="40"/>
      <c r="G35" s="47">
        <v>1</v>
      </c>
    </row>
    <row r="36" spans="1:7" s="43" customFormat="1" ht="37.5" x14ac:dyDescent="0.15">
      <c r="A36" s="43" t="s">
        <v>548</v>
      </c>
      <c r="B36" s="8">
        <v>13</v>
      </c>
      <c r="C36" s="8">
        <v>0</v>
      </c>
      <c r="D36" s="8">
        <v>14</v>
      </c>
      <c r="E36" s="41" t="s">
        <v>771</v>
      </c>
      <c r="F36" s="8"/>
      <c r="G36" s="41">
        <v>1</v>
      </c>
    </row>
    <row r="37" spans="1:7" s="43" customFormat="1" ht="37.5" x14ac:dyDescent="0.15">
      <c r="A37" s="43" t="s">
        <v>518</v>
      </c>
      <c r="B37" s="8">
        <f>SUM(B36,D37)</f>
        <v>16</v>
      </c>
      <c r="C37" s="8">
        <f>SUM(B36,G36)</f>
        <v>14</v>
      </c>
      <c r="D37" s="8">
        <v>3</v>
      </c>
      <c r="E37" s="41" t="s">
        <v>771</v>
      </c>
      <c r="F37" s="8"/>
      <c r="G37" s="41">
        <v>1</v>
      </c>
    </row>
    <row r="38" spans="1:7" s="43" customFormat="1" ht="37.5" x14ac:dyDescent="0.15">
      <c r="A38" s="52" t="s">
        <v>570</v>
      </c>
      <c r="B38" s="8">
        <f t="shared" ref="B38:B67" si="19">SUM(B37,D38)</f>
        <v>18</v>
      </c>
      <c r="C38" s="8">
        <f t="shared" ref="C38:C67" si="20">SUM(B37,G37)</f>
        <v>17</v>
      </c>
      <c r="D38" s="8">
        <v>2</v>
      </c>
      <c r="E38" s="41" t="s">
        <v>772</v>
      </c>
      <c r="F38" s="8"/>
      <c r="G38" s="41">
        <v>1</v>
      </c>
    </row>
    <row r="39" spans="1:7" s="43" customFormat="1" ht="37.5" x14ac:dyDescent="0.15">
      <c r="A39" s="43" t="s">
        <v>572</v>
      </c>
      <c r="B39" s="8">
        <f t="shared" si="19"/>
        <v>19</v>
      </c>
      <c r="C39" s="8">
        <f t="shared" si="20"/>
        <v>19</v>
      </c>
      <c r="D39" s="8">
        <v>1</v>
      </c>
      <c r="E39" s="41" t="s">
        <v>771</v>
      </c>
      <c r="F39" s="8"/>
      <c r="G39" s="41">
        <v>1</v>
      </c>
    </row>
    <row r="40" spans="1:7" s="43" customFormat="1" ht="37.5" x14ac:dyDescent="0.15">
      <c r="A40" s="43" t="s">
        <v>573</v>
      </c>
      <c r="B40" s="8">
        <f t="shared" si="19"/>
        <v>21</v>
      </c>
      <c r="C40" s="8">
        <f t="shared" si="20"/>
        <v>20</v>
      </c>
      <c r="D40" s="8">
        <v>2</v>
      </c>
      <c r="E40" s="41" t="s">
        <v>771</v>
      </c>
      <c r="F40" s="8"/>
      <c r="G40" s="41">
        <v>1</v>
      </c>
    </row>
    <row r="41" spans="1:7" s="43" customFormat="1" ht="37.5" x14ac:dyDescent="0.15">
      <c r="A41" s="43" t="s">
        <v>574</v>
      </c>
      <c r="B41" s="8">
        <f t="shared" si="19"/>
        <v>22</v>
      </c>
      <c r="C41" s="8">
        <f t="shared" si="20"/>
        <v>22</v>
      </c>
      <c r="D41" s="8">
        <v>1</v>
      </c>
      <c r="E41" s="41" t="s">
        <v>771</v>
      </c>
      <c r="F41" s="8"/>
      <c r="G41" s="41">
        <v>1</v>
      </c>
    </row>
    <row r="42" spans="1:7" s="43" customFormat="1" x14ac:dyDescent="0.15">
      <c r="A42" s="43" t="s">
        <v>773</v>
      </c>
      <c r="B42" s="8">
        <f t="shared" si="19"/>
        <v>35</v>
      </c>
      <c r="C42" s="8">
        <f t="shared" si="20"/>
        <v>23</v>
      </c>
      <c r="D42" s="8">
        <v>13</v>
      </c>
      <c r="E42" s="51" t="s">
        <v>768</v>
      </c>
      <c r="F42" s="8"/>
      <c r="G42" s="41">
        <v>1</v>
      </c>
    </row>
    <row r="43" spans="1:7" s="48" customFormat="1" x14ac:dyDescent="0.15">
      <c r="A43" s="48" t="s">
        <v>575</v>
      </c>
      <c r="B43" s="8">
        <f t="shared" si="19"/>
        <v>36</v>
      </c>
      <c r="C43" s="8">
        <f t="shared" si="20"/>
        <v>36</v>
      </c>
      <c r="D43" s="48">
        <v>1</v>
      </c>
      <c r="E43" s="59" t="s">
        <v>755</v>
      </c>
      <c r="G43" s="60">
        <v>1</v>
      </c>
    </row>
    <row r="44" spans="1:7" s="48" customFormat="1" ht="37.5" x14ac:dyDescent="0.15">
      <c r="A44" s="61" t="s">
        <v>576</v>
      </c>
      <c r="B44" s="8">
        <f t="shared" si="19"/>
        <v>37</v>
      </c>
      <c r="C44" s="8">
        <f t="shared" si="20"/>
        <v>37</v>
      </c>
      <c r="D44" s="48">
        <v>1</v>
      </c>
      <c r="E44" s="59" t="s">
        <v>774</v>
      </c>
      <c r="G44" s="60">
        <v>1</v>
      </c>
    </row>
    <row r="45" spans="1:7" s="48" customFormat="1" ht="37.5" x14ac:dyDescent="0.15">
      <c r="A45" s="61" t="s">
        <v>578</v>
      </c>
      <c r="B45" s="8">
        <f t="shared" si="19"/>
        <v>40</v>
      </c>
      <c r="C45" s="8">
        <f t="shared" si="20"/>
        <v>38</v>
      </c>
      <c r="D45" s="48">
        <v>3</v>
      </c>
      <c r="E45" s="59" t="s">
        <v>775</v>
      </c>
      <c r="G45" s="60">
        <v>1</v>
      </c>
    </row>
    <row r="46" spans="1:7" s="48" customFormat="1" ht="131.25" x14ac:dyDescent="0.15">
      <c r="A46" s="61" t="s">
        <v>580</v>
      </c>
      <c r="B46" s="8">
        <f t="shared" si="19"/>
        <v>43</v>
      </c>
      <c r="C46" s="8">
        <f t="shared" si="20"/>
        <v>41</v>
      </c>
      <c r="D46" s="48">
        <v>3</v>
      </c>
      <c r="E46" s="59" t="s">
        <v>776</v>
      </c>
      <c r="G46" s="60">
        <v>1</v>
      </c>
    </row>
    <row r="47" spans="1:7" s="48" customFormat="1" x14ac:dyDescent="0.15">
      <c r="A47" s="48" t="s">
        <v>566</v>
      </c>
      <c r="B47" s="8">
        <f t="shared" si="19"/>
        <v>44</v>
      </c>
      <c r="C47" s="8">
        <f t="shared" si="20"/>
        <v>44</v>
      </c>
      <c r="D47" s="48">
        <v>1</v>
      </c>
      <c r="E47" s="60" t="s">
        <v>722</v>
      </c>
      <c r="G47" s="60">
        <v>1</v>
      </c>
    </row>
    <row r="48" spans="1:7" s="48" customFormat="1" x14ac:dyDescent="0.15">
      <c r="A48" s="61" t="s">
        <v>582</v>
      </c>
      <c r="B48" s="8">
        <f t="shared" si="19"/>
        <v>45</v>
      </c>
      <c r="C48" s="8">
        <f t="shared" si="20"/>
        <v>45</v>
      </c>
      <c r="D48" s="48">
        <v>1</v>
      </c>
      <c r="E48" s="59" t="s">
        <v>755</v>
      </c>
      <c r="G48" s="60">
        <v>1</v>
      </c>
    </row>
    <row r="49" spans="1:7" s="48" customFormat="1" x14ac:dyDescent="0.15">
      <c r="A49" s="48" t="s">
        <v>1374</v>
      </c>
      <c r="B49" s="8">
        <f t="shared" si="19"/>
        <v>46</v>
      </c>
      <c r="C49" s="8">
        <f t="shared" si="20"/>
        <v>46</v>
      </c>
      <c r="D49" s="48">
        <v>1</v>
      </c>
      <c r="E49" s="59" t="s">
        <v>755</v>
      </c>
      <c r="G49" s="60">
        <v>1</v>
      </c>
    </row>
    <row r="50" spans="1:7" s="48" customFormat="1" x14ac:dyDescent="0.15">
      <c r="A50" s="48" t="s">
        <v>777</v>
      </c>
      <c r="B50" s="8">
        <f t="shared" si="19"/>
        <v>47</v>
      </c>
      <c r="C50" s="8">
        <f t="shared" si="20"/>
        <v>47</v>
      </c>
      <c r="D50" s="48">
        <v>1</v>
      </c>
      <c r="E50" s="48" t="s">
        <v>778</v>
      </c>
      <c r="G50" s="60">
        <v>1</v>
      </c>
    </row>
    <row r="51" spans="1:7" s="48" customFormat="1" x14ac:dyDescent="0.15">
      <c r="A51" s="48" t="s">
        <v>392</v>
      </c>
      <c r="B51" s="8">
        <f t="shared" si="19"/>
        <v>62</v>
      </c>
      <c r="C51" s="8">
        <f t="shared" si="20"/>
        <v>48</v>
      </c>
      <c r="D51" s="48">
        <v>15</v>
      </c>
      <c r="G51" s="60">
        <v>1</v>
      </c>
    </row>
    <row r="52" spans="1:7" s="48" customFormat="1" x14ac:dyDescent="0.15">
      <c r="A52" s="48" t="s">
        <v>606</v>
      </c>
      <c r="B52" s="8">
        <f t="shared" si="19"/>
        <v>63</v>
      </c>
      <c r="C52" s="8">
        <f t="shared" si="20"/>
        <v>63</v>
      </c>
      <c r="D52" s="48">
        <v>1</v>
      </c>
      <c r="E52" s="48" t="s">
        <v>770</v>
      </c>
      <c r="G52" s="60">
        <v>1</v>
      </c>
    </row>
    <row r="53" spans="1:7" s="48" customFormat="1" x14ac:dyDescent="0.15">
      <c r="A53" s="48" t="s">
        <v>1373</v>
      </c>
      <c r="B53" s="221">
        <f t="shared" ref="B53:B55" si="21">SUM(B52,D53)</f>
        <v>64</v>
      </c>
      <c r="C53" s="221">
        <f t="shared" ref="C53:C55" si="22">SUM(B52,G52)</f>
        <v>64</v>
      </c>
      <c r="D53" s="48">
        <v>1</v>
      </c>
      <c r="E53" s="51" t="s">
        <v>779</v>
      </c>
      <c r="G53" s="60">
        <v>1</v>
      </c>
    </row>
    <row r="54" spans="1:7" s="48" customFormat="1" x14ac:dyDescent="0.15">
      <c r="A54" s="43" t="s">
        <v>392</v>
      </c>
      <c r="B54" s="221">
        <f t="shared" si="21"/>
        <v>70</v>
      </c>
      <c r="C54" s="221">
        <f t="shared" si="22"/>
        <v>65</v>
      </c>
      <c r="D54" s="221">
        <v>6</v>
      </c>
      <c r="E54" s="51"/>
      <c r="G54" s="60">
        <v>1</v>
      </c>
    </row>
    <row r="55" spans="1:7" s="222" customFormat="1" x14ac:dyDescent="0.15">
      <c r="A55" s="222" t="s">
        <v>971</v>
      </c>
      <c r="B55" s="223">
        <f t="shared" si="21"/>
        <v>71</v>
      </c>
      <c r="C55" s="223">
        <f t="shared" si="22"/>
        <v>71</v>
      </c>
      <c r="D55" s="223">
        <v>1</v>
      </c>
      <c r="E55" s="224" t="s">
        <v>916</v>
      </c>
      <c r="F55" s="223"/>
      <c r="G55" s="225">
        <v>1</v>
      </c>
    </row>
    <row r="56" spans="1:7" s="34" customFormat="1" x14ac:dyDescent="0.15">
      <c r="A56" s="305" t="s">
        <v>1266</v>
      </c>
      <c r="B56" s="37">
        <f>SUM(B55,D56)</f>
        <v>87</v>
      </c>
      <c r="C56" s="37">
        <f>SUM(B55,G55)</f>
        <v>72</v>
      </c>
      <c r="D56" s="37">
        <v>16</v>
      </c>
      <c r="E56" s="128"/>
      <c r="F56" s="9"/>
      <c r="G56" s="40">
        <v>1</v>
      </c>
    </row>
    <row r="57" spans="1:7" s="34" customFormat="1" x14ac:dyDescent="0.15">
      <c r="A57" s="39" t="s">
        <v>780</v>
      </c>
      <c r="B57" s="9">
        <f t="shared" si="19"/>
        <v>90</v>
      </c>
      <c r="C57" s="9">
        <f t="shared" si="20"/>
        <v>88</v>
      </c>
      <c r="D57" s="9">
        <v>3</v>
      </c>
      <c r="E57" s="38" t="s">
        <v>768</v>
      </c>
      <c r="F57" s="9"/>
      <c r="G57" s="40">
        <v>1</v>
      </c>
    </row>
    <row r="58" spans="1:7" s="34" customFormat="1" x14ac:dyDescent="0.15">
      <c r="A58" s="39" t="s">
        <v>781</v>
      </c>
      <c r="B58" s="9">
        <f t="shared" si="19"/>
        <v>92</v>
      </c>
      <c r="C58" s="9">
        <f t="shared" si="20"/>
        <v>91</v>
      </c>
      <c r="D58" s="9">
        <v>2</v>
      </c>
      <c r="E58" s="38" t="s">
        <v>768</v>
      </c>
      <c r="F58" s="9"/>
      <c r="G58" s="40">
        <v>1</v>
      </c>
    </row>
    <row r="59" spans="1:7" s="34" customFormat="1" x14ac:dyDescent="0.15">
      <c r="A59" s="39" t="s">
        <v>782</v>
      </c>
      <c r="B59" s="9">
        <f t="shared" si="19"/>
        <v>104</v>
      </c>
      <c r="C59" s="9">
        <f t="shared" si="20"/>
        <v>93</v>
      </c>
      <c r="D59" s="9">
        <v>12</v>
      </c>
      <c r="E59" s="38" t="s">
        <v>768</v>
      </c>
      <c r="F59" s="9"/>
      <c r="G59" s="40">
        <v>1</v>
      </c>
    </row>
    <row r="60" spans="1:7" s="34" customFormat="1" x14ac:dyDescent="0.15">
      <c r="A60" s="39" t="s">
        <v>608</v>
      </c>
      <c r="B60" s="9">
        <f t="shared" si="19"/>
        <v>105</v>
      </c>
      <c r="C60" s="9">
        <f t="shared" si="20"/>
        <v>105</v>
      </c>
      <c r="D60" s="9">
        <v>1</v>
      </c>
      <c r="E60" s="38" t="s">
        <v>783</v>
      </c>
      <c r="F60" s="9"/>
      <c r="G60" s="40">
        <v>1</v>
      </c>
    </row>
    <row r="61" spans="1:7" s="34" customFormat="1" ht="37.5" x14ac:dyDescent="0.15">
      <c r="A61" s="62" t="s">
        <v>34</v>
      </c>
      <c r="B61" s="9">
        <f t="shared" si="19"/>
        <v>107</v>
      </c>
      <c r="C61" s="9">
        <f t="shared" si="20"/>
        <v>106</v>
      </c>
      <c r="D61" s="9">
        <v>2</v>
      </c>
      <c r="E61" s="40" t="s">
        <v>784</v>
      </c>
      <c r="F61" s="9"/>
      <c r="G61" s="40">
        <v>1</v>
      </c>
    </row>
    <row r="62" spans="1:7" s="34" customFormat="1" ht="37.5" x14ac:dyDescent="0.15">
      <c r="A62" s="39" t="s">
        <v>785</v>
      </c>
      <c r="B62" s="9">
        <f t="shared" si="19"/>
        <v>108</v>
      </c>
      <c r="C62" s="9">
        <f t="shared" si="20"/>
        <v>108</v>
      </c>
      <c r="D62" s="9">
        <v>1</v>
      </c>
      <c r="E62" s="40" t="s">
        <v>786</v>
      </c>
      <c r="F62" s="9"/>
      <c r="G62" s="41">
        <v>1</v>
      </c>
    </row>
    <row r="63" spans="1:7" s="34" customFormat="1" x14ac:dyDescent="0.15">
      <c r="A63" s="39" t="s">
        <v>787</v>
      </c>
      <c r="B63" s="9">
        <f t="shared" si="19"/>
        <v>114</v>
      </c>
      <c r="C63" s="9">
        <f t="shared" si="20"/>
        <v>109</v>
      </c>
      <c r="D63" s="9">
        <v>6</v>
      </c>
      <c r="E63" s="38" t="s">
        <v>375</v>
      </c>
      <c r="F63" s="9"/>
      <c r="G63" s="41">
        <v>1</v>
      </c>
    </row>
    <row r="64" spans="1:7" s="34" customFormat="1" ht="37.5" x14ac:dyDescent="0.15">
      <c r="A64" s="63" t="s">
        <v>788</v>
      </c>
      <c r="B64" s="9">
        <f t="shared" si="19"/>
        <v>115</v>
      </c>
      <c r="C64" s="9">
        <f t="shared" si="20"/>
        <v>115</v>
      </c>
      <c r="D64" s="9">
        <v>1</v>
      </c>
      <c r="E64" s="40" t="s">
        <v>789</v>
      </c>
      <c r="F64" s="9"/>
      <c r="G64" s="41">
        <v>1</v>
      </c>
    </row>
    <row r="65" spans="1:7" s="34" customFormat="1" ht="37.5" x14ac:dyDescent="0.15">
      <c r="A65" s="63" t="s">
        <v>790</v>
      </c>
      <c r="B65" s="9">
        <f t="shared" si="19"/>
        <v>116</v>
      </c>
      <c r="C65" s="9">
        <f t="shared" si="20"/>
        <v>116</v>
      </c>
      <c r="D65" s="9">
        <v>1</v>
      </c>
      <c r="E65" s="40" t="s">
        <v>791</v>
      </c>
      <c r="F65" s="9"/>
      <c r="G65" s="41">
        <v>1</v>
      </c>
    </row>
    <row r="66" spans="1:7" s="34" customFormat="1" x14ac:dyDescent="0.15">
      <c r="A66" s="39" t="s">
        <v>792</v>
      </c>
      <c r="B66" s="9">
        <f t="shared" si="19"/>
        <v>117</v>
      </c>
      <c r="C66" s="9">
        <f t="shared" si="20"/>
        <v>117</v>
      </c>
      <c r="D66" s="9">
        <v>1</v>
      </c>
      <c r="E66" s="38" t="s">
        <v>768</v>
      </c>
      <c r="F66" s="9"/>
      <c r="G66" s="41">
        <v>1</v>
      </c>
    </row>
    <row r="67" spans="1:7" s="34" customFormat="1" x14ac:dyDescent="0.15">
      <c r="A67" s="63" t="s">
        <v>793</v>
      </c>
      <c r="B67" s="9">
        <f t="shared" si="19"/>
        <v>121</v>
      </c>
      <c r="C67" s="9">
        <f t="shared" si="20"/>
        <v>118</v>
      </c>
      <c r="D67" s="9">
        <v>4</v>
      </c>
      <c r="E67" s="38" t="s">
        <v>768</v>
      </c>
      <c r="F67" s="9"/>
      <c r="G67" s="41">
        <v>1</v>
      </c>
    </row>
    <row r="68" spans="1:7" s="43" customFormat="1" ht="37.5" x14ac:dyDescent="0.15">
      <c r="A68" s="288" t="s">
        <v>1174</v>
      </c>
      <c r="B68" s="221">
        <f t="shared" ref="B68" si="23">SUM(B67,D68)</f>
        <v>137</v>
      </c>
      <c r="C68" s="221">
        <f t="shared" ref="C68" si="24">SUM(B67,G67)</f>
        <v>122</v>
      </c>
      <c r="D68" s="221">
        <v>16</v>
      </c>
      <c r="E68" s="51" t="s">
        <v>1175</v>
      </c>
      <c r="F68" s="221"/>
      <c r="G68" s="41">
        <v>1</v>
      </c>
    </row>
    <row r="69" spans="1:7" s="43" customFormat="1" x14ac:dyDescent="0.15">
      <c r="A69" s="287"/>
      <c r="B69" s="221"/>
      <c r="C69" s="221"/>
      <c r="D69" s="221"/>
      <c r="E69" s="51"/>
      <c r="F69" s="221"/>
      <c r="G69" s="41">
        <v>1</v>
      </c>
    </row>
    <row r="70" spans="1:7" x14ac:dyDescent="0.15">
      <c r="G70" s="41">
        <v>1</v>
      </c>
    </row>
    <row r="71" spans="1:7" x14ac:dyDescent="0.15">
      <c r="G71" s="41">
        <v>1</v>
      </c>
    </row>
    <row r="72" spans="1:7" x14ac:dyDescent="0.15">
      <c r="G72" s="41">
        <v>1</v>
      </c>
    </row>
    <row r="73" spans="1:7" x14ac:dyDescent="0.15">
      <c r="G73" s="41">
        <v>1</v>
      </c>
    </row>
    <row r="74" spans="1:7" x14ac:dyDescent="0.15">
      <c r="E74" s="49"/>
      <c r="F74" s="49"/>
      <c r="G74" s="41">
        <v>1</v>
      </c>
    </row>
    <row r="75" spans="1:7" x14ac:dyDescent="0.15">
      <c r="B75" s="49"/>
      <c r="C75" s="49"/>
      <c r="D75" s="49"/>
      <c r="E75" s="49"/>
      <c r="F75" s="49"/>
      <c r="G75" s="41">
        <v>1</v>
      </c>
    </row>
    <row r="76" spans="1:7" x14ac:dyDescent="0.15">
      <c r="B76" s="49"/>
      <c r="C76" s="49"/>
      <c r="D76" s="49"/>
      <c r="E76" s="49"/>
      <c r="F76" s="49"/>
      <c r="G76" s="41">
        <v>1</v>
      </c>
    </row>
    <row r="77" spans="1:7" x14ac:dyDescent="0.15">
      <c r="B77" s="49"/>
      <c r="C77" s="49"/>
      <c r="D77" s="49"/>
      <c r="E77" s="49"/>
      <c r="F77" s="49"/>
      <c r="G77" s="41">
        <v>1</v>
      </c>
    </row>
    <row r="78" spans="1:7" x14ac:dyDescent="0.15">
      <c r="B78" s="49"/>
      <c r="C78" s="49"/>
      <c r="D78" s="49"/>
      <c r="E78" s="49"/>
      <c r="F78" s="49"/>
      <c r="G78" s="41">
        <v>1</v>
      </c>
    </row>
    <row r="79" spans="1:7" x14ac:dyDescent="0.15">
      <c r="B79" s="49"/>
      <c r="C79" s="49"/>
      <c r="D79" s="49"/>
      <c r="E79" s="49"/>
      <c r="F79" s="49"/>
      <c r="G79" s="41">
        <v>1</v>
      </c>
    </row>
    <row r="80" spans="1:7" x14ac:dyDescent="0.15">
      <c r="B80" s="49"/>
      <c r="C80" s="49"/>
      <c r="D80" s="49"/>
      <c r="E80" s="49"/>
      <c r="F80" s="49"/>
      <c r="G80" s="41">
        <v>1</v>
      </c>
    </row>
    <row r="81" spans="2:7" x14ac:dyDescent="0.15">
      <c r="B81" s="49"/>
      <c r="C81" s="49"/>
      <c r="D81" s="49"/>
      <c r="E81" s="49"/>
      <c r="F81" s="49"/>
      <c r="G81" s="41">
        <v>1</v>
      </c>
    </row>
    <row r="82" spans="2:7" x14ac:dyDescent="0.15">
      <c r="B82" s="49"/>
      <c r="C82" s="49"/>
      <c r="D82" s="49"/>
      <c r="E82" s="49"/>
      <c r="F82" s="49"/>
      <c r="G82" s="41">
        <v>1</v>
      </c>
    </row>
    <row r="83" spans="2:7" x14ac:dyDescent="0.15">
      <c r="B83" s="49"/>
      <c r="C83" s="49"/>
      <c r="D83" s="49"/>
      <c r="E83" s="49"/>
      <c r="F83" s="49"/>
      <c r="G83" s="41">
        <v>1</v>
      </c>
    </row>
    <row r="84" spans="2:7" x14ac:dyDescent="0.15">
      <c r="B84" s="49"/>
      <c r="C84" s="49"/>
      <c r="D84" s="49"/>
      <c r="E84" s="49"/>
      <c r="F84" s="49"/>
      <c r="G84" s="41">
        <v>1</v>
      </c>
    </row>
    <row r="85" spans="2:7" x14ac:dyDescent="0.15">
      <c r="B85" s="49"/>
      <c r="C85" s="49"/>
      <c r="D85" s="49"/>
      <c r="E85" s="49"/>
      <c r="F85" s="49"/>
      <c r="G85" s="41">
        <v>1</v>
      </c>
    </row>
    <row r="86" spans="2:7" x14ac:dyDescent="0.15">
      <c r="B86" s="49"/>
      <c r="C86" s="49"/>
      <c r="D86" s="49"/>
      <c r="E86" s="49"/>
      <c r="F86" s="49"/>
      <c r="G86" s="41">
        <v>1</v>
      </c>
    </row>
    <row r="87" spans="2:7" x14ac:dyDescent="0.15">
      <c r="B87" s="49"/>
      <c r="C87" s="49"/>
      <c r="D87" s="49"/>
      <c r="E87" s="49"/>
      <c r="F87" s="49"/>
      <c r="G87" s="41">
        <v>1</v>
      </c>
    </row>
    <row r="88" spans="2:7" x14ac:dyDescent="0.15">
      <c r="B88" s="49"/>
      <c r="C88" s="49"/>
      <c r="D88" s="49"/>
      <c r="E88" s="49"/>
      <c r="F88" s="49"/>
      <c r="G88" s="41">
        <v>1</v>
      </c>
    </row>
    <row r="89" spans="2:7" x14ac:dyDescent="0.15">
      <c r="B89" s="49"/>
      <c r="C89" s="49"/>
      <c r="D89" s="49"/>
      <c r="E89" s="49"/>
      <c r="F89" s="49"/>
      <c r="G89" s="42">
        <v>1</v>
      </c>
    </row>
    <row r="90" spans="2:7" x14ac:dyDescent="0.15">
      <c r="B90" s="49"/>
      <c r="C90" s="49"/>
      <c r="D90" s="49"/>
      <c r="E90" s="49"/>
      <c r="F90" s="49"/>
      <c r="G90" s="42">
        <v>1</v>
      </c>
    </row>
    <row r="91" spans="2:7" x14ac:dyDescent="0.15">
      <c r="B91" s="49"/>
      <c r="C91" s="49"/>
      <c r="D91" s="49"/>
      <c r="E91" s="49"/>
      <c r="F91" s="49"/>
      <c r="G91" s="42">
        <v>1</v>
      </c>
    </row>
    <row r="92" spans="2:7" x14ac:dyDescent="0.15">
      <c r="B92" s="49"/>
      <c r="C92" s="49"/>
      <c r="D92" s="49"/>
      <c r="E92" s="49"/>
      <c r="F92" s="49"/>
      <c r="G92" s="42">
        <v>1</v>
      </c>
    </row>
    <row r="93" spans="2:7" x14ac:dyDescent="0.15">
      <c r="B93" s="49"/>
      <c r="C93" s="49"/>
      <c r="D93" s="49"/>
      <c r="E93" s="49"/>
      <c r="F93" s="49"/>
      <c r="G93" s="42">
        <v>1</v>
      </c>
    </row>
    <row r="94" spans="2:7" x14ac:dyDescent="0.15">
      <c r="B94" s="49"/>
      <c r="C94" s="49"/>
      <c r="D94" s="49"/>
      <c r="E94" s="49"/>
      <c r="F94" s="49"/>
      <c r="G94" s="42">
        <v>1</v>
      </c>
    </row>
    <row r="95" spans="2:7" x14ac:dyDescent="0.15">
      <c r="B95" s="49"/>
      <c r="C95" s="49"/>
      <c r="D95" s="49"/>
      <c r="E95" s="49"/>
      <c r="F95" s="49"/>
      <c r="G95" s="42">
        <v>1</v>
      </c>
    </row>
    <row r="96" spans="2:7" x14ac:dyDescent="0.15">
      <c r="B96" s="49"/>
      <c r="C96" s="49"/>
      <c r="D96" s="49"/>
      <c r="E96" s="49"/>
      <c r="F96" s="49"/>
      <c r="G96" s="42">
        <v>1</v>
      </c>
    </row>
    <row r="97" spans="2:7" x14ac:dyDescent="0.15">
      <c r="B97" s="49"/>
      <c r="C97" s="49"/>
      <c r="D97" s="49"/>
      <c r="E97" s="49"/>
      <c r="F97" s="49"/>
      <c r="G97" s="42">
        <v>1</v>
      </c>
    </row>
    <row r="98" spans="2:7" x14ac:dyDescent="0.15">
      <c r="B98" s="49"/>
      <c r="C98" s="49"/>
      <c r="D98" s="49"/>
      <c r="E98" s="49"/>
      <c r="F98" s="49"/>
      <c r="G98" s="42">
        <v>1</v>
      </c>
    </row>
    <row r="99" spans="2:7" x14ac:dyDescent="0.15">
      <c r="B99" s="49"/>
      <c r="C99" s="49"/>
      <c r="D99" s="49"/>
      <c r="E99" s="49"/>
      <c r="F99" s="49"/>
      <c r="G99" s="42">
        <v>1</v>
      </c>
    </row>
    <row r="100" spans="2:7" x14ac:dyDescent="0.15">
      <c r="B100" s="49"/>
      <c r="C100" s="49"/>
      <c r="D100" s="49"/>
      <c r="E100" s="49"/>
      <c r="F100" s="49"/>
      <c r="G100" s="42">
        <v>1</v>
      </c>
    </row>
    <row r="101" spans="2:7" x14ac:dyDescent="0.15">
      <c r="B101" s="49"/>
      <c r="C101" s="49"/>
      <c r="D101" s="49"/>
      <c r="E101" s="49"/>
      <c r="F101" s="49"/>
      <c r="G101" s="42">
        <v>1</v>
      </c>
    </row>
    <row r="102" spans="2:7" x14ac:dyDescent="0.15">
      <c r="B102" s="49"/>
      <c r="C102" s="49"/>
      <c r="D102" s="49"/>
      <c r="E102" s="49"/>
      <c r="F102" s="49"/>
      <c r="G102" s="42">
        <v>1</v>
      </c>
    </row>
    <row r="103" spans="2:7" x14ac:dyDescent="0.15">
      <c r="B103" s="49"/>
      <c r="C103" s="49"/>
      <c r="D103" s="49"/>
      <c r="E103" s="49"/>
      <c r="F103" s="49"/>
      <c r="G103" s="42">
        <v>1</v>
      </c>
    </row>
    <row r="104" spans="2:7" x14ac:dyDescent="0.15">
      <c r="B104" s="49"/>
      <c r="C104" s="49"/>
      <c r="D104" s="49"/>
      <c r="E104" s="49"/>
      <c r="F104" s="49"/>
      <c r="G104" s="42">
        <v>1</v>
      </c>
    </row>
    <row r="105" spans="2:7" x14ac:dyDescent="0.15">
      <c r="B105" s="49"/>
      <c r="C105" s="49"/>
      <c r="D105" s="49"/>
      <c r="E105" s="49"/>
      <c r="F105" s="49"/>
      <c r="G105" s="42">
        <v>1</v>
      </c>
    </row>
    <row r="106" spans="2:7" x14ac:dyDescent="0.15">
      <c r="B106" s="49"/>
      <c r="C106" s="49"/>
      <c r="D106" s="49"/>
      <c r="E106" s="49"/>
      <c r="F106" s="49"/>
      <c r="G106" s="42">
        <v>1</v>
      </c>
    </row>
    <row r="107" spans="2:7" x14ac:dyDescent="0.15">
      <c r="B107" s="49"/>
      <c r="C107" s="49"/>
      <c r="D107" s="49"/>
      <c r="E107" s="49"/>
      <c r="F107" s="49"/>
      <c r="G107" s="42">
        <v>1</v>
      </c>
    </row>
    <row r="108" spans="2:7" x14ac:dyDescent="0.15">
      <c r="B108" s="49"/>
      <c r="C108" s="49"/>
      <c r="D108" s="49"/>
      <c r="E108" s="49"/>
      <c r="F108" s="49"/>
      <c r="G108" s="42">
        <v>1</v>
      </c>
    </row>
    <row r="109" spans="2:7" x14ac:dyDescent="0.15">
      <c r="B109" s="49"/>
      <c r="C109" s="49"/>
      <c r="D109" s="49"/>
      <c r="E109" s="49"/>
      <c r="F109" s="49"/>
      <c r="G109" s="42">
        <v>1</v>
      </c>
    </row>
    <row r="110" spans="2:7" x14ac:dyDescent="0.15">
      <c r="B110" s="49"/>
      <c r="C110" s="49"/>
      <c r="D110" s="49"/>
      <c r="E110" s="49"/>
      <c r="F110" s="49"/>
      <c r="G110" s="42">
        <v>1</v>
      </c>
    </row>
    <row r="111" spans="2:7" x14ac:dyDescent="0.15">
      <c r="B111" s="49"/>
      <c r="C111" s="49"/>
      <c r="D111" s="49"/>
      <c r="E111" s="49"/>
      <c r="F111" s="49"/>
      <c r="G111" s="42">
        <v>1</v>
      </c>
    </row>
    <row r="112" spans="2:7" x14ac:dyDescent="0.15">
      <c r="B112" s="49"/>
      <c r="C112" s="49"/>
      <c r="D112" s="49"/>
      <c r="E112" s="49"/>
      <c r="F112" s="49"/>
      <c r="G112" s="42">
        <v>1</v>
      </c>
    </row>
    <row r="113" spans="2:7" x14ac:dyDescent="0.15">
      <c r="B113" s="49"/>
      <c r="C113" s="49"/>
      <c r="D113" s="49"/>
      <c r="E113" s="49"/>
      <c r="F113" s="49"/>
      <c r="G113" s="42">
        <v>1</v>
      </c>
    </row>
    <row r="114" spans="2:7" x14ac:dyDescent="0.15">
      <c r="B114" s="49"/>
      <c r="C114" s="49"/>
      <c r="D114" s="49"/>
      <c r="E114" s="49"/>
      <c r="F114" s="49"/>
      <c r="G114" s="42">
        <v>1</v>
      </c>
    </row>
    <row r="115" spans="2:7" x14ac:dyDescent="0.15">
      <c r="B115" s="49"/>
      <c r="C115" s="49"/>
      <c r="D115" s="49"/>
      <c r="E115" s="49"/>
      <c r="F115" s="49"/>
      <c r="G115" s="42">
        <v>1</v>
      </c>
    </row>
    <row r="116" spans="2:7" x14ac:dyDescent="0.15">
      <c r="B116" s="49"/>
      <c r="C116" s="49"/>
      <c r="D116" s="49"/>
      <c r="E116" s="49"/>
      <c r="F116" s="49"/>
      <c r="G116" s="42">
        <v>1</v>
      </c>
    </row>
    <row r="117" spans="2:7" x14ac:dyDescent="0.15">
      <c r="B117" s="49"/>
      <c r="C117" s="49"/>
      <c r="D117" s="49"/>
      <c r="E117" s="49"/>
      <c r="F117" s="49"/>
      <c r="G117" s="42">
        <v>1</v>
      </c>
    </row>
    <row r="118" spans="2:7" x14ac:dyDescent="0.15">
      <c r="B118" s="49"/>
      <c r="C118" s="49"/>
      <c r="D118" s="49"/>
      <c r="E118" s="49"/>
      <c r="F118" s="49"/>
      <c r="G118" s="42">
        <v>1</v>
      </c>
    </row>
    <row r="119" spans="2:7" x14ac:dyDescent="0.15">
      <c r="B119" s="49"/>
      <c r="C119" s="49"/>
      <c r="D119" s="49"/>
      <c r="E119" s="49"/>
      <c r="F119" s="49"/>
      <c r="G119" s="42">
        <v>1</v>
      </c>
    </row>
    <row r="120" spans="2:7" x14ac:dyDescent="0.15">
      <c r="B120" s="49"/>
      <c r="C120" s="49"/>
      <c r="D120" s="49"/>
      <c r="E120" s="49"/>
      <c r="F120" s="49"/>
      <c r="G120" s="42">
        <v>1</v>
      </c>
    </row>
    <row r="121" spans="2:7" x14ac:dyDescent="0.15">
      <c r="B121" s="49"/>
      <c r="C121" s="49"/>
      <c r="D121" s="49"/>
      <c r="E121" s="49"/>
      <c r="F121" s="49"/>
      <c r="G121" s="42">
        <v>1</v>
      </c>
    </row>
    <row r="122" spans="2:7" x14ac:dyDescent="0.15">
      <c r="B122" s="49"/>
      <c r="C122" s="49"/>
      <c r="D122" s="49"/>
      <c r="E122" s="49"/>
      <c r="F122" s="49"/>
      <c r="G122" s="42">
        <v>1</v>
      </c>
    </row>
    <row r="123" spans="2:7" x14ac:dyDescent="0.15">
      <c r="B123" s="49"/>
      <c r="C123" s="49"/>
      <c r="D123" s="49"/>
      <c r="E123" s="49"/>
      <c r="F123" s="49"/>
      <c r="G123" s="42">
        <v>1</v>
      </c>
    </row>
    <row r="124" spans="2:7" x14ac:dyDescent="0.15">
      <c r="B124" s="49"/>
      <c r="C124" s="49"/>
      <c r="D124" s="49"/>
      <c r="E124" s="49"/>
      <c r="F124" s="49"/>
      <c r="G124" s="42">
        <v>1</v>
      </c>
    </row>
    <row r="125" spans="2:7" x14ac:dyDescent="0.15">
      <c r="B125" s="49"/>
      <c r="C125" s="49"/>
      <c r="D125" s="49"/>
      <c r="E125" s="49"/>
      <c r="F125" s="49"/>
      <c r="G125" s="42">
        <v>1</v>
      </c>
    </row>
    <row r="126" spans="2:7" x14ac:dyDescent="0.15">
      <c r="B126" s="49"/>
      <c r="C126" s="49"/>
      <c r="D126" s="49"/>
      <c r="E126" s="49"/>
      <c r="F126" s="49"/>
      <c r="G126" s="42">
        <v>1</v>
      </c>
    </row>
    <row r="127" spans="2:7" x14ac:dyDescent="0.15">
      <c r="B127" s="49"/>
      <c r="C127" s="49"/>
      <c r="D127" s="49"/>
      <c r="E127" s="49"/>
      <c r="F127" s="49"/>
      <c r="G127" s="42">
        <v>1</v>
      </c>
    </row>
    <row r="128" spans="2:7" x14ac:dyDescent="0.15">
      <c r="B128" s="49"/>
      <c r="C128" s="49"/>
      <c r="D128" s="49"/>
      <c r="E128" s="49"/>
      <c r="F128" s="49"/>
      <c r="G128" s="42">
        <v>1</v>
      </c>
    </row>
    <row r="129" spans="2:7" x14ac:dyDescent="0.15">
      <c r="B129" s="49"/>
      <c r="C129" s="49"/>
      <c r="D129" s="49"/>
      <c r="E129" s="49"/>
      <c r="F129" s="49"/>
      <c r="G129" s="42">
        <v>1</v>
      </c>
    </row>
    <row r="130" spans="2:7" x14ac:dyDescent="0.15">
      <c r="B130" s="49"/>
      <c r="C130" s="49"/>
      <c r="D130" s="49"/>
      <c r="E130" s="49"/>
      <c r="F130" s="49"/>
      <c r="G130" s="42">
        <v>1</v>
      </c>
    </row>
    <row r="131" spans="2:7" x14ac:dyDescent="0.15">
      <c r="B131" s="49"/>
      <c r="C131" s="49"/>
      <c r="D131" s="49"/>
      <c r="E131" s="49"/>
      <c r="F131" s="49"/>
      <c r="G131" s="42">
        <v>1</v>
      </c>
    </row>
    <row r="132" spans="2:7" x14ac:dyDescent="0.15">
      <c r="B132" s="49"/>
      <c r="C132" s="49"/>
      <c r="D132" s="49"/>
      <c r="E132" s="49"/>
      <c r="F132" s="49"/>
      <c r="G132" s="42">
        <v>1</v>
      </c>
    </row>
    <row r="133" spans="2:7" x14ac:dyDescent="0.15">
      <c r="B133" s="49"/>
      <c r="C133" s="49"/>
      <c r="D133" s="49"/>
      <c r="E133" s="49"/>
      <c r="F133" s="49"/>
      <c r="G133" s="42">
        <v>1</v>
      </c>
    </row>
    <row r="134" spans="2:7" x14ac:dyDescent="0.15">
      <c r="B134" s="49"/>
      <c r="C134" s="49"/>
      <c r="D134" s="49"/>
      <c r="E134" s="49"/>
      <c r="F134" s="49"/>
      <c r="G134" s="42">
        <v>1</v>
      </c>
    </row>
    <row r="135" spans="2:7" x14ac:dyDescent="0.15">
      <c r="B135" s="49"/>
      <c r="C135" s="49"/>
      <c r="D135" s="49"/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A10" sqref="A1:A1048576"/>
    </sheetView>
  </sheetViews>
  <sheetFormatPr defaultColWidth="9" defaultRowHeight="13.5" x14ac:dyDescent="0.15"/>
  <cols>
    <col min="1" max="1" width="35.25" style="12" customWidth="1"/>
    <col min="2" max="4" width="9" style="12"/>
    <col min="5" max="5" width="36.125" style="12" customWidth="1"/>
    <col min="6" max="6" width="101.125" style="12" customWidth="1"/>
    <col min="7" max="16384" width="9" style="12"/>
  </cols>
  <sheetData>
    <row r="1" spans="1:7" s="1" customFormat="1" ht="18.75" x14ac:dyDescent="0.15">
      <c r="A1" s="4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  <c r="G1" s="1">
        <v>1</v>
      </c>
    </row>
    <row r="2" spans="1:7" s="3" customFormat="1" ht="18.75" x14ac:dyDescent="0.15">
      <c r="A2" s="3" t="s">
        <v>64</v>
      </c>
      <c r="B2" s="3">
        <v>127</v>
      </c>
      <c r="C2" s="3">
        <v>0</v>
      </c>
      <c r="D2" s="3">
        <v>128</v>
      </c>
      <c r="E2" s="3" t="s">
        <v>794</v>
      </c>
      <c r="G2" s="1">
        <v>1</v>
      </c>
    </row>
    <row r="3" spans="1:7" s="3" customFormat="1" ht="18.75" x14ac:dyDescent="0.15">
      <c r="A3" s="3" t="s">
        <v>67</v>
      </c>
      <c r="B3" s="3">
        <f t="shared" ref="B3:B20" si="0">SUM(B2,D3)</f>
        <v>255</v>
      </c>
      <c r="C3" s="3">
        <f>SUM(B2,G2)</f>
        <v>128</v>
      </c>
      <c r="D3" s="3">
        <v>128</v>
      </c>
      <c r="E3" s="3" t="s">
        <v>794</v>
      </c>
      <c r="G3" s="1">
        <v>1</v>
      </c>
    </row>
    <row r="4" spans="1:7" s="3" customFormat="1" ht="18.75" x14ac:dyDescent="0.15">
      <c r="A4" s="35" t="s">
        <v>18</v>
      </c>
      <c r="B4" s="3">
        <f t="shared" si="0"/>
        <v>256</v>
      </c>
      <c r="C4" s="3">
        <f t="shared" ref="C4:C20" si="1">SUM(B3,G3)</f>
        <v>256</v>
      </c>
      <c r="D4" s="3">
        <v>1</v>
      </c>
      <c r="E4" s="36" t="s">
        <v>663</v>
      </c>
      <c r="G4" s="1">
        <v>1</v>
      </c>
    </row>
    <row r="5" spans="1:7" s="3" customFormat="1" ht="18.75" x14ac:dyDescent="0.15">
      <c r="A5" s="3" t="s">
        <v>45</v>
      </c>
      <c r="B5" s="3">
        <f t="shared" si="0"/>
        <v>260</v>
      </c>
      <c r="C5" s="3">
        <f t="shared" si="1"/>
        <v>257</v>
      </c>
      <c r="D5" s="3">
        <v>4</v>
      </c>
      <c r="E5" s="3" t="s">
        <v>966</v>
      </c>
      <c r="G5" s="1">
        <v>1</v>
      </c>
    </row>
    <row r="6" spans="1:7" s="3" customFormat="1" ht="18.75" x14ac:dyDescent="0.15">
      <c r="A6" s="3" t="s">
        <v>795</v>
      </c>
      <c r="B6" s="3">
        <f t="shared" si="0"/>
        <v>268</v>
      </c>
      <c r="C6" s="3">
        <f t="shared" si="1"/>
        <v>261</v>
      </c>
      <c r="D6" s="3">
        <v>8</v>
      </c>
      <c r="E6" s="3" t="s">
        <v>794</v>
      </c>
      <c r="G6" s="1">
        <v>1</v>
      </c>
    </row>
    <row r="7" spans="1:7" s="3" customFormat="1" ht="18.75" x14ac:dyDescent="0.15">
      <c r="A7" s="3" t="s">
        <v>54</v>
      </c>
      <c r="B7" s="3">
        <f t="shared" si="0"/>
        <v>276</v>
      </c>
      <c r="C7" s="3">
        <f t="shared" si="1"/>
        <v>269</v>
      </c>
      <c r="D7" s="3">
        <v>8</v>
      </c>
      <c r="E7" s="3" t="s">
        <v>794</v>
      </c>
      <c r="G7" s="1">
        <v>1</v>
      </c>
    </row>
    <row r="8" spans="1:7" s="3" customFormat="1" ht="18.75" x14ac:dyDescent="0.15">
      <c r="A8" s="3" t="s">
        <v>89</v>
      </c>
      <c r="B8" s="3">
        <f t="shared" si="0"/>
        <v>282</v>
      </c>
      <c r="C8" s="3">
        <f t="shared" si="1"/>
        <v>277</v>
      </c>
      <c r="D8" s="3">
        <v>6</v>
      </c>
      <c r="E8" s="36" t="s">
        <v>796</v>
      </c>
      <c r="G8" s="1">
        <v>1</v>
      </c>
    </row>
    <row r="9" spans="1:7" s="3" customFormat="1" ht="262.5" x14ac:dyDescent="0.15">
      <c r="A9" s="37" t="s">
        <v>1336</v>
      </c>
      <c r="B9" s="3">
        <f t="shared" si="0"/>
        <v>290</v>
      </c>
      <c r="C9" s="3">
        <f t="shared" si="1"/>
        <v>283</v>
      </c>
      <c r="D9" s="9">
        <v>8</v>
      </c>
      <c r="E9" s="38" t="s">
        <v>878</v>
      </c>
      <c r="G9" s="1">
        <v>1</v>
      </c>
    </row>
    <row r="10" spans="1:7" s="3" customFormat="1" ht="75" x14ac:dyDescent="0.15">
      <c r="A10" s="37" t="s">
        <v>624</v>
      </c>
      <c r="B10" s="3">
        <f t="shared" si="0"/>
        <v>298</v>
      </c>
      <c r="C10" s="3">
        <f t="shared" si="1"/>
        <v>291</v>
      </c>
      <c r="D10" s="9">
        <v>8</v>
      </c>
      <c r="E10" s="38" t="s">
        <v>797</v>
      </c>
      <c r="G10" s="1">
        <v>1</v>
      </c>
    </row>
    <row r="11" spans="1:7" s="3" customFormat="1" ht="56.25" x14ac:dyDescent="0.15">
      <c r="A11" s="35" t="s">
        <v>158</v>
      </c>
      <c r="B11" s="3">
        <f t="shared" si="0"/>
        <v>299</v>
      </c>
      <c r="C11" s="3">
        <f t="shared" si="1"/>
        <v>299</v>
      </c>
      <c r="D11" s="3">
        <v>1</v>
      </c>
      <c r="E11" s="145" t="s">
        <v>934</v>
      </c>
      <c r="G11" s="1">
        <v>1</v>
      </c>
    </row>
    <row r="12" spans="1:7" s="3" customFormat="1" ht="18.75" x14ac:dyDescent="0.15">
      <c r="A12" s="35" t="s">
        <v>1345</v>
      </c>
      <c r="B12" s="3">
        <f t="shared" si="0"/>
        <v>307</v>
      </c>
      <c r="C12" s="3">
        <f t="shared" si="1"/>
        <v>300</v>
      </c>
      <c r="D12" s="3">
        <v>8</v>
      </c>
      <c r="E12" s="36" t="s">
        <v>1337</v>
      </c>
      <c r="G12" s="1">
        <v>1</v>
      </c>
    </row>
    <row r="13" spans="1:7" s="3" customFormat="1" ht="18.75" x14ac:dyDescent="0.15">
      <c r="A13" s="35" t="s">
        <v>1347</v>
      </c>
      <c r="B13" s="3">
        <f t="shared" si="0"/>
        <v>317</v>
      </c>
      <c r="C13" s="3">
        <f t="shared" si="1"/>
        <v>308</v>
      </c>
      <c r="D13" s="3">
        <v>10</v>
      </c>
      <c r="E13" s="36" t="s">
        <v>1337</v>
      </c>
      <c r="G13" s="1">
        <v>1</v>
      </c>
    </row>
    <row r="14" spans="1:7" s="34" customFormat="1" ht="37.5" x14ac:dyDescent="0.15">
      <c r="A14" s="39" t="s">
        <v>785</v>
      </c>
      <c r="B14" s="9">
        <f t="shared" si="0"/>
        <v>318</v>
      </c>
      <c r="C14" s="9">
        <f t="shared" si="1"/>
        <v>318</v>
      </c>
      <c r="D14" s="9">
        <v>1</v>
      </c>
      <c r="E14" s="40" t="s">
        <v>798</v>
      </c>
      <c r="F14" s="9"/>
      <c r="G14" s="41">
        <v>1</v>
      </c>
    </row>
    <row r="15" spans="1:7" s="34" customFormat="1" ht="112.5" x14ac:dyDescent="0.15">
      <c r="A15" s="39" t="s">
        <v>799</v>
      </c>
      <c r="B15" s="9">
        <f t="shared" si="0"/>
        <v>319</v>
      </c>
      <c r="C15" s="9">
        <f t="shared" si="1"/>
        <v>319</v>
      </c>
      <c r="D15" s="9">
        <v>1</v>
      </c>
      <c r="E15" s="38" t="s">
        <v>800</v>
      </c>
      <c r="F15" s="9"/>
      <c r="G15" s="41">
        <v>1</v>
      </c>
    </row>
    <row r="16" spans="1:7" s="34" customFormat="1" ht="37.5" x14ac:dyDescent="0.15">
      <c r="A16" s="39" t="s">
        <v>161</v>
      </c>
      <c r="B16" s="9">
        <f t="shared" si="0"/>
        <v>320</v>
      </c>
      <c r="C16" s="9">
        <f t="shared" si="1"/>
        <v>320</v>
      </c>
      <c r="D16" s="9">
        <v>1</v>
      </c>
      <c r="E16" s="40" t="s">
        <v>801</v>
      </c>
      <c r="F16" s="9"/>
      <c r="G16" s="41">
        <v>1</v>
      </c>
    </row>
    <row r="17" spans="1:7" s="34" customFormat="1" ht="93.75" x14ac:dyDescent="0.15">
      <c r="A17" s="39" t="s">
        <v>802</v>
      </c>
      <c r="B17" s="9">
        <f t="shared" si="0"/>
        <v>327</v>
      </c>
      <c r="C17" s="9">
        <f t="shared" si="1"/>
        <v>321</v>
      </c>
      <c r="D17" s="9">
        <v>7</v>
      </c>
      <c r="E17" s="38" t="s">
        <v>803</v>
      </c>
      <c r="F17" s="9"/>
      <c r="G17" s="41">
        <v>1</v>
      </c>
    </row>
    <row r="18" spans="1:7" s="34" customFormat="1" ht="37.5" x14ac:dyDescent="0.15">
      <c r="A18" s="39" t="s">
        <v>965</v>
      </c>
      <c r="B18" s="9">
        <f t="shared" si="0"/>
        <v>455</v>
      </c>
      <c r="C18" s="9">
        <f t="shared" si="1"/>
        <v>328</v>
      </c>
      <c r="D18" s="37">
        <v>128</v>
      </c>
      <c r="E18" s="38" t="s">
        <v>967</v>
      </c>
      <c r="F18" s="9"/>
      <c r="G18" s="41">
        <v>1</v>
      </c>
    </row>
    <row r="19" spans="1:7" s="34" customFormat="1" ht="37.5" x14ac:dyDescent="0.15">
      <c r="A19" s="39" t="s">
        <v>1346</v>
      </c>
      <c r="B19" s="9">
        <f t="shared" si="0"/>
        <v>583</v>
      </c>
      <c r="C19" s="9">
        <f t="shared" si="1"/>
        <v>456</v>
      </c>
      <c r="D19" s="37">
        <v>128</v>
      </c>
      <c r="E19" s="38" t="s">
        <v>968</v>
      </c>
      <c r="F19" s="9"/>
      <c r="G19" s="41">
        <v>1</v>
      </c>
    </row>
    <row r="20" spans="1:7" s="3" customFormat="1" ht="18.75" x14ac:dyDescent="0.15">
      <c r="A20" s="3" t="s">
        <v>804</v>
      </c>
      <c r="B20" s="3">
        <f t="shared" si="0"/>
        <v>584</v>
      </c>
      <c r="C20" s="3">
        <f t="shared" si="1"/>
        <v>584</v>
      </c>
      <c r="D20" s="3">
        <v>1</v>
      </c>
      <c r="E20" s="3" t="s">
        <v>970</v>
      </c>
      <c r="G20" s="1">
        <v>1</v>
      </c>
    </row>
    <row r="21" spans="1:7" s="3" customFormat="1" ht="18.75" x14ac:dyDescent="0.15">
      <c r="A21" s="226" t="s">
        <v>969</v>
      </c>
      <c r="B21" s="3">
        <f t="shared" ref="B21" si="2">SUM(B20,D21)</f>
        <v>588</v>
      </c>
      <c r="C21" s="3">
        <f t="shared" ref="C21" si="3">SUM(B20,G20)</f>
        <v>585</v>
      </c>
      <c r="D21" s="3">
        <v>4</v>
      </c>
      <c r="E21" s="3" t="s">
        <v>970</v>
      </c>
      <c r="G21" s="1">
        <v>1</v>
      </c>
    </row>
    <row r="22" spans="1:7" s="3" customFormat="1" ht="18.75" x14ac:dyDescent="0.15">
      <c r="G22" s="1"/>
    </row>
    <row r="23" spans="1:7" s="3" customFormat="1" ht="18.75" x14ac:dyDescent="0.15">
      <c r="G23" s="1"/>
    </row>
    <row r="24" spans="1:7" s="3" customFormat="1" ht="18.75" x14ac:dyDescent="0.15">
      <c r="G24" s="1"/>
    </row>
    <row r="25" spans="1:7" s="3" customFormat="1" ht="18.75" x14ac:dyDescent="0.15">
      <c r="G25" s="1"/>
    </row>
    <row r="26" spans="1:7" s="3" customFormat="1" ht="18.75" x14ac:dyDescent="0.15">
      <c r="G26" s="1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ySplit="1" topLeftCell="A2" activePane="bottomLeft" state="frozen"/>
      <selection pane="bottomLeft" activeCell="E17" sqref="E17"/>
    </sheetView>
  </sheetViews>
  <sheetFormatPr defaultColWidth="9" defaultRowHeight="20.100000000000001" customHeight="1" x14ac:dyDescent="0.15"/>
  <cols>
    <col min="1" max="1" width="26.75" style="3" customWidth="1"/>
    <col min="2" max="3" width="12.125" style="3" customWidth="1"/>
    <col min="4" max="4" width="17.875" style="31" customWidth="1"/>
    <col min="5" max="5" width="81" style="1" customWidth="1"/>
    <col min="6" max="6" width="36.125" style="3" customWidth="1"/>
    <col min="7" max="16384" width="9" style="3"/>
  </cols>
  <sheetData>
    <row r="1" spans="1:7" ht="20.100000000000001" customHeight="1" x14ac:dyDescent="0.15">
      <c r="A1" s="4" t="s">
        <v>7</v>
      </c>
      <c r="B1" s="4" t="s">
        <v>8</v>
      </c>
      <c r="C1" s="4" t="s">
        <v>9</v>
      </c>
      <c r="D1" s="32" t="s">
        <v>330</v>
      </c>
      <c r="E1" s="4" t="s">
        <v>11</v>
      </c>
      <c r="F1" s="33" t="s">
        <v>257</v>
      </c>
      <c r="G1" s="3">
        <v>1</v>
      </c>
    </row>
    <row r="2" spans="1:7" ht="20.100000000000001" customHeight="1" x14ac:dyDescent="0.15">
      <c r="A2" s="3" t="s">
        <v>213</v>
      </c>
      <c r="B2" s="3">
        <v>223</v>
      </c>
      <c r="C2" s="3">
        <v>0</v>
      </c>
      <c r="D2" s="31">
        <v>224</v>
      </c>
      <c r="G2" s="3">
        <v>1</v>
      </c>
    </row>
    <row r="3" spans="1:7" ht="20.100000000000001" customHeight="1" x14ac:dyDescent="0.15">
      <c r="A3" s="3" t="s">
        <v>215</v>
      </c>
      <c r="B3" s="31">
        <f>SUM(B2,D3)</f>
        <v>225</v>
      </c>
      <c r="C3" s="3">
        <f>SUM(B2,G2)</f>
        <v>224</v>
      </c>
      <c r="D3" s="31">
        <v>2</v>
      </c>
      <c r="E3" s="1" t="s">
        <v>316</v>
      </c>
      <c r="F3" s="3" t="s">
        <v>805</v>
      </c>
      <c r="G3" s="3">
        <v>1</v>
      </c>
    </row>
    <row r="4" spans="1:7" ht="20.100000000000001" customHeight="1" x14ac:dyDescent="0.15">
      <c r="A4" s="3" t="s">
        <v>216</v>
      </c>
      <c r="B4" s="31">
        <f t="shared" ref="B4:B15" si="0">SUM(B3,D4)</f>
        <v>229</v>
      </c>
      <c r="C4" s="3">
        <f t="shared" ref="C4:C15" si="1">SUM(B3,G3)</f>
        <v>226</v>
      </c>
      <c r="D4" s="31">
        <v>4</v>
      </c>
      <c r="E4" s="1" t="s">
        <v>317</v>
      </c>
      <c r="F4" s="3" t="s">
        <v>806</v>
      </c>
      <c r="G4" s="3">
        <v>1</v>
      </c>
    </row>
    <row r="5" spans="1:7" ht="20.100000000000001" customHeight="1" x14ac:dyDescent="0.15">
      <c r="A5" s="3" t="s">
        <v>240</v>
      </c>
      <c r="B5" s="31">
        <f t="shared" si="0"/>
        <v>232</v>
      </c>
      <c r="C5" s="3">
        <f t="shared" si="1"/>
        <v>230</v>
      </c>
      <c r="D5" s="31">
        <v>3</v>
      </c>
      <c r="E5" s="1" t="s">
        <v>326</v>
      </c>
      <c r="F5" s="3" t="s">
        <v>344</v>
      </c>
      <c r="G5" s="3">
        <v>1</v>
      </c>
    </row>
    <row r="6" spans="1:7" ht="20.100000000000001" customHeight="1" x14ac:dyDescent="0.15">
      <c r="A6" s="3" t="s">
        <v>36</v>
      </c>
      <c r="B6" s="31">
        <f t="shared" si="0"/>
        <v>234</v>
      </c>
      <c r="C6" s="3">
        <f t="shared" si="1"/>
        <v>233</v>
      </c>
      <c r="D6" s="31">
        <v>2</v>
      </c>
      <c r="F6" s="3" t="s">
        <v>344</v>
      </c>
      <c r="G6" s="3">
        <v>1</v>
      </c>
    </row>
    <row r="7" spans="1:7" ht="20.100000000000001" customHeight="1" x14ac:dyDescent="0.15">
      <c r="A7" s="3" t="s">
        <v>880</v>
      </c>
      <c r="B7" s="31">
        <f t="shared" si="0"/>
        <v>236</v>
      </c>
      <c r="C7" s="3">
        <f t="shared" si="1"/>
        <v>235</v>
      </c>
      <c r="D7" s="31">
        <v>2</v>
      </c>
      <c r="E7" s="1" t="s">
        <v>879</v>
      </c>
      <c r="F7" s="3" t="s">
        <v>344</v>
      </c>
      <c r="G7" s="3">
        <v>1</v>
      </c>
    </row>
    <row r="8" spans="1:7" ht="20.100000000000001" customHeight="1" x14ac:dyDescent="0.15">
      <c r="A8" s="3" t="s">
        <v>723</v>
      </c>
      <c r="B8" s="31">
        <f t="shared" si="0"/>
        <v>242</v>
      </c>
      <c r="C8" s="3">
        <f t="shared" si="1"/>
        <v>237</v>
      </c>
      <c r="D8" s="31">
        <v>6</v>
      </c>
      <c r="E8" s="1" t="s">
        <v>807</v>
      </c>
      <c r="F8" s="3" t="s">
        <v>887</v>
      </c>
      <c r="G8" s="3">
        <v>1</v>
      </c>
    </row>
    <row r="9" spans="1:7" ht="20.100000000000001" customHeight="1" x14ac:dyDescent="0.15">
      <c r="A9" s="3" t="s">
        <v>808</v>
      </c>
      <c r="B9" s="31">
        <f t="shared" si="0"/>
        <v>262</v>
      </c>
      <c r="C9" s="3">
        <f t="shared" si="1"/>
        <v>243</v>
      </c>
      <c r="D9" s="31">
        <v>20</v>
      </c>
      <c r="E9" s="1" t="s">
        <v>809</v>
      </c>
      <c r="F9" s="3" t="s">
        <v>344</v>
      </c>
      <c r="G9" s="3">
        <v>1</v>
      </c>
    </row>
    <row r="10" spans="1:7" ht="20.100000000000001" customHeight="1" x14ac:dyDescent="0.15">
      <c r="A10" s="3" t="s">
        <v>810</v>
      </c>
      <c r="B10" s="31">
        <f t="shared" si="0"/>
        <v>270</v>
      </c>
      <c r="C10" s="3">
        <f t="shared" si="1"/>
        <v>263</v>
      </c>
      <c r="D10" s="31">
        <v>8</v>
      </c>
      <c r="E10" s="1" t="s">
        <v>811</v>
      </c>
      <c r="F10" s="3" t="s">
        <v>344</v>
      </c>
      <c r="G10" s="3">
        <v>1</v>
      </c>
    </row>
    <row r="11" spans="1:7" ht="18.75" x14ac:dyDescent="0.15">
      <c r="A11" s="3" t="s">
        <v>198</v>
      </c>
      <c r="B11" s="31">
        <f t="shared" si="0"/>
        <v>286</v>
      </c>
      <c r="C11" s="3">
        <f t="shared" si="1"/>
        <v>271</v>
      </c>
      <c r="D11" s="3">
        <v>16</v>
      </c>
      <c r="E11" s="3"/>
      <c r="F11" s="3" t="s">
        <v>344</v>
      </c>
      <c r="G11" s="1">
        <v>1</v>
      </c>
    </row>
    <row r="12" spans="1:7" ht="18.75" x14ac:dyDescent="0.15">
      <c r="A12" s="3" t="s">
        <v>201</v>
      </c>
      <c r="B12" s="31">
        <f t="shared" si="0"/>
        <v>302</v>
      </c>
      <c r="C12" s="3">
        <f t="shared" si="1"/>
        <v>287</v>
      </c>
      <c r="D12" s="3">
        <v>16</v>
      </c>
      <c r="E12" s="3"/>
      <c r="F12" s="3" t="s">
        <v>344</v>
      </c>
      <c r="G12" s="1">
        <v>1</v>
      </c>
    </row>
    <row r="13" spans="1:7" ht="18.75" x14ac:dyDescent="0.15">
      <c r="A13" s="3" t="s">
        <v>185</v>
      </c>
      <c r="B13" s="31">
        <f t="shared" si="0"/>
        <v>303</v>
      </c>
      <c r="C13" s="3">
        <f t="shared" si="1"/>
        <v>303</v>
      </c>
      <c r="D13" s="3">
        <v>1</v>
      </c>
      <c r="E13" s="3"/>
      <c r="F13" s="3" t="s">
        <v>344</v>
      </c>
      <c r="G13" s="1">
        <v>1</v>
      </c>
    </row>
    <row r="14" spans="1:7" ht="18.75" x14ac:dyDescent="0.15">
      <c r="A14" s="3" t="s">
        <v>208</v>
      </c>
      <c r="B14" s="31">
        <f t="shared" si="0"/>
        <v>305</v>
      </c>
      <c r="C14" s="3">
        <f t="shared" si="1"/>
        <v>304</v>
      </c>
      <c r="D14" s="3">
        <v>2</v>
      </c>
      <c r="E14" s="3"/>
      <c r="F14" s="3" t="s">
        <v>344</v>
      </c>
      <c r="G14" s="1">
        <v>1</v>
      </c>
    </row>
    <row r="15" spans="1:7" ht="18.75" x14ac:dyDescent="0.15">
      <c r="A15" s="3" t="s">
        <v>812</v>
      </c>
      <c r="B15" s="31">
        <f t="shared" si="0"/>
        <v>309</v>
      </c>
      <c r="C15" s="3">
        <f t="shared" si="1"/>
        <v>306</v>
      </c>
      <c r="D15" s="3">
        <v>4</v>
      </c>
      <c r="E15" s="3"/>
      <c r="F15" s="3" t="s">
        <v>344</v>
      </c>
      <c r="G15" s="1">
        <v>1</v>
      </c>
    </row>
    <row r="16" spans="1:7" ht="18.75" x14ac:dyDescent="0.15">
      <c r="A16" s="3" t="s">
        <v>685</v>
      </c>
      <c r="B16" s="31">
        <f t="shared" ref="B16:B17" si="2">SUM(B15,D16)</f>
        <v>312</v>
      </c>
      <c r="C16" s="3">
        <f t="shared" ref="C16:C17" si="3">SUM(B15,G15)</f>
        <v>310</v>
      </c>
      <c r="D16" s="3">
        <v>3</v>
      </c>
      <c r="E16" s="3" t="s">
        <v>813</v>
      </c>
      <c r="F16" s="3" t="s">
        <v>814</v>
      </c>
      <c r="G16" s="1">
        <v>1</v>
      </c>
    </row>
    <row r="17" spans="1:7" ht="20.100000000000001" customHeight="1" x14ac:dyDescent="0.15">
      <c r="A17" s="3" t="s">
        <v>1349</v>
      </c>
      <c r="B17" s="31">
        <f t="shared" si="2"/>
        <v>314</v>
      </c>
      <c r="C17" s="3">
        <f t="shared" si="3"/>
        <v>313</v>
      </c>
      <c r="D17" s="31">
        <v>2</v>
      </c>
      <c r="E17" s="1" t="s">
        <v>1352</v>
      </c>
      <c r="F17" s="3" t="s">
        <v>344</v>
      </c>
      <c r="G17" s="3">
        <v>1</v>
      </c>
    </row>
    <row r="18" spans="1:7" ht="20.100000000000001" customHeight="1" x14ac:dyDescent="0.15">
      <c r="G18" s="3">
        <v>1</v>
      </c>
    </row>
    <row r="19" spans="1:7" ht="20.100000000000001" customHeight="1" x14ac:dyDescent="0.15">
      <c r="G19" s="3">
        <v>1</v>
      </c>
    </row>
    <row r="20" spans="1:7" ht="20.100000000000001" customHeight="1" x14ac:dyDescent="0.15">
      <c r="G20" s="3">
        <v>1</v>
      </c>
    </row>
    <row r="21" spans="1:7" ht="20.100000000000001" customHeight="1" x14ac:dyDescent="0.15">
      <c r="G21" s="3">
        <v>1</v>
      </c>
    </row>
    <row r="22" spans="1:7" ht="20.100000000000001" customHeight="1" x14ac:dyDescent="0.15">
      <c r="G22" s="3">
        <v>1</v>
      </c>
    </row>
    <row r="23" spans="1:7" ht="20.100000000000001" customHeight="1" x14ac:dyDescent="0.15">
      <c r="G23" s="3">
        <v>1</v>
      </c>
    </row>
    <row r="24" spans="1:7" ht="20.100000000000001" customHeight="1" x14ac:dyDescent="0.15">
      <c r="G24" s="3">
        <v>1</v>
      </c>
    </row>
    <row r="25" spans="1:7" ht="20.100000000000001" customHeight="1" x14ac:dyDescent="0.15">
      <c r="G25" s="3">
        <v>1</v>
      </c>
    </row>
    <row r="26" spans="1:7" ht="20.100000000000001" customHeight="1" x14ac:dyDescent="0.15">
      <c r="G26" s="3">
        <v>1</v>
      </c>
    </row>
    <row r="27" spans="1:7" ht="20.100000000000001" customHeight="1" x14ac:dyDescent="0.15">
      <c r="G27" s="3">
        <v>1</v>
      </c>
    </row>
    <row r="28" spans="1:7" ht="20.100000000000001" customHeight="1" x14ac:dyDescent="0.15">
      <c r="G28" s="3">
        <v>1</v>
      </c>
    </row>
    <row r="29" spans="1:7" ht="20.100000000000001" customHeight="1" x14ac:dyDescent="0.15">
      <c r="G29" s="3">
        <v>1</v>
      </c>
    </row>
    <row r="30" spans="1:7" ht="20.100000000000001" customHeight="1" x14ac:dyDescent="0.15">
      <c r="G30" s="3">
        <v>1</v>
      </c>
    </row>
    <row r="31" spans="1:7" ht="20.100000000000001" customHeight="1" x14ac:dyDescent="0.15">
      <c r="G31" s="3">
        <v>1</v>
      </c>
    </row>
  </sheetData>
  <phoneticPr fontId="1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topLeftCell="A120" zoomScale="55" zoomScaleNormal="55" workbookViewId="0">
      <selection activeCell="G139" sqref="G139"/>
    </sheetView>
  </sheetViews>
  <sheetFormatPr defaultRowHeight="13.5" x14ac:dyDescent="0.15"/>
  <cols>
    <col min="1" max="1" width="25.75" bestFit="1" customWidth="1"/>
    <col min="2" max="3" width="6.75" bestFit="1" customWidth="1"/>
    <col min="4" max="4" width="8" bestFit="1" customWidth="1"/>
    <col min="5" max="6" width="6.75" bestFit="1" customWidth="1"/>
    <col min="7" max="7" width="103.125" bestFit="1" customWidth="1"/>
    <col min="8" max="8" width="45.625" bestFit="1" customWidth="1"/>
    <col min="9" max="9" width="55.75" bestFit="1" customWidth="1"/>
    <col min="10" max="10" width="21.875" bestFit="1" customWidth="1"/>
    <col min="11" max="11" width="53.875" bestFit="1" customWidth="1"/>
    <col min="12" max="12" width="23" bestFit="1" customWidth="1"/>
    <col min="13" max="13" width="69" bestFit="1" customWidth="1"/>
  </cols>
  <sheetData>
    <row r="1" spans="1:13" ht="18.75" x14ac:dyDescent="0.15">
      <c r="A1" s="172" t="s">
        <v>7</v>
      </c>
      <c r="B1" s="172" t="s">
        <v>8</v>
      </c>
      <c r="C1" s="172" t="s">
        <v>9</v>
      </c>
      <c r="D1" s="172" t="s">
        <v>10</v>
      </c>
      <c r="E1" s="173"/>
      <c r="F1" s="173"/>
      <c r="G1" s="173" t="s">
        <v>11</v>
      </c>
      <c r="H1" s="173" t="s">
        <v>1391</v>
      </c>
      <c r="I1" s="173" t="s">
        <v>1392</v>
      </c>
      <c r="J1" s="173" t="s">
        <v>868</v>
      </c>
      <c r="K1" s="173" t="s">
        <v>1393</v>
      </c>
      <c r="L1" s="174" t="s">
        <v>12</v>
      </c>
      <c r="M1" s="178" t="s">
        <v>13</v>
      </c>
    </row>
    <row r="2" spans="1:13" ht="18.75" x14ac:dyDescent="0.15">
      <c r="A2" s="168" t="s">
        <v>14</v>
      </c>
      <c r="B2" s="142">
        <v>6</v>
      </c>
      <c r="C2" s="142">
        <v>0</v>
      </c>
      <c r="D2" s="142">
        <f t="shared" ref="D2:D64" si="0">B2-C2+1</f>
        <v>7</v>
      </c>
      <c r="E2" s="145"/>
      <c r="F2" s="145"/>
      <c r="G2" s="145" t="s">
        <v>15</v>
      </c>
      <c r="H2" s="145" t="s">
        <v>1394</v>
      </c>
      <c r="I2" s="145" t="s">
        <v>1394</v>
      </c>
      <c r="J2" s="145" t="s">
        <v>1394</v>
      </c>
      <c r="K2" s="145" t="s">
        <v>1394</v>
      </c>
      <c r="L2" s="321"/>
      <c r="M2" s="179"/>
    </row>
    <row r="3" spans="1:13" ht="243.75" x14ac:dyDescent="0.15">
      <c r="A3" s="168" t="s">
        <v>16</v>
      </c>
      <c r="B3" s="142">
        <v>14</v>
      </c>
      <c r="C3" s="142">
        <v>7</v>
      </c>
      <c r="D3" s="142">
        <f t="shared" si="0"/>
        <v>8</v>
      </c>
      <c r="E3" s="143"/>
      <c r="F3" s="143"/>
      <c r="G3" s="143" t="s">
        <v>1395</v>
      </c>
      <c r="H3" s="145" t="s">
        <v>1394</v>
      </c>
      <c r="I3" s="145" t="s">
        <v>1394</v>
      </c>
      <c r="J3" s="145" t="s">
        <v>1394</v>
      </c>
      <c r="K3" s="145" t="s">
        <v>1394</v>
      </c>
      <c r="L3" s="321" t="s">
        <v>17</v>
      </c>
      <c r="M3" s="180"/>
    </row>
    <row r="4" spans="1:13" ht="93.75" x14ac:dyDescent="0.15">
      <c r="A4" s="175" t="s">
        <v>18</v>
      </c>
      <c r="B4" s="142">
        <v>15</v>
      </c>
      <c r="C4" s="142">
        <v>15</v>
      </c>
      <c r="D4" s="142">
        <f t="shared" si="0"/>
        <v>1</v>
      </c>
      <c r="E4" s="145"/>
      <c r="F4" s="145"/>
      <c r="G4" s="145" t="s">
        <v>19</v>
      </c>
      <c r="H4" s="145" t="s">
        <v>1394</v>
      </c>
      <c r="I4" s="145" t="s">
        <v>1394</v>
      </c>
      <c r="J4" s="145" t="s">
        <v>1394</v>
      </c>
      <c r="K4" s="145" t="s">
        <v>1394</v>
      </c>
      <c r="L4" s="321" t="s">
        <v>20</v>
      </c>
      <c r="M4" s="180"/>
    </row>
    <row r="5" spans="1:13" ht="18.75" x14ac:dyDescent="0.15">
      <c r="A5" s="168" t="s">
        <v>21</v>
      </c>
      <c r="B5" s="142">
        <v>63</v>
      </c>
      <c r="C5" s="142">
        <v>16</v>
      </c>
      <c r="D5" s="142">
        <f t="shared" si="0"/>
        <v>48</v>
      </c>
      <c r="E5" s="145"/>
      <c r="F5" s="145"/>
      <c r="G5" s="145" t="s">
        <v>22</v>
      </c>
      <c r="H5" s="145" t="s">
        <v>1394</v>
      </c>
      <c r="I5" s="145" t="s">
        <v>1394</v>
      </c>
      <c r="J5" s="145" t="s">
        <v>1394</v>
      </c>
      <c r="K5" s="145" t="s">
        <v>1394</v>
      </c>
      <c r="L5" s="344" t="s">
        <v>23</v>
      </c>
      <c r="M5" s="179"/>
    </row>
    <row r="6" spans="1:13" ht="18.75" x14ac:dyDescent="0.15">
      <c r="A6" s="168" t="s">
        <v>24</v>
      </c>
      <c r="B6" s="142">
        <v>111</v>
      </c>
      <c r="C6" s="142">
        <v>64</v>
      </c>
      <c r="D6" s="142">
        <f t="shared" si="0"/>
        <v>48</v>
      </c>
      <c r="E6" s="145"/>
      <c r="F6" s="145"/>
      <c r="G6" s="145" t="s">
        <v>25</v>
      </c>
      <c r="H6" s="145" t="s">
        <v>1396</v>
      </c>
      <c r="I6" s="145" t="s">
        <v>1396</v>
      </c>
      <c r="J6" s="145" t="s">
        <v>1396</v>
      </c>
      <c r="K6" s="145" t="s">
        <v>1396</v>
      </c>
      <c r="L6" s="344"/>
      <c r="M6" s="179"/>
    </row>
    <row r="7" spans="1:13" ht="18.75" x14ac:dyDescent="0.15">
      <c r="A7" s="168" t="s">
        <v>26</v>
      </c>
      <c r="B7" s="142">
        <v>123</v>
      </c>
      <c r="C7" s="142">
        <v>112</v>
      </c>
      <c r="D7" s="142">
        <f t="shared" si="0"/>
        <v>12</v>
      </c>
      <c r="E7" s="385"/>
      <c r="F7" s="385"/>
      <c r="G7" s="351" t="s">
        <v>27</v>
      </c>
      <c r="H7" s="145" t="s">
        <v>1396</v>
      </c>
      <c r="I7" s="145" t="s">
        <v>1396</v>
      </c>
      <c r="J7" s="145" t="s">
        <v>1396</v>
      </c>
      <c r="K7" s="145" t="s">
        <v>1396</v>
      </c>
      <c r="L7" s="344"/>
      <c r="M7" s="179"/>
    </row>
    <row r="8" spans="1:13" ht="18.75" x14ac:dyDescent="0.15">
      <c r="A8" s="168" t="s">
        <v>28</v>
      </c>
      <c r="B8" s="142">
        <v>126</v>
      </c>
      <c r="C8" s="142">
        <v>124</v>
      </c>
      <c r="D8" s="142">
        <f t="shared" si="0"/>
        <v>3</v>
      </c>
      <c r="E8" s="143"/>
      <c r="F8" s="143"/>
      <c r="G8" s="360"/>
      <c r="H8" s="145" t="s">
        <v>1396</v>
      </c>
      <c r="I8" s="145" t="s">
        <v>1396</v>
      </c>
      <c r="J8" s="145" t="s">
        <v>1396</v>
      </c>
      <c r="K8" s="145" t="s">
        <v>1396</v>
      </c>
      <c r="L8" s="344"/>
      <c r="M8" s="179"/>
    </row>
    <row r="9" spans="1:13" ht="18.75" x14ac:dyDescent="0.15">
      <c r="A9" s="168" t="s">
        <v>29</v>
      </c>
      <c r="B9" s="142">
        <v>138</v>
      </c>
      <c r="C9" s="142">
        <v>127</v>
      </c>
      <c r="D9" s="142">
        <f t="shared" si="0"/>
        <v>12</v>
      </c>
      <c r="E9" s="385"/>
      <c r="F9" s="385"/>
      <c r="G9" s="351" t="s">
        <v>30</v>
      </c>
      <c r="H9" s="145" t="s">
        <v>1396</v>
      </c>
      <c r="I9" s="145" t="s">
        <v>1396</v>
      </c>
      <c r="J9" s="145" t="s">
        <v>1396</v>
      </c>
      <c r="K9" s="145" t="s">
        <v>1396</v>
      </c>
      <c r="L9" s="344"/>
      <c r="M9" s="179"/>
    </row>
    <row r="10" spans="1:13" ht="18.75" x14ac:dyDescent="0.15">
      <c r="A10" s="168" t="s">
        <v>31</v>
      </c>
      <c r="B10" s="142">
        <v>141</v>
      </c>
      <c r="C10" s="142">
        <v>139</v>
      </c>
      <c r="D10" s="142">
        <f t="shared" si="0"/>
        <v>3</v>
      </c>
      <c r="E10" s="143"/>
      <c r="F10" s="143"/>
      <c r="G10" s="360"/>
      <c r="H10" s="145" t="s">
        <v>1396</v>
      </c>
      <c r="I10" s="145" t="s">
        <v>1396</v>
      </c>
      <c r="J10" s="145" t="s">
        <v>1396</v>
      </c>
      <c r="K10" s="145" t="s">
        <v>1396</v>
      </c>
      <c r="L10" s="344"/>
      <c r="M10" s="179"/>
    </row>
    <row r="11" spans="1:13" ht="93.75" x14ac:dyDescent="0.15">
      <c r="A11" s="168" t="s">
        <v>32</v>
      </c>
      <c r="B11" s="142">
        <v>143</v>
      </c>
      <c r="C11" s="142">
        <v>142</v>
      </c>
      <c r="D11" s="142">
        <f t="shared" si="0"/>
        <v>2</v>
      </c>
      <c r="E11" s="145"/>
      <c r="F11" s="145"/>
      <c r="G11" s="145" t="s">
        <v>33</v>
      </c>
      <c r="H11" s="145" t="s">
        <v>1396</v>
      </c>
      <c r="I11" s="145" t="s">
        <v>1396</v>
      </c>
      <c r="J11" s="145" t="s">
        <v>1396</v>
      </c>
      <c r="K11" s="145" t="s">
        <v>1396</v>
      </c>
      <c r="L11" s="344"/>
      <c r="M11" s="179"/>
    </row>
    <row r="12" spans="1:13" ht="37.5" x14ac:dyDescent="0.15">
      <c r="A12" s="168" t="s">
        <v>34</v>
      </c>
      <c r="B12" s="142">
        <v>145</v>
      </c>
      <c r="C12" s="142">
        <v>144</v>
      </c>
      <c r="D12" s="142">
        <f t="shared" si="0"/>
        <v>2</v>
      </c>
      <c r="E12" s="143"/>
      <c r="F12" s="143"/>
      <c r="G12" s="143" t="s">
        <v>35</v>
      </c>
      <c r="H12" s="145" t="s">
        <v>1396</v>
      </c>
      <c r="I12" s="145" t="s">
        <v>1396</v>
      </c>
      <c r="J12" s="145" t="s">
        <v>1396</v>
      </c>
      <c r="K12" s="145" t="s">
        <v>1396</v>
      </c>
      <c r="L12" s="344"/>
      <c r="M12" s="179"/>
    </row>
    <row r="13" spans="1:13" ht="93.75" x14ac:dyDescent="0.15">
      <c r="A13" s="168" t="s">
        <v>36</v>
      </c>
      <c r="B13" s="142">
        <v>147</v>
      </c>
      <c r="C13" s="142">
        <v>146</v>
      </c>
      <c r="D13" s="142">
        <f t="shared" si="0"/>
        <v>2</v>
      </c>
      <c r="E13" s="143"/>
      <c r="F13" s="143"/>
      <c r="G13" s="143" t="s">
        <v>37</v>
      </c>
      <c r="H13" s="145" t="s">
        <v>1396</v>
      </c>
      <c r="I13" s="145" t="s">
        <v>1396</v>
      </c>
      <c r="J13" s="145" t="s">
        <v>1396</v>
      </c>
      <c r="K13" s="145" t="s">
        <v>1396</v>
      </c>
      <c r="L13" s="344"/>
      <c r="M13" s="180"/>
    </row>
    <row r="14" spans="1:13" ht="93.75" x14ac:dyDescent="0.15">
      <c r="A14" s="168" t="s">
        <v>38</v>
      </c>
      <c r="B14" s="142">
        <v>149</v>
      </c>
      <c r="C14" s="142">
        <v>148</v>
      </c>
      <c r="D14" s="142">
        <f t="shared" si="0"/>
        <v>2</v>
      </c>
      <c r="E14" s="143"/>
      <c r="F14" s="143"/>
      <c r="G14" s="143" t="s">
        <v>39</v>
      </c>
      <c r="H14" s="145" t="s">
        <v>1397</v>
      </c>
      <c r="I14" s="145" t="s">
        <v>1397</v>
      </c>
      <c r="J14" s="145" t="s">
        <v>1397</v>
      </c>
      <c r="K14" s="145" t="s">
        <v>1397</v>
      </c>
      <c r="L14" s="344"/>
      <c r="M14" s="180"/>
    </row>
    <row r="15" spans="1:13" ht="37.5" x14ac:dyDescent="0.15">
      <c r="A15" s="168" t="s">
        <v>40</v>
      </c>
      <c r="B15" s="142">
        <v>150</v>
      </c>
      <c r="C15" s="142">
        <v>150</v>
      </c>
      <c r="D15" s="177">
        <f t="shared" si="0"/>
        <v>1</v>
      </c>
      <c r="E15" s="145"/>
      <c r="F15" s="145"/>
      <c r="G15" s="176" t="s">
        <v>41</v>
      </c>
      <c r="H15" s="145" t="s">
        <v>1398</v>
      </c>
      <c r="I15" s="145" t="s">
        <v>1398</v>
      </c>
      <c r="J15" s="145" t="s">
        <v>1398</v>
      </c>
      <c r="K15" s="145" t="s">
        <v>1398</v>
      </c>
      <c r="L15" s="321" t="s">
        <v>42</v>
      </c>
      <c r="M15" s="181"/>
    </row>
    <row r="16" spans="1:13" ht="37.5" x14ac:dyDescent="0.15">
      <c r="A16" s="168" t="s">
        <v>43</v>
      </c>
      <c r="B16" s="142">
        <v>166</v>
      </c>
      <c r="C16" s="142">
        <v>151</v>
      </c>
      <c r="D16" s="142">
        <f t="shared" si="0"/>
        <v>16</v>
      </c>
      <c r="E16" s="145"/>
      <c r="F16" s="145"/>
      <c r="G16" s="145" t="s">
        <v>1399</v>
      </c>
      <c r="H16" s="145" t="s">
        <v>1398</v>
      </c>
      <c r="I16" s="145" t="s">
        <v>1398</v>
      </c>
      <c r="J16" s="145" t="s">
        <v>1398</v>
      </c>
      <c r="K16" s="145" t="s">
        <v>1398</v>
      </c>
      <c r="L16" s="321" t="s">
        <v>23</v>
      </c>
      <c r="M16" s="182"/>
    </row>
    <row r="17" spans="1:13" ht="18.75" x14ac:dyDescent="0.15">
      <c r="A17" s="175" t="s">
        <v>45</v>
      </c>
      <c r="B17" s="142">
        <v>170</v>
      </c>
      <c r="C17" s="142">
        <v>167</v>
      </c>
      <c r="D17" s="142">
        <f t="shared" si="0"/>
        <v>4</v>
      </c>
      <c r="E17" s="145"/>
      <c r="F17" s="145"/>
      <c r="G17" s="145" t="s">
        <v>46</v>
      </c>
      <c r="H17" s="145" t="s">
        <v>1398</v>
      </c>
      <c r="I17" s="145" t="s">
        <v>1398</v>
      </c>
      <c r="J17" s="342" t="s">
        <v>1400</v>
      </c>
      <c r="K17" s="338"/>
      <c r="L17" s="344" t="s">
        <v>20</v>
      </c>
      <c r="M17" s="331" t="s">
        <v>47</v>
      </c>
    </row>
    <row r="18" spans="1:13" ht="18.75" x14ac:dyDescent="0.15">
      <c r="A18" s="175" t="s">
        <v>48</v>
      </c>
      <c r="B18" s="142">
        <v>174</v>
      </c>
      <c r="C18" s="142">
        <v>171</v>
      </c>
      <c r="D18" s="142">
        <f t="shared" si="0"/>
        <v>4</v>
      </c>
      <c r="E18" s="145"/>
      <c r="F18" s="145"/>
      <c r="G18" s="145" t="s">
        <v>49</v>
      </c>
      <c r="H18" s="145" t="s">
        <v>1401</v>
      </c>
      <c r="I18" s="145" t="s">
        <v>1401</v>
      </c>
      <c r="J18" s="349"/>
      <c r="K18" s="350"/>
      <c r="L18" s="344"/>
      <c r="M18" s="331"/>
    </row>
    <row r="19" spans="1:13" ht="18.75" x14ac:dyDescent="0.15">
      <c r="A19" s="175" t="s">
        <v>50</v>
      </c>
      <c r="B19" s="142">
        <v>182</v>
      </c>
      <c r="C19" s="142">
        <v>175</v>
      </c>
      <c r="D19" s="142">
        <f t="shared" si="0"/>
        <v>8</v>
      </c>
      <c r="E19" s="145"/>
      <c r="F19" s="145"/>
      <c r="G19" s="145" t="s">
        <v>51</v>
      </c>
      <c r="H19" s="145" t="s">
        <v>1401</v>
      </c>
      <c r="I19" s="145" t="s">
        <v>1401</v>
      </c>
      <c r="J19" s="349"/>
      <c r="K19" s="350"/>
      <c r="L19" s="344"/>
      <c r="M19" s="331"/>
    </row>
    <row r="20" spans="1:13" ht="18.75" x14ac:dyDescent="0.15">
      <c r="A20" s="175" t="s">
        <v>52</v>
      </c>
      <c r="B20" s="142">
        <v>198</v>
      </c>
      <c r="C20" s="142">
        <v>183</v>
      </c>
      <c r="D20" s="142">
        <f t="shared" si="0"/>
        <v>16</v>
      </c>
      <c r="E20" s="145"/>
      <c r="F20" s="145"/>
      <c r="G20" s="145" t="s">
        <v>53</v>
      </c>
      <c r="H20" s="145" t="s">
        <v>1401</v>
      </c>
      <c r="I20" s="145" t="s">
        <v>1401</v>
      </c>
      <c r="J20" s="349"/>
      <c r="K20" s="350"/>
      <c r="L20" s="344"/>
      <c r="M20" s="331"/>
    </row>
    <row r="21" spans="1:13" ht="18.75" x14ac:dyDescent="0.15">
      <c r="A21" s="175" t="s">
        <v>54</v>
      </c>
      <c r="B21" s="142">
        <v>206</v>
      </c>
      <c r="C21" s="142">
        <v>199</v>
      </c>
      <c r="D21" s="142">
        <f t="shared" si="0"/>
        <v>8</v>
      </c>
      <c r="E21" s="145"/>
      <c r="F21" s="145"/>
      <c r="G21" s="145" t="s">
        <v>55</v>
      </c>
      <c r="H21" s="145" t="s">
        <v>1401</v>
      </c>
      <c r="I21" s="145" t="s">
        <v>1401</v>
      </c>
      <c r="J21" s="349"/>
      <c r="K21" s="350"/>
      <c r="L21" s="344"/>
      <c r="M21" s="331"/>
    </row>
    <row r="22" spans="1:13" ht="18.75" x14ac:dyDescent="0.15">
      <c r="A22" s="175" t="s">
        <v>56</v>
      </c>
      <c r="B22" s="142">
        <v>206</v>
      </c>
      <c r="C22" s="142">
        <v>199</v>
      </c>
      <c r="D22" s="142">
        <f t="shared" si="0"/>
        <v>8</v>
      </c>
      <c r="E22" s="145"/>
      <c r="F22" s="145"/>
      <c r="G22" s="145" t="s">
        <v>57</v>
      </c>
      <c r="H22" s="145" t="s">
        <v>1401</v>
      </c>
      <c r="I22" s="145" t="s">
        <v>1401</v>
      </c>
      <c r="J22" s="349"/>
      <c r="K22" s="350"/>
      <c r="L22" s="344"/>
      <c r="M22" s="331"/>
    </row>
    <row r="23" spans="1:13" ht="18.75" x14ac:dyDescent="0.15">
      <c r="A23" s="175" t="s">
        <v>58</v>
      </c>
      <c r="B23" s="142">
        <v>214</v>
      </c>
      <c r="C23" s="142">
        <v>207</v>
      </c>
      <c r="D23" s="142">
        <f t="shared" si="0"/>
        <v>8</v>
      </c>
      <c r="E23" s="145"/>
      <c r="F23" s="145"/>
      <c r="G23" s="145" t="s">
        <v>59</v>
      </c>
      <c r="H23" s="145" t="s">
        <v>1401</v>
      </c>
      <c r="I23" s="145" t="s">
        <v>1401</v>
      </c>
      <c r="J23" s="349"/>
      <c r="K23" s="350"/>
      <c r="L23" s="344"/>
      <c r="M23" s="331"/>
    </row>
    <row r="24" spans="1:13" ht="18.75" x14ac:dyDescent="0.15">
      <c r="A24" s="142" t="s">
        <v>60</v>
      </c>
      <c r="B24" s="142">
        <v>214</v>
      </c>
      <c r="C24" s="142">
        <v>207</v>
      </c>
      <c r="D24" s="142">
        <f t="shared" si="0"/>
        <v>8</v>
      </c>
      <c r="E24" s="145"/>
      <c r="F24" s="145"/>
      <c r="G24" s="145" t="s">
        <v>61</v>
      </c>
      <c r="H24" s="145" t="s">
        <v>1401</v>
      </c>
      <c r="I24" s="145" t="s">
        <v>1401</v>
      </c>
      <c r="J24" s="343"/>
      <c r="K24" s="339"/>
      <c r="L24" s="344"/>
      <c r="M24" s="331"/>
    </row>
    <row r="25" spans="1:13" ht="18.75" x14ac:dyDescent="0.15">
      <c r="A25" s="142" t="s">
        <v>62</v>
      </c>
      <c r="B25" s="142">
        <v>215</v>
      </c>
      <c r="C25" s="142">
        <v>215</v>
      </c>
      <c r="D25" s="142">
        <f t="shared" si="0"/>
        <v>1</v>
      </c>
      <c r="E25" s="145"/>
      <c r="F25" s="145"/>
      <c r="G25" s="157" t="s">
        <v>63</v>
      </c>
      <c r="H25" s="145" t="s">
        <v>1396</v>
      </c>
      <c r="I25" s="145" t="s">
        <v>1396</v>
      </c>
      <c r="J25" s="330" t="s">
        <v>1402</v>
      </c>
      <c r="K25" s="331"/>
      <c r="L25" s="321" t="s">
        <v>42</v>
      </c>
      <c r="M25" s="331"/>
    </row>
    <row r="26" spans="1:13" ht="37.5" x14ac:dyDescent="0.15">
      <c r="A26" s="175" t="s">
        <v>64</v>
      </c>
      <c r="B26" s="142">
        <v>343</v>
      </c>
      <c r="C26" s="142">
        <v>216</v>
      </c>
      <c r="D26" s="142">
        <f t="shared" si="0"/>
        <v>128</v>
      </c>
      <c r="E26" s="145"/>
      <c r="F26" s="145"/>
      <c r="G26" s="145" t="s">
        <v>870</v>
      </c>
      <c r="H26" s="145" t="s">
        <v>869</v>
      </c>
      <c r="I26" s="145" t="s">
        <v>869</v>
      </c>
      <c r="J26" s="342" t="s">
        <v>871</v>
      </c>
      <c r="K26" s="338"/>
      <c r="L26" s="344" t="s">
        <v>20</v>
      </c>
      <c r="M26" s="331" t="s">
        <v>66</v>
      </c>
    </row>
    <row r="27" spans="1:13" ht="37.5" x14ac:dyDescent="0.15">
      <c r="A27" s="175" t="s">
        <v>67</v>
      </c>
      <c r="B27" s="142">
        <v>471</v>
      </c>
      <c r="C27" s="142">
        <v>344</v>
      </c>
      <c r="D27" s="142">
        <f t="shared" si="0"/>
        <v>128</v>
      </c>
      <c r="E27" s="145"/>
      <c r="F27" s="145"/>
      <c r="G27" s="145" t="s">
        <v>65</v>
      </c>
      <c r="H27" s="145" t="s">
        <v>869</v>
      </c>
      <c r="I27" s="145" t="s">
        <v>869</v>
      </c>
      <c r="J27" s="343"/>
      <c r="K27" s="339"/>
      <c r="L27" s="344"/>
      <c r="M27" s="331"/>
    </row>
    <row r="28" spans="1:13" ht="18.75" x14ac:dyDescent="0.15">
      <c r="A28" s="142" t="s">
        <v>68</v>
      </c>
      <c r="B28" s="142">
        <v>248</v>
      </c>
      <c r="C28" s="142">
        <v>248</v>
      </c>
      <c r="D28" s="142">
        <f t="shared" si="0"/>
        <v>1</v>
      </c>
      <c r="E28" s="145"/>
      <c r="F28" s="145"/>
      <c r="G28" s="157" t="s">
        <v>69</v>
      </c>
      <c r="H28" s="342" t="s">
        <v>1403</v>
      </c>
      <c r="I28" s="338"/>
      <c r="J28" s="157" t="s">
        <v>869</v>
      </c>
      <c r="K28" s="157" t="s">
        <v>869</v>
      </c>
      <c r="L28" s="344" t="s">
        <v>70</v>
      </c>
      <c r="M28" s="331"/>
    </row>
    <row r="29" spans="1:13" ht="18.75" x14ac:dyDescent="0.15">
      <c r="A29" s="142" t="s">
        <v>71</v>
      </c>
      <c r="B29" s="142">
        <v>272</v>
      </c>
      <c r="C29" s="142">
        <v>249</v>
      </c>
      <c r="D29" s="142">
        <f t="shared" si="0"/>
        <v>24</v>
      </c>
      <c r="E29" s="145"/>
      <c r="F29" s="145"/>
      <c r="G29" s="157" t="s">
        <v>72</v>
      </c>
      <c r="H29" s="343"/>
      <c r="I29" s="339"/>
      <c r="J29" s="330" t="s">
        <v>1402</v>
      </c>
      <c r="K29" s="331"/>
      <c r="L29" s="344"/>
      <c r="M29" s="331"/>
    </row>
    <row r="30" spans="1:13" ht="18.75" x14ac:dyDescent="0.15">
      <c r="A30" s="142" t="s">
        <v>1404</v>
      </c>
      <c r="B30" s="142">
        <v>487</v>
      </c>
      <c r="C30" s="142">
        <v>472</v>
      </c>
      <c r="D30" s="142">
        <f t="shared" si="0"/>
        <v>16</v>
      </c>
      <c r="E30" s="145"/>
      <c r="F30" s="145"/>
      <c r="G30" s="157" t="s">
        <v>74</v>
      </c>
      <c r="H30" s="330" t="s">
        <v>1405</v>
      </c>
      <c r="I30" s="331"/>
      <c r="J30" s="330" t="s">
        <v>1406</v>
      </c>
      <c r="K30" s="331"/>
      <c r="L30" s="321" t="s">
        <v>75</v>
      </c>
      <c r="M30" s="331"/>
    </row>
    <row r="31" spans="1:13" ht="37.5" x14ac:dyDescent="0.15">
      <c r="A31" s="142" t="s">
        <v>76</v>
      </c>
      <c r="B31" s="142">
        <v>198</v>
      </c>
      <c r="C31" s="142">
        <v>167</v>
      </c>
      <c r="D31" s="142">
        <f t="shared" si="0"/>
        <v>32</v>
      </c>
      <c r="E31" s="145"/>
      <c r="F31" s="145"/>
      <c r="G31" s="145" t="s">
        <v>1407</v>
      </c>
      <c r="H31" s="342" t="s">
        <v>1408</v>
      </c>
      <c r="I31" s="338"/>
      <c r="J31" s="342" t="s">
        <v>872</v>
      </c>
      <c r="K31" s="338"/>
      <c r="L31" s="344" t="s">
        <v>20</v>
      </c>
      <c r="M31" s="331"/>
    </row>
    <row r="32" spans="1:13" ht="18.75" x14ac:dyDescent="0.15">
      <c r="A32" s="142" t="s">
        <v>78</v>
      </c>
      <c r="B32" s="142">
        <v>230</v>
      </c>
      <c r="C32" s="142">
        <v>199</v>
      </c>
      <c r="D32" s="142">
        <f t="shared" si="0"/>
        <v>32</v>
      </c>
      <c r="E32" s="145"/>
      <c r="F32" s="145"/>
      <c r="G32" s="145" t="s">
        <v>1409</v>
      </c>
      <c r="H32" s="349"/>
      <c r="I32" s="350"/>
      <c r="J32" s="349"/>
      <c r="K32" s="350"/>
      <c r="L32" s="344"/>
      <c r="M32" s="331"/>
    </row>
    <row r="33" spans="1:13" ht="18.75" x14ac:dyDescent="0.15">
      <c r="A33" s="142" t="s">
        <v>80</v>
      </c>
      <c r="B33" s="142">
        <v>262</v>
      </c>
      <c r="C33" s="142">
        <v>231</v>
      </c>
      <c r="D33" s="142">
        <f t="shared" si="0"/>
        <v>32</v>
      </c>
      <c r="E33" s="145"/>
      <c r="F33" s="145"/>
      <c r="G33" s="145" t="s">
        <v>1409</v>
      </c>
      <c r="H33" s="349"/>
      <c r="I33" s="350"/>
      <c r="J33" s="349"/>
      <c r="K33" s="350"/>
      <c r="L33" s="344"/>
      <c r="M33" s="331"/>
    </row>
    <row r="34" spans="1:13" ht="37.5" x14ac:dyDescent="0.15">
      <c r="A34" s="142" t="s">
        <v>81</v>
      </c>
      <c r="B34" s="142">
        <v>265</v>
      </c>
      <c r="C34" s="142">
        <v>263</v>
      </c>
      <c r="D34" s="142">
        <f t="shared" si="0"/>
        <v>3</v>
      </c>
      <c r="E34" s="145"/>
      <c r="F34" s="145"/>
      <c r="G34" s="145" t="s">
        <v>82</v>
      </c>
      <c r="H34" s="343"/>
      <c r="I34" s="339"/>
      <c r="J34" s="343"/>
      <c r="K34" s="339"/>
      <c r="L34" s="344"/>
      <c r="M34" s="331"/>
    </row>
    <row r="35" spans="1:13" ht="18.75" x14ac:dyDescent="0.15">
      <c r="A35" s="142" t="s">
        <v>83</v>
      </c>
      <c r="B35" s="142">
        <v>182</v>
      </c>
      <c r="C35" s="142">
        <v>167</v>
      </c>
      <c r="D35" s="142">
        <f t="shared" si="0"/>
        <v>16</v>
      </c>
      <c r="E35" s="145"/>
      <c r="F35" s="145"/>
      <c r="G35" s="145" t="s">
        <v>84</v>
      </c>
      <c r="H35" s="342" t="s">
        <v>1410</v>
      </c>
      <c r="I35" s="338"/>
      <c r="J35" s="342" t="s">
        <v>1411</v>
      </c>
      <c r="K35" s="338"/>
      <c r="L35" s="344"/>
      <c r="M35" s="331"/>
    </row>
    <row r="36" spans="1:13" ht="18.75" x14ac:dyDescent="0.15">
      <c r="A36" s="142" t="s">
        <v>85</v>
      </c>
      <c r="B36" s="142">
        <v>198</v>
      </c>
      <c r="C36" s="142">
        <v>183</v>
      </c>
      <c r="D36" s="142">
        <f t="shared" si="0"/>
        <v>16</v>
      </c>
      <c r="E36" s="145"/>
      <c r="F36" s="145"/>
      <c r="G36" s="145" t="s">
        <v>86</v>
      </c>
      <c r="H36" s="349"/>
      <c r="I36" s="350"/>
      <c r="J36" s="349"/>
      <c r="K36" s="350"/>
      <c r="L36" s="344"/>
      <c r="M36" s="331"/>
    </row>
    <row r="37" spans="1:13" ht="18.75" x14ac:dyDescent="0.15">
      <c r="A37" s="142" t="s">
        <v>87</v>
      </c>
      <c r="B37" s="142">
        <v>199</v>
      </c>
      <c r="C37" s="142">
        <v>199</v>
      </c>
      <c r="D37" s="142">
        <f t="shared" si="0"/>
        <v>1</v>
      </c>
      <c r="E37" s="145"/>
      <c r="F37" s="145"/>
      <c r="G37" s="145" t="s">
        <v>88</v>
      </c>
      <c r="H37" s="349"/>
      <c r="I37" s="350"/>
      <c r="J37" s="349"/>
      <c r="K37" s="350"/>
      <c r="L37" s="344"/>
      <c r="M37" s="331"/>
    </row>
    <row r="38" spans="1:13" ht="18.75" x14ac:dyDescent="0.15">
      <c r="A38" s="142" t="s">
        <v>89</v>
      </c>
      <c r="B38" s="142">
        <v>205</v>
      </c>
      <c r="C38" s="142">
        <v>200</v>
      </c>
      <c r="D38" s="142">
        <f t="shared" si="0"/>
        <v>6</v>
      </c>
      <c r="E38" s="145"/>
      <c r="F38" s="145"/>
      <c r="G38" s="145" t="s">
        <v>90</v>
      </c>
      <c r="H38" s="349"/>
      <c r="I38" s="350"/>
      <c r="J38" s="349"/>
      <c r="K38" s="350"/>
      <c r="L38" s="344"/>
      <c r="M38" s="331"/>
    </row>
    <row r="39" spans="1:13" ht="18.75" x14ac:dyDescent="0.15">
      <c r="A39" s="142" t="s">
        <v>91</v>
      </c>
      <c r="B39" s="142">
        <v>207</v>
      </c>
      <c r="C39" s="142">
        <v>206</v>
      </c>
      <c r="D39" s="142">
        <f t="shared" si="0"/>
        <v>2</v>
      </c>
      <c r="E39" s="145"/>
      <c r="F39" s="145"/>
      <c r="G39" s="145" t="s">
        <v>92</v>
      </c>
      <c r="H39" s="343"/>
      <c r="I39" s="339"/>
      <c r="J39" s="343"/>
      <c r="K39" s="339"/>
      <c r="L39" s="344"/>
      <c r="M39" s="331"/>
    </row>
    <row r="40" spans="1:13" ht="18.75" x14ac:dyDescent="0.15">
      <c r="A40" s="142" t="s">
        <v>93</v>
      </c>
      <c r="B40" s="142">
        <v>507</v>
      </c>
      <c r="C40" s="142">
        <v>488</v>
      </c>
      <c r="D40" s="142">
        <f t="shared" si="0"/>
        <v>20</v>
      </c>
      <c r="E40" s="145"/>
      <c r="F40" s="145"/>
      <c r="G40" s="145" t="s">
        <v>94</v>
      </c>
      <c r="H40" s="145"/>
      <c r="I40" s="145"/>
      <c r="J40" s="330" t="s">
        <v>1412</v>
      </c>
      <c r="K40" s="331"/>
      <c r="L40" s="344"/>
      <c r="M40" s="338" t="s">
        <v>95</v>
      </c>
    </row>
    <row r="41" spans="1:13" ht="18.75" x14ac:dyDescent="0.15">
      <c r="A41" s="142" t="s">
        <v>96</v>
      </c>
      <c r="B41" s="142">
        <v>508</v>
      </c>
      <c r="C41" s="142">
        <v>508</v>
      </c>
      <c r="D41" s="142">
        <f t="shared" si="0"/>
        <v>1</v>
      </c>
      <c r="E41" s="145"/>
      <c r="F41" s="145"/>
      <c r="G41" s="157" t="s">
        <v>97</v>
      </c>
      <c r="H41" s="330" t="s">
        <v>1413</v>
      </c>
      <c r="I41" s="331"/>
      <c r="J41" s="330" t="s">
        <v>1406</v>
      </c>
      <c r="K41" s="331"/>
      <c r="L41" s="321" t="s">
        <v>75</v>
      </c>
      <c r="M41" s="339"/>
    </row>
    <row r="42" spans="1:13" ht="18.75" x14ac:dyDescent="0.15">
      <c r="A42" s="177" t="s">
        <v>99</v>
      </c>
      <c r="B42" s="142">
        <v>343</v>
      </c>
      <c r="C42" s="142">
        <v>296</v>
      </c>
      <c r="D42" s="142">
        <f t="shared" si="0"/>
        <v>48</v>
      </c>
      <c r="E42" s="145"/>
      <c r="F42" s="145"/>
      <c r="G42" s="145" t="s">
        <v>100</v>
      </c>
      <c r="H42" s="348" t="s">
        <v>1414</v>
      </c>
      <c r="I42" s="348" t="s">
        <v>1415</v>
      </c>
      <c r="J42" s="342" t="s">
        <v>1416</v>
      </c>
      <c r="K42" s="338"/>
      <c r="L42" s="344" t="s">
        <v>101</v>
      </c>
      <c r="M42" s="338" t="s">
        <v>102</v>
      </c>
    </row>
    <row r="43" spans="1:13" ht="18.75" x14ac:dyDescent="0.15">
      <c r="A43" s="177" t="s">
        <v>103</v>
      </c>
      <c r="B43" s="142">
        <v>423</v>
      </c>
      <c r="C43" s="142">
        <v>376</v>
      </c>
      <c r="D43" s="142">
        <f t="shared" si="0"/>
        <v>48</v>
      </c>
      <c r="E43" s="145"/>
      <c r="F43" s="145"/>
      <c r="G43" s="145" t="s">
        <v>104</v>
      </c>
      <c r="H43" s="348"/>
      <c r="I43" s="348"/>
      <c r="J43" s="349"/>
      <c r="K43" s="350"/>
      <c r="L43" s="344"/>
      <c r="M43" s="350"/>
    </row>
    <row r="44" spans="1:13" ht="18.75" x14ac:dyDescent="0.15">
      <c r="A44" s="177" t="s">
        <v>105</v>
      </c>
      <c r="B44" s="142">
        <v>435</v>
      </c>
      <c r="C44" s="142">
        <v>424</v>
      </c>
      <c r="D44" s="142">
        <f t="shared" si="0"/>
        <v>12</v>
      </c>
      <c r="E44" s="385"/>
      <c r="F44" s="385"/>
      <c r="G44" s="351" t="s">
        <v>106</v>
      </c>
      <c r="H44" s="348"/>
      <c r="I44" s="348"/>
      <c r="J44" s="349"/>
      <c r="K44" s="350"/>
      <c r="L44" s="344"/>
      <c r="M44" s="350"/>
    </row>
    <row r="45" spans="1:13" ht="18.75" x14ac:dyDescent="0.15">
      <c r="A45" s="177" t="s">
        <v>107</v>
      </c>
      <c r="B45" s="142">
        <v>438</v>
      </c>
      <c r="C45" s="142">
        <v>436</v>
      </c>
      <c r="D45" s="142">
        <f t="shared" si="0"/>
        <v>3</v>
      </c>
      <c r="E45" s="386"/>
      <c r="F45" s="386"/>
      <c r="G45" s="352"/>
      <c r="H45" s="348"/>
      <c r="I45" s="348"/>
      <c r="J45" s="349"/>
      <c r="K45" s="350"/>
      <c r="L45" s="344"/>
      <c r="M45" s="350"/>
    </row>
    <row r="46" spans="1:13" ht="18.75" x14ac:dyDescent="0.15">
      <c r="A46" s="177" t="s">
        <v>108</v>
      </c>
      <c r="B46" s="142">
        <v>450</v>
      </c>
      <c r="C46" s="142">
        <v>439</v>
      </c>
      <c r="D46" s="142">
        <f t="shared" si="0"/>
        <v>12</v>
      </c>
      <c r="E46" s="386"/>
      <c r="F46" s="386"/>
      <c r="G46" s="352"/>
      <c r="H46" s="348"/>
      <c r="I46" s="348"/>
      <c r="J46" s="349"/>
      <c r="K46" s="350"/>
      <c r="L46" s="344"/>
      <c r="M46" s="350"/>
    </row>
    <row r="47" spans="1:13" ht="18.75" x14ac:dyDescent="0.15">
      <c r="A47" s="177" t="s">
        <v>109</v>
      </c>
      <c r="B47" s="142">
        <v>453</v>
      </c>
      <c r="C47" s="142">
        <v>451</v>
      </c>
      <c r="D47" s="142">
        <f t="shared" si="0"/>
        <v>3</v>
      </c>
      <c r="E47" s="143"/>
      <c r="F47" s="143"/>
      <c r="G47" s="353"/>
      <c r="H47" s="348"/>
      <c r="I47" s="348"/>
      <c r="J47" s="349"/>
      <c r="K47" s="350"/>
      <c r="L47" s="344"/>
      <c r="M47" s="350"/>
    </row>
    <row r="48" spans="1:13" ht="75" x14ac:dyDescent="0.15">
      <c r="A48" s="177" t="s">
        <v>110</v>
      </c>
      <c r="B48" s="142">
        <v>455</v>
      </c>
      <c r="C48" s="142">
        <v>454</v>
      </c>
      <c r="D48" s="142">
        <f t="shared" si="0"/>
        <v>2</v>
      </c>
      <c r="E48" s="145"/>
      <c r="F48" s="145"/>
      <c r="G48" s="145" t="s">
        <v>111</v>
      </c>
      <c r="H48" s="348"/>
      <c r="I48" s="348"/>
      <c r="J48" s="349"/>
      <c r="K48" s="350"/>
      <c r="L48" s="344"/>
      <c r="M48" s="350"/>
    </row>
    <row r="49" spans="1:13" ht="37.5" x14ac:dyDescent="0.15">
      <c r="A49" s="177" t="s">
        <v>112</v>
      </c>
      <c r="B49" s="142">
        <v>457</v>
      </c>
      <c r="C49" s="142">
        <v>456</v>
      </c>
      <c r="D49" s="142">
        <f t="shared" si="0"/>
        <v>2</v>
      </c>
      <c r="E49" s="143"/>
      <c r="F49" s="143"/>
      <c r="G49" s="143" t="s">
        <v>35</v>
      </c>
      <c r="H49" s="348"/>
      <c r="I49" s="348"/>
      <c r="J49" s="349"/>
      <c r="K49" s="350"/>
      <c r="L49" s="344"/>
      <c r="M49" s="350"/>
    </row>
    <row r="50" spans="1:13" ht="93.75" x14ac:dyDescent="0.15">
      <c r="A50" s="177" t="s">
        <v>113</v>
      </c>
      <c r="B50" s="142">
        <v>459</v>
      </c>
      <c r="C50" s="142">
        <v>458</v>
      </c>
      <c r="D50" s="142">
        <f t="shared" si="0"/>
        <v>2</v>
      </c>
      <c r="E50" s="143"/>
      <c r="F50" s="143"/>
      <c r="G50" s="143" t="s">
        <v>37</v>
      </c>
      <c r="H50" s="348"/>
      <c r="I50" s="348"/>
      <c r="J50" s="349"/>
      <c r="K50" s="350"/>
      <c r="L50" s="344"/>
      <c r="M50" s="350"/>
    </row>
    <row r="51" spans="1:13" ht="93.75" x14ac:dyDescent="0.15">
      <c r="A51" s="177" t="s">
        <v>114</v>
      </c>
      <c r="B51" s="142">
        <v>461</v>
      </c>
      <c r="C51" s="142">
        <v>460</v>
      </c>
      <c r="D51" s="142">
        <f t="shared" si="0"/>
        <v>2</v>
      </c>
      <c r="E51" s="143"/>
      <c r="F51" s="143"/>
      <c r="G51" s="143" t="s">
        <v>39</v>
      </c>
      <c r="H51" s="348"/>
      <c r="I51" s="348"/>
      <c r="J51" s="343"/>
      <c r="K51" s="339"/>
      <c r="L51" s="344"/>
      <c r="M51" s="339"/>
    </row>
    <row r="52" spans="1:13" ht="56.25" x14ac:dyDescent="0.15">
      <c r="A52" s="177" t="s">
        <v>115</v>
      </c>
      <c r="B52" s="142">
        <v>509</v>
      </c>
      <c r="C52" s="142">
        <v>509</v>
      </c>
      <c r="D52" s="142">
        <f t="shared" si="0"/>
        <v>1</v>
      </c>
      <c r="E52" s="145"/>
      <c r="F52" s="145"/>
      <c r="G52" s="145" t="s">
        <v>116</v>
      </c>
      <c r="H52" s="145" t="s">
        <v>1417</v>
      </c>
      <c r="I52" s="145" t="s">
        <v>1418</v>
      </c>
      <c r="J52" s="330" t="s">
        <v>1419</v>
      </c>
      <c r="K52" s="345"/>
      <c r="L52" s="321" t="s">
        <v>117</v>
      </c>
      <c r="M52" s="338" t="s">
        <v>95</v>
      </c>
    </row>
    <row r="53" spans="1:13" ht="37.5" x14ac:dyDescent="0.15">
      <c r="A53" s="177" t="s">
        <v>118</v>
      </c>
      <c r="B53" s="142">
        <v>510</v>
      </c>
      <c r="C53" s="142">
        <v>510</v>
      </c>
      <c r="D53" s="142">
        <f t="shared" si="0"/>
        <v>1</v>
      </c>
      <c r="E53" s="145"/>
      <c r="F53" s="145"/>
      <c r="G53" s="145" t="s">
        <v>119</v>
      </c>
      <c r="H53" s="330" t="s">
        <v>1420</v>
      </c>
      <c r="I53" s="331"/>
      <c r="J53" s="145" t="s">
        <v>869</v>
      </c>
      <c r="K53" s="145" t="s">
        <v>869</v>
      </c>
      <c r="L53" s="321" t="s">
        <v>42</v>
      </c>
      <c r="M53" s="350"/>
    </row>
    <row r="54" spans="1:13" ht="37.5" x14ac:dyDescent="0.15">
      <c r="A54" s="177" t="s">
        <v>120</v>
      </c>
      <c r="B54" s="142">
        <v>526</v>
      </c>
      <c r="C54" s="142">
        <v>511</v>
      </c>
      <c r="D54" s="142">
        <f t="shared" si="0"/>
        <v>16</v>
      </c>
      <c r="E54" s="145"/>
      <c r="F54" s="145"/>
      <c r="G54" s="145" t="s">
        <v>1269</v>
      </c>
      <c r="H54" s="145" t="s">
        <v>1165</v>
      </c>
      <c r="I54" s="145" t="s">
        <v>1166</v>
      </c>
      <c r="J54" s="330" t="s">
        <v>873</v>
      </c>
      <c r="K54" s="345"/>
      <c r="L54" s="321" t="s">
        <v>101</v>
      </c>
      <c r="M54" s="350"/>
    </row>
    <row r="55" spans="1:13" ht="18.75" x14ac:dyDescent="0.15">
      <c r="A55" s="177" t="s">
        <v>122</v>
      </c>
      <c r="B55" s="142">
        <v>530</v>
      </c>
      <c r="C55" s="142">
        <v>527</v>
      </c>
      <c r="D55" s="142">
        <f t="shared" si="0"/>
        <v>4</v>
      </c>
      <c r="E55" s="145"/>
      <c r="F55" s="145"/>
      <c r="G55" s="145" t="s">
        <v>123</v>
      </c>
      <c r="H55" s="354" t="s">
        <v>1164</v>
      </c>
      <c r="I55" s="354" t="s">
        <v>1167</v>
      </c>
      <c r="J55" s="342" t="s">
        <v>1419</v>
      </c>
      <c r="K55" s="357"/>
      <c r="L55" s="344" t="s">
        <v>117</v>
      </c>
      <c r="M55" s="350"/>
    </row>
    <row r="56" spans="1:13" ht="18.75" x14ac:dyDescent="0.15">
      <c r="A56" s="177" t="s">
        <v>124</v>
      </c>
      <c r="B56" s="142">
        <v>534</v>
      </c>
      <c r="C56" s="142">
        <v>531</v>
      </c>
      <c r="D56" s="142">
        <f t="shared" si="0"/>
        <v>4</v>
      </c>
      <c r="E56" s="145"/>
      <c r="F56" s="145"/>
      <c r="G56" s="145" t="s">
        <v>125</v>
      </c>
      <c r="H56" s="355"/>
      <c r="I56" s="355"/>
      <c r="J56" s="349"/>
      <c r="K56" s="358"/>
      <c r="L56" s="344"/>
      <c r="M56" s="350"/>
    </row>
    <row r="57" spans="1:13" ht="18.75" x14ac:dyDescent="0.15">
      <c r="A57" s="177" t="s">
        <v>126</v>
      </c>
      <c r="B57" s="142">
        <v>542</v>
      </c>
      <c r="C57" s="142">
        <v>535</v>
      </c>
      <c r="D57" s="142">
        <f t="shared" si="0"/>
        <v>8</v>
      </c>
      <c r="E57" s="145"/>
      <c r="F57" s="145"/>
      <c r="G57" s="145" t="s">
        <v>127</v>
      </c>
      <c r="H57" s="355"/>
      <c r="I57" s="355"/>
      <c r="J57" s="349"/>
      <c r="K57" s="358"/>
      <c r="L57" s="344"/>
      <c r="M57" s="350"/>
    </row>
    <row r="58" spans="1:13" ht="18.75" x14ac:dyDescent="0.15">
      <c r="A58" s="177" t="s">
        <v>128</v>
      </c>
      <c r="B58" s="142">
        <v>558</v>
      </c>
      <c r="C58" s="142">
        <v>543</v>
      </c>
      <c r="D58" s="142">
        <f t="shared" si="0"/>
        <v>16</v>
      </c>
      <c r="E58" s="145"/>
      <c r="F58" s="145"/>
      <c r="G58" s="145" t="s">
        <v>129</v>
      </c>
      <c r="H58" s="355"/>
      <c r="I58" s="355"/>
      <c r="J58" s="349"/>
      <c r="K58" s="358"/>
      <c r="L58" s="344"/>
      <c r="M58" s="350"/>
    </row>
    <row r="59" spans="1:13" ht="18.75" x14ac:dyDescent="0.15">
      <c r="A59" s="177" t="s">
        <v>130</v>
      </c>
      <c r="B59" s="142">
        <v>566</v>
      </c>
      <c r="C59" s="142">
        <v>559</v>
      </c>
      <c r="D59" s="142">
        <f t="shared" si="0"/>
        <v>8</v>
      </c>
      <c r="E59" s="145"/>
      <c r="F59" s="145"/>
      <c r="G59" s="145" t="s">
        <v>131</v>
      </c>
      <c r="H59" s="355"/>
      <c r="I59" s="355"/>
      <c r="J59" s="349"/>
      <c r="K59" s="358"/>
      <c r="L59" s="344"/>
      <c r="M59" s="350"/>
    </row>
    <row r="60" spans="1:13" ht="18.75" x14ac:dyDescent="0.15">
      <c r="A60" s="177" t="s">
        <v>132</v>
      </c>
      <c r="B60" s="142">
        <v>566</v>
      </c>
      <c r="C60" s="142">
        <v>559</v>
      </c>
      <c r="D60" s="142">
        <f t="shared" si="0"/>
        <v>8</v>
      </c>
      <c r="E60" s="145"/>
      <c r="F60" s="145"/>
      <c r="G60" s="145" t="s">
        <v>133</v>
      </c>
      <c r="H60" s="355"/>
      <c r="I60" s="355"/>
      <c r="J60" s="349"/>
      <c r="K60" s="358"/>
      <c r="L60" s="344"/>
      <c r="M60" s="350"/>
    </row>
    <row r="61" spans="1:13" ht="18.75" x14ac:dyDescent="0.15">
      <c r="A61" s="177" t="s">
        <v>134</v>
      </c>
      <c r="B61" s="142">
        <v>574</v>
      </c>
      <c r="C61" s="142">
        <v>567</v>
      </c>
      <c r="D61" s="142">
        <f t="shared" si="0"/>
        <v>8</v>
      </c>
      <c r="E61" s="145"/>
      <c r="F61" s="145"/>
      <c r="G61" s="145" t="s">
        <v>135</v>
      </c>
      <c r="H61" s="355"/>
      <c r="I61" s="355"/>
      <c r="J61" s="349"/>
      <c r="K61" s="358"/>
      <c r="L61" s="344"/>
      <c r="M61" s="350"/>
    </row>
    <row r="62" spans="1:13" ht="37.5" x14ac:dyDescent="0.15">
      <c r="A62" s="177" t="s">
        <v>136</v>
      </c>
      <c r="B62" s="142">
        <v>574</v>
      </c>
      <c r="C62" s="142">
        <v>567</v>
      </c>
      <c r="D62" s="142">
        <f t="shared" si="0"/>
        <v>8</v>
      </c>
      <c r="E62" s="145"/>
      <c r="F62" s="145"/>
      <c r="G62" s="145" t="s">
        <v>137</v>
      </c>
      <c r="H62" s="355"/>
      <c r="I62" s="355"/>
      <c r="J62" s="349"/>
      <c r="K62" s="358"/>
      <c r="L62" s="344"/>
      <c r="M62" s="350"/>
    </row>
    <row r="63" spans="1:13" ht="18.75" x14ac:dyDescent="0.15">
      <c r="A63" s="177" t="s">
        <v>138</v>
      </c>
      <c r="B63" s="142">
        <v>702</v>
      </c>
      <c r="C63" s="142">
        <v>575</v>
      </c>
      <c r="D63" s="142">
        <f t="shared" si="0"/>
        <v>128</v>
      </c>
      <c r="E63" s="145"/>
      <c r="F63" s="145"/>
      <c r="G63" s="145" t="s">
        <v>139</v>
      </c>
      <c r="H63" s="355"/>
      <c r="I63" s="355"/>
      <c r="J63" s="349"/>
      <c r="K63" s="358"/>
      <c r="L63" s="344"/>
      <c r="M63" s="350"/>
    </row>
    <row r="64" spans="1:13" ht="18.75" x14ac:dyDescent="0.15">
      <c r="A64" s="177" t="s">
        <v>140</v>
      </c>
      <c r="B64" s="142">
        <v>830</v>
      </c>
      <c r="C64" s="142">
        <v>703</v>
      </c>
      <c r="D64" s="142">
        <f t="shared" si="0"/>
        <v>128</v>
      </c>
      <c r="E64" s="145"/>
      <c r="F64" s="145"/>
      <c r="G64" s="145" t="s">
        <v>139</v>
      </c>
      <c r="H64" s="356"/>
      <c r="I64" s="356"/>
      <c r="J64" s="343"/>
      <c r="K64" s="359"/>
      <c r="L64" s="344"/>
      <c r="M64" s="339"/>
    </row>
    <row r="65" spans="1:13" ht="37.5" x14ac:dyDescent="0.15">
      <c r="A65" s="183" t="s">
        <v>142</v>
      </c>
      <c r="B65" s="142">
        <v>846</v>
      </c>
      <c r="C65" s="142">
        <v>831</v>
      </c>
      <c r="D65" s="142">
        <f>B65-C65+1</f>
        <v>16</v>
      </c>
      <c r="E65" s="143"/>
      <c r="F65" s="143"/>
      <c r="G65" s="143" t="s">
        <v>143</v>
      </c>
      <c r="H65" s="143" t="s">
        <v>1398</v>
      </c>
      <c r="I65" s="143" t="s">
        <v>1398</v>
      </c>
      <c r="J65" s="330" t="s">
        <v>1421</v>
      </c>
      <c r="K65" s="345"/>
      <c r="L65" s="348" t="s">
        <v>42</v>
      </c>
      <c r="M65" s="179"/>
    </row>
    <row r="66" spans="1:13" ht="18.75" x14ac:dyDescent="0.15">
      <c r="A66" s="175" t="s">
        <v>144</v>
      </c>
      <c r="B66" s="142">
        <f t="shared" ref="B66:B73" si="1">B65+D66</f>
        <v>847</v>
      </c>
      <c r="C66" s="142">
        <f t="shared" ref="C66:C73" si="2">B65+1</f>
        <v>847</v>
      </c>
      <c r="D66" s="142">
        <v>1</v>
      </c>
      <c r="E66" s="143"/>
      <c r="F66" s="143"/>
      <c r="G66" s="143" t="s">
        <v>145</v>
      </c>
      <c r="H66" s="143" t="s">
        <v>1396</v>
      </c>
      <c r="I66" s="143" t="s">
        <v>1396</v>
      </c>
      <c r="J66" s="342" t="s">
        <v>1422</v>
      </c>
      <c r="K66" s="342" t="s">
        <v>1423</v>
      </c>
      <c r="L66" s="348"/>
      <c r="M66" s="179"/>
    </row>
    <row r="67" spans="1:13" ht="18.75" x14ac:dyDescent="0.15">
      <c r="A67" s="175" t="s">
        <v>146</v>
      </c>
      <c r="B67" s="142">
        <f t="shared" si="1"/>
        <v>848</v>
      </c>
      <c r="C67" s="142">
        <f t="shared" si="2"/>
        <v>848</v>
      </c>
      <c r="D67" s="142">
        <v>1</v>
      </c>
      <c r="E67" s="145"/>
      <c r="F67" s="145"/>
      <c r="G67" s="145" t="s">
        <v>147</v>
      </c>
      <c r="H67" s="143" t="s">
        <v>1396</v>
      </c>
      <c r="I67" s="143" t="s">
        <v>1396</v>
      </c>
      <c r="J67" s="349"/>
      <c r="K67" s="349"/>
      <c r="L67" s="348"/>
      <c r="M67" s="179"/>
    </row>
    <row r="68" spans="1:13" ht="18.75" x14ac:dyDescent="0.15">
      <c r="A68" s="175" t="s">
        <v>148</v>
      </c>
      <c r="B68" s="142">
        <f t="shared" si="1"/>
        <v>849</v>
      </c>
      <c r="C68" s="142">
        <f t="shared" si="2"/>
        <v>849</v>
      </c>
      <c r="D68" s="142">
        <v>1</v>
      </c>
      <c r="E68" s="145"/>
      <c r="F68" s="145"/>
      <c r="G68" s="145" t="s">
        <v>149</v>
      </c>
      <c r="H68" s="143" t="s">
        <v>1396</v>
      </c>
      <c r="I68" s="143" t="s">
        <v>1396</v>
      </c>
      <c r="J68" s="349"/>
      <c r="K68" s="349"/>
      <c r="L68" s="348"/>
      <c r="M68" s="179"/>
    </row>
    <row r="69" spans="1:13" ht="18.75" x14ac:dyDescent="0.15">
      <c r="A69" s="175" t="s">
        <v>150</v>
      </c>
      <c r="B69" s="142">
        <f t="shared" si="1"/>
        <v>857</v>
      </c>
      <c r="C69" s="142">
        <f t="shared" si="2"/>
        <v>850</v>
      </c>
      <c r="D69" s="142">
        <v>8</v>
      </c>
      <c r="E69" s="145"/>
      <c r="F69" s="145"/>
      <c r="G69" s="145" t="s">
        <v>151</v>
      </c>
      <c r="H69" s="143" t="s">
        <v>1396</v>
      </c>
      <c r="I69" s="143" t="s">
        <v>1396</v>
      </c>
      <c r="J69" s="343"/>
      <c r="K69" s="343"/>
      <c r="L69" s="348"/>
      <c r="M69" s="179"/>
    </row>
    <row r="70" spans="1:13" ht="37.5" x14ac:dyDescent="0.15">
      <c r="A70" s="177" t="s">
        <v>152</v>
      </c>
      <c r="B70" s="142">
        <f t="shared" si="1"/>
        <v>858</v>
      </c>
      <c r="C70" s="142">
        <f t="shared" si="2"/>
        <v>858</v>
      </c>
      <c r="D70" s="142">
        <v>1</v>
      </c>
      <c r="E70" s="145"/>
      <c r="F70" s="145"/>
      <c r="G70" s="145" t="s">
        <v>153</v>
      </c>
      <c r="H70" s="145" t="s">
        <v>1424</v>
      </c>
      <c r="I70" s="145" t="s">
        <v>1425</v>
      </c>
      <c r="J70" s="330" t="s">
        <v>1426</v>
      </c>
      <c r="K70" s="345"/>
      <c r="L70" s="321" t="s">
        <v>154</v>
      </c>
      <c r="M70" s="179"/>
    </row>
    <row r="71" spans="1:13" ht="18.75" x14ac:dyDescent="0.15">
      <c r="A71" s="142" t="s">
        <v>155</v>
      </c>
      <c r="B71" s="142">
        <f t="shared" si="1"/>
        <v>859</v>
      </c>
      <c r="C71" s="142">
        <f t="shared" si="2"/>
        <v>859</v>
      </c>
      <c r="D71" s="142">
        <v>1</v>
      </c>
      <c r="E71" s="145"/>
      <c r="F71" s="145"/>
      <c r="G71" s="145" t="s">
        <v>156</v>
      </c>
      <c r="H71" s="145" t="s">
        <v>1398</v>
      </c>
      <c r="I71" s="145" t="s">
        <v>1398</v>
      </c>
      <c r="J71" s="142" t="s">
        <v>1398</v>
      </c>
      <c r="K71" s="142" t="s">
        <v>1398</v>
      </c>
      <c r="L71" s="348" t="s">
        <v>20</v>
      </c>
      <c r="M71" s="179"/>
    </row>
    <row r="72" spans="1:13" ht="56.25" x14ac:dyDescent="0.15">
      <c r="A72" s="142" t="s">
        <v>1427</v>
      </c>
      <c r="B72" s="142">
        <f t="shared" si="1"/>
        <v>875</v>
      </c>
      <c r="C72" s="142">
        <f t="shared" si="2"/>
        <v>860</v>
      </c>
      <c r="D72" s="177">
        <v>16</v>
      </c>
      <c r="E72" s="145"/>
      <c r="F72" s="145"/>
      <c r="G72" s="145" t="s">
        <v>1428</v>
      </c>
      <c r="H72" s="145" t="s">
        <v>1401</v>
      </c>
      <c r="I72" s="145" t="s">
        <v>1401</v>
      </c>
      <c r="J72" s="142" t="s">
        <v>1401</v>
      </c>
      <c r="K72" s="142" t="s">
        <v>1401</v>
      </c>
      <c r="L72" s="348"/>
      <c r="M72" s="179"/>
    </row>
    <row r="73" spans="1:13" ht="56.25" x14ac:dyDescent="0.15">
      <c r="A73" s="142" t="s">
        <v>158</v>
      </c>
      <c r="B73" s="142">
        <f t="shared" si="1"/>
        <v>876</v>
      </c>
      <c r="C73" s="142">
        <f t="shared" si="2"/>
        <v>876</v>
      </c>
      <c r="D73" s="142">
        <v>1</v>
      </c>
      <c r="E73" s="145"/>
      <c r="F73" s="145"/>
      <c r="G73" s="145" t="s">
        <v>1360</v>
      </c>
      <c r="H73" s="145" t="s">
        <v>869</v>
      </c>
      <c r="I73" s="145" t="s">
        <v>869</v>
      </c>
      <c r="J73" s="142" t="s">
        <v>869</v>
      </c>
      <c r="K73" s="142" t="s">
        <v>869</v>
      </c>
      <c r="L73" s="321" t="s">
        <v>70</v>
      </c>
      <c r="M73" s="179"/>
    </row>
    <row r="74" spans="1:13" ht="18.75" x14ac:dyDescent="0.15">
      <c r="A74" s="175" t="s">
        <v>161</v>
      </c>
      <c r="B74" s="142">
        <f>B73+D74</f>
        <v>877</v>
      </c>
      <c r="C74" s="142">
        <f>B73+1</f>
        <v>877</v>
      </c>
      <c r="D74" s="168">
        <v>1</v>
      </c>
      <c r="E74" s="169"/>
      <c r="F74" s="169"/>
      <c r="G74" s="169" t="s">
        <v>162</v>
      </c>
      <c r="H74" s="145" t="s">
        <v>1398</v>
      </c>
      <c r="I74" s="145" t="s">
        <v>1398</v>
      </c>
      <c r="J74" s="142" t="s">
        <v>1398</v>
      </c>
      <c r="K74" s="142" t="s">
        <v>1398</v>
      </c>
      <c r="L74" s="348"/>
      <c r="M74" s="179"/>
    </row>
    <row r="75" spans="1:13" ht="37.5" x14ac:dyDescent="0.15">
      <c r="A75" s="185" t="s">
        <v>163</v>
      </c>
      <c r="B75" s="142">
        <f t="shared" ref="B75:B125" si="3">B74+D75</f>
        <v>878</v>
      </c>
      <c r="C75" s="142">
        <f t="shared" ref="C75:C125" si="4">B74+1</f>
        <v>878</v>
      </c>
      <c r="D75" s="168">
        <v>1</v>
      </c>
      <c r="E75" s="169"/>
      <c r="F75" s="169"/>
      <c r="G75" s="169" t="s">
        <v>1429</v>
      </c>
      <c r="H75" s="145" t="s">
        <v>1394</v>
      </c>
      <c r="I75" s="145" t="s">
        <v>1394</v>
      </c>
      <c r="J75" s="168" t="s">
        <v>1430</v>
      </c>
      <c r="K75" s="168" t="s">
        <v>1431</v>
      </c>
      <c r="L75" s="348"/>
      <c r="M75" s="179"/>
    </row>
    <row r="76" spans="1:13" ht="168.75" x14ac:dyDescent="0.15">
      <c r="A76" s="168" t="s">
        <v>1420</v>
      </c>
      <c r="B76" s="142">
        <f t="shared" si="3"/>
        <v>883</v>
      </c>
      <c r="C76" s="142">
        <f t="shared" si="4"/>
        <v>879</v>
      </c>
      <c r="D76" s="198">
        <v>5</v>
      </c>
      <c r="E76" s="169"/>
      <c r="F76" s="169"/>
      <c r="G76" s="169" t="s">
        <v>1432</v>
      </c>
      <c r="H76" s="145" t="s">
        <v>1398</v>
      </c>
      <c r="I76" s="145" t="s">
        <v>1398</v>
      </c>
      <c r="J76" s="168" t="s">
        <v>1433</v>
      </c>
      <c r="K76" s="168" t="s">
        <v>1431</v>
      </c>
      <c r="L76" s="348"/>
      <c r="M76" s="179"/>
    </row>
    <row r="77" spans="1:13" ht="18.75" x14ac:dyDescent="0.15">
      <c r="A77" s="168" t="s">
        <v>1420</v>
      </c>
      <c r="B77" s="142">
        <f t="shared" si="3"/>
        <v>884</v>
      </c>
      <c r="C77" s="142">
        <f t="shared" si="4"/>
        <v>884</v>
      </c>
      <c r="D77" s="198">
        <v>1</v>
      </c>
      <c r="E77" s="169"/>
      <c r="F77" s="169"/>
      <c r="G77" s="184" t="s">
        <v>165</v>
      </c>
      <c r="H77" s="184" t="s">
        <v>1420</v>
      </c>
      <c r="I77" s="184" t="s">
        <v>1420</v>
      </c>
      <c r="J77" s="142" t="s">
        <v>1398</v>
      </c>
      <c r="K77" s="142" t="s">
        <v>1398</v>
      </c>
      <c r="L77" s="348"/>
      <c r="M77" s="179"/>
    </row>
    <row r="78" spans="1:13" ht="56.25" x14ac:dyDescent="0.15">
      <c r="A78" s="185" t="s">
        <v>1434</v>
      </c>
      <c r="B78" s="142">
        <f t="shared" si="3"/>
        <v>886</v>
      </c>
      <c r="C78" s="142">
        <f t="shared" si="4"/>
        <v>885</v>
      </c>
      <c r="D78" s="198">
        <v>2</v>
      </c>
      <c r="E78" s="169"/>
      <c r="F78" s="169"/>
      <c r="G78" s="169" t="s">
        <v>1435</v>
      </c>
      <c r="H78" s="169"/>
      <c r="I78" s="169"/>
      <c r="J78" s="142" t="s">
        <v>1398</v>
      </c>
      <c r="K78" s="142" t="s">
        <v>1398</v>
      </c>
      <c r="L78" s="348"/>
      <c r="M78" s="179"/>
    </row>
    <row r="79" spans="1:13" ht="93.75" x14ac:dyDescent="0.15">
      <c r="A79" s="168" t="s">
        <v>1420</v>
      </c>
      <c r="B79" s="142">
        <f t="shared" si="3"/>
        <v>896</v>
      </c>
      <c r="C79" s="142">
        <f t="shared" si="4"/>
        <v>887</v>
      </c>
      <c r="D79" s="198">
        <v>10</v>
      </c>
      <c r="E79" s="169"/>
      <c r="F79" s="169"/>
      <c r="G79" s="169" t="s">
        <v>1436</v>
      </c>
      <c r="H79" s="184"/>
      <c r="I79" s="184"/>
      <c r="J79" s="142" t="s">
        <v>1437</v>
      </c>
      <c r="K79" s="142" t="s">
        <v>1437</v>
      </c>
      <c r="L79" s="321"/>
      <c r="M79" s="179"/>
    </row>
    <row r="80" spans="1:13" ht="56.25" x14ac:dyDescent="0.15">
      <c r="A80" s="30" t="s">
        <v>168</v>
      </c>
      <c r="B80" s="142">
        <f t="shared" si="3"/>
        <v>897</v>
      </c>
      <c r="C80" s="142">
        <f t="shared" si="4"/>
        <v>897</v>
      </c>
      <c r="D80" s="142">
        <v>1</v>
      </c>
      <c r="E80" s="143"/>
      <c r="F80" s="143"/>
      <c r="G80" s="143" t="s">
        <v>169</v>
      </c>
      <c r="H80" s="145" t="s">
        <v>1437</v>
      </c>
      <c r="I80" s="145" t="s">
        <v>1437</v>
      </c>
      <c r="J80" s="142" t="s">
        <v>1437</v>
      </c>
      <c r="K80" s="142" t="s">
        <v>1437</v>
      </c>
      <c r="L80" s="186" t="s">
        <v>170</v>
      </c>
      <c r="M80" s="25"/>
    </row>
    <row r="81" spans="1:13" ht="18.75" x14ac:dyDescent="0.15">
      <c r="A81" s="30" t="s">
        <v>171</v>
      </c>
      <c r="B81" s="142">
        <f t="shared" si="3"/>
        <v>898</v>
      </c>
      <c r="C81" s="142">
        <f t="shared" si="4"/>
        <v>898</v>
      </c>
      <c r="D81" s="142">
        <v>1</v>
      </c>
      <c r="E81" s="145"/>
      <c r="F81" s="145"/>
      <c r="G81" s="153" t="s">
        <v>172</v>
      </c>
      <c r="H81" s="145" t="s">
        <v>1437</v>
      </c>
      <c r="I81" s="145" t="s">
        <v>1437</v>
      </c>
      <c r="J81" s="142" t="s">
        <v>1437</v>
      </c>
      <c r="K81" s="142" t="s">
        <v>1437</v>
      </c>
      <c r="L81" s="186" t="s">
        <v>170</v>
      </c>
      <c r="M81" s="25"/>
    </row>
    <row r="82" spans="1:13" ht="18.75" x14ac:dyDescent="0.15">
      <c r="A82" s="30" t="s">
        <v>173</v>
      </c>
      <c r="B82" s="142">
        <f t="shared" si="3"/>
        <v>899</v>
      </c>
      <c r="C82" s="142">
        <f t="shared" si="4"/>
        <v>899</v>
      </c>
      <c r="D82" s="142">
        <v>1</v>
      </c>
      <c r="E82" s="145"/>
      <c r="F82" s="145"/>
      <c r="G82" s="153" t="s">
        <v>174</v>
      </c>
      <c r="H82" s="145" t="s">
        <v>1437</v>
      </c>
      <c r="I82" s="145" t="s">
        <v>1437</v>
      </c>
      <c r="J82" s="142" t="s">
        <v>1437</v>
      </c>
      <c r="K82" s="142" t="s">
        <v>1437</v>
      </c>
      <c r="L82" s="186" t="s">
        <v>170</v>
      </c>
      <c r="M82" s="25"/>
    </row>
    <row r="83" spans="1:13" ht="18.75" x14ac:dyDescent="0.15">
      <c r="A83" s="175" t="s">
        <v>175</v>
      </c>
      <c r="B83" s="142">
        <f t="shared" si="3"/>
        <v>903</v>
      </c>
      <c r="C83" s="142">
        <f t="shared" si="4"/>
        <v>900</v>
      </c>
      <c r="D83" s="154">
        <v>4</v>
      </c>
      <c r="E83" s="387"/>
      <c r="F83" s="387"/>
      <c r="G83" s="155" t="s">
        <v>176</v>
      </c>
      <c r="H83" s="155" t="s">
        <v>1437</v>
      </c>
      <c r="I83" s="155" t="s">
        <v>1437</v>
      </c>
      <c r="J83" s="346" t="s">
        <v>1438</v>
      </c>
      <c r="K83" s="347"/>
      <c r="L83" s="187" t="s">
        <v>177</v>
      </c>
      <c r="M83" s="202"/>
    </row>
    <row r="84" spans="1:13" ht="18.75" x14ac:dyDescent="0.15">
      <c r="A84" s="175" t="s">
        <v>178</v>
      </c>
      <c r="B84" s="142">
        <f t="shared" si="3"/>
        <v>904</v>
      </c>
      <c r="C84" s="142">
        <f t="shared" si="4"/>
        <v>904</v>
      </c>
      <c r="D84" s="154">
        <v>1</v>
      </c>
      <c r="E84" s="387"/>
      <c r="F84" s="387"/>
      <c r="G84" s="155" t="s">
        <v>179</v>
      </c>
      <c r="H84" s="155" t="s">
        <v>1437</v>
      </c>
      <c r="I84" s="155" t="s">
        <v>1437</v>
      </c>
      <c r="J84" s="346" t="s">
        <v>1438</v>
      </c>
      <c r="K84" s="347"/>
      <c r="L84" s="187" t="s">
        <v>177</v>
      </c>
      <c r="M84" s="202"/>
    </row>
    <row r="85" spans="1:13" ht="37.5" x14ac:dyDescent="0.15">
      <c r="A85" s="188" t="s">
        <v>180</v>
      </c>
      <c r="B85" s="142">
        <f t="shared" si="3"/>
        <v>905</v>
      </c>
      <c r="C85" s="142">
        <f t="shared" si="4"/>
        <v>905</v>
      </c>
      <c r="D85" s="154">
        <v>1</v>
      </c>
      <c r="E85" s="387"/>
      <c r="F85" s="387"/>
      <c r="G85" s="155" t="s">
        <v>181</v>
      </c>
      <c r="H85" s="155" t="s">
        <v>1439</v>
      </c>
      <c r="I85" s="155" t="s">
        <v>1440</v>
      </c>
      <c r="J85" s="346" t="s">
        <v>1441</v>
      </c>
      <c r="K85" s="347"/>
      <c r="L85" s="187" t="s">
        <v>182</v>
      </c>
      <c r="M85" s="202"/>
    </row>
    <row r="86" spans="1:13" ht="37.5" x14ac:dyDescent="0.15">
      <c r="A86" s="175" t="s">
        <v>183</v>
      </c>
      <c r="B86" s="142">
        <f t="shared" si="3"/>
        <v>906</v>
      </c>
      <c r="C86" s="142">
        <f t="shared" si="4"/>
        <v>906</v>
      </c>
      <c r="D86" s="154">
        <v>1</v>
      </c>
      <c r="E86" s="387"/>
      <c r="F86" s="387"/>
      <c r="G86" s="155" t="s">
        <v>184</v>
      </c>
      <c r="H86" s="155" t="s">
        <v>1437</v>
      </c>
      <c r="I86" s="155" t="s">
        <v>1437</v>
      </c>
      <c r="J86" s="346" t="s">
        <v>1442</v>
      </c>
      <c r="K86" s="347"/>
      <c r="L86" s="187" t="s">
        <v>20</v>
      </c>
      <c r="M86" s="202"/>
    </row>
    <row r="87" spans="1:13" ht="18.75" x14ac:dyDescent="0.15">
      <c r="A87" s="175" t="s">
        <v>185</v>
      </c>
      <c r="B87" s="142">
        <f t="shared" si="3"/>
        <v>907</v>
      </c>
      <c r="C87" s="142">
        <f t="shared" si="4"/>
        <v>907</v>
      </c>
      <c r="D87" s="142">
        <v>1</v>
      </c>
      <c r="E87" s="145"/>
      <c r="F87" s="145"/>
      <c r="G87" s="157" t="s">
        <v>186</v>
      </c>
      <c r="H87" s="157" t="s">
        <v>1437</v>
      </c>
      <c r="I87" s="157" t="s">
        <v>1443</v>
      </c>
      <c r="J87" s="157" t="s">
        <v>1437</v>
      </c>
      <c r="K87" s="157" t="s">
        <v>1437</v>
      </c>
      <c r="L87" s="321" t="s">
        <v>42</v>
      </c>
      <c r="M87" s="203"/>
    </row>
    <row r="88" spans="1:13" ht="93.75" x14ac:dyDescent="0.15">
      <c r="A88" s="175" t="s">
        <v>187</v>
      </c>
      <c r="B88" s="142">
        <f t="shared" si="3"/>
        <v>909</v>
      </c>
      <c r="C88" s="142">
        <f t="shared" si="4"/>
        <v>908</v>
      </c>
      <c r="D88" s="142">
        <v>2</v>
      </c>
      <c r="E88" s="145"/>
      <c r="F88" s="145"/>
      <c r="G88" s="157" t="s">
        <v>188</v>
      </c>
      <c r="H88" s="157" t="s">
        <v>1437</v>
      </c>
      <c r="I88" s="157" t="s">
        <v>1437</v>
      </c>
      <c r="J88" s="157" t="s">
        <v>1437</v>
      </c>
      <c r="K88" s="157" t="s">
        <v>1437</v>
      </c>
      <c r="L88" s="189" t="s">
        <v>189</v>
      </c>
      <c r="M88" s="204" t="s">
        <v>190</v>
      </c>
    </row>
    <row r="89" spans="1:13" ht="93.75" x14ac:dyDescent="0.15">
      <c r="A89" s="190" t="s">
        <v>191</v>
      </c>
      <c r="B89" s="142">
        <f t="shared" si="3"/>
        <v>911</v>
      </c>
      <c r="C89" s="142">
        <f t="shared" si="4"/>
        <v>910</v>
      </c>
      <c r="D89" s="142">
        <v>2</v>
      </c>
      <c r="E89" s="145"/>
      <c r="F89" s="145"/>
      <c r="G89" s="157" t="s">
        <v>192</v>
      </c>
      <c r="H89" s="145" t="s">
        <v>1444</v>
      </c>
      <c r="I89" s="145" t="s">
        <v>1445</v>
      </c>
      <c r="J89" s="330" t="s">
        <v>1446</v>
      </c>
      <c r="K89" s="345"/>
      <c r="L89" s="189" t="s">
        <v>189</v>
      </c>
      <c r="M89" s="204" t="s">
        <v>190</v>
      </c>
    </row>
    <row r="90" spans="1:13" ht="300" x14ac:dyDescent="0.15">
      <c r="A90" s="183" t="s">
        <v>193</v>
      </c>
      <c r="B90" s="142">
        <f t="shared" si="3"/>
        <v>915</v>
      </c>
      <c r="C90" s="142">
        <f t="shared" si="4"/>
        <v>912</v>
      </c>
      <c r="D90" s="142">
        <v>4</v>
      </c>
      <c r="E90" s="145"/>
      <c r="F90" s="145"/>
      <c r="G90" s="157" t="s">
        <v>1447</v>
      </c>
      <c r="H90" s="157" t="s">
        <v>1437</v>
      </c>
      <c r="I90" s="157" t="s">
        <v>1437</v>
      </c>
      <c r="J90" s="330" t="s">
        <v>1448</v>
      </c>
      <c r="K90" s="331"/>
      <c r="L90" s="321" t="s">
        <v>42</v>
      </c>
      <c r="M90" s="179"/>
    </row>
    <row r="91" spans="1:13" ht="168.75" x14ac:dyDescent="0.15">
      <c r="A91" s="175" t="s">
        <v>194</v>
      </c>
      <c r="B91" s="142">
        <f t="shared" si="3"/>
        <v>918</v>
      </c>
      <c r="C91" s="142">
        <f t="shared" si="4"/>
        <v>916</v>
      </c>
      <c r="D91" s="142">
        <v>3</v>
      </c>
      <c r="E91" s="145"/>
      <c r="F91" s="145"/>
      <c r="G91" s="145" t="s">
        <v>1449</v>
      </c>
      <c r="H91" s="215" t="s">
        <v>1450</v>
      </c>
      <c r="I91" s="215" t="s">
        <v>1450</v>
      </c>
      <c r="J91" s="145" t="s">
        <v>1450</v>
      </c>
      <c r="K91" s="145" t="s">
        <v>1450</v>
      </c>
      <c r="L91" s="321" t="s">
        <v>42</v>
      </c>
      <c r="M91" s="179"/>
    </row>
    <row r="92" spans="1:13" ht="168.75" x14ac:dyDescent="0.15">
      <c r="A92" s="190" t="s">
        <v>196</v>
      </c>
      <c r="B92" s="142">
        <f t="shared" si="3"/>
        <v>921</v>
      </c>
      <c r="C92" s="142">
        <f t="shared" si="4"/>
        <v>919</v>
      </c>
      <c r="D92" s="142">
        <v>3</v>
      </c>
      <c r="E92" s="145"/>
      <c r="F92" s="145"/>
      <c r="G92" s="145" t="s">
        <v>1451</v>
      </c>
      <c r="H92" s="215" t="s">
        <v>1452</v>
      </c>
      <c r="I92" s="215" t="s">
        <v>1453</v>
      </c>
      <c r="J92" s="330" t="s">
        <v>1454</v>
      </c>
      <c r="K92" s="331"/>
      <c r="L92" s="321" t="s">
        <v>42</v>
      </c>
      <c r="M92" s="179"/>
    </row>
    <row r="93" spans="1:13" ht="37.5" x14ac:dyDescent="0.15">
      <c r="A93" s="175" t="s">
        <v>198</v>
      </c>
      <c r="B93" s="142">
        <f t="shared" si="3"/>
        <v>937</v>
      </c>
      <c r="C93" s="142">
        <f t="shared" si="4"/>
        <v>922</v>
      </c>
      <c r="D93" s="142">
        <v>16</v>
      </c>
      <c r="E93" s="145"/>
      <c r="F93" s="145"/>
      <c r="G93" s="145" t="s">
        <v>199</v>
      </c>
      <c r="H93" s="216" t="s">
        <v>1401</v>
      </c>
      <c r="I93" s="216" t="s">
        <v>1401</v>
      </c>
      <c r="J93" s="342" t="s">
        <v>1400</v>
      </c>
      <c r="K93" s="338"/>
      <c r="L93" s="344" t="s">
        <v>200</v>
      </c>
      <c r="M93" s="179"/>
    </row>
    <row r="94" spans="1:13" ht="37.5" x14ac:dyDescent="0.15">
      <c r="A94" s="175" t="s">
        <v>201</v>
      </c>
      <c r="B94" s="142">
        <f t="shared" si="3"/>
        <v>953</v>
      </c>
      <c r="C94" s="142">
        <f t="shared" si="4"/>
        <v>938</v>
      </c>
      <c r="D94" s="142">
        <v>16</v>
      </c>
      <c r="E94" s="145"/>
      <c r="F94" s="145"/>
      <c r="G94" s="145" t="s">
        <v>202</v>
      </c>
      <c r="H94" s="217" t="s">
        <v>1401</v>
      </c>
      <c r="I94" s="217" t="s">
        <v>1401</v>
      </c>
      <c r="J94" s="343"/>
      <c r="K94" s="339"/>
      <c r="L94" s="344"/>
      <c r="M94" s="179"/>
    </row>
    <row r="95" spans="1:13" ht="37.5" x14ac:dyDescent="0.15">
      <c r="A95" s="190" t="s">
        <v>203</v>
      </c>
      <c r="B95" s="142">
        <f t="shared" si="3"/>
        <v>969</v>
      </c>
      <c r="C95" s="142">
        <f t="shared" si="4"/>
        <v>954</v>
      </c>
      <c r="D95" s="142">
        <v>16</v>
      </c>
      <c r="E95" s="145"/>
      <c r="F95" s="145"/>
      <c r="G95" s="145" t="s">
        <v>204</v>
      </c>
      <c r="H95" s="340" t="s">
        <v>1455</v>
      </c>
      <c r="I95" s="340" t="s">
        <v>1456</v>
      </c>
      <c r="J95" s="342" t="s">
        <v>1457</v>
      </c>
      <c r="K95" s="338"/>
      <c r="L95" s="344" t="s">
        <v>205</v>
      </c>
      <c r="M95" s="338" t="s">
        <v>95</v>
      </c>
    </row>
    <row r="96" spans="1:13" ht="37.5" x14ac:dyDescent="0.15">
      <c r="A96" s="190" t="s">
        <v>206</v>
      </c>
      <c r="B96" s="142">
        <f t="shared" si="3"/>
        <v>985</v>
      </c>
      <c r="C96" s="142">
        <f t="shared" si="4"/>
        <v>970</v>
      </c>
      <c r="D96" s="142">
        <v>16</v>
      </c>
      <c r="E96" s="145"/>
      <c r="F96" s="145"/>
      <c r="G96" s="145" t="s">
        <v>207</v>
      </c>
      <c r="H96" s="341"/>
      <c r="I96" s="341"/>
      <c r="J96" s="343"/>
      <c r="K96" s="339"/>
      <c r="L96" s="344"/>
      <c r="M96" s="339"/>
    </row>
    <row r="97" spans="1:13" ht="93.75" x14ac:dyDescent="0.15">
      <c r="A97" s="175" t="s">
        <v>208</v>
      </c>
      <c r="B97" s="142">
        <f t="shared" si="3"/>
        <v>987</v>
      </c>
      <c r="C97" s="142">
        <f t="shared" si="4"/>
        <v>986</v>
      </c>
      <c r="D97" s="142">
        <v>2</v>
      </c>
      <c r="E97" s="145"/>
      <c r="F97" s="145"/>
      <c r="G97" s="145" t="s">
        <v>1458</v>
      </c>
      <c r="H97" s="145" t="s">
        <v>1401</v>
      </c>
      <c r="I97" s="145" t="s">
        <v>1401</v>
      </c>
      <c r="J97" s="330" t="s">
        <v>1459</v>
      </c>
      <c r="K97" s="331"/>
      <c r="L97" s="321" t="s">
        <v>42</v>
      </c>
      <c r="M97" s="204"/>
    </row>
    <row r="98" spans="1:13" ht="37.5" x14ac:dyDescent="0.15">
      <c r="A98" s="190" t="s">
        <v>209</v>
      </c>
      <c r="B98" s="142">
        <f t="shared" si="3"/>
        <v>993</v>
      </c>
      <c r="C98" s="142">
        <f t="shared" si="4"/>
        <v>988</v>
      </c>
      <c r="D98" s="142">
        <v>6</v>
      </c>
      <c r="E98" s="145"/>
      <c r="F98" s="145"/>
      <c r="G98" s="145" t="s">
        <v>210</v>
      </c>
      <c r="H98" s="215" t="s">
        <v>1455</v>
      </c>
      <c r="I98" s="215" t="s">
        <v>1456</v>
      </c>
      <c r="J98" s="330" t="s">
        <v>1457</v>
      </c>
      <c r="K98" s="331"/>
      <c r="L98" s="186" t="s">
        <v>70</v>
      </c>
      <c r="M98" s="204"/>
    </row>
    <row r="99" spans="1:13" ht="37.5" x14ac:dyDescent="0.15">
      <c r="A99" s="156" t="s">
        <v>211</v>
      </c>
      <c r="B99" s="142">
        <f t="shared" si="3"/>
        <v>1017</v>
      </c>
      <c r="C99" s="142">
        <f t="shared" si="4"/>
        <v>994</v>
      </c>
      <c r="D99" s="142">
        <v>24</v>
      </c>
      <c r="E99" s="145"/>
      <c r="F99" s="145"/>
      <c r="G99" s="145" t="s">
        <v>1460</v>
      </c>
      <c r="H99" s="145" t="s">
        <v>1401</v>
      </c>
      <c r="I99" s="145" t="s">
        <v>1401</v>
      </c>
      <c r="J99" s="145" t="s">
        <v>1401</v>
      </c>
      <c r="K99" s="145" t="s">
        <v>1401</v>
      </c>
      <c r="L99" s="189" t="s">
        <v>189</v>
      </c>
      <c r="M99" s="204"/>
    </row>
    <row r="100" spans="1:13" ht="112.5" x14ac:dyDescent="0.15">
      <c r="A100" s="191" t="s">
        <v>213</v>
      </c>
      <c r="B100" s="142">
        <f t="shared" si="3"/>
        <v>1241</v>
      </c>
      <c r="C100" s="142">
        <f t="shared" si="4"/>
        <v>1018</v>
      </c>
      <c r="D100" s="142">
        <v>224</v>
      </c>
      <c r="E100" s="145"/>
      <c r="F100" s="145"/>
      <c r="G100" s="153" t="s">
        <v>1461</v>
      </c>
      <c r="H100" s="145" t="s">
        <v>1398</v>
      </c>
      <c r="I100" s="145" t="s">
        <v>1398</v>
      </c>
      <c r="J100" s="153" t="s">
        <v>1398</v>
      </c>
      <c r="K100" s="153" t="s">
        <v>1398</v>
      </c>
      <c r="L100" s="186"/>
      <c r="M100" s="25"/>
    </row>
    <row r="101" spans="1:13" ht="18.75" x14ac:dyDescent="0.15">
      <c r="A101" s="293" t="s">
        <v>1462</v>
      </c>
      <c r="B101" s="142">
        <f t="shared" si="3"/>
        <v>1242</v>
      </c>
      <c r="C101" s="142">
        <f t="shared" si="4"/>
        <v>1242</v>
      </c>
      <c r="D101" s="142">
        <v>1</v>
      </c>
      <c r="E101" s="145">
        <v>1018</v>
      </c>
      <c r="F101" s="145">
        <v>1018</v>
      </c>
      <c r="G101" s="153" t="s">
        <v>1463</v>
      </c>
      <c r="H101" s="145" t="s">
        <v>1464</v>
      </c>
      <c r="I101" s="145" t="s">
        <v>1398</v>
      </c>
      <c r="J101" s="153"/>
      <c r="K101" s="153"/>
      <c r="L101" s="186"/>
      <c r="M101" s="25"/>
    </row>
    <row r="102" spans="1:13" ht="18.75" x14ac:dyDescent="0.15">
      <c r="A102" s="292" t="s">
        <v>1420</v>
      </c>
      <c r="B102" s="142">
        <f t="shared" si="3"/>
        <v>1243</v>
      </c>
      <c r="C102" s="142">
        <f t="shared" si="4"/>
        <v>1243</v>
      </c>
      <c r="D102" s="177">
        <v>1</v>
      </c>
      <c r="E102" s="145">
        <f t="shared" ref="E102:E125" si="5">F102+D102-1</f>
        <v>1019</v>
      </c>
      <c r="F102" s="145">
        <v>1019</v>
      </c>
      <c r="G102" s="169" t="s">
        <v>1465</v>
      </c>
      <c r="H102" s="145" t="s">
        <v>1437</v>
      </c>
      <c r="I102" s="145" t="s">
        <v>1437</v>
      </c>
      <c r="J102" s="153" t="s">
        <v>1437</v>
      </c>
      <c r="K102" s="153" t="s">
        <v>1437</v>
      </c>
      <c r="L102" s="186"/>
      <c r="M102" s="25"/>
    </row>
    <row r="103" spans="1:13" ht="318.75" x14ac:dyDescent="0.15">
      <c r="A103" s="158" t="s">
        <v>216</v>
      </c>
      <c r="B103" s="142">
        <f t="shared" si="3"/>
        <v>1247</v>
      </c>
      <c r="C103" s="142">
        <f t="shared" si="4"/>
        <v>1244</v>
      </c>
      <c r="D103" s="142">
        <v>4</v>
      </c>
      <c r="E103" s="145">
        <f t="shared" si="5"/>
        <v>1023</v>
      </c>
      <c r="F103" s="145">
        <f t="shared" ref="F103:F125" si="6">E102+1</f>
        <v>1020</v>
      </c>
      <c r="G103" s="153" t="s">
        <v>1466</v>
      </c>
      <c r="H103" s="145" t="s">
        <v>1398</v>
      </c>
      <c r="I103" s="145" t="s">
        <v>1398</v>
      </c>
      <c r="J103" s="153" t="s">
        <v>1398</v>
      </c>
      <c r="K103" s="153" t="s">
        <v>1398</v>
      </c>
      <c r="L103" s="186" t="s">
        <v>217</v>
      </c>
      <c r="M103" s="25"/>
    </row>
    <row r="104" spans="1:13" ht="56.25" x14ac:dyDescent="0.15">
      <c r="A104" s="159" t="s">
        <v>218</v>
      </c>
      <c r="B104" s="142">
        <f t="shared" si="3"/>
        <v>1279</v>
      </c>
      <c r="C104" s="142">
        <f t="shared" si="4"/>
        <v>1248</v>
      </c>
      <c r="D104" s="160">
        <v>32</v>
      </c>
      <c r="E104" s="145">
        <f t="shared" si="5"/>
        <v>1055</v>
      </c>
      <c r="F104" s="145">
        <f t="shared" si="6"/>
        <v>1024</v>
      </c>
      <c r="G104" s="161" t="s">
        <v>1467</v>
      </c>
      <c r="H104" s="145" t="s">
        <v>1437</v>
      </c>
      <c r="I104" s="145" t="s">
        <v>1437</v>
      </c>
      <c r="J104" s="161" t="s">
        <v>1437</v>
      </c>
      <c r="K104" s="161" t="s">
        <v>1437</v>
      </c>
      <c r="L104" s="186"/>
      <c r="M104" s="205"/>
    </row>
    <row r="105" spans="1:13" ht="150" x14ac:dyDescent="0.15">
      <c r="A105" s="162" t="s">
        <v>220</v>
      </c>
      <c r="B105" s="142">
        <f t="shared" si="3"/>
        <v>1284</v>
      </c>
      <c r="C105" s="142">
        <f t="shared" si="4"/>
        <v>1280</v>
      </c>
      <c r="D105" s="160">
        <v>5</v>
      </c>
      <c r="E105" s="145">
        <f t="shared" si="5"/>
        <v>1060</v>
      </c>
      <c r="F105" s="145">
        <f t="shared" si="6"/>
        <v>1056</v>
      </c>
      <c r="G105" s="161" t="s">
        <v>1468</v>
      </c>
      <c r="H105" s="145" t="s">
        <v>1437</v>
      </c>
      <c r="I105" s="145" t="s">
        <v>1437</v>
      </c>
      <c r="J105" s="163" t="s">
        <v>1437</v>
      </c>
      <c r="K105" s="163" t="s">
        <v>1437</v>
      </c>
      <c r="L105" s="186" t="s">
        <v>23</v>
      </c>
      <c r="M105" s="205"/>
    </row>
    <row r="106" spans="1:13" ht="112.5" x14ac:dyDescent="0.15">
      <c r="A106" s="162" t="s">
        <v>221</v>
      </c>
      <c r="B106" s="142">
        <f t="shared" si="3"/>
        <v>1290</v>
      </c>
      <c r="C106" s="142">
        <f t="shared" si="4"/>
        <v>1285</v>
      </c>
      <c r="D106" s="160">
        <v>6</v>
      </c>
      <c r="E106" s="145">
        <f t="shared" si="5"/>
        <v>1066</v>
      </c>
      <c r="F106" s="145">
        <f t="shared" si="6"/>
        <v>1061</v>
      </c>
      <c r="G106" s="161" t="s">
        <v>1469</v>
      </c>
      <c r="H106" s="145" t="s">
        <v>1398</v>
      </c>
      <c r="I106" s="145" t="s">
        <v>1398</v>
      </c>
      <c r="J106" s="163" t="s">
        <v>1398</v>
      </c>
      <c r="K106" s="163" t="s">
        <v>1398</v>
      </c>
      <c r="L106" s="186" t="s">
        <v>222</v>
      </c>
      <c r="M106" s="205"/>
    </row>
    <row r="107" spans="1:13" ht="37.5" x14ac:dyDescent="0.15">
      <c r="A107" s="192" t="s">
        <v>223</v>
      </c>
      <c r="B107" s="142">
        <f t="shared" si="3"/>
        <v>1295</v>
      </c>
      <c r="C107" s="142">
        <f t="shared" si="4"/>
        <v>1291</v>
      </c>
      <c r="D107" s="160">
        <v>5</v>
      </c>
      <c r="E107" s="145">
        <f t="shared" si="5"/>
        <v>1071</v>
      </c>
      <c r="F107" s="145">
        <f t="shared" si="6"/>
        <v>1067</v>
      </c>
      <c r="G107" s="161" t="s">
        <v>1470</v>
      </c>
      <c r="H107" s="145" t="s">
        <v>1437</v>
      </c>
      <c r="I107" s="145" t="s">
        <v>1437</v>
      </c>
      <c r="J107" s="163" t="s">
        <v>1437</v>
      </c>
      <c r="K107" s="163" t="s">
        <v>1437</v>
      </c>
      <c r="L107" s="186" t="s">
        <v>101</v>
      </c>
      <c r="M107" s="205"/>
    </row>
    <row r="108" spans="1:13" ht="18.75" x14ac:dyDescent="0.15">
      <c r="A108" s="192" t="s">
        <v>224</v>
      </c>
      <c r="B108" s="142">
        <f t="shared" si="3"/>
        <v>1301</v>
      </c>
      <c r="C108" s="142">
        <f t="shared" si="4"/>
        <v>1296</v>
      </c>
      <c r="D108" s="160">
        <v>6</v>
      </c>
      <c r="E108" s="145">
        <f t="shared" si="5"/>
        <v>1077</v>
      </c>
      <c r="F108" s="145">
        <f t="shared" si="6"/>
        <v>1072</v>
      </c>
      <c r="G108" s="163" t="s">
        <v>225</v>
      </c>
      <c r="H108" s="145" t="s">
        <v>1437</v>
      </c>
      <c r="I108" s="145" t="s">
        <v>1437</v>
      </c>
      <c r="J108" s="163" t="s">
        <v>1437</v>
      </c>
      <c r="K108" s="163" t="s">
        <v>1437</v>
      </c>
      <c r="L108" s="186" t="s">
        <v>117</v>
      </c>
      <c r="M108" s="205"/>
    </row>
    <row r="109" spans="1:13" ht="18.75" x14ac:dyDescent="0.15">
      <c r="A109" s="193" t="s">
        <v>226</v>
      </c>
      <c r="B109" s="142">
        <f t="shared" si="3"/>
        <v>1305</v>
      </c>
      <c r="C109" s="142">
        <f t="shared" si="4"/>
        <v>1302</v>
      </c>
      <c r="D109" s="160">
        <v>4</v>
      </c>
      <c r="E109" s="145">
        <f t="shared" si="5"/>
        <v>1081</v>
      </c>
      <c r="F109" s="145">
        <f t="shared" si="6"/>
        <v>1078</v>
      </c>
      <c r="G109" s="163" t="s">
        <v>227</v>
      </c>
      <c r="H109" s="340" t="s">
        <v>1439</v>
      </c>
      <c r="I109" s="340" t="s">
        <v>1471</v>
      </c>
      <c r="J109" s="334" t="s">
        <v>1472</v>
      </c>
      <c r="K109" s="335"/>
      <c r="L109" s="186"/>
      <c r="M109" s="205"/>
    </row>
    <row r="110" spans="1:13" ht="18.75" x14ac:dyDescent="0.15">
      <c r="A110" s="193" t="s">
        <v>228</v>
      </c>
      <c r="B110" s="142">
        <f t="shared" si="3"/>
        <v>1306</v>
      </c>
      <c r="C110" s="142">
        <f t="shared" si="4"/>
        <v>1306</v>
      </c>
      <c r="D110" s="160">
        <v>1</v>
      </c>
      <c r="E110" s="145">
        <f t="shared" si="5"/>
        <v>1082</v>
      </c>
      <c r="F110" s="145">
        <f t="shared" si="6"/>
        <v>1082</v>
      </c>
      <c r="G110" s="163" t="s">
        <v>229</v>
      </c>
      <c r="H110" s="341"/>
      <c r="I110" s="341"/>
      <c r="J110" s="336"/>
      <c r="K110" s="337"/>
      <c r="L110" s="186"/>
      <c r="M110" s="205"/>
    </row>
    <row r="111" spans="1:13" ht="56.25" x14ac:dyDescent="0.15">
      <c r="A111" s="159" t="s">
        <v>1473</v>
      </c>
      <c r="B111" s="142">
        <f t="shared" si="3"/>
        <v>1307</v>
      </c>
      <c r="C111" s="142">
        <f t="shared" si="4"/>
        <v>1307</v>
      </c>
      <c r="D111" s="160">
        <v>1</v>
      </c>
      <c r="E111" s="145">
        <f t="shared" si="5"/>
        <v>1083</v>
      </c>
      <c r="F111" s="145">
        <f t="shared" si="6"/>
        <v>1083</v>
      </c>
      <c r="G111" s="161" t="s">
        <v>1474</v>
      </c>
      <c r="H111" s="163" t="s">
        <v>1475</v>
      </c>
      <c r="I111" s="161" t="s">
        <v>1476</v>
      </c>
      <c r="J111" s="163" t="s">
        <v>1398</v>
      </c>
      <c r="K111" s="163" t="s">
        <v>1398</v>
      </c>
      <c r="L111" s="186"/>
      <c r="M111" s="205"/>
    </row>
    <row r="112" spans="1:13" ht="18.75" x14ac:dyDescent="0.15">
      <c r="A112" s="162" t="s">
        <v>232</v>
      </c>
      <c r="B112" s="142">
        <f t="shared" si="3"/>
        <v>1308</v>
      </c>
      <c r="C112" s="142">
        <f t="shared" si="4"/>
        <v>1308</v>
      </c>
      <c r="D112" s="160">
        <v>1</v>
      </c>
      <c r="E112" s="145">
        <f t="shared" si="5"/>
        <v>1084</v>
      </c>
      <c r="F112" s="145">
        <f t="shared" si="6"/>
        <v>1084</v>
      </c>
      <c r="G112" s="163" t="s">
        <v>233</v>
      </c>
      <c r="H112" s="145" t="s">
        <v>1398</v>
      </c>
      <c r="I112" s="145" t="s">
        <v>1398</v>
      </c>
      <c r="J112" s="163" t="s">
        <v>1398</v>
      </c>
      <c r="K112" s="163" t="s">
        <v>1398</v>
      </c>
      <c r="L112" s="186" t="s">
        <v>170</v>
      </c>
      <c r="M112" s="205"/>
    </row>
    <row r="113" spans="1:13" ht="37.5" x14ac:dyDescent="0.15">
      <c r="A113" s="162" t="s">
        <v>1477</v>
      </c>
      <c r="B113" s="142">
        <f t="shared" si="3"/>
        <v>1309</v>
      </c>
      <c r="C113" s="142">
        <f t="shared" si="4"/>
        <v>1309</v>
      </c>
      <c r="D113" s="160">
        <v>1</v>
      </c>
      <c r="E113" s="145">
        <f t="shared" si="5"/>
        <v>1085</v>
      </c>
      <c r="F113" s="145">
        <f t="shared" si="6"/>
        <v>1085</v>
      </c>
      <c r="G113" s="161" t="s">
        <v>1478</v>
      </c>
      <c r="H113" s="145" t="s">
        <v>1479</v>
      </c>
      <c r="I113" s="145" t="s">
        <v>1479</v>
      </c>
      <c r="J113" s="163" t="s">
        <v>1479</v>
      </c>
      <c r="K113" s="163" t="s">
        <v>1479</v>
      </c>
      <c r="L113" s="186"/>
      <c r="M113" s="205"/>
    </row>
    <row r="114" spans="1:13" ht="18.75" x14ac:dyDescent="0.15">
      <c r="A114" s="194" t="s">
        <v>236</v>
      </c>
      <c r="B114" s="142">
        <f t="shared" si="3"/>
        <v>1310</v>
      </c>
      <c r="C114" s="142">
        <f t="shared" si="4"/>
        <v>1310</v>
      </c>
      <c r="D114" s="160">
        <v>1</v>
      </c>
      <c r="E114" s="145">
        <f t="shared" si="5"/>
        <v>1086</v>
      </c>
      <c r="F114" s="145">
        <f t="shared" si="6"/>
        <v>1086</v>
      </c>
      <c r="G114" s="163" t="s">
        <v>237</v>
      </c>
      <c r="H114" s="145" t="s">
        <v>1479</v>
      </c>
      <c r="I114" s="145" t="s">
        <v>1479</v>
      </c>
      <c r="J114" s="332" t="s">
        <v>1480</v>
      </c>
      <c r="K114" s="333"/>
      <c r="L114" s="186"/>
      <c r="M114" s="205"/>
    </row>
    <row r="115" spans="1:13" ht="18.75" x14ac:dyDescent="0.15">
      <c r="A115" s="164" t="s">
        <v>1481</v>
      </c>
      <c r="B115" s="142">
        <f t="shared" si="3"/>
        <v>1311</v>
      </c>
      <c r="C115" s="142">
        <f t="shared" si="4"/>
        <v>1311</v>
      </c>
      <c r="D115" s="307">
        <v>1</v>
      </c>
      <c r="E115" s="145">
        <f t="shared" si="5"/>
        <v>1087</v>
      </c>
      <c r="F115" s="145">
        <f t="shared" si="6"/>
        <v>1087</v>
      </c>
      <c r="G115" s="163" t="s">
        <v>1482</v>
      </c>
      <c r="H115" s="145" t="s">
        <v>1437</v>
      </c>
      <c r="I115" s="145" t="s">
        <v>1437</v>
      </c>
      <c r="J115" s="334" t="s">
        <v>1483</v>
      </c>
      <c r="K115" s="335"/>
      <c r="L115" s="186"/>
      <c r="M115" s="205"/>
    </row>
    <row r="116" spans="1:13" ht="18.75" x14ac:dyDescent="0.15">
      <c r="A116" s="164" t="s">
        <v>239</v>
      </c>
      <c r="B116" s="142">
        <f t="shared" si="3"/>
        <v>1312</v>
      </c>
      <c r="C116" s="142">
        <f t="shared" si="4"/>
        <v>1312</v>
      </c>
      <c r="D116" s="307">
        <v>1</v>
      </c>
      <c r="E116" s="145">
        <f t="shared" si="5"/>
        <v>1088</v>
      </c>
      <c r="F116" s="145">
        <f t="shared" si="6"/>
        <v>1088</v>
      </c>
      <c r="G116" s="163" t="s">
        <v>1484</v>
      </c>
      <c r="H116" s="145" t="s">
        <v>1401</v>
      </c>
      <c r="I116" s="145" t="s">
        <v>1401</v>
      </c>
      <c r="J116" s="336"/>
      <c r="K116" s="337"/>
      <c r="L116" s="186"/>
      <c r="M116" s="205"/>
    </row>
    <row r="117" spans="1:13" ht="75" x14ac:dyDescent="0.15">
      <c r="A117" s="195" t="s">
        <v>240</v>
      </c>
      <c r="B117" s="142">
        <f t="shared" si="3"/>
        <v>1315</v>
      </c>
      <c r="C117" s="142">
        <f t="shared" si="4"/>
        <v>1313</v>
      </c>
      <c r="D117" s="166">
        <v>3</v>
      </c>
      <c r="E117" s="145">
        <f t="shared" si="5"/>
        <v>1091</v>
      </c>
      <c r="F117" s="145">
        <f t="shared" si="6"/>
        <v>1089</v>
      </c>
      <c r="G117" s="322" t="s">
        <v>1485</v>
      </c>
      <c r="H117" s="145" t="s">
        <v>1437</v>
      </c>
      <c r="I117" s="145" t="s">
        <v>1437</v>
      </c>
      <c r="J117" s="328" t="s">
        <v>1486</v>
      </c>
      <c r="K117" s="329"/>
      <c r="L117" s="196"/>
      <c r="M117" s="205"/>
    </row>
    <row r="118" spans="1:13" ht="37.5" x14ac:dyDescent="0.15">
      <c r="A118" s="195" t="s">
        <v>241</v>
      </c>
      <c r="B118" s="142">
        <f t="shared" si="3"/>
        <v>1321</v>
      </c>
      <c r="C118" s="142">
        <f t="shared" si="4"/>
        <v>1316</v>
      </c>
      <c r="D118" s="142">
        <v>6</v>
      </c>
      <c r="E118" s="145">
        <f t="shared" si="5"/>
        <v>1097</v>
      </c>
      <c r="F118" s="145">
        <f t="shared" si="6"/>
        <v>1092</v>
      </c>
      <c r="G118" s="145" t="s">
        <v>242</v>
      </c>
      <c r="H118" s="145" t="s">
        <v>1437</v>
      </c>
      <c r="I118" s="145" t="s">
        <v>1437</v>
      </c>
      <c r="J118" s="332" t="s">
        <v>1438</v>
      </c>
      <c r="K118" s="333"/>
      <c r="L118" s="186" t="s">
        <v>75</v>
      </c>
      <c r="M118" s="204" t="s">
        <v>243</v>
      </c>
    </row>
    <row r="119" spans="1:13" ht="93.75" x14ac:dyDescent="0.15">
      <c r="A119" s="197" t="s">
        <v>244</v>
      </c>
      <c r="B119" s="142">
        <f t="shared" si="3"/>
        <v>1324</v>
      </c>
      <c r="C119" s="142">
        <f t="shared" si="4"/>
        <v>1322</v>
      </c>
      <c r="D119" s="166">
        <v>3</v>
      </c>
      <c r="E119" s="145">
        <f t="shared" si="5"/>
        <v>1100</v>
      </c>
      <c r="F119" s="145">
        <f t="shared" si="6"/>
        <v>1098</v>
      </c>
      <c r="G119" s="322" t="s">
        <v>1487</v>
      </c>
      <c r="H119" s="215" t="s">
        <v>1488</v>
      </c>
      <c r="I119" s="215" t="s">
        <v>1489</v>
      </c>
      <c r="J119" s="328" t="s">
        <v>1490</v>
      </c>
      <c r="K119" s="329"/>
      <c r="L119" s="196"/>
      <c r="M119" s="205"/>
    </row>
    <row r="120" spans="1:13" ht="37.5" x14ac:dyDescent="0.15">
      <c r="A120" s="198" t="s">
        <v>245</v>
      </c>
      <c r="B120" s="142">
        <f t="shared" si="3"/>
        <v>1344</v>
      </c>
      <c r="C120" s="142">
        <f t="shared" si="4"/>
        <v>1325</v>
      </c>
      <c r="D120" s="168">
        <v>20</v>
      </c>
      <c r="E120" s="145">
        <f t="shared" si="5"/>
        <v>1120</v>
      </c>
      <c r="F120" s="145">
        <f t="shared" si="6"/>
        <v>1101</v>
      </c>
      <c r="G120" s="169" t="s">
        <v>246</v>
      </c>
      <c r="H120" s="215" t="s">
        <v>1491</v>
      </c>
      <c r="I120" s="215" t="s">
        <v>1492</v>
      </c>
      <c r="J120" s="328" t="s">
        <v>1493</v>
      </c>
      <c r="K120" s="329"/>
      <c r="L120" s="196" t="s">
        <v>117</v>
      </c>
      <c r="M120" s="204" t="s">
        <v>247</v>
      </c>
    </row>
    <row r="121" spans="1:13" ht="18.75" x14ac:dyDescent="0.15">
      <c r="A121" s="198" t="s">
        <v>248</v>
      </c>
      <c r="B121" s="142">
        <f t="shared" si="3"/>
        <v>1345</v>
      </c>
      <c r="C121" s="142">
        <f t="shared" si="4"/>
        <v>1345</v>
      </c>
      <c r="D121" s="168">
        <v>1</v>
      </c>
      <c r="E121" s="145">
        <f t="shared" si="5"/>
        <v>1121</v>
      </c>
      <c r="F121" s="145">
        <f t="shared" si="6"/>
        <v>1121</v>
      </c>
      <c r="G121" s="322" t="s">
        <v>186</v>
      </c>
      <c r="H121" s="322"/>
      <c r="I121" s="322"/>
      <c r="J121" s="322" t="s">
        <v>1401</v>
      </c>
      <c r="K121" s="322" t="s">
        <v>1401</v>
      </c>
      <c r="L121" s="320" t="s">
        <v>42</v>
      </c>
      <c r="M121" s="179"/>
    </row>
    <row r="122" spans="1:13" ht="112.5" x14ac:dyDescent="0.15">
      <c r="A122" s="198" t="s">
        <v>1494</v>
      </c>
      <c r="B122" s="142">
        <f t="shared" si="3"/>
        <v>1347</v>
      </c>
      <c r="C122" s="142">
        <f t="shared" si="4"/>
        <v>1346</v>
      </c>
      <c r="D122" s="168">
        <v>2</v>
      </c>
      <c r="E122" s="145">
        <f t="shared" si="5"/>
        <v>1123</v>
      </c>
      <c r="F122" s="145">
        <f t="shared" si="6"/>
        <v>1122</v>
      </c>
      <c r="G122" s="169" t="s">
        <v>1495</v>
      </c>
      <c r="H122" s="215" t="s">
        <v>1496</v>
      </c>
      <c r="I122" s="215" t="s">
        <v>1497</v>
      </c>
      <c r="J122" s="328" t="s">
        <v>1498</v>
      </c>
      <c r="K122" s="329"/>
      <c r="L122" s="320"/>
      <c r="M122" s="204"/>
    </row>
    <row r="123" spans="1:13" ht="318.75" x14ac:dyDescent="0.15">
      <c r="A123" s="198" t="s">
        <v>250</v>
      </c>
      <c r="B123" s="142">
        <f t="shared" si="3"/>
        <v>1351</v>
      </c>
      <c r="C123" s="142">
        <f t="shared" si="4"/>
        <v>1348</v>
      </c>
      <c r="D123" s="168">
        <v>4</v>
      </c>
      <c r="E123" s="145">
        <f t="shared" si="5"/>
        <v>1127</v>
      </c>
      <c r="F123" s="145">
        <f t="shared" si="6"/>
        <v>1124</v>
      </c>
      <c r="G123" s="157" t="s">
        <v>1499</v>
      </c>
      <c r="H123" s="215" t="s">
        <v>1455</v>
      </c>
      <c r="I123" s="215" t="s">
        <v>1456</v>
      </c>
      <c r="J123" s="330" t="s">
        <v>1500</v>
      </c>
      <c r="K123" s="331"/>
      <c r="L123" s="320"/>
      <c r="M123" s="179"/>
    </row>
    <row r="124" spans="1:13" ht="37.5" x14ac:dyDescent="0.15">
      <c r="A124" s="198" t="s">
        <v>1501</v>
      </c>
      <c r="B124" s="142">
        <f t="shared" si="3"/>
        <v>1447</v>
      </c>
      <c r="C124" s="142">
        <f t="shared" si="4"/>
        <v>1352</v>
      </c>
      <c r="D124" s="168">
        <v>96</v>
      </c>
      <c r="E124" s="145">
        <f t="shared" si="5"/>
        <v>1223</v>
      </c>
      <c r="F124" s="145">
        <f t="shared" si="6"/>
        <v>1128</v>
      </c>
      <c r="G124" s="157" t="s">
        <v>1502</v>
      </c>
      <c r="H124" s="215" t="s">
        <v>1503</v>
      </c>
      <c r="I124" s="215" t="s">
        <v>1504</v>
      </c>
      <c r="J124" s="330" t="s">
        <v>1505</v>
      </c>
      <c r="K124" s="331"/>
      <c r="L124" s="320"/>
      <c r="M124" s="179"/>
    </row>
    <row r="125" spans="1:13" ht="18.75" x14ac:dyDescent="0.15">
      <c r="A125" s="198" t="s">
        <v>1506</v>
      </c>
      <c r="B125" s="142">
        <f t="shared" si="3"/>
        <v>1543</v>
      </c>
      <c r="C125" s="142">
        <f t="shared" si="4"/>
        <v>1448</v>
      </c>
      <c r="D125" s="168">
        <v>96</v>
      </c>
      <c r="E125" s="145">
        <f t="shared" si="5"/>
        <v>1319</v>
      </c>
      <c r="F125" s="145">
        <f t="shared" si="6"/>
        <v>1224</v>
      </c>
      <c r="G125" s="157" t="s">
        <v>1507</v>
      </c>
      <c r="H125" s="215" t="s">
        <v>1508</v>
      </c>
      <c r="I125" s="215" t="s">
        <v>1509</v>
      </c>
      <c r="J125" s="330" t="s">
        <v>1510</v>
      </c>
      <c r="K125" s="331"/>
      <c r="L125" s="320"/>
      <c r="M125" s="179"/>
    </row>
    <row r="126" spans="1:13" ht="18.75" x14ac:dyDescent="0.15">
      <c r="A126" s="171"/>
      <c r="B126" s="171"/>
      <c r="C126" s="171"/>
      <c r="D126" s="171"/>
      <c r="E126" s="171"/>
      <c r="F126" s="171"/>
      <c r="G126" s="171"/>
      <c r="H126" s="171"/>
      <c r="I126" s="171"/>
      <c r="J126" s="171"/>
      <c r="K126" s="171"/>
      <c r="L126" s="214"/>
      <c r="M126" s="171"/>
    </row>
    <row r="127" spans="1:13" ht="19.5" thickBot="1" x14ac:dyDescent="0.2">
      <c r="A127" s="171"/>
      <c r="B127" s="171"/>
      <c r="C127" s="171"/>
      <c r="D127" s="171"/>
      <c r="E127" s="171"/>
      <c r="F127" s="171"/>
      <c r="G127" s="171"/>
      <c r="H127" s="171"/>
      <c r="I127" s="171"/>
      <c r="J127" s="171"/>
      <c r="K127" s="171"/>
      <c r="L127" s="214"/>
      <c r="M127" s="171"/>
    </row>
    <row r="128" spans="1:13" ht="19.5" thickBot="1" x14ac:dyDescent="0.2">
      <c r="A128" s="171"/>
      <c r="B128" s="199"/>
      <c r="C128" s="200"/>
      <c r="D128" s="200"/>
      <c r="E128" s="388"/>
      <c r="F128" s="388"/>
      <c r="G128" s="201" t="s">
        <v>251</v>
      </c>
      <c r="H128" s="213"/>
      <c r="I128" s="213"/>
      <c r="J128" s="213"/>
      <c r="K128" s="213"/>
      <c r="L128" s="214"/>
      <c r="M128" s="171"/>
    </row>
  </sheetData>
  <mergeCells count="74">
    <mergeCell ref="J122:K122"/>
    <mergeCell ref="J123:K123"/>
    <mergeCell ref="J124:K124"/>
    <mergeCell ref="J125:K125"/>
    <mergeCell ref="J114:K114"/>
    <mergeCell ref="J115:K116"/>
    <mergeCell ref="J117:K117"/>
    <mergeCell ref="J118:K118"/>
    <mergeCell ref="J119:K119"/>
    <mergeCell ref="J120:K120"/>
    <mergeCell ref="M95:M96"/>
    <mergeCell ref="J97:K97"/>
    <mergeCell ref="J98:K98"/>
    <mergeCell ref="H109:H110"/>
    <mergeCell ref="I109:I110"/>
    <mergeCell ref="J109:K110"/>
    <mergeCell ref="J90:K90"/>
    <mergeCell ref="J92:K92"/>
    <mergeCell ref="J93:K94"/>
    <mergeCell ref="L93:L94"/>
    <mergeCell ref="H95:H96"/>
    <mergeCell ref="I95:I96"/>
    <mergeCell ref="J95:K96"/>
    <mergeCell ref="L95:L96"/>
    <mergeCell ref="L74:L78"/>
    <mergeCell ref="J83:K83"/>
    <mergeCell ref="J84:K84"/>
    <mergeCell ref="J85:K85"/>
    <mergeCell ref="J86:K86"/>
    <mergeCell ref="J89:K89"/>
    <mergeCell ref="J65:K65"/>
    <mergeCell ref="L65:L69"/>
    <mergeCell ref="J66:J69"/>
    <mergeCell ref="K66:K69"/>
    <mergeCell ref="J70:K70"/>
    <mergeCell ref="L71:L72"/>
    <mergeCell ref="J52:K52"/>
    <mergeCell ref="M52:M64"/>
    <mergeCell ref="H53:I53"/>
    <mergeCell ref="J54:K54"/>
    <mergeCell ref="H55:H64"/>
    <mergeCell ref="I55:I64"/>
    <mergeCell ref="J55:K64"/>
    <mergeCell ref="L55:L64"/>
    <mergeCell ref="H42:H51"/>
    <mergeCell ref="I42:I51"/>
    <mergeCell ref="J42:K51"/>
    <mergeCell ref="L42:L51"/>
    <mergeCell ref="M42:M51"/>
    <mergeCell ref="G44:G47"/>
    <mergeCell ref="L31:L40"/>
    <mergeCell ref="H35:I39"/>
    <mergeCell ref="J35:K39"/>
    <mergeCell ref="J40:K40"/>
    <mergeCell ref="M40:M41"/>
    <mergeCell ref="H41:I41"/>
    <mergeCell ref="J41:K41"/>
    <mergeCell ref="J26:K27"/>
    <mergeCell ref="L26:L27"/>
    <mergeCell ref="M26:M39"/>
    <mergeCell ref="H28:I29"/>
    <mergeCell ref="L28:L29"/>
    <mergeCell ref="J29:K29"/>
    <mergeCell ref="H30:I30"/>
    <mergeCell ref="J30:K30"/>
    <mergeCell ref="H31:I34"/>
    <mergeCell ref="J31:K34"/>
    <mergeCell ref="L5:L14"/>
    <mergeCell ref="G7:G8"/>
    <mergeCell ref="G9:G10"/>
    <mergeCell ref="J17:K24"/>
    <mergeCell ref="L17:L24"/>
    <mergeCell ref="M17:M25"/>
    <mergeCell ref="J25:K25"/>
  </mergeCells>
  <phoneticPr fontId="1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9" workbookViewId="0">
      <selection activeCell="A19" sqref="A1:A1048576"/>
    </sheetView>
  </sheetViews>
  <sheetFormatPr defaultColWidth="9" defaultRowHeight="18.75" x14ac:dyDescent="0.15"/>
  <cols>
    <col min="1" max="1" width="50.25" style="21" customWidth="1"/>
    <col min="2" max="2" width="11.375" style="21" customWidth="1"/>
    <col min="3" max="4" width="9" style="21"/>
    <col min="5" max="5" width="39" style="21" customWidth="1"/>
    <col min="6" max="6" width="30.125" style="21" customWidth="1"/>
    <col min="7" max="16384" width="9" style="21"/>
  </cols>
  <sheetData>
    <row r="1" spans="1:7" s="20" customFormat="1" x14ac:dyDescent="0.15">
      <c r="A1" s="22" t="s">
        <v>7</v>
      </c>
      <c r="B1" s="23" t="s">
        <v>8</v>
      </c>
      <c r="C1" s="23" t="s">
        <v>9</v>
      </c>
      <c r="D1" s="24" t="s">
        <v>330</v>
      </c>
      <c r="E1" s="23" t="s">
        <v>11</v>
      </c>
      <c r="F1" s="23" t="s">
        <v>257</v>
      </c>
      <c r="G1" s="20">
        <v>1</v>
      </c>
    </row>
    <row r="2" spans="1:7" x14ac:dyDescent="0.15">
      <c r="A2" s="25" t="s">
        <v>815</v>
      </c>
      <c r="B2" s="21">
        <v>3</v>
      </c>
      <c r="C2" s="21">
        <v>0</v>
      </c>
      <c r="D2" s="21">
        <v>4</v>
      </c>
      <c r="E2" s="21" t="s">
        <v>816</v>
      </c>
      <c r="F2" s="26" t="s">
        <v>343</v>
      </c>
      <c r="G2" s="20">
        <v>1</v>
      </c>
    </row>
    <row r="3" spans="1:7" x14ac:dyDescent="0.15">
      <c r="A3" s="25" t="s">
        <v>476</v>
      </c>
      <c r="B3" s="21">
        <f t="shared" ref="B3:B27" si="0">SUM(B2,D3)</f>
        <v>7</v>
      </c>
      <c r="C3" s="21">
        <f t="shared" ref="C3:C27" si="1">SUM(B2,G2)</f>
        <v>4</v>
      </c>
      <c r="D3" s="21">
        <v>4</v>
      </c>
      <c r="F3" s="26" t="s">
        <v>367</v>
      </c>
      <c r="G3" s="20">
        <v>1</v>
      </c>
    </row>
    <row r="4" spans="1:7" ht="112.5" x14ac:dyDescent="0.15">
      <c r="A4" s="25" t="s">
        <v>198</v>
      </c>
      <c r="B4" s="21">
        <f t="shared" si="0"/>
        <v>23</v>
      </c>
      <c r="C4" s="21">
        <f t="shared" si="1"/>
        <v>8</v>
      </c>
      <c r="D4" s="21">
        <v>16</v>
      </c>
      <c r="E4" s="27" t="s">
        <v>817</v>
      </c>
      <c r="G4" s="20">
        <v>1</v>
      </c>
    </row>
    <row r="5" spans="1:7" ht="112.5" x14ac:dyDescent="0.15">
      <c r="A5" s="25" t="s">
        <v>201</v>
      </c>
      <c r="B5" s="21">
        <f t="shared" si="0"/>
        <v>39</v>
      </c>
      <c r="C5" s="21">
        <f t="shared" si="1"/>
        <v>24</v>
      </c>
      <c r="D5" s="21">
        <v>16</v>
      </c>
      <c r="E5" s="27" t="s">
        <v>817</v>
      </c>
      <c r="G5" s="20">
        <v>1</v>
      </c>
    </row>
    <row r="6" spans="1:7" x14ac:dyDescent="0.15">
      <c r="A6" s="25" t="s">
        <v>818</v>
      </c>
      <c r="B6" s="21">
        <f t="shared" si="0"/>
        <v>55</v>
      </c>
      <c r="C6" s="21">
        <f t="shared" si="1"/>
        <v>40</v>
      </c>
      <c r="D6" s="21">
        <v>16</v>
      </c>
      <c r="E6" s="21" t="s">
        <v>819</v>
      </c>
      <c r="F6" s="26" t="s">
        <v>343</v>
      </c>
      <c r="G6" s="20">
        <v>1</v>
      </c>
    </row>
    <row r="7" spans="1:7" x14ac:dyDescent="0.15">
      <c r="A7" s="25" t="s">
        <v>820</v>
      </c>
      <c r="B7" s="21">
        <f t="shared" si="0"/>
        <v>71</v>
      </c>
      <c r="C7" s="21">
        <f t="shared" si="1"/>
        <v>56</v>
      </c>
      <c r="D7" s="21">
        <v>16</v>
      </c>
      <c r="E7" s="21" t="s">
        <v>821</v>
      </c>
      <c r="F7" s="26" t="s">
        <v>343</v>
      </c>
      <c r="G7" s="20">
        <v>1</v>
      </c>
    </row>
    <row r="8" spans="1:7" x14ac:dyDescent="0.15">
      <c r="A8" s="25" t="s">
        <v>822</v>
      </c>
      <c r="B8" s="21">
        <f t="shared" si="0"/>
        <v>87</v>
      </c>
      <c r="C8" s="21">
        <f t="shared" si="1"/>
        <v>72</v>
      </c>
      <c r="D8" s="21">
        <v>16</v>
      </c>
      <c r="E8" s="21" t="s">
        <v>823</v>
      </c>
      <c r="F8" s="26" t="s">
        <v>343</v>
      </c>
      <c r="G8" s="20">
        <v>1</v>
      </c>
    </row>
    <row r="9" spans="1:7" x14ac:dyDescent="0.15">
      <c r="A9" s="28" t="s">
        <v>824</v>
      </c>
      <c r="B9" s="21">
        <f t="shared" si="0"/>
        <v>103</v>
      </c>
      <c r="C9" s="21">
        <f t="shared" si="1"/>
        <v>88</v>
      </c>
      <c r="D9" s="21">
        <v>16</v>
      </c>
      <c r="F9" s="26" t="s">
        <v>343</v>
      </c>
      <c r="G9" s="20">
        <v>1</v>
      </c>
    </row>
    <row r="10" spans="1:7" x14ac:dyDescent="0.15">
      <c r="A10" s="25" t="s">
        <v>825</v>
      </c>
      <c r="B10" s="21">
        <f t="shared" si="0"/>
        <v>119</v>
      </c>
      <c r="C10" s="21">
        <f t="shared" si="1"/>
        <v>104</v>
      </c>
      <c r="D10" s="21">
        <v>16</v>
      </c>
      <c r="F10" s="26" t="s">
        <v>343</v>
      </c>
      <c r="G10" s="20">
        <v>1</v>
      </c>
    </row>
    <row r="11" spans="1:7" ht="37.5" x14ac:dyDescent="0.15">
      <c r="A11" s="25" t="s">
        <v>826</v>
      </c>
      <c r="B11" s="21">
        <f t="shared" si="0"/>
        <v>120</v>
      </c>
      <c r="C11" s="21">
        <f t="shared" si="1"/>
        <v>120</v>
      </c>
      <c r="D11" s="21">
        <v>1</v>
      </c>
      <c r="E11" s="29" t="s">
        <v>827</v>
      </c>
      <c r="F11" s="20" t="s">
        <v>828</v>
      </c>
      <c r="G11" s="20">
        <v>1</v>
      </c>
    </row>
    <row r="12" spans="1:7" x14ac:dyDescent="0.15">
      <c r="A12" s="30" t="s">
        <v>829</v>
      </c>
      <c r="B12" s="21">
        <f t="shared" si="0"/>
        <v>168</v>
      </c>
      <c r="C12" s="21">
        <f t="shared" si="1"/>
        <v>121</v>
      </c>
      <c r="D12" s="21">
        <v>48</v>
      </c>
      <c r="F12" s="26" t="s">
        <v>343</v>
      </c>
      <c r="G12" s="20">
        <v>1</v>
      </c>
    </row>
    <row r="13" spans="1:7" x14ac:dyDescent="0.15">
      <c r="A13" s="30" t="s">
        <v>830</v>
      </c>
      <c r="B13" s="21">
        <f t="shared" si="0"/>
        <v>216</v>
      </c>
      <c r="C13" s="21">
        <f t="shared" si="1"/>
        <v>169</v>
      </c>
      <c r="D13" s="21">
        <v>48</v>
      </c>
      <c r="F13" s="26" t="s">
        <v>343</v>
      </c>
      <c r="G13" s="20">
        <v>1</v>
      </c>
    </row>
    <row r="14" spans="1:7" x14ac:dyDescent="0.15">
      <c r="A14" s="30" t="s">
        <v>831</v>
      </c>
      <c r="B14" s="21">
        <f t="shared" si="0"/>
        <v>228</v>
      </c>
      <c r="C14" s="21">
        <f t="shared" si="1"/>
        <v>217</v>
      </c>
      <c r="D14" s="21">
        <v>12</v>
      </c>
      <c r="F14" s="26" t="s">
        <v>832</v>
      </c>
      <c r="G14" s="20">
        <v>1</v>
      </c>
    </row>
    <row r="15" spans="1:7" x14ac:dyDescent="0.15">
      <c r="A15" s="30" t="s">
        <v>833</v>
      </c>
      <c r="B15" s="21">
        <f t="shared" si="0"/>
        <v>244</v>
      </c>
      <c r="C15" s="21">
        <f t="shared" si="1"/>
        <v>229</v>
      </c>
      <c r="D15" s="21">
        <v>16</v>
      </c>
      <c r="F15" s="26" t="s">
        <v>343</v>
      </c>
      <c r="G15" s="20">
        <v>1</v>
      </c>
    </row>
    <row r="16" spans="1:7" x14ac:dyDescent="0.15">
      <c r="A16" s="30" t="s">
        <v>834</v>
      </c>
      <c r="B16" s="21">
        <f t="shared" si="0"/>
        <v>252</v>
      </c>
      <c r="C16" s="21">
        <f t="shared" si="1"/>
        <v>245</v>
      </c>
      <c r="D16" s="21">
        <v>8</v>
      </c>
      <c r="F16" s="26" t="s">
        <v>343</v>
      </c>
      <c r="G16" s="20">
        <v>1</v>
      </c>
    </row>
    <row r="17" spans="1:7" ht="37.5" x14ac:dyDescent="0.15">
      <c r="A17" s="30" t="s">
        <v>835</v>
      </c>
      <c r="B17" s="21">
        <f t="shared" si="0"/>
        <v>380</v>
      </c>
      <c r="C17" s="21">
        <f t="shared" si="1"/>
        <v>253</v>
      </c>
      <c r="D17" s="29">
        <v>128</v>
      </c>
      <c r="E17" s="27" t="s">
        <v>836</v>
      </c>
      <c r="F17" s="26" t="s">
        <v>343</v>
      </c>
      <c r="G17" s="20">
        <v>1</v>
      </c>
    </row>
    <row r="18" spans="1:7" ht="37.5" x14ac:dyDescent="0.15">
      <c r="A18" s="30" t="s">
        <v>837</v>
      </c>
      <c r="B18" s="21">
        <f t="shared" si="0"/>
        <v>508</v>
      </c>
      <c r="C18" s="21">
        <f t="shared" si="1"/>
        <v>381</v>
      </c>
      <c r="D18" s="29">
        <v>128</v>
      </c>
      <c r="E18" s="27" t="s">
        <v>838</v>
      </c>
      <c r="F18" s="26" t="s">
        <v>343</v>
      </c>
      <c r="G18" s="20">
        <v>1</v>
      </c>
    </row>
    <row r="19" spans="1:7" x14ac:dyDescent="0.15">
      <c r="A19" s="30" t="s">
        <v>839</v>
      </c>
      <c r="B19" s="21">
        <f t="shared" si="0"/>
        <v>556</v>
      </c>
      <c r="C19" s="21">
        <f t="shared" si="1"/>
        <v>509</v>
      </c>
      <c r="D19" s="21">
        <v>48</v>
      </c>
      <c r="F19" s="26" t="s">
        <v>343</v>
      </c>
      <c r="G19" s="20">
        <v>1</v>
      </c>
    </row>
    <row r="20" spans="1:7" x14ac:dyDescent="0.15">
      <c r="A20" s="30" t="s">
        <v>840</v>
      </c>
      <c r="B20" s="21">
        <f t="shared" si="0"/>
        <v>604</v>
      </c>
      <c r="C20" s="21">
        <f t="shared" si="1"/>
        <v>557</v>
      </c>
      <c r="D20" s="21">
        <v>48</v>
      </c>
      <c r="F20" s="26" t="s">
        <v>343</v>
      </c>
      <c r="G20" s="20">
        <v>1</v>
      </c>
    </row>
    <row r="21" spans="1:7" x14ac:dyDescent="0.15">
      <c r="A21" s="30" t="s">
        <v>841</v>
      </c>
      <c r="B21" s="21">
        <f t="shared" si="0"/>
        <v>616</v>
      </c>
      <c r="C21" s="21">
        <f t="shared" si="1"/>
        <v>605</v>
      </c>
      <c r="D21" s="21">
        <v>12</v>
      </c>
      <c r="F21" s="26" t="s">
        <v>842</v>
      </c>
      <c r="G21" s="20">
        <v>1</v>
      </c>
    </row>
    <row r="22" spans="1:7" x14ac:dyDescent="0.15">
      <c r="A22" s="30" t="s">
        <v>843</v>
      </c>
      <c r="B22" s="21">
        <f t="shared" si="0"/>
        <v>632</v>
      </c>
      <c r="C22" s="21">
        <f t="shared" si="1"/>
        <v>617</v>
      </c>
      <c r="D22" s="21">
        <v>16</v>
      </c>
      <c r="F22" s="26" t="s">
        <v>343</v>
      </c>
      <c r="G22" s="20">
        <v>1</v>
      </c>
    </row>
    <row r="23" spans="1:7" x14ac:dyDescent="0.15">
      <c r="A23" s="30" t="s">
        <v>844</v>
      </c>
      <c r="B23" s="21">
        <f t="shared" si="0"/>
        <v>640</v>
      </c>
      <c r="C23" s="21">
        <f t="shared" si="1"/>
        <v>633</v>
      </c>
      <c r="D23" s="21">
        <v>8</v>
      </c>
      <c r="F23" s="26" t="s">
        <v>343</v>
      </c>
      <c r="G23" s="20">
        <v>1</v>
      </c>
    </row>
    <row r="24" spans="1:7" ht="37.5" x14ac:dyDescent="0.15">
      <c r="A24" s="30" t="s">
        <v>845</v>
      </c>
      <c r="B24" s="21">
        <f t="shared" si="0"/>
        <v>768</v>
      </c>
      <c r="C24" s="21">
        <f t="shared" si="1"/>
        <v>641</v>
      </c>
      <c r="D24" s="29">
        <v>128</v>
      </c>
      <c r="E24" s="27" t="s">
        <v>846</v>
      </c>
      <c r="F24" s="26" t="s">
        <v>343</v>
      </c>
      <c r="G24" s="20">
        <v>1</v>
      </c>
    </row>
    <row r="25" spans="1:7" ht="37.5" x14ac:dyDescent="0.15">
      <c r="A25" s="30" t="s">
        <v>847</v>
      </c>
      <c r="B25" s="21">
        <f t="shared" si="0"/>
        <v>896</v>
      </c>
      <c r="C25" s="21">
        <f t="shared" si="1"/>
        <v>769</v>
      </c>
      <c r="D25" s="29">
        <v>128</v>
      </c>
      <c r="E25" s="27" t="s">
        <v>848</v>
      </c>
      <c r="F25" s="26" t="s">
        <v>343</v>
      </c>
      <c r="G25" s="20">
        <v>1</v>
      </c>
    </row>
    <row r="26" spans="1:7" x14ac:dyDescent="0.15">
      <c r="A26" s="25" t="s">
        <v>849</v>
      </c>
      <c r="B26" s="21">
        <f t="shared" si="0"/>
        <v>900</v>
      </c>
      <c r="C26" s="21">
        <f t="shared" si="1"/>
        <v>897</v>
      </c>
      <c r="D26" s="21">
        <v>4</v>
      </c>
      <c r="E26" s="21" t="s">
        <v>850</v>
      </c>
      <c r="F26" s="26" t="s">
        <v>343</v>
      </c>
      <c r="G26" s="20">
        <v>1</v>
      </c>
    </row>
    <row r="27" spans="1:7" x14ac:dyDescent="0.15">
      <c r="A27" s="25" t="s">
        <v>851</v>
      </c>
      <c r="B27" s="21">
        <f t="shared" si="0"/>
        <v>904</v>
      </c>
      <c r="C27" s="21">
        <f t="shared" si="1"/>
        <v>901</v>
      </c>
      <c r="D27" s="21">
        <v>4</v>
      </c>
      <c r="E27" s="21" t="s">
        <v>852</v>
      </c>
      <c r="F27" s="26" t="s">
        <v>343</v>
      </c>
      <c r="G27" s="20">
        <v>1</v>
      </c>
    </row>
    <row r="28" spans="1:7" x14ac:dyDescent="0.15">
      <c r="G28" s="20">
        <v>1</v>
      </c>
    </row>
    <row r="29" spans="1:7" x14ac:dyDescent="0.15">
      <c r="G29" s="20">
        <v>1</v>
      </c>
    </row>
    <row r="30" spans="1:7" x14ac:dyDescent="0.15">
      <c r="G30" s="20">
        <v>1</v>
      </c>
    </row>
    <row r="31" spans="1:7" x14ac:dyDescent="0.15">
      <c r="G31" s="20">
        <v>1</v>
      </c>
    </row>
    <row r="32" spans="1:7" x14ac:dyDescent="0.15">
      <c r="G32" s="20">
        <v>1</v>
      </c>
    </row>
    <row r="33" spans="7:7" x14ac:dyDescent="0.15">
      <c r="G33" s="20">
        <v>1</v>
      </c>
    </row>
    <row r="34" spans="7:7" x14ac:dyDescent="0.15">
      <c r="G34" s="20">
        <v>1</v>
      </c>
    </row>
    <row r="35" spans="7:7" x14ac:dyDescent="0.15">
      <c r="G35" s="20">
        <v>1</v>
      </c>
    </row>
    <row r="36" spans="7:7" x14ac:dyDescent="0.15">
      <c r="G36" s="20">
        <v>1</v>
      </c>
    </row>
    <row r="37" spans="7:7" x14ac:dyDescent="0.15">
      <c r="G37" s="20">
        <v>1</v>
      </c>
    </row>
    <row r="38" spans="7:7" x14ac:dyDescent="0.15">
      <c r="G38" s="20">
        <v>1</v>
      </c>
    </row>
    <row r="39" spans="7:7" x14ac:dyDescent="0.15">
      <c r="G39" s="20">
        <v>1</v>
      </c>
    </row>
    <row r="40" spans="7:7" x14ac:dyDescent="0.15">
      <c r="G40" s="20">
        <v>1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A1048576"/>
    </sheetView>
  </sheetViews>
  <sheetFormatPr defaultColWidth="9" defaultRowHeight="13.5" x14ac:dyDescent="0.15"/>
  <cols>
    <col min="1" max="1" width="21.125" customWidth="1"/>
  </cols>
  <sheetData>
    <row r="1" spans="1:7" s="1" customFormat="1" ht="37.5" x14ac:dyDescent="0.15">
      <c r="A1" s="13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  <c r="G1" s="1">
        <v>1</v>
      </c>
    </row>
    <row r="2" spans="1:7" s="3" customFormat="1" ht="18.75" x14ac:dyDescent="0.15">
      <c r="A2" s="18" t="s">
        <v>853</v>
      </c>
      <c r="B2" s="3">
        <v>1</v>
      </c>
      <c r="C2" s="3">
        <v>0</v>
      </c>
      <c r="D2" s="12">
        <v>2</v>
      </c>
      <c r="G2" s="1">
        <v>1</v>
      </c>
    </row>
    <row r="3" spans="1:7" s="3" customFormat="1" ht="18.75" x14ac:dyDescent="0.15">
      <c r="A3" s="12" t="s">
        <v>854</v>
      </c>
      <c r="B3" s="3">
        <f t="shared" ref="B3" si="0">SUM(B2,D3)</f>
        <v>11</v>
      </c>
      <c r="C3" s="3">
        <f t="shared" ref="C3" si="1">SUM(B2,G2)</f>
        <v>2</v>
      </c>
      <c r="D3" s="12">
        <v>10</v>
      </c>
      <c r="G3" s="1">
        <v>1</v>
      </c>
    </row>
    <row r="4" spans="1:7" s="3" customFormat="1" ht="18.75" x14ac:dyDescent="0.15">
      <c r="A4" s="19"/>
      <c r="G4" s="1"/>
    </row>
    <row r="5" spans="1:7" s="12" customFormat="1" x14ac:dyDescent="0.15">
      <c r="B5" s="384"/>
      <c r="C5" s="384"/>
      <c r="D5" s="384"/>
      <c r="E5" s="384"/>
      <c r="F5" s="384"/>
    </row>
    <row r="6" spans="1:7" s="12" customFormat="1" x14ac:dyDescent="0.15">
      <c r="B6" s="384"/>
      <c r="C6" s="384"/>
      <c r="D6" s="384"/>
      <c r="E6" s="384"/>
      <c r="F6" s="384"/>
    </row>
  </sheetData>
  <mergeCells count="2">
    <mergeCell ref="B5:F5"/>
    <mergeCell ref="B6:F6"/>
  </mergeCells>
  <phoneticPr fontId="14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A1048576"/>
    </sheetView>
  </sheetViews>
  <sheetFormatPr defaultColWidth="9" defaultRowHeight="13.5" x14ac:dyDescent="0.15"/>
  <cols>
    <col min="1" max="1" width="35.125" customWidth="1"/>
    <col min="5" max="5" width="28.375" customWidth="1"/>
  </cols>
  <sheetData>
    <row r="1" spans="1:7" s="1" customFormat="1" ht="18.75" x14ac:dyDescent="0.15">
      <c r="A1" s="13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  <c r="G1" s="1">
        <v>1</v>
      </c>
    </row>
    <row r="2" spans="1:7" s="3" customFormat="1" ht="18.75" x14ac:dyDescent="0.15">
      <c r="A2" s="14" t="s">
        <v>701</v>
      </c>
      <c r="B2" s="3">
        <v>7</v>
      </c>
      <c r="C2" s="3">
        <v>0</v>
      </c>
      <c r="D2" s="3">
        <v>8</v>
      </c>
      <c r="G2" s="1">
        <v>1</v>
      </c>
    </row>
    <row r="3" spans="1:7" s="3" customFormat="1" ht="18.75" x14ac:dyDescent="0.15">
      <c r="A3" s="14" t="s">
        <v>702</v>
      </c>
      <c r="B3" s="3">
        <f t="shared" ref="B3:B11" si="0">SUM(B2,D3)</f>
        <v>15</v>
      </c>
      <c r="C3" s="3">
        <f t="shared" ref="C3:C11" si="1">SUM(B2,G2)</f>
        <v>8</v>
      </c>
      <c r="D3" s="3">
        <v>8</v>
      </c>
      <c r="G3" s="1">
        <v>1</v>
      </c>
    </row>
    <row r="4" spans="1:7" s="3" customFormat="1" ht="18.75" x14ac:dyDescent="0.15">
      <c r="A4" s="14" t="s">
        <v>703</v>
      </c>
      <c r="B4" s="3">
        <f t="shared" si="0"/>
        <v>23</v>
      </c>
      <c r="C4" s="3">
        <f t="shared" si="1"/>
        <v>16</v>
      </c>
      <c r="D4" s="3">
        <v>8</v>
      </c>
      <c r="G4" s="1">
        <v>1</v>
      </c>
    </row>
    <row r="5" spans="1:7" s="3" customFormat="1" ht="18.75" x14ac:dyDescent="0.15">
      <c r="A5" s="14" t="s">
        <v>704</v>
      </c>
      <c r="B5" s="3">
        <f t="shared" si="0"/>
        <v>31</v>
      </c>
      <c r="C5" s="3">
        <f t="shared" si="1"/>
        <v>24</v>
      </c>
      <c r="D5" s="3">
        <v>8</v>
      </c>
      <c r="G5" s="1">
        <v>1</v>
      </c>
    </row>
    <row r="6" spans="1:7" s="3" customFormat="1" ht="18.75" x14ac:dyDescent="0.15">
      <c r="A6" s="14" t="s">
        <v>705</v>
      </c>
      <c r="B6" s="3">
        <f t="shared" si="0"/>
        <v>39</v>
      </c>
      <c r="C6" s="3">
        <f t="shared" si="1"/>
        <v>32</v>
      </c>
      <c r="D6" s="3">
        <v>8</v>
      </c>
      <c r="G6" s="1">
        <v>1</v>
      </c>
    </row>
    <row r="7" spans="1:7" s="3" customFormat="1" ht="18.75" x14ac:dyDescent="0.15">
      <c r="A7" s="14" t="s">
        <v>706</v>
      </c>
      <c r="B7" s="3">
        <f t="shared" si="0"/>
        <v>47</v>
      </c>
      <c r="C7" s="3">
        <f t="shared" si="1"/>
        <v>40</v>
      </c>
      <c r="D7" s="3">
        <v>8</v>
      </c>
      <c r="G7" s="1">
        <v>1</v>
      </c>
    </row>
    <row r="8" spans="1:7" s="3" customFormat="1" ht="18.75" x14ac:dyDescent="0.15">
      <c r="A8" s="14" t="s">
        <v>707</v>
      </c>
      <c r="B8" s="3">
        <f t="shared" si="0"/>
        <v>55</v>
      </c>
      <c r="C8" s="3">
        <f t="shared" si="1"/>
        <v>48</v>
      </c>
      <c r="D8" s="3">
        <v>8</v>
      </c>
      <c r="G8" s="1">
        <v>1</v>
      </c>
    </row>
    <row r="9" spans="1:7" s="3" customFormat="1" ht="18.75" x14ac:dyDescent="0.15">
      <c r="A9" s="14" t="s">
        <v>708</v>
      </c>
      <c r="B9" s="3">
        <f t="shared" si="0"/>
        <v>65</v>
      </c>
      <c r="C9" s="3">
        <f t="shared" si="1"/>
        <v>56</v>
      </c>
      <c r="D9" s="3">
        <v>10</v>
      </c>
      <c r="G9" s="1">
        <v>1</v>
      </c>
    </row>
    <row r="10" spans="1:7" s="3" customFormat="1" ht="18.75" x14ac:dyDescent="0.15">
      <c r="A10" s="15" t="s">
        <v>709</v>
      </c>
      <c r="B10" s="3">
        <f t="shared" si="0"/>
        <v>75</v>
      </c>
      <c r="C10" s="3">
        <f t="shared" si="1"/>
        <v>66</v>
      </c>
      <c r="D10" s="3">
        <v>10</v>
      </c>
      <c r="G10" s="1">
        <v>1</v>
      </c>
    </row>
    <row r="11" spans="1:7" s="3" customFormat="1" ht="18.75" x14ac:dyDescent="0.15">
      <c r="A11" s="16" t="s">
        <v>710</v>
      </c>
      <c r="B11" s="3">
        <f t="shared" si="0"/>
        <v>85</v>
      </c>
      <c r="C11" s="3">
        <f t="shared" si="1"/>
        <v>76</v>
      </c>
      <c r="D11" s="3">
        <v>10</v>
      </c>
      <c r="G11" s="1">
        <v>1</v>
      </c>
    </row>
    <row r="12" spans="1:7" s="12" customFormat="1" x14ac:dyDescent="0.15">
      <c r="B12" s="384"/>
      <c r="C12" s="384"/>
      <c r="D12" s="384"/>
      <c r="E12" s="384"/>
      <c r="F12" s="384"/>
    </row>
    <row r="13" spans="1:7" s="12" customFormat="1" x14ac:dyDescent="0.15">
      <c r="B13" s="384"/>
      <c r="C13" s="384"/>
      <c r="D13" s="384"/>
      <c r="E13" s="384"/>
      <c r="F13" s="384"/>
    </row>
    <row r="14" spans="1:7" s="12" customFormat="1" x14ac:dyDescent="0.15">
      <c r="B14" s="384"/>
      <c r="C14" s="384"/>
      <c r="D14" s="384"/>
      <c r="E14" s="384"/>
      <c r="F14" s="384"/>
    </row>
    <row r="15" spans="1:7" s="12" customFormat="1" x14ac:dyDescent="0.15">
      <c r="B15" s="384"/>
      <c r="C15" s="384"/>
      <c r="D15" s="384"/>
      <c r="E15" s="384"/>
      <c r="F15" s="384"/>
    </row>
    <row r="16" spans="1:7" s="12" customFormat="1" x14ac:dyDescent="0.15">
      <c r="B16" s="384"/>
      <c r="C16" s="384"/>
      <c r="D16" s="384"/>
      <c r="E16" s="384"/>
      <c r="F16" s="384"/>
    </row>
    <row r="17" spans="1:10" s="12" customFormat="1" x14ac:dyDescent="0.15">
      <c r="B17" s="384"/>
      <c r="C17" s="384"/>
      <c r="D17" s="384"/>
      <c r="E17" s="384"/>
      <c r="F17" s="384"/>
    </row>
    <row r="18" spans="1:10" s="12" customFormat="1" x14ac:dyDescent="0.15">
      <c r="B18" s="384"/>
      <c r="C18" s="384"/>
      <c r="D18" s="384"/>
      <c r="E18" s="384"/>
      <c r="F18" s="384"/>
      <c r="J18" s="17"/>
    </row>
    <row r="19" spans="1:10" x14ac:dyDescent="0.15">
      <c r="A19" s="12"/>
    </row>
  </sheetData>
  <mergeCells count="7">
    <mergeCell ref="B17:F17"/>
    <mergeCell ref="B18:F18"/>
    <mergeCell ref="B12:F12"/>
    <mergeCell ref="B13:F13"/>
    <mergeCell ref="B14:F14"/>
    <mergeCell ref="B15:F15"/>
    <mergeCell ref="B16:F16"/>
  </mergeCells>
  <phoneticPr fontId="1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4" sqref="A4"/>
    </sheetView>
  </sheetViews>
  <sheetFormatPr defaultColWidth="9" defaultRowHeight="13.5" x14ac:dyDescent="0.15"/>
  <cols>
    <col min="1" max="1" width="35.625" customWidth="1"/>
  </cols>
  <sheetData>
    <row r="1" spans="1:7" s="1" customFormat="1" ht="37.5" x14ac:dyDescent="0.15">
      <c r="A1" s="4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</row>
    <row r="2" spans="1:7" s="8" customFormat="1" ht="18.75" x14ac:dyDescent="0.15">
      <c r="A2" s="7" t="s">
        <v>780</v>
      </c>
      <c r="B2" s="8">
        <v>2</v>
      </c>
      <c r="C2" s="8">
        <v>0</v>
      </c>
      <c r="D2" s="8">
        <v>3</v>
      </c>
      <c r="E2" s="7"/>
      <c r="G2" s="7">
        <v>1</v>
      </c>
    </row>
    <row r="3" spans="1:7" s="8" customFormat="1" ht="18.75" x14ac:dyDescent="0.15">
      <c r="A3" s="7" t="s">
        <v>781</v>
      </c>
      <c r="B3" s="8">
        <f t="shared" ref="B3:B4" si="0">SUM(B2,D3)</f>
        <v>4</v>
      </c>
      <c r="C3" s="8">
        <f t="shared" ref="C3:C4" si="1">SUM(B2,G2)</f>
        <v>3</v>
      </c>
      <c r="D3" s="8">
        <v>2</v>
      </c>
      <c r="E3" s="7"/>
      <c r="G3" s="7">
        <v>1</v>
      </c>
    </row>
    <row r="4" spans="1:7" s="8" customFormat="1" ht="18.75" x14ac:dyDescent="0.15">
      <c r="A4" s="7" t="s">
        <v>782</v>
      </c>
      <c r="B4" s="8">
        <f t="shared" si="0"/>
        <v>16</v>
      </c>
      <c r="C4" s="8">
        <f t="shared" si="1"/>
        <v>5</v>
      </c>
      <c r="D4" s="8">
        <v>12</v>
      </c>
      <c r="E4" s="7"/>
      <c r="G4" s="7">
        <v>1</v>
      </c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view="pageBreakPreview" zoomScale="60" zoomScaleNormal="40" workbookViewId="0">
      <selection activeCell="A4" sqref="A4"/>
    </sheetView>
  </sheetViews>
  <sheetFormatPr defaultColWidth="9" defaultRowHeight="18.75" x14ac:dyDescent="0.1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 x14ac:dyDescent="0.15">
      <c r="A1" s="4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</row>
    <row r="2" spans="1:7" s="2" customFormat="1" x14ac:dyDescent="0.15">
      <c r="A2" s="6" t="s">
        <v>780</v>
      </c>
      <c r="B2" s="2">
        <v>2</v>
      </c>
      <c r="C2" s="2">
        <f t="shared" ref="C2:C4" si="0">SUM(B1,G1)</f>
        <v>0</v>
      </c>
      <c r="D2" s="2">
        <v>3</v>
      </c>
      <c r="E2" s="6"/>
      <c r="G2" s="6">
        <v>1</v>
      </c>
    </row>
    <row r="3" spans="1:7" s="2" customFormat="1" x14ac:dyDescent="0.15">
      <c r="A3" s="6" t="s">
        <v>781</v>
      </c>
      <c r="B3" s="2">
        <f t="shared" ref="B3:B4" si="1">SUM(B2,D3)</f>
        <v>4</v>
      </c>
      <c r="C3" s="2">
        <f t="shared" si="0"/>
        <v>3</v>
      </c>
      <c r="D3" s="2">
        <v>2</v>
      </c>
      <c r="E3" s="6"/>
      <c r="G3" s="6">
        <v>1</v>
      </c>
    </row>
    <row r="4" spans="1:7" s="2" customFormat="1" x14ac:dyDescent="0.15">
      <c r="A4" s="6" t="s">
        <v>782</v>
      </c>
      <c r="B4" s="2">
        <f t="shared" si="1"/>
        <v>16</v>
      </c>
      <c r="C4" s="2">
        <f t="shared" si="0"/>
        <v>5</v>
      </c>
      <c r="D4" s="2">
        <v>12</v>
      </c>
      <c r="E4" s="6"/>
      <c r="G4" s="6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view="pageBreakPreview" zoomScale="85" zoomScaleNormal="55" zoomScaleSheetLayoutView="85" workbookViewId="0">
      <selection activeCell="E28" sqref="E28"/>
    </sheetView>
  </sheetViews>
  <sheetFormatPr defaultColWidth="9" defaultRowHeight="18.75" x14ac:dyDescent="0.1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 x14ac:dyDescent="0.15">
      <c r="A1" s="4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</row>
    <row r="2" spans="1:7" s="8" customFormat="1" x14ac:dyDescent="0.15">
      <c r="A2" s="7" t="s">
        <v>780</v>
      </c>
      <c r="B2" s="8">
        <v>2</v>
      </c>
      <c r="C2" s="8">
        <v>0</v>
      </c>
      <c r="D2" s="8">
        <v>3</v>
      </c>
      <c r="E2" s="7"/>
      <c r="G2" s="7">
        <v>1</v>
      </c>
    </row>
    <row r="3" spans="1:7" s="8" customFormat="1" x14ac:dyDescent="0.15">
      <c r="A3" s="7" t="s">
        <v>781</v>
      </c>
      <c r="B3" s="8">
        <f t="shared" ref="B3:B4" si="0">SUM(B2,D3)</f>
        <v>4</v>
      </c>
      <c r="C3" s="8">
        <f t="shared" ref="C3:C4" si="1">SUM(B2,G2)</f>
        <v>3</v>
      </c>
      <c r="D3" s="8">
        <v>2</v>
      </c>
      <c r="E3" s="7"/>
      <c r="G3" s="7">
        <v>1</v>
      </c>
    </row>
    <row r="4" spans="1:7" s="8" customFormat="1" x14ac:dyDescent="0.15">
      <c r="A4" s="7" t="s">
        <v>782</v>
      </c>
      <c r="B4" s="8">
        <f t="shared" si="0"/>
        <v>16</v>
      </c>
      <c r="C4" s="8">
        <f t="shared" si="1"/>
        <v>5</v>
      </c>
      <c r="D4" s="8">
        <v>12</v>
      </c>
      <c r="E4" s="7"/>
      <c r="G4" s="7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view="pageBreakPreview" zoomScale="60" zoomScaleNormal="25" workbookViewId="0">
      <selection activeCell="A121" sqref="A8:XFD121"/>
    </sheetView>
  </sheetViews>
  <sheetFormatPr defaultColWidth="9" defaultRowHeight="18.75" x14ac:dyDescent="0.1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 x14ac:dyDescent="0.15">
      <c r="A1" s="4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</row>
    <row r="2" spans="1:7" s="8" customFormat="1" x14ac:dyDescent="0.15">
      <c r="A2" s="7" t="s">
        <v>780</v>
      </c>
      <c r="B2" s="8">
        <v>2</v>
      </c>
      <c r="C2" s="8">
        <v>0</v>
      </c>
      <c r="D2" s="8">
        <v>3</v>
      </c>
      <c r="E2" s="7"/>
      <c r="G2" s="7">
        <v>1</v>
      </c>
    </row>
    <row r="3" spans="1:7" s="8" customFormat="1" x14ac:dyDescent="0.15">
      <c r="A3" s="7" t="s">
        <v>781</v>
      </c>
      <c r="B3" s="8">
        <f t="shared" ref="B3:B7" si="0">SUM(B2,D3)</f>
        <v>4</v>
      </c>
      <c r="C3" s="8">
        <f t="shared" ref="C3:C7" si="1">SUM(B2,G2)</f>
        <v>3</v>
      </c>
      <c r="D3" s="8">
        <v>2</v>
      </c>
      <c r="E3" s="7"/>
      <c r="G3" s="7">
        <v>1</v>
      </c>
    </row>
    <row r="4" spans="1:7" s="8" customFormat="1" x14ac:dyDescent="0.15">
      <c r="A4" s="7" t="s">
        <v>782</v>
      </c>
      <c r="B4" s="8">
        <f t="shared" si="0"/>
        <v>16</v>
      </c>
      <c r="C4" s="8">
        <f t="shared" si="1"/>
        <v>5</v>
      </c>
      <c r="D4" s="8">
        <v>12</v>
      </c>
      <c r="E4" s="7"/>
      <c r="G4" s="7">
        <v>1</v>
      </c>
    </row>
    <row r="5" spans="1:7" s="2" customFormat="1" x14ac:dyDescent="0.15">
      <c r="A5" s="6" t="s">
        <v>780</v>
      </c>
      <c r="B5" s="2">
        <f t="shared" si="0"/>
        <v>19</v>
      </c>
      <c r="C5" s="2">
        <f t="shared" si="1"/>
        <v>17</v>
      </c>
      <c r="D5" s="2">
        <v>3</v>
      </c>
      <c r="E5" s="6"/>
      <c r="G5" s="6">
        <v>1</v>
      </c>
    </row>
    <row r="6" spans="1:7" s="2" customFormat="1" x14ac:dyDescent="0.15">
      <c r="A6" s="6" t="s">
        <v>781</v>
      </c>
      <c r="B6" s="2">
        <f t="shared" si="0"/>
        <v>21</v>
      </c>
      <c r="C6" s="2">
        <f t="shared" si="1"/>
        <v>20</v>
      </c>
      <c r="D6" s="2">
        <v>2</v>
      </c>
      <c r="E6" s="6"/>
      <c r="G6" s="6">
        <v>1</v>
      </c>
    </row>
    <row r="7" spans="1:7" s="2" customFormat="1" x14ac:dyDescent="0.15">
      <c r="A7" s="6" t="s">
        <v>782</v>
      </c>
      <c r="B7" s="2">
        <f t="shared" si="0"/>
        <v>33</v>
      </c>
      <c r="C7" s="2">
        <f t="shared" si="1"/>
        <v>22</v>
      </c>
      <c r="D7" s="2">
        <v>12</v>
      </c>
      <c r="E7" s="6"/>
      <c r="G7" s="6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55" zoomScaleNormal="55" workbookViewId="0">
      <selection activeCell="K10" sqref="K10"/>
    </sheetView>
  </sheetViews>
  <sheetFormatPr defaultColWidth="9" defaultRowHeight="13.5" x14ac:dyDescent="0.15"/>
  <cols>
    <col min="1" max="1" width="36" customWidth="1"/>
  </cols>
  <sheetData>
    <row r="1" spans="1:7" s="1" customFormat="1" ht="37.5" x14ac:dyDescent="0.15">
      <c r="A1" s="4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</row>
    <row r="2" spans="1:7" s="8" customFormat="1" ht="18.75" x14ac:dyDescent="0.15">
      <c r="A2" s="7" t="s">
        <v>780</v>
      </c>
      <c r="B2" s="8">
        <v>2</v>
      </c>
      <c r="C2" s="8">
        <v>0</v>
      </c>
      <c r="D2" s="8">
        <v>3</v>
      </c>
      <c r="E2" s="7"/>
      <c r="G2" s="7">
        <v>1</v>
      </c>
    </row>
    <row r="3" spans="1:7" s="8" customFormat="1" ht="18.75" x14ac:dyDescent="0.15">
      <c r="A3" s="7" t="s">
        <v>781</v>
      </c>
      <c r="B3" s="8">
        <f t="shared" ref="B3:B4" si="0">SUM(B2,D3)</f>
        <v>4</v>
      </c>
      <c r="C3" s="8">
        <f t="shared" ref="C3:C4" si="1">SUM(B2,G2)</f>
        <v>3</v>
      </c>
      <c r="D3" s="8">
        <v>2</v>
      </c>
      <c r="E3" s="7"/>
      <c r="G3" s="7">
        <v>1</v>
      </c>
    </row>
    <row r="4" spans="1:7" s="8" customFormat="1" ht="18.75" x14ac:dyDescent="0.15">
      <c r="A4" s="7" t="s">
        <v>782</v>
      </c>
      <c r="B4" s="8">
        <f t="shared" si="0"/>
        <v>16</v>
      </c>
      <c r="C4" s="8">
        <f t="shared" si="1"/>
        <v>5</v>
      </c>
      <c r="D4" s="8">
        <v>12</v>
      </c>
      <c r="E4" s="7"/>
      <c r="G4" s="7">
        <v>1</v>
      </c>
    </row>
  </sheetData>
  <phoneticPr fontId="14" type="noConversion"/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40" zoomScaleNormal="40" workbookViewId="0">
      <selection activeCell="E25" sqref="E25"/>
    </sheetView>
  </sheetViews>
  <sheetFormatPr defaultColWidth="9" defaultRowHeight="18.75" x14ac:dyDescent="0.1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 x14ac:dyDescent="0.15">
      <c r="A1" s="4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</row>
    <row r="2" spans="1:7" s="2" customFormat="1" x14ac:dyDescent="0.15">
      <c r="A2" s="6" t="s">
        <v>780</v>
      </c>
      <c r="B2" s="2">
        <v>2</v>
      </c>
      <c r="C2" s="2">
        <f t="shared" ref="C2:C4" si="0">SUM(B1,G1)</f>
        <v>0</v>
      </c>
      <c r="D2" s="2">
        <v>3</v>
      </c>
      <c r="E2" s="6"/>
      <c r="G2" s="6">
        <v>1</v>
      </c>
    </row>
    <row r="3" spans="1:7" s="2" customFormat="1" x14ac:dyDescent="0.15">
      <c r="A3" s="6" t="s">
        <v>781</v>
      </c>
      <c r="B3" s="2">
        <f t="shared" ref="B3:B4" si="1">SUM(B2,D3)</f>
        <v>4</v>
      </c>
      <c r="C3" s="2">
        <f t="shared" si="0"/>
        <v>3</v>
      </c>
      <c r="D3" s="2">
        <v>2</v>
      </c>
      <c r="E3" s="6"/>
      <c r="G3" s="6">
        <v>1</v>
      </c>
    </row>
    <row r="4" spans="1:7" s="2" customFormat="1" x14ac:dyDescent="0.15">
      <c r="A4" s="6" t="s">
        <v>782</v>
      </c>
      <c r="B4" s="2">
        <f t="shared" si="1"/>
        <v>16</v>
      </c>
      <c r="C4" s="2">
        <f t="shared" si="0"/>
        <v>5</v>
      </c>
      <c r="D4" s="2">
        <v>12</v>
      </c>
      <c r="E4" s="6"/>
      <c r="G4" s="6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4" sqref="A4"/>
    </sheetView>
  </sheetViews>
  <sheetFormatPr defaultColWidth="9" defaultRowHeight="13.5" x14ac:dyDescent="0.15"/>
  <cols>
    <col min="1" max="1" width="35.625" customWidth="1"/>
  </cols>
  <sheetData>
    <row r="1" spans="1:7" s="1" customFormat="1" ht="37.5" x14ac:dyDescent="0.15">
      <c r="A1" s="4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</row>
    <row r="2" spans="1:7" s="8" customFormat="1" ht="18.75" x14ac:dyDescent="0.15">
      <c r="A2" s="7" t="s">
        <v>780</v>
      </c>
      <c r="B2" s="8">
        <v>2</v>
      </c>
      <c r="C2" s="8">
        <v>0</v>
      </c>
      <c r="D2" s="8">
        <v>3</v>
      </c>
      <c r="G2" s="7">
        <v>1</v>
      </c>
    </row>
    <row r="3" spans="1:7" s="8" customFormat="1" ht="18.75" x14ac:dyDescent="0.15">
      <c r="A3" s="7" t="s">
        <v>781</v>
      </c>
      <c r="B3" s="8">
        <f>SUM(B2,D3)</f>
        <v>4</v>
      </c>
      <c r="C3" s="8">
        <f>SUM(B2,G2)</f>
        <v>3</v>
      </c>
      <c r="D3" s="8">
        <v>2</v>
      </c>
      <c r="G3" s="7">
        <v>1</v>
      </c>
    </row>
    <row r="4" spans="1:7" s="8" customFormat="1" ht="18.75" x14ac:dyDescent="0.15">
      <c r="A4" s="7" t="s">
        <v>782</v>
      </c>
      <c r="B4" s="8">
        <f t="shared" ref="B4" si="0">SUM(B3,D4)</f>
        <v>16</v>
      </c>
      <c r="C4" s="8">
        <f t="shared" ref="C4" si="1">SUM(B3,G3)</f>
        <v>5</v>
      </c>
      <c r="D4" s="8">
        <v>12</v>
      </c>
      <c r="G4" s="7">
        <v>1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="70" zoomScaleNormal="70" workbookViewId="0">
      <selection activeCell="A27" sqref="A27"/>
    </sheetView>
  </sheetViews>
  <sheetFormatPr defaultColWidth="9" defaultRowHeight="18.75" x14ac:dyDescent="0.15"/>
  <cols>
    <col min="1" max="1" width="50" style="49" customWidth="1"/>
    <col min="2" max="2" width="11" style="3" customWidth="1"/>
    <col min="3" max="3" width="9.375" style="3" customWidth="1"/>
    <col min="4" max="4" width="15.875" style="3" customWidth="1"/>
    <col min="5" max="5" width="70.25" style="42" customWidth="1"/>
    <col min="6" max="6" width="75.375" style="3" customWidth="1"/>
    <col min="7" max="16384" width="9" style="49"/>
  </cols>
  <sheetData>
    <row r="1" spans="1:7" s="42" customFormat="1" ht="20.100000000000001" customHeight="1" x14ac:dyDescent="0.15">
      <c r="A1" s="50" t="s">
        <v>7</v>
      </c>
      <c r="B1" s="4" t="s">
        <v>8</v>
      </c>
      <c r="C1" s="4" t="s">
        <v>9</v>
      </c>
      <c r="D1" s="5" t="s">
        <v>330</v>
      </c>
      <c r="E1" s="50" t="s">
        <v>11</v>
      </c>
      <c r="F1" s="4" t="s">
        <v>257</v>
      </c>
      <c r="G1" s="42">
        <v>1</v>
      </c>
    </row>
    <row r="2" spans="1:7" s="43" customFormat="1" ht="20.100000000000001" customHeight="1" x14ac:dyDescent="0.15">
      <c r="A2" s="43" t="s">
        <v>16</v>
      </c>
      <c r="B2" s="221">
        <v>16</v>
      </c>
      <c r="C2" s="221">
        <v>0</v>
      </c>
      <c r="D2" s="221">
        <v>17</v>
      </c>
      <c r="E2" s="51" t="s">
        <v>1377</v>
      </c>
      <c r="F2" s="221"/>
      <c r="G2" s="41">
        <v>1</v>
      </c>
    </row>
    <row r="3" spans="1:7" s="43" customFormat="1" ht="20.100000000000001" customHeight="1" x14ac:dyDescent="0.15">
      <c r="A3" s="43" t="s">
        <v>1378</v>
      </c>
      <c r="B3" s="221">
        <v>48</v>
      </c>
      <c r="C3" s="221">
        <v>17</v>
      </c>
      <c r="D3" s="221">
        <v>32</v>
      </c>
      <c r="E3" s="41" t="s">
        <v>1379</v>
      </c>
      <c r="F3" s="221"/>
      <c r="G3" s="41">
        <v>1</v>
      </c>
    </row>
    <row r="4" spans="1:7" s="43" customFormat="1" ht="20.100000000000001" customHeight="1" x14ac:dyDescent="0.15">
      <c r="A4" s="43" t="s">
        <v>1380</v>
      </c>
      <c r="B4" s="221">
        <v>55</v>
      </c>
      <c r="C4" s="221">
        <v>49</v>
      </c>
      <c r="D4" s="221">
        <v>7</v>
      </c>
      <c r="E4" s="41" t="s">
        <v>1381</v>
      </c>
      <c r="F4" s="221"/>
      <c r="G4" s="41">
        <v>1</v>
      </c>
    </row>
    <row r="5" spans="1:7" s="43" customFormat="1" ht="20.100000000000001" customHeight="1" x14ac:dyDescent="0.15">
      <c r="A5" s="43" t="s">
        <v>1382</v>
      </c>
      <c r="B5" s="221">
        <v>56</v>
      </c>
      <c r="C5" s="221">
        <v>56</v>
      </c>
      <c r="D5" s="221">
        <v>1</v>
      </c>
      <c r="E5" s="41" t="s">
        <v>172</v>
      </c>
      <c r="F5" s="221"/>
      <c r="G5" s="41">
        <v>1</v>
      </c>
    </row>
    <row r="6" spans="1:7" s="43" customFormat="1" ht="20.100000000000001" customHeight="1" x14ac:dyDescent="0.15">
      <c r="A6" s="41" t="s">
        <v>1383</v>
      </c>
      <c r="B6" s="221">
        <v>57</v>
      </c>
      <c r="C6" s="221">
        <v>57</v>
      </c>
      <c r="D6" s="69">
        <v>1</v>
      </c>
      <c r="E6" s="60" t="s">
        <v>1384</v>
      </c>
      <c r="F6" s="221"/>
      <c r="G6" s="41">
        <v>1</v>
      </c>
    </row>
    <row r="7" spans="1:7" s="41" customFormat="1" ht="20.25" customHeight="1" x14ac:dyDescent="0.15">
      <c r="A7" s="41" t="s">
        <v>1385</v>
      </c>
      <c r="B7" s="7">
        <v>58</v>
      </c>
      <c r="C7" s="7">
        <v>58</v>
      </c>
      <c r="D7" s="69">
        <v>1</v>
      </c>
      <c r="E7" s="41" t="s">
        <v>1386</v>
      </c>
      <c r="F7" s="7"/>
      <c r="G7" s="41">
        <v>1</v>
      </c>
    </row>
    <row r="8" spans="1:7" s="43" customFormat="1" ht="20.100000000000001" customHeight="1" x14ac:dyDescent="0.15">
      <c r="A8" s="64" t="s">
        <v>1387</v>
      </c>
      <c r="B8" s="221">
        <v>91</v>
      </c>
      <c r="C8" s="221">
        <v>60</v>
      </c>
      <c r="D8" s="69">
        <v>32</v>
      </c>
      <c r="E8" s="41" t="s">
        <v>1388</v>
      </c>
      <c r="F8" s="221"/>
      <c r="G8" s="41">
        <v>1</v>
      </c>
    </row>
    <row r="9" spans="1:7" s="43" customFormat="1" x14ac:dyDescent="0.15">
      <c r="A9" s="64" t="s">
        <v>1389</v>
      </c>
      <c r="B9" s="221">
        <v>1371</v>
      </c>
      <c r="C9" s="221">
        <v>92</v>
      </c>
      <c r="D9" s="221">
        <v>1280</v>
      </c>
      <c r="E9" s="41" t="s">
        <v>1390</v>
      </c>
      <c r="F9" s="221"/>
      <c r="G9" s="41">
        <v>1</v>
      </c>
    </row>
    <row r="10" spans="1:7" ht="20.100000000000001" customHeight="1" x14ac:dyDescent="0.15">
      <c r="G10" s="41">
        <v>1</v>
      </c>
    </row>
    <row r="11" spans="1:7" ht="20.100000000000001" customHeight="1" x14ac:dyDescent="0.15">
      <c r="G11" s="41">
        <v>1</v>
      </c>
    </row>
    <row r="12" spans="1:7" ht="20.100000000000001" customHeight="1" x14ac:dyDescent="0.15">
      <c r="G12" s="41">
        <v>1</v>
      </c>
    </row>
    <row r="13" spans="1:7" ht="20.100000000000001" customHeight="1" x14ac:dyDescent="0.15">
      <c r="G13" s="41">
        <v>1</v>
      </c>
    </row>
    <row r="14" spans="1:7" ht="20.100000000000001" customHeight="1" x14ac:dyDescent="0.15">
      <c r="G14" s="41">
        <v>1</v>
      </c>
    </row>
    <row r="15" spans="1:7" ht="20.100000000000001" customHeight="1" x14ac:dyDescent="0.15">
      <c r="G15" s="41">
        <v>1</v>
      </c>
    </row>
    <row r="16" spans="1:7" ht="20.100000000000001" customHeight="1" x14ac:dyDescent="0.15">
      <c r="G16" s="41">
        <v>1</v>
      </c>
    </row>
    <row r="17" spans="7:7" ht="20.100000000000001" customHeight="1" x14ac:dyDescent="0.15">
      <c r="G17" s="41">
        <v>1</v>
      </c>
    </row>
    <row r="18" spans="7:7" ht="20.100000000000001" customHeight="1" x14ac:dyDescent="0.15">
      <c r="G18" s="41">
        <v>1</v>
      </c>
    </row>
    <row r="19" spans="7:7" ht="20.100000000000001" customHeight="1" x14ac:dyDescent="0.15">
      <c r="G19" s="41">
        <v>1</v>
      </c>
    </row>
    <row r="20" spans="7:7" ht="20.100000000000001" customHeight="1" x14ac:dyDescent="0.15">
      <c r="G20" s="41">
        <v>1</v>
      </c>
    </row>
    <row r="21" spans="7:7" ht="20.100000000000001" customHeight="1" x14ac:dyDescent="0.15">
      <c r="G21" s="41">
        <v>1</v>
      </c>
    </row>
    <row r="22" spans="7:7" ht="20.100000000000001" customHeight="1" x14ac:dyDescent="0.15">
      <c r="G22" s="41">
        <v>1</v>
      </c>
    </row>
    <row r="23" spans="7:7" ht="20.100000000000001" customHeight="1" x14ac:dyDescent="0.15">
      <c r="G23" s="41">
        <v>1</v>
      </c>
    </row>
    <row r="24" spans="7:7" ht="20.100000000000001" customHeight="1" x14ac:dyDescent="0.15">
      <c r="G24" s="41">
        <v>1</v>
      </c>
    </row>
    <row r="25" spans="7:7" ht="20.100000000000001" customHeight="1" x14ac:dyDescent="0.15">
      <c r="G25" s="41">
        <v>1</v>
      </c>
    </row>
    <row r="26" spans="7:7" ht="20.100000000000001" customHeight="1" x14ac:dyDescent="0.15">
      <c r="G26" s="41">
        <v>1</v>
      </c>
    </row>
    <row r="27" spans="7:7" ht="20.100000000000001" customHeight="1" x14ac:dyDescent="0.15">
      <c r="G27" s="41">
        <v>1</v>
      </c>
    </row>
    <row r="28" spans="7:7" ht="20.100000000000001" customHeight="1" x14ac:dyDescent="0.15">
      <c r="G28" s="41">
        <v>1</v>
      </c>
    </row>
    <row r="29" spans="7:7" ht="20.100000000000001" customHeight="1" x14ac:dyDescent="0.15">
      <c r="G29" s="41">
        <v>1</v>
      </c>
    </row>
    <row r="30" spans="7:7" ht="20.100000000000001" customHeight="1" x14ac:dyDescent="0.15">
      <c r="G30" s="41">
        <v>1</v>
      </c>
    </row>
    <row r="31" spans="7:7" ht="20.100000000000001" customHeight="1" x14ac:dyDescent="0.15">
      <c r="G31" s="41">
        <v>1</v>
      </c>
    </row>
    <row r="32" spans="7:7" ht="20.100000000000001" customHeight="1" x14ac:dyDescent="0.15">
      <c r="G32" s="41">
        <v>1</v>
      </c>
    </row>
    <row r="33" spans="7:7" ht="20.100000000000001" customHeight="1" x14ac:dyDescent="0.15">
      <c r="G33" s="41">
        <v>1</v>
      </c>
    </row>
    <row r="34" spans="7:7" ht="20.100000000000001" customHeight="1" x14ac:dyDescent="0.15">
      <c r="G34" s="41">
        <v>1</v>
      </c>
    </row>
    <row r="35" spans="7:7" ht="20.100000000000001" customHeight="1" x14ac:dyDescent="0.15">
      <c r="G35" s="41">
        <v>1</v>
      </c>
    </row>
    <row r="36" spans="7:7" ht="20.100000000000001" customHeight="1" x14ac:dyDescent="0.15">
      <c r="G36" s="41">
        <v>1</v>
      </c>
    </row>
    <row r="37" spans="7:7" ht="20.100000000000001" customHeight="1" x14ac:dyDescent="0.15">
      <c r="G37" s="41">
        <v>1</v>
      </c>
    </row>
    <row r="38" spans="7:7" ht="20.100000000000001" customHeight="1" x14ac:dyDescent="0.15">
      <c r="G38" s="41">
        <v>1</v>
      </c>
    </row>
    <row r="39" spans="7:7" ht="20.100000000000001" customHeight="1" x14ac:dyDescent="0.15">
      <c r="G39" s="41">
        <v>1</v>
      </c>
    </row>
    <row r="40" spans="7:7" ht="20.100000000000001" customHeight="1" x14ac:dyDescent="0.15">
      <c r="G40" s="41">
        <v>1</v>
      </c>
    </row>
    <row r="41" spans="7:7" ht="20.100000000000001" customHeight="1" x14ac:dyDescent="0.15">
      <c r="G41" s="41">
        <v>1</v>
      </c>
    </row>
    <row r="42" spans="7:7" ht="20.100000000000001" customHeight="1" x14ac:dyDescent="0.15">
      <c r="G42" s="41">
        <v>1</v>
      </c>
    </row>
    <row r="43" spans="7:7" ht="20.100000000000001" customHeight="1" x14ac:dyDescent="0.15">
      <c r="G43" s="41">
        <v>1</v>
      </c>
    </row>
    <row r="44" spans="7:7" ht="20.100000000000001" customHeight="1" x14ac:dyDescent="0.15">
      <c r="G44" s="41">
        <v>1</v>
      </c>
    </row>
    <row r="45" spans="7:7" ht="20.100000000000001" customHeight="1" x14ac:dyDescent="0.15">
      <c r="G45" s="41">
        <v>1</v>
      </c>
    </row>
    <row r="46" spans="7:7" ht="20.100000000000001" customHeight="1" x14ac:dyDescent="0.15">
      <c r="G46" s="41">
        <v>1</v>
      </c>
    </row>
    <row r="47" spans="7:7" ht="20.100000000000001" customHeight="1" x14ac:dyDescent="0.15">
      <c r="G47" s="41">
        <v>1</v>
      </c>
    </row>
    <row r="48" spans="7:7" ht="20.100000000000001" customHeight="1" x14ac:dyDescent="0.15">
      <c r="G48" s="41">
        <v>1</v>
      </c>
    </row>
    <row r="49" spans="7:7" ht="20.100000000000001" customHeight="1" x14ac:dyDescent="0.15">
      <c r="G49" s="41">
        <v>1</v>
      </c>
    </row>
    <row r="50" spans="7:7" ht="20.100000000000001" customHeight="1" x14ac:dyDescent="0.15">
      <c r="G50" s="41">
        <v>1</v>
      </c>
    </row>
    <row r="51" spans="7:7" ht="20.100000000000001" customHeight="1" x14ac:dyDescent="0.15">
      <c r="G51" s="41">
        <v>1</v>
      </c>
    </row>
    <row r="52" spans="7:7" ht="20.100000000000001" customHeight="1" x14ac:dyDescent="0.15">
      <c r="G52" s="41">
        <v>1</v>
      </c>
    </row>
    <row r="53" spans="7:7" ht="20.100000000000001" customHeight="1" x14ac:dyDescent="0.15">
      <c r="G53" s="41">
        <v>1</v>
      </c>
    </row>
    <row r="54" spans="7:7" ht="20.100000000000001" customHeight="1" x14ac:dyDescent="0.15">
      <c r="G54" s="41">
        <v>1</v>
      </c>
    </row>
    <row r="55" spans="7:7" ht="20.100000000000001" customHeight="1" x14ac:dyDescent="0.15">
      <c r="G55" s="41">
        <v>1</v>
      </c>
    </row>
    <row r="56" spans="7:7" ht="20.100000000000001" customHeight="1" x14ac:dyDescent="0.15">
      <c r="G56" s="41">
        <v>1</v>
      </c>
    </row>
    <row r="57" spans="7:7" ht="20.100000000000001" customHeight="1" x14ac:dyDescent="0.15">
      <c r="G57" s="41">
        <v>1</v>
      </c>
    </row>
    <row r="58" spans="7:7" ht="20.100000000000001" customHeight="1" x14ac:dyDescent="0.15">
      <c r="G58" s="41">
        <v>1</v>
      </c>
    </row>
    <row r="59" spans="7:7" ht="20.100000000000001" customHeight="1" x14ac:dyDescent="0.15">
      <c r="G59" s="41">
        <v>1</v>
      </c>
    </row>
    <row r="60" spans="7:7" ht="20.100000000000001" customHeight="1" x14ac:dyDescent="0.15">
      <c r="G60" s="41">
        <v>1</v>
      </c>
    </row>
    <row r="61" spans="7:7" ht="20.100000000000001" customHeight="1" x14ac:dyDescent="0.15">
      <c r="G61" s="41">
        <v>1</v>
      </c>
    </row>
    <row r="62" spans="7:7" ht="20.100000000000001" customHeight="1" x14ac:dyDescent="0.15">
      <c r="G62" s="41">
        <v>1</v>
      </c>
    </row>
    <row r="63" spans="7:7" ht="20.100000000000001" customHeight="1" x14ac:dyDescent="0.15">
      <c r="G63" s="41">
        <v>1</v>
      </c>
    </row>
    <row r="64" spans="7:7" ht="20.100000000000001" customHeight="1" x14ac:dyDescent="0.15">
      <c r="G64" s="42">
        <v>1</v>
      </c>
    </row>
    <row r="65" spans="7:7" ht="20.100000000000001" customHeight="1" x14ac:dyDescent="0.15">
      <c r="G65" s="42">
        <v>1</v>
      </c>
    </row>
    <row r="66" spans="7:7" ht="20.100000000000001" customHeight="1" x14ac:dyDescent="0.15">
      <c r="G66" s="42">
        <v>1</v>
      </c>
    </row>
    <row r="67" spans="7:7" ht="20.100000000000001" customHeight="1" x14ac:dyDescent="0.15">
      <c r="G67" s="42">
        <v>1</v>
      </c>
    </row>
    <row r="68" spans="7:7" ht="20.100000000000001" customHeight="1" x14ac:dyDescent="0.15">
      <c r="G68" s="42">
        <v>1</v>
      </c>
    </row>
    <row r="69" spans="7:7" ht="20.100000000000001" customHeight="1" x14ac:dyDescent="0.15">
      <c r="G69" s="42">
        <v>1</v>
      </c>
    </row>
  </sheetData>
  <phoneticPr fontId="1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4" sqref="A4"/>
    </sheetView>
  </sheetViews>
  <sheetFormatPr defaultColWidth="9" defaultRowHeight="13.5" x14ac:dyDescent="0.15"/>
  <cols>
    <col min="1" max="1" width="35.625" customWidth="1"/>
  </cols>
  <sheetData>
    <row r="1" spans="1:7" s="1" customFormat="1" ht="37.5" x14ac:dyDescent="0.15">
      <c r="A1" s="4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</row>
    <row r="2" spans="1:7" s="9" customFormat="1" ht="18.75" x14ac:dyDescent="0.15">
      <c r="A2" s="10" t="s">
        <v>780</v>
      </c>
      <c r="B2" s="9">
        <v>2</v>
      </c>
      <c r="C2" s="9">
        <f>SUM(B1,G1)</f>
        <v>0</v>
      </c>
      <c r="D2" s="9">
        <v>3</v>
      </c>
      <c r="E2" s="10"/>
      <c r="G2" s="10">
        <v>1</v>
      </c>
    </row>
    <row r="3" spans="1:7" s="9" customFormat="1" ht="18.75" x14ac:dyDescent="0.15">
      <c r="A3" s="10" t="s">
        <v>781</v>
      </c>
      <c r="B3" s="9">
        <f t="shared" ref="B3:B4" si="0">SUM(B2,D3)</f>
        <v>4</v>
      </c>
      <c r="C3" s="9">
        <f t="shared" ref="C3:C4" si="1">SUM(B2,G2)</f>
        <v>3</v>
      </c>
      <c r="D3" s="9">
        <v>2</v>
      </c>
      <c r="E3" s="10"/>
      <c r="G3" s="10">
        <v>1</v>
      </c>
    </row>
    <row r="4" spans="1:7" s="9" customFormat="1" ht="18.75" x14ac:dyDescent="0.15">
      <c r="A4" s="10" t="s">
        <v>782</v>
      </c>
      <c r="B4" s="9">
        <f t="shared" si="0"/>
        <v>16</v>
      </c>
      <c r="C4" s="9">
        <f t="shared" si="1"/>
        <v>5</v>
      </c>
      <c r="D4" s="9">
        <v>12</v>
      </c>
      <c r="E4" s="10"/>
      <c r="G4" s="10">
        <v>1</v>
      </c>
    </row>
  </sheetData>
  <phoneticPr fontId="14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view="pageBreakPreview" zoomScale="60" zoomScaleNormal="55" workbookViewId="0">
      <selection activeCell="C21" sqref="C21"/>
    </sheetView>
  </sheetViews>
  <sheetFormatPr defaultColWidth="9" defaultRowHeight="18.75" x14ac:dyDescent="0.1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 x14ac:dyDescent="0.15">
      <c r="A1" s="4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</row>
    <row r="2" spans="1:7" s="8" customFormat="1" x14ac:dyDescent="0.15">
      <c r="A2" s="7" t="s">
        <v>780</v>
      </c>
      <c r="B2" s="8">
        <v>2</v>
      </c>
      <c r="C2" s="8">
        <v>0</v>
      </c>
      <c r="D2" s="8">
        <v>3</v>
      </c>
      <c r="E2" s="7"/>
      <c r="G2" s="7">
        <v>1</v>
      </c>
    </row>
    <row r="3" spans="1:7" s="8" customFormat="1" x14ac:dyDescent="0.15">
      <c r="A3" s="7" t="s">
        <v>781</v>
      </c>
      <c r="B3" s="8">
        <f>SUM(B2,D3)</f>
        <v>4</v>
      </c>
      <c r="C3" s="8">
        <f>SUM(B2,G2)</f>
        <v>3</v>
      </c>
      <c r="D3" s="8">
        <v>2</v>
      </c>
      <c r="E3" s="7"/>
      <c r="G3" s="7">
        <v>1</v>
      </c>
    </row>
    <row r="4" spans="1:7" s="8" customFormat="1" x14ac:dyDescent="0.15">
      <c r="A4" s="7" t="s">
        <v>782</v>
      </c>
      <c r="B4" s="8">
        <f t="shared" ref="B4" si="0">SUM(B3,D4)</f>
        <v>16</v>
      </c>
      <c r="C4" s="8">
        <f t="shared" ref="C4" si="1">SUM(B3,G3)</f>
        <v>5</v>
      </c>
      <c r="D4" s="8">
        <v>12</v>
      </c>
      <c r="E4" s="7"/>
      <c r="G4" s="7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E11" sqref="E11"/>
    </sheetView>
  </sheetViews>
  <sheetFormatPr defaultColWidth="9" defaultRowHeight="18.75" x14ac:dyDescent="0.1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 x14ac:dyDescent="0.15">
      <c r="A1" s="4" t="s">
        <v>7</v>
      </c>
      <c r="B1" s="4" t="s">
        <v>8</v>
      </c>
      <c r="C1" s="4" t="s">
        <v>9</v>
      </c>
      <c r="D1" s="5" t="s">
        <v>330</v>
      </c>
      <c r="E1" s="4" t="s">
        <v>11</v>
      </c>
      <c r="F1" s="4" t="s">
        <v>257</v>
      </c>
    </row>
    <row r="2" spans="1:7" s="2" customFormat="1" x14ac:dyDescent="0.15">
      <c r="A2" s="6" t="s">
        <v>780</v>
      </c>
      <c r="B2" s="2">
        <v>2</v>
      </c>
      <c r="C2" s="2">
        <f t="shared" ref="C2:C4" si="0">SUM(B1,G1)</f>
        <v>0</v>
      </c>
      <c r="D2" s="2">
        <v>3</v>
      </c>
      <c r="E2" s="6"/>
      <c r="G2" s="6">
        <v>1</v>
      </c>
    </row>
    <row r="3" spans="1:7" s="2" customFormat="1" x14ac:dyDescent="0.15">
      <c r="A3" s="6" t="s">
        <v>781</v>
      </c>
      <c r="B3" s="2">
        <f t="shared" ref="B3:B4" si="1">SUM(B2,D3)</f>
        <v>4</v>
      </c>
      <c r="C3" s="2">
        <f t="shared" si="0"/>
        <v>3</v>
      </c>
      <c r="D3" s="2">
        <v>2</v>
      </c>
      <c r="E3" s="6"/>
      <c r="G3" s="6">
        <v>1</v>
      </c>
    </row>
    <row r="4" spans="1:7" s="2" customFormat="1" x14ac:dyDescent="0.15">
      <c r="A4" s="6" t="s">
        <v>782</v>
      </c>
      <c r="B4" s="2">
        <f t="shared" si="1"/>
        <v>16</v>
      </c>
      <c r="C4" s="2">
        <f t="shared" si="0"/>
        <v>5</v>
      </c>
      <c r="D4" s="2">
        <v>12</v>
      </c>
      <c r="E4" s="6"/>
      <c r="G4" s="6">
        <v>1</v>
      </c>
    </row>
    <row r="5" spans="1:7" x14ac:dyDescent="0.15">
      <c r="G5" s="7">
        <v>1</v>
      </c>
    </row>
    <row r="6" spans="1:7" x14ac:dyDescent="0.15">
      <c r="G6" s="7">
        <v>1</v>
      </c>
    </row>
    <row r="7" spans="1:7" x14ac:dyDescent="0.15">
      <c r="G7" s="7">
        <v>1</v>
      </c>
    </row>
    <row r="8" spans="1:7" x14ac:dyDescent="0.15">
      <c r="G8" s="7">
        <v>1</v>
      </c>
    </row>
    <row r="9" spans="1:7" x14ac:dyDescent="0.15">
      <c r="G9" s="7">
        <v>1</v>
      </c>
    </row>
    <row r="10" spans="1:7" x14ac:dyDescent="0.15">
      <c r="G10" s="7">
        <v>1</v>
      </c>
    </row>
    <row r="11" spans="1:7" x14ac:dyDescent="0.15">
      <c r="G11" s="7">
        <v>1</v>
      </c>
    </row>
    <row r="12" spans="1:7" x14ac:dyDescent="0.15">
      <c r="G12" s="7">
        <v>1</v>
      </c>
    </row>
    <row r="13" spans="1:7" x14ac:dyDescent="0.15">
      <c r="G13" s="7">
        <v>1</v>
      </c>
    </row>
    <row r="14" spans="1:7" x14ac:dyDescent="0.15">
      <c r="G14" s="7">
        <v>1</v>
      </c>
    </row>
    <row r="15" spans="1:7" x14ac:dyDescent="0.15">
      <c r="G15" s="7">
        <v>1</v>
      </c>
    </row>
    <row r="16" spans="1:7" x14ac:dyDescent="0.15">
      <c r="G16" s="7">
        <v>1</v>
      </c>
    </row>
    <row r="17" spans="7:7" x14ac:dyDescent="0.15">
      <c r="G17" s="7">
        <v>1</v>
      </c>
    </row>
    <row r="18" spans="7:7" x14ac:dyDescent="0.15">
      <c r="G18" s="7">
        <v>1</v>
      </c>
    </row>
    <row r="19" spans="7:7" x14ac:dyDescent="0.15">
      <c r="G19" s="7">
        <v>1</v>
      </c>
    </row>
    <row r="20" spans="7:7" x14ac:dyDescent="0.15">
      <c r="G20" s="7">
        <v>1</v>
      </c>
    </row>
    <row r="21" spans="7:7" x14ac:dyDescent="0.15">
      <c r="G21" s="7">
        <v>1</v>
      </c>
    </row>
    <row r="22" spans="7:7" x14ac:dyDescent="0.15">
      <c r="G22" s="7">
        <v>1</v>
      </c>
    </row>
    <row r="23" spans="7:7" x14ac:dyDescent="0.15">
      <c r="G23" s="7">
        <v>1</v>
      </c>
    </row>
    <row r="24" spans="7:7" x14ac:dyDescent="0.15">
      <c r="G24" s="7">
        <v>1</v>
      </c>
    </row>
    <row r="25" spans="7:7" x14ac:dyDescent="0.15">
      <c r="G25" s="7">
        <v>1</v>
      </c>
    </row>
    <row r="26" spans="7:7" x14ac:dyDescent="0.15">
      <c r="G26" s="7">
        <v>1</v>
      </c>
    </row>
    <row r="27" spans="7:7" x14ac:dyDescent="0.15">
      <c r="G27" s="7">
        <v>1</v>
      </c>
    </row>
    <row r="28" spans="7:7" x14ac:dyDescent="0.15">
      <c r="G28" s="7">
        <v>1</v>
      </c>
    </row>
    <row r="29" spans="7:7" x14ac:dyDescent="0.15">
      <c r="G29" s="7">
        <v>1</v>
      </c>
    </row>
    <row r="30" spans="7:7" x14ac:dyDescent="0.15">
      <c r="G30" s="7">
        <v>1</v>
      </c>
    </row>
    <row r="31" spans="7:7" x14ac:dyDescent="0.15">
      <c r="G31" s="7">
        <v>1</v>
      </c>
    </row>
    <row r="32" spans="7:7" x14ac:dyDescent="0.15">
      <c r="G32" s="7">
        <v>1</v>
      </c>
    </row>
    <row r="33" spans="7:7" x14ac:dyDescent="0.15">
      <c r="G33" s="7">
        <v>1</v>
      </c>
    </row>
    <row r="34" spans="7:7" x14ac:dyDescent="0.15">
      <c r="G34" s="7">
        <v>1</v>
      </c>
    </row>
    <row r="35" spans="7:7" x14ac:dyDescent="0.15">
      <c r="G35" s="7">
        <v>1</v>
      </c>
    </row>
    <row r="36" spans="7:7" x14ac:dyDescent="0.15">
      <c r="G36" s="7">
        <v>1</v>
      </c>
    </row>
    <row r="37" spans="7:7" x14ac:dyDescent="0.15">
      <c r="G37" s="7">
        <v>1</v>
      </c>
    </row>
    <row r="38" spans="7:7" x14ac:dyDescent="0.15">
      <c r="G38" s="7">
        <v>1</v>
      </c>
    </row>
    <row r="39" spans="7:7" x14ac:dyDescent="0.15">
      <c r="G39" s="7">
        <v>1</v>
      </c>
    </row>
    <row r="40" spans="7:7" x14ac:dyDescent="0.15">
      <c r="G40" s="7">
        <v>1</v>
      </c>
    </row>
    <row r="41" spans="7:7" x14ac:dyDescent="0.15">
      <c r="G41" s="7">
        <v>1</v>
      </c>
    </row>
    <row r="42" spans="7:7" x14ac:dyDescent="0.15">
      <c r="G42" s="7">
        <v>1</v>
      </c>
    </row>
    <row r="43" spans="7:7" x14ac:dyDescent="0.15">
      <c r="G43" s="7">
        <v>1</v>
      </c>
    </row>
    <row r="44" spans="7:7" x14ac:dyDescent="0.15">
      <c r="G44" s="7">
        <v>1</v>
      </c>
    </row>
    <row r="45" spans="7:7" x14ac:dyDescent="0.15">
      <c r="G45" s="7">
        <v>1</v>
      </c>
    </row>
    <row r="46" spans="7:7" x14ac:dyDescent="0.15">
      <c r="G46" s="7">
        <v>1</v>
      </c>
    </row>
    <row r="47" spans="7:7" x14ac:dyDescent="0.15">
      <c r="G47" s="7">
        <v>1</v>
      </c>
    </row>
    <row r="48" spans="7:7" x14ac:dyDescent="0.15">
      <c r="G48" s="7">
        <v>1</v>
      </c>
    </row>
    <row r="49" spans="7:7" x14ac:dyDescent="0.15">
      <c r="G49" s="7">
        <v>1</v>
      </c>
    </row>
    <row r="50" spans="7:7" x14ac:dyDescent="0.15">
      <c r="G50" s="7">
        <v>1</v>
      </c>
    </row>
    <row r="51" spans="7:7" x14ac:dyDescent="0.15">
      <c r="G51" s="7">
        <v>1</v>
      </c>
    </row>
    <row r="52" spans="7:7" x14ac:dyDescent="0.15">
      <c r="G52" s="7">
        <v>1</v>
      </c>
    </row>
    <row r="53" spans="7:7" x14ac:dyDescent="0.15">
      <c r="G53" s="7">
        <v>1</v>
      </c>
    </row>
    <row r="54" spans="7:7" x14ac:dyDescent="0.15">
      <c r="G54" s="7">
        <v>1</v>
      </c>
    </row>
    <row r="55" spans="7:7" x14ac:dyDescent="0.15">
      <c r="G55" s="7">
        <v>1</v>
      </c>
    </row>
    <row r="56" spans="7:7" x14ac:dyDescent="0.15">
      <c r="G56" s="7">
        <v>1</v>
      </c>
    </row>
    <row r="57" spans="7:7" x14ac:dyDescent="0.15">
      <c r="G57" s="7">
        <v>1</v>
      </c>
    </row>
    <row r="58" spans="7:7" x14ac:dyDescent="0.15">
      <c r="G58" s="7">
        <v>1</v>
      </c>
    </row>
    <row r="59" spans="7:7" x14ac:dyDescent="0.15">
      <c r="G59" s="7">
        <v>1</v>
      </c>
    </row>
    <row r="60" spans="7:7" x14ac:dyDescent="0.15">
      <c r="G60" s="7">
        <v>1</v>
      </c>
    </row>
    <row r="61" spans="7:7" x14ac:dyDescent="0.15">
      <c r="G61" s="7">
        <v>1</v>
      </c>
    </row>
    <row r="62" spans="7:7" x14ac:dyDescent="0.15">
      <c r="G62" s="7">
        <v>1</v>
      </c>
    </row>
    <row r="63" spans="7:7" x14ac:dyDescent="0.15">
      <c r="G63" s="7">
        <v>1</v>
      </c>
    </row>
    <row r="64" spans="7:7" x14ac:dyDescent="0.15">
      <c r="G64" s="7">
        <v>1</v>
      </c>
    </row>
    <row r="65" spans="7:7" x14ac:dyDescent="0.15">
      <c r="G65" s="7">
        <v>1</v>
      </c>
    </row>
    <row r="66" spans="7:7" x14ac:dyDescent="0.15">
      <c r="G66" s="7">
        <v>1</v>
      </c>
    </row>
    <row r="67" spans="7:7" x14ac:dyDescent="0.15">
      <c r="G67" s="7">
        <v>1</v>
      </c>
    </row>
    <row r="68" spans="7:7" x14ac:dyDescent="0.15">
      <c r="G68" s="7">
        <v>1</v>
      </c>
    </row>
    <row r="69" spans="7:7" x14ac:dyDescent="0.15">
      <c r="G69" s="7">
        <v>1</v>
      </c>
    </row>
    <row r="70" spans="7:7" x14ac:dyDescent="0.15">
      <c r="G70" s="7">
        <v>1</v>
      </c>
    </row>
    <row r="71" spans="7:7" x14ac:dyDescent="0.15">
      <c r="G71" s="7">
        <v>1</v>
      </c>
    </row>
    <row r="72" spans="7:7" x14ac:dyDescent="0.15">
      <c r="G72" s="7">
        <v>1</v>
      </c>
    </row>
    <row r="73" spans="7:7" x14ac:dyDescent="0.15">
      <c r="G73" s="7">
        <v>1</v>
      </c>
    </row>
    <row r="74" spans="7:7" x14ac:dyDescent="0.15">
      <c r="G74" s="7">
        <v>1</v>
      </c>
    </row>
    <row r="75" spans="7:7" x14ac:dyDescent="0.15">
      <c r="G75" s="7">
        <v>1</v>
      </c>
    </row>
    <row r="76" spans="7:7" x14ac:dyDescent="0.15">
      <c r="G76" s="7">
        <v>1</v>
      </c>
    </row>
    <row r="77" spans="7:7" x14ac:dyDescent="0.15">
      <c r="G77" s="7">
        <v>1</v>
      </c>
    </row>
    <row r="78" spans="7:7" x14ac:dyDescent="0.15">
      <c r="G78" s="7">
        <v>1</v>
      </c>
    </row>
    <row r="79" spans="7:7" x14ac:dyDescent="0.15">
      <c r="G79" s="7">
        <v>1</v>
      </c>
    </row>
    <row r="80" spans="7:7" x14ac:dyDescent="0.15">
      <c r="G80" s="7">
        <v>1</v>
      </c>
    </row>
    <row r="81" spans="7:7" x14ac:dyDescent="0.15">
      <c r="G81" s="7">
        <v>1</v>
      </c>
    </row>
    <row r="82" spans="7:7" x14ac:dyDescent="0.15">
      <c r="G82" s="7">
        <v>1</v>
      </c>
    </row>
    <row r="83" spans="7:7" x14ac:dyDescent="0.15">
      <c r="G83" s="7">
        <v>1</v>
      </c>
    </row>
    <row r="84" spans="7:7" x14ac:dyDescent="0.15">
      <c r="G84" s="7">
        <v>1</v>
      </c>
    </row>
    <row r="85" spans="7:7" x14ac:dyDescent="0.15">
      <c r="G85" s="7">
        <v>1</v>
      </c>
    </row>
    <row r="86" spans="7:7" x14ac:dyDescent="0.15">
      <c r="G86" s="7">
        <v>1</v>
      </c>
    </row>
    <row r="87" spans="7:7" x14ac:dyDescent="0.15">
      <c r="G87" s="7">
        <v>1</v>
      </c>
    </row>
    <row r="88" spans="7:7" x14ac:dyDescent="0.15">
      <c r="G88" s="7">
        <v>1</v>
      </c>
    </row>
    <row r="89" spans="7:7" x14ac:dyDescent="0.15">
      <c r="G89" s="7">
        <v>1</v>
      </c>
    </row>
    <row r="90" spans="7:7" x14ac:dyDescent="0.15">
      <c r="G90" s="7">
        <v>1</v>
      </c>
    </row>
    <row r="91" spans="7:7" x14ac:dyDescent="0.15">
      <c r="G91" s="7">
        <v>1</v>
      </c>
    </row>
    <row r="92" spans="7:7" x14ac:dyDescent="0.15">
      <c r="G92" s="7">
        <v>1</v>
      </c>
    </row>
    <row r="93" spans="7:7" x14ac:dyDescent="0.15">
      <c r="G93" s="7">
        <v>1</v>
      </c>
    </row>
    <row r="94" spans="7:7" x14ac:dyDescent="0.15">
      <c r="G94" s="7">
        <v>1</v>
      </c>
    </row>
    <row r="95" spans="7:7" x14ac:dyDescent="0.15">
      <c r="G95" s="7">
        <v>1</v>
      </c>
    </row>
    <row r="96" spans="7:7" x14ac:dyDescent="0.15">
      <c r="G96" s="7">
        <v>1</v>
      </c>
    </row>
    <row r="97" spans="7:7" x14ac:dyDescent="0.15">
      <c r="G97" s="7">
        <v>1</v>
      </c>
    </row>
    <row r="98" spans="7:7" x14ac:dyDescent="0.15">
      <c r="G98" s="7">
        <v>1</v>
      </c>
    </row>
    <row r="99" spans="7:7" x14ac:dyDescent="0.15">
      <c r="G99" s="7">
        <v>1</v>
      </c>
    </row>
    <row r="100" spans="7:7" x14ac:dyDescent="0.15">
      <c r="G100" s="7">
        <v>1</v>
      </c>
    </row>
    <row r="101" spans="7:7" x14ac:dyDescent="0.15">
      <c r="G101" s="7">
        <v>1</v>
      </c>
    </row>
    <row r="102" spans="7:7" x14ac:dyDescent="0.15">
      <c r="G102" s="7">
        <v>1</v>
      </c>
    </row>
    <row r="103" spans="7:7" x14ac:dyDescent="0.15">
      <c r="G103" s="7">
        <v>1</v>
      </c>
    </row>
    <row r="104" spans="7:7" x14ac:dyDescent="0.15">
      <c r="G104" s="7">
        <v>1</v>
      </c>
    </row>
    <row r="105" spans="7:7" x14ac:dyDescent="0.15">
      <c r="G105" s="7">
        <v>1</v>
      </c>
    </row>
    <row r="106" spans="7:7" x14ac:dyDescent="0.15">
      <c r="G106" s="7">
        <v>1</v>
      </c>
    </row>
    <row r="107" spans="7:7" x14ac:dyDescent="0.15">
      <c r="G107" s="7">
        <v>1</v>
      </c>
    </row>
    <row r="108" spans="7:7" x14ac:dyDescent="0.15">
      <c r="G108" s="7">
        <v>1</v>
      </c>
    </row>
    <row r="109" spans="7:7" x14ac:dyDescent="0.15">
      <c r="G109" s="7">
        <v>1</v>
      </c>
    </row>
    <row r="110" spans="7:7" x14ac:dyDescent="0.15">
      <c r="G110" s="7">
        <v>1</v>
      </c>
    </row>
    <row r="111" spans="7:7" x14ac:dyDescent="0.15">
      <c r="G111" s="7">
        <v>1</v>
      </c>
    </row>
    <row r="112" spans="7:7" x14ac:dyDescent="0.15">
      <c r="G112" s="7">
        <v>1</v>
      </c>
    </row>
    <row r="113" spans="7:7" x14ac:dyDescent="0.15">
      <c r="G113" s="7">
        <v>1</v>
      </c>
    </row>
    <row r="114" spans="7:7" x14ac:dyDescent="0.15">
      <c r="G114" s="7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14"/>
  <sheetViews>
    <sheetView zoomScale="70" zoomScaleNormal="70" workbookViewId="0">
      <pane ySplit="2" topLeftCell="A3" activePane="bottomLeft" state="frozen"/>
      <selection pane="bottomLeft" activeCell="Q29" sqref="Q29:Q30"/>
    </sheetView>
  </sheetViews>
  <sheetFormatPr defaultColWidth="9" defaultRowHeight="18.75" outlineLevelRow="1" outlineLevelCol="1" x14ac:dyDescent="0.15"/>
  <cols>
    <col min="1" max="1" width="33.875" style="42" customWidth="1"/>
    <col min="2" max="3" width="8.375" style="42" customWidth="1"/>
    <col min="4" max="4" width="8.375" style="42" customWidth="1" collapsed="1"/>
    <col min="5" max="5" width="64.375" style="42" hidden="1" customWidth="1" outlineLevel="1"/>
    <col min="6" max="6" width="30.875" style="42" customWidth="1"/>
    <col min="7" max="7" width="32.375" style="42" customWidth="1"/>
    <col min="8" max="9" width="8.625" style="42" customWidth="1"/>
    <col min="10" max="10" width="8.625" style="42" customWidth="1" collapsed="1"/>
    <col min="11" max="11" width="22.625" style="42" hidden="1" customWidth="1" outlineLevel="1"/>
    <col min="12" max="12" width="52.625" style="42" hidden="1" customWidth="1" outlineLevel="1"/>
    <col min="13" max="13" width="23.875" style="42" hidden="1" customWidth="1"/>
    <col min="14" max="16" width="8.25" style="42" hidden="1" customWidth="1"/>
    <col min="17" max="17" width="18.625" style="42" customWidth="1" collapsed="1"/>
    <col min="18" max="18" width="29.375" style="42" hidden="1" customWidth="1" outlineLevel="1"/>
    <col min="19" max="19" width="30.375" style="42" customWidth="1"/>
    <col min="20" max="22" width="9" style="42" customWidth="1"/>
    <col min="23" max="23" width="18.625" style="42" customWidth="1" collapsed="1"/>
    <col min="24" max="24" width="48.75" style="42" hidden="1" customWidth="1" outlineLevel="1"/>
    <col min="25" max="25" width="71.625" style="42" customWidth="1"/>
    <col min="26" max="16384" width="9" style="42"/>
  </cols>
  <sheetData>
    <row r="1" spans="1:25" x14ac:dyDescent="0.15">
      <c r="A1" s="361" t="s">
        <v>252</v>
      </c>
      <c r="B1" s="361"/>
      <c r="C1" s="361"/>
      <c r="D1" s="361"/>
      <c r="E1" s="361"/>
      <c r="F1" s="132" t="s">
        <v>253</v>
      </c>
      <c r="G1" s="361" t="s">
        <v>254</v>
      </c>
      <c r="H1" s="361"/>
      <c r="I1" s="361"/>
      <c r="J1" s="361"/>
      <c r="K1" s="361"/>
      <c r="L1" s="361"/>
      <c r="M1" s="361" t="s">
        <v>255</v>
      </c>
      <c r="N1" s="361"/>
      <c r="O1" s="361"/>
      <c r="P1" s="361"/>
      <c r="Q1" s="361"/>
      <c r="R1" s="361"/>
      <c r="S1" s="361" t="s">
        <v>256</v>
      </c>
      <c r="T1" s="361"/>
      <c r="U1" s="361"/>
      <c r="V1" s="361"/>
      <c r="W1" s="361"/>
      <c r="X1" s="361"/>
      <c r="Y1" s="133"/>
    </row>
    <row r="2" spans="1:25" x14ac:dyDescent="0.15">
      <c r="A2" s="78" t="s">
        <v>7</v>
      </c>
      <c r="B2" s="78" t="s">
        <v>8</v>
      </c>
      <c r="C2" s="78" t="s">
        <v>9</v>
      </c>
      <c r="D2" s="78" t="s">
        <v>10</v>
      </c>
      <c r="E2" s="78" t="s">
        <v>11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 t="s">
        <v>257</v>
      </c>
    </row>
    <row r="3" spans="1:25" x14ac:dyDescent="0.15">
      <c r="A3" s="133" t="s">
        <v>14</v>
      </c>
      <c r="B3" s="134">
        <v>6</v>
      </c>
      <c r="C3" s="134">
        <v>0</v>
      </c>
      <c r="D3" s="134">
        <f>B3-C3+1</f>
        <v>7</v>
      </c>
      <c r="E3" s="133" t="s">
        <v>258</v>
      </c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</row>
    <row r="4" spans="1:25" x14ac:dyDescent="0.15">
      <c r="A4" s="133" t="s">
        <v>16</v>
      </c>
      <c r="B4" s="134">
        <v>14</v>
      </c>
      <c r="C4" s="134">
        <v>7</v>
      </c>
      <c r="D4" s="134">
        <f t="shared" ref="D4:D27" si="0">B4-C4+1</f>
        <v>8</v>
      </c>
      <c r="E4" s="133" t="s">
        <v>259</v>
      </c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</row>
    <row r="5" spans="1:25" x14ac:dyDescent="0.15">
      <c r="A5" s="133" t="s">
        <v>18</v>
      </c>
      <c r="B5" s="134">
        <v>15</v>
      </c>
      <c r="C5" s="134">
        <v>15</v>
      </c>
      <c r="D5" s="134">
        <f t="shared" si="0"/>
        <v>1</v>
      </c>
      <c r="E5" s="133" t="s">
        <v>260</v>
      </c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</row>
    <row r="6" spans="1:25" outlineLevel="1" x14ac:dyDescent="0.15">
      <c r="A6" s="133" t="s">
        <v>21</v>
      </c>
      <c r="B6" s="134">
        <v>63</v>
      </c>
      <c r="C6" s="134">
        <v>16</v>
      </c>
      <c r="D6" s="134">
        <f t="shared" si="0"/>
        <v>48</v>
      </c>
      <c r="E6" s="133" t="s">
        <v>22</v>
      </c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</row>
    <row r="7" spans="1:25" outlineLevel="1" x14ac:dyDescent="0.15">
      <c r="A7" s="133" t="s">
        <v>24</v>
      </c>
      <c r="B7" s="134">
        <v>111</v>
      </c>
      <c r="C7" s="134">
        <v>64</v>
      </c>
      <c r="D7" s="134">
        <f t="shared" si="0"/>
        <v>48</v>
      </c>
      <c r="E7" s="133" t="s">
        <v>25</v>
      </c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</row>
    <row r="8" spans="1:25" ht="18.75" customHeight="1" outlineLevel="1" x14ac:dyDescent="0.15">
      <c r="A8" s="133" t="s">
        <v>26</v>
      </c>
      <c r="B8" s="134">
        <v>123</v>
      </c>
      <c r="C8" s="134">
        <v>112</v>
      </c>
      <c r="D8" s="134">
        <f t="shared" si="0"/>
        <v>12</v>
      </c>
      <c r="E8" s="369" t="s">
        <v>27</v>
      </c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3"/>
    </row>
    <row r="9" spans="1:25" outlineLevel="1" x14ac:dyDescent="0.15">
      <c r="A9" s="133" t="s">
        <v>28</v>
      </c>
      <c r="B9" s="134">
        <v>126</v>
      </c>
      <c r="C9" s="134">
        <v>124</v>
      </c>
      <c r="D9" s="134">
        <f t="shared" si="0"/>
        <v>3</v>
      </c>
      <c r="E9" s="370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3"/>
    </row>
    <row r="10" spans="1:25" ht="18.75" customHeight="1" outlineLevel="1" x14ac:dyDescent="0.15">
      <c r="A10" s="133" t="s">
        <v>29</v>
      </c>
      <c r="B10" s="134">
        <v>138</v>
      </c>
      <c r="C10" s="134">
        <v>127</v>
      </c>
      <c r="D10" s="134">
        <f t="shared" si="0"/>
        <v>12</v>
      </c>
      <c r="E10" s="369" t="s">
        <v>30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3"/>
    </row>
    <row r="11" spans="1:25" outlineLevel="1" x14ac:dyDescent="0.15">
      <c r="A11" s="133" t="s">
        <v>31</v>
      </c>
      <c r="B11" s="134">
        <v>141</v>
      </c>
      <c r="C11" s="134">
        <v>139</v>
      </c>
      <c r="D11" s="134">
        <f t="shared" si="0"/>
        <v>3</v>
      </c>
      <c r="E11" s="370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3"/>
    </row>
    <row r="12" spans="1:25" ht="93.75" outlineLevel="1" x14ac:dyDescent="0.15">
      <c r="A12" s="133" t="s">
        <v>32</v>
      </c>
      <c r="B12" s="134">
        <v>143</v>
      </c>
      <c r="C12" s="134">
        <v>142</v>
      </c>
      <c r="D12" s="134">
        <f t="shared" si="0"/>
        <v>2</v>
      </c>
      <c r="E12" s="133" t="s">
        <v>33</v>
      </c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</row>
    <row r="13" spans="1:25" outlineLevel="1" x14ac:dyDescent="0.15">
      <c r="A13" s="133" t="s">
        <v>34</v>
      </c>
      <c r="B13" s="134">
        <v>145</v>
      </c>
      <c r="C13" s="134">
        <v>144</v>
      </c>
      <c r="D13" s="134">
        <f t="shared" si="0"/>
        <v>2</v>
      </c>
      <c r="E13" s="133" t="s">
        <v>261</v>
      </c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</row>
    <row r="14" spans="1:25" ht="93.75" outlineLevel="1" x14ac:dyDescent="0.15">
      <c r="A14" s="133" t="s">
        <v>36</v>
      </c>
      <c r="B14" s="134">
        <v>147</v>
      </c>
      <c r="C14" s="134">
        <v>146</v>
      </c>
      <c r="D14" s="134">
        <f t="shared" si="0"/>
        <v>2</v>
      </c>
      <c r="E14" s="133" t="s">
        <v>37</v>
      </c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</row>
    <row r="15" spans="1:25" ht="93.75" outlineLevel="1" x14ac:dyDescent="0.15">
      <c r="A15" s="133" t="s">
        <v>38</v>
      </c>
      <c r="B15" s="134">
        <v>149</v>
      </c>
      <c r="C15" s="134">
        <v>148</v>
      </c>
      <c r="D15" s="134">
        <f t="shared" si="0"/>
        <v>2</v>
      </c>
      <c r="E15" s="133" t="s">
        <v>39</v>
      </c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</row>
    <row r="16" spans="1:25" s="129" customFormat="1" outlineLevel="1" x14ac:dyDescent="0.15">
      <c r="A16" s="137" t="s">
        <v>40</v>
      </c>
      <c r="B16" s="134">
        <v>150</v>
      </c>
      <c r="C16" s="134">
        <v>150</v>
      </c>
      <c r="D16" s="134">
        <f t="shared" si="0"/>
        <v>1</v>
      </c>
      <c r="E16" s="138" t="s">
        <v>262</v>
      </c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</row>
    <row r="17" spans="1:25" ht="18" customHeight="1" outlineLevel="1" x14ac:dyDescent="0.15">
      <c r="A17" s="133" t="s">
        <v>43</v>
      </c>
      <c r="B17" s="134">
        <v>166</v>
      </c>
      <c r="C17" s="134">
        <v>151</v>
      </c>
      <c r="D17" s="134">
        <f t="shared" si="0"/>
        <v>16</v>
      </c>
      <c r="E17" s="133" t="s">
        <v>44</v>
      </c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</row>
    <row r="18" spans="1:25" ht="17.25" customHeight="1" outlineLevel="1" x14ac:dyDescent="0.15">
      <c r="A18" s="133" t="s">
        <v>45</v>
      </c>
      <c r="B18" s="134">
        <v>170</v>
      </c>
      <c r="C18" s="134">
        <v>167</v>
      </c>
      <c r="D18" s="134">
        <f t="shared" si="0"/>
        <v>4</v>
      </c>
      <c r="E18" s="133" t="s">
        <v>46</v>
      </c>
      <c r="F18" s="133"/>
      <c r="G18" s="133"/>
      <c r="H18" s="133"/>
      <c r="I18" s="133"/>
      <c r="J18" s="133"/>
      <c r="K18" s="133"/>
      <c r="L18" s="133"/>
      <c r="M18" s="361" t="s">
        <v>76</v>
      </c>
      <c r="N18" s="362">
        <v>198</v>
      </c>
      <c r="O18" s="362">
        <v>167</v>
      </c>
      <c r="P18" s="362">
        <f>N18-O18+1</f>
        <v>32</v>
      </c>
      <c r="Q18" s="361" t="s">
        <v>263</v>
      </c>
      <c r="R18" s="362" t="s">
        <v>77</v>
      </c>
      <c r="S18" s="361" t="s">
        <v>83</v>
      </c>
      <c r="T18" s="362">
        <v>182</v>
      </c>
      <c r="U18" s="362">
        <v>167</v>
      </c>
      <c r="V18" s="362">
        <f>T18-U18+1</f>
        <v>16</v>
      </c>
      <c r="W18" s="361" t="s">
        <v>264</v>
      </c>
      <c r="X18" s="362" t="s">
        <v>84</v>
      </c>
      <c r="Y18" s="133"/>
    </row>
    <row r="19" spans="1:25" ht="18" customHeight="1" outlineLevel="1" x14ac:dyDescent="0.15">
      <c r="A19" s="133" t="s">
        <v>48</v>
      </c>
      <c r="B19" s="134">
        <v>174</v>
      </c>
      <c r="C19" s="134">
        <v>171</v>
      </c>
      <c r="D19" s="134">
        <f t="shared" si="0"/>
        <v>4</v>
      </c>
      <c r="E19" s="133" t="s">
        <v>49</v>
      </c>
      <c r="F19" s="133"/>
      <c r="G19" s="133"/>
      <c r="H19" s="133"/>
      <c r="I19" s="133"/>
      <c r="J19" s="133"/>
      <c r="K19" s="133"/>
      <c r="L19" s="133"/>
      <c r="M19" s="361"/>
      <c r="N19" s="363"/>
      <c r="O19" s="363"/>
      <c r="P19" s="363"/>
      <c r="Q19" s="361"/>
      <c r="R19" s="363"/>
      <c r="S19" s="361"/>
      <c r="T19" s="363"/>
      <c r="U19" s="363"/>
      <c r="V19" s="363"/>
      <c r="W19" s="361"/>
      <c r="X19" s="363"/>
      <c r="Y19" s="133"/>
    </row>
    <row r="20" spans="1:25" ht="18" customHeight="1" outlineLevel="1" x14ac:dyDescent="0.15">
      <c r="A20" s="133" t="s">
        <v>50</v>
      </c>
      <c r="B20" s="134">
        <v>182</v>
      </c>
      <c r="C20" s="134">
        <v>175</v>
      </c>
      <c r="D20" s="134">
        <f t="shared" si="0"/>
        <v>8</v>
      </c>
      <c r="E20" s="133" t="s">
        <v>51</v>
      </c>
      <c r="F20" s="133"/>
      <c r="G20" s="133"/>
      <c r="H20" s="133"/>
      <c r="I20" s="133"/>
      <c r="J20" s="133"/>
      <c r="K20" s="133"/>
      <c r="L20" s="133"/>
      <c r="M20" s="361"/>
      <c r="N20" s="363"/>
      <c r="O20" s="363"/>
      <c r="P20" s="363"/>
      <c r="Q20" s="361"/>
      <c r="R20" s="363"/>
      <c r="S20" s="361"/>
      <c r="T20" s="364"/>
      <c r="U20" s="364"/>
      <c r="V20" s="364"/>
      <c r="W20" s="361"/>
      <c r="X20" s="364"/>
      <c r="Y20" s="133"/>
    </row>
    <row r="21" spans="1:25" ht="18" customHeight="1" outlineLevel="1" x14ac:dyDescent="0.15">
      <c r="A21" s="133" t="s">
        <v>52</v>
      </c>
      <c r="B21" s="134">
        <v>198</v>
      </c>
      <c r="C21" s="134">
        <v>183</v>
      </c>
      <c r="D21" s="134">
        <f t="shared" si="0"/>
        <v>16</v>
      </c>
      <c r="E21" s="133" t="s">
        <v>265</v>
      </c>
      <c r="F21" s="133"/>
      <c r="G21" s="133"/>
      <c r="H21" s="133"/>
      <c r="I21" s="133"/>
      <c r="J21" s="133"/>
      <c r="K21" s="133"/>
      <c r="L21" s="133"/>
      <c r="M21" s="361"/>
      <c r="N21" s="364"/>
      <c r="O21" s="364"/>
      <c r="P21" s="364"/>
      <c r="Q21" s="361"/>
      <c r="R21" s="364"/>
      <c r="S21" s="133" t="s">
        <v>85</v>
      </c>
      <c r="T21" s="133">
        <v>198</v>
      </c>
      <c r="U21" s="133">
        <v>183</v>
      </c>
      <c r="V21" s="133">
        <f>T21-U21+1</f>
        <v>16</v>
      </c>
      <c r="W21" s="133" t="s">
        <v>266</v>
      </c>
      <c r="X21" s="133" t="s">
        <v>86</v>
      </c>
      <c r="Y21" s="133"/>
    </row>
    <row r="22" spans="1:25" s="130" customFormat="1" ht="18.75" customHeight="1" outlineLevel="1" x14ac:dyDescent="0.15">
      <c r="A22" s="134" t="s">
        <v>54</v>
      </c>
      <c r="B22" s="134">
        <v>206</v>
      </c>
      <c r="C22" s="134">
        <v>199</v>
      </c>
      <c r="D22" s="134">
        <f t="shared" si="0"/>
        <v>8</v>
      </c>
      <c r="E22" s="134" t="s">
        <v>55</v>
      </c>
      <c r="F22" s="134"/>
      <c r="G22" s="134"/>
      <c r="H22" s="134"/>
      <c r="I22" s="134"/>
      <c r="J22" s="134"/>
      <c r="K22" s="134"/>
      <c r="L22" s="134"/>
      <c r="M22" s="361" t="s">
        <v>78</v>
      </c>
      <c r="N22" s="362">
        <v>230</v>
      </c>
      <c r="O22" s="362">
        <v>199</v>
      </c>
      <c r="P22" s="362">
        <f>N22-O22+1</f>
        <v>32</v>
      </c>
      <c r="Q22" s="361" t="s">
        <v>267</v>
      </c>
      <c r="R22" s="361" t="s">
        <v>79</v>
      </c>
      <c r="S22" s="148" t="s">
        <v>87</v>
      </c>
      <c r="T22" s="133">
        <v>199</v>
      </c>
      <c r="U22" s="133">
        <v>199</v>
      </c>
      <c r="V22" s="133">
        <f t="shared" ref="V22:V24" si="1">T22-U22+1</f>
        <v>1</v>
      </c>
      <c r="W22" s="148" t="s">
        <v>268</v>
      </c>
      <c r="X22" s="149" t="s">
        <v>88</v>
      </c>
      <c r="Y22" s="134"/>
    </row>
    <row r="23" spans="1:25" s="130" customFormat="1" ht="18.75" customHeight="1" outlineLevel="1" x14ac:dyDescent="0.15">
      <c r="A23" s="134" t="s">
        <v>56</v>
      </c>
      <c r="B23" s="134">
        <v>206</v>
      </c>
      <c r="C23" s="134">
        <v>199</v>
      </c>
      <c r="D23" s="134">
        <f t="shared" si="0"/>
        <v>8</v>
      </c>
      <c r="E23" s="134" t="s">
        <v>57</v>
      </c>
      <c r="F23" s="134"/>
      <c r="G23" s="134"/>
      <c r="H23" s="134"/>
      <c r="I23" s="134"/>
      <c r="J23" s="134"/>
      <c r="K23" s="134"/>
      <c r="L23" s="134"/>
      <c r="M23" s="361"/>
      <c r="N23" s="363"/>
      <c r="O23" s="363"/>
      <c r="P23" s="363"/>
      <c r="Q23" s="361"/>
      <c r="R23" s="361"/>
      <c r="S23" s="148" t="s">
        <v>89</v>
      </c>
      <c r="T23" s="133">
        <v>205</v>
      </c>
      <c r="U23" s="133">
        <v>200</v>
      </c>
      <c r="V23" s="133">
        <f t="shared" si="1"/>
        <v>6</v>
      </c>
      <c r="W23" s="148" t="s">
        <v>269</v>
      </c>
      <c r="X23" s="150" t="s">
        <v>90</v>
      </c>
      <c r="Y23" s="134"/>
    </row>
    <row r="24" spans="1:25" s="130" customFormat="1" ht="18.75" customHeight="1" outlineLevel="1" x14ac:dyDescent="0.15">
      <c r="A24" s="134" t="s">
        <v>58</v>
      </c>
      <c r="B24" s="134">
        <v>214</v>
      </c>
      <c r="C24" s="134">
        <v>207</v>
      </c>
      <c r="D24" s="134">
        <f t="shared" si="0"/>
        <v>8</v>
      </c>
      <c r="E24" s="134" t="s">
        <v>59</v>
      </c>
      <c r="F24" s="134"/>
      <c r="G24" s="134"/>
      <c r="H24" s="134"/>
      <c r="I24" s="134"/>
      <c r="J24" s="134"/>
      <c r="K24" s="134"/>
      <c r="L24" s="134"/>
      <c r="M24" s="361"/>
      <c r="N24" s="363"/>
      <c r="O24" s="363"/>
      <c r="P24" s="363"/>
      <c r="Q24" s="361"/>
      <c r="R24" s="361"/>
      <c r="S24" s="148" t="s">
        <v>91</v>
      </c>
      <c r="T24" s="133">
        <v>207</v>
      </c>
      <c r="U24" s="133">
        <v>206</v>
      </c>
      <c r="V24" s="133">
        <f t="shared" si="1"/>
        <v>2</v>
      </c>
      <c r="W24" s="147" t="s">
        <v>270</v>
      </c>
      <c r="X24" s="150" t="s">
        <v>92</v>
      </c>
      <c r="Y24" s="134"/>
    </row>
    <row r="25" spans="1:25" outlineLevel="1" x14ac:dyDescent="0.15">
      <c r="A25" s="133" t="s">
        <v>60</v>
      </c>
      <c r="B25" s="134">
        <v>214</v>
      </c>
      <c r="C25" s="134">
        <v>207</v>
      </c>
      <c r="D25" s="134">
        <f t="shared" si="0"/>
        <v>8</v>
      </c>
      <c r="E25" s="133" t="s">
        <v>61</v>
      </c>
      <c r="F25" s="133"/>
      <c r="G25" s="133"/>
      <c r="H25" s="133"/>
      <c r="I25" s="133"/>
      <c r="J25" s="133"/>
      <c r="K25" s="133"/>
      <c r="L25" s="133"/>
      <c r="M25" s="361"/>
      <c r="N25" s="363"/>
      <c r="O25" s="363"/>
      <c r="P25" s="363"/>
      <c r="Q25" s="361"/>
      <c r="R25" s="361"/>
      <c r="S25" s="372"/>
      <c r="T25" s="373"/>
      <c r="U25" s="373"/>
      <c r="V25" s="373"/>
      <c r="W25" s="374"/>
      <c r="X25" s="363"/>
      <c r="Y25" s="133"/>
    </row>
    <row r="26" spans="1:25" s="131" customFormat="1" outlineLevel="1" x14ac:dyDescent="0.15">
      <c r="A26" s="139" t="s">
        <v>62</v>
      </c>
      <c r="B26" s="134">
        <v>215</v>
      </c>
      <c r="C26" s="134">
        <v>215</v>
      </c>
      <c r="D26" s="134">
        <f t="shared" si="0"/>
        <v>1</v>
      </c>
      <c r="E26" s="140" t="s">
        <v>271</v>
      </c>
      <c r="F26" s="140"/>
      <c r="G26" s="140"/>
      <c r="H26" s="140"/>
      <c r="I26" s="140"/>
      <c r="J26" s="140"/>
      <c r="K26" s="140"/>
      <c r="L26" s="140"/>
      <c r="M26" s="361"/>
      <c r="N26" s="363"/>
      <c r="O26" s="363"/>
      <c r="P26" s="363"/>
      <c r="Q26" s="361"/>
      <c r="R26" s="361"/>
      <c r="S26" s="375"/>
      <c r="T26" s="376"/>
      <c r="U26" s="376"/>
      <c r="V26" s="376"/>
      <c r="W26" s="377"/>
      <c r="X26" s="363"/>
      <c r="Y26" s="135"/>
    </row>
    <row r="27" spans="1:25" ht="27.75" customHeight="1" outlineLevel="1" x14ac:dyDescent="0.15">
      <c r="A27" s="361" t="s">
        <v>64</v>
      </c>
      <c r="B27" s="362">
        <v>343</v>
      </c>
      <c r="C27" s="362">
        <v>216</v>
      </c>
      <c r="D27" s="362">
        <f t="shared" si="0"/>
        <v>128</v>
      </c>
      <c r="E27" s="361" t="s">
        <v>272</v>
      </c>
      <c r="F27" s="361" t="s">
        <v>273</v>
      </c>
      <c r="G27" s="133"/>
      <c r="H27" s="133">
        <v>247</v>
      </c>
      <c r="I27" s="133">
        <v>216</v>
      </c>
      <c r="J27" s="133">
        <f t="shared" ref="J27:J29" si="2">H27-I27+1</f>
        <v>32</v>
      </c>
      <c r="K27" s="133" t="s">
        <v>274</v>
      </c>
      <c r="L27" s="133" t="s">
        <v>275</v>
      </c>
      <c r="M27" s="361"/>
      <c r="N27" s="364"/>
      <c r="O27" s="364"/>
      <c r="P27" s="364"/>
      <c r="Q27" s="361"/>
      <c r="R27" s="361"/>
      <c r="S27" s="375"/>
      <c r="T27" s="376"/>
      <c r="U27" s="376"/>
      <c r="V27" s="376"/>
      <c r="W27" s="377"/>
      <c r="X27" s="363"/>
      <c r="Y27" s="369" t="s">
        <v>276</v>
      </c>
    </row>
    <row r="28" spans="1:25" ht="17.25" customHeight="1" outlineLevel="1" x14ac:dyDescent="0.15">
      <c r="A28" s="361"/>
      <c r="B28" s="363"/>
      <c r="C28" s="363"/>
      <c r="D28" s="363"/>
      <c r="E28" s="361"/>
      <c r="F28" s="361"/>
      <c r="G28" s="139" t="s">
        <v>68</v>
      </c>
      <c r="H28" s="133">
        <v>248</v>
      </c>
      <c r="I28" s="133">
        <v>248</v>
      </c>
      <c r="J28" s="133">
        <f t="shared" si="2"/>
        <v>1</v>
      </c>
      <c r="K28" s="146" t="s">
        <v>277</v>
      </c>
      <c r="L28" s="140" t="s">
        <v>278</v>
      </c>
      <c r="M28" s="132" t="s">
        <v>80</v>
      </c>
      <c r="N28" s="132">
        <v>262</v>
      </c>
      <c r="O28" s="132">
        <v>231</v>
      </c>
      <c r="P28" s="132">
        <f>N28-O28+1</f>
        <v>32</v>
      </c>
      <c r="Q28" s="132" t="s">
        <v>279</v>
      </c>
      <c r="R28" s="144" t="s">
        <v>79</v>
      </c>
      <c r="S28" s="375"/>
      <c r="T28" s="376"/>
      <c r="U28" s="376"/>
      <c r="V28" s="376"/>
      <c r="W28" s="377"/>
      <c r="X28" s="363"/>
      <c r="Y28" s="369"/>
    </row>
    <row r="29" spans="1:25" outlineLevel="1" x14ac:dyDescent="0.15">
      <c r="A29" s="361"/>
      <c r="B29" s="363"/>
      <c r="C29" s="363"/>
      <c r="D29" s="363"/>
      <c r="E29" s="361"/>
      <c r="F29" s="361"/>
      <c r="G29" s="368" t="s">
        <v>71</v>
      </c>
      <c r="H29" s="365">
        <v>272</v>
      </c>
      <c r="I29" s="365">
        <v>249</v>
      </c>
      <c r="J29" s="365">
        <f t="shared" si="2"/>
        <v>24</v>
      </c>
      <c r="K29" s="367" t="s">
        <v>280</v>
      </c>
      <c r="L29" s="368" t="s">
        <v>72</v>
      </c>
      <c r="M29" s="361" t="s">
        <v>81</v>
      </c>
      <c r="N29" s="362">
        <v>265</v>
      </c>
      <c r="O29" s="362">
        <v>263</v>
      </c>
      <c r="P29" s="362">
        <f>N29-O29+1</f>
        <v>3</v>
      </c>
      <c r="Q29" s="371" t="s">
        <v>281</v>
      </c>
      <c r="R29" s="361" t="s">
        <v>282</v>
      </c>
      <c r="S29" s="375"/>
      <c r="T29" s="376"/>
      <c r="U29" s="376"/>
      <c r="V29" s="376"/>
      <c r="W29" s="377"/>
      <c r="X29" s="363"/>
      <c r="Y29" s="369"/>
    </row>
    <row r="30" spans="1:25" outlineLevel="1" x14ac:dyDescent="0.15">
      <c r="A30" s="361"/>
      <c r="B30" s="363"/>
      <c r="C30" s="363"/>
      <c r="D30" s="363"/>
      <c r="E30" s="361"/>
      <c r="F30" s="361"/>
      <c r="G30" s="368"/>
      <c r="H30" s="366"/>
      <c r="I30" s="366"/>
      <c r="J30" s="366"/>
      <c r="K30" s="367"/>
      <c r="L30" s="368"/>
      <c r="M30" s="361"/>
      <c r="N30" s="364"/>
      <c r="O30" s="364"/>
      <c r="P30" s="364"/>
      <c r="Q30" s="371"/>
      <c r="R30" s="361"/>
      <c r="S30" s="378"/>
      <c r="T30" s="379"/>
      <c r="U30" s="379"/>
      <c r="V30" s="379"/>
      <c r="W30" s="380"/>
      <c r="X30" s="364"/>
      <c r="Y30" s="369"/>
    </row>
    <row r="31" spans="1:25" ht="18.75" customHeight="1" outlineLevel="1" x14ac:dyDescent="0.15">
      <c r="A31" s="361"/>
      <c r="B31" s="364"/>
      <c r="C31" s="364"/>
      <c r="D31" s="364"/>
      <c r="E31" s="361"/>
      <c r="F31" s="361"/>
      <c r="G31" s="133" t="s">
        <v>99</v>
      </c>
      <c r="H31" s="133">
        <v>343</v>
      </c>
      <c r="I31" s="133">
        <v>296</v>
      </c>
      <c r="J31" s="133">
        <f>H31-I31+1</f>
        <v>48</v>
      </c>
      <c r="K31" s="147" t="s">
        <v>283</v>
      </c>
      <c r="L31" s="133" t="s">
        <v>100</v>
      </c>
      <c r="M31" s="362" t="s">
        <v>284</v>
      </c>
      <c r="N31" s="362">
        <v>921</v>
      </c>
      <c r="O31" s="362">
        <v>266</v>
      </c>
      <c r="P31" s="362">
        <v>656</v>
      </c>
      <c r="Q31" s="371" t="s">
        <v>285</v>
      </c>
      <c r="R31" s="361" t="s">
        <v>286</v>
      </c>
      <c r="S31" s="133" t="s">
        <v>99</v>
      </c>
      <c r="T31" s="133">
        <v>343</v>
      </c>
      <c r="U31" s="133">
        <v>296</v>
      </c>
      <c r="V31" s="133">
        <f>T31-U31+1</f>
        <v>48</v>
      </c>
      <c r="W31" s="147" t="s">
        <v>283</v>
      </c>
      <c r="X31" s="133" t="s">
        <v>100</v>
      </c>
      <c r="Y31" s="369"/>
    </row>
    <row r="32" spans="1:25" outlineLevel="1" x14ac:dyDescent="0.15">
      <c r="A32" s="361" t="s">
        <v>67</v>
      </c>
      <c r="B32" s="362">
        <v>471</v>
      </c>
      <c r="C32" s="362">
        <v>344</v>
      </c>
      <c r="D32" s="362">
        <f>B32-C32+1</f>
        <v>128</v>
      </c>
      <c r="E32" s="361" t="s">
        <v>272</v>
      </c>
      <c r="F32" s="361" t="s">
        <v>287</v>
      </c>
      <c r="G32" s="133"/>
      <c r="H32" s="133">
        <v>375</v>
      </c>
      <c r="I32" s="133">
        <v>344</v>
      </c>
      <c r="J32" s="133">
        <f t="shared" ref="J32:J41" si="3">H32-I32+1</f>
        <v>32</v>
      </c>
      <c r="K32" s="133" t="s">
        <v>288</v>
      </c>
      <c r="L32" s="133" t="s">
        <v>289</v>
      </c>
      <c r="M32" s="363"/>
      <c r="N32" s="363"/>
      <c r="O32" s="363"/>
      <c r="P32" s="363"/>
      <c r="Q32" s="371"/>
      <c r="R32" s="361"/>
      <c r="S32" s="133"/>
      <c r="T32" s="133">
        <v>375</v>
      </c>
      <c r="U32" s="133">
        <v>344</v>
      </c>
      <c r="V32" s="133">
        <f t="shared" ref="V32:V41" si="4">T32-U32+1</f>
        <v>32</v>
      </c>
      <c r="W32" s="133" t="s">
        <v>288</v>
      </c>
      <c r="X32" s="133" t="s">
        <v>289</v>
      </c>
      <c r="Y32" s="369"/>
    </row>
    <row r="33" spans="1:25" ht="18" customHeight="1" outlineLevel="1" x14ac:dyDescent="0.15">
      <c r="A33" s="361"/>
      <c r="B33" s="363"/>
      <c r="C33" s="363"/>
      <c r="D33" s="363"/>
      <c r="E33" s="361"/>
      <c r="F33" s="361"/>
      <c r="G33" s="133" t="s">
        <v>103</v>
      </c>
      <c r="H33" s="133">
        <v>423</v>
      </c>
      <c r="I33" s="133">
        <v>376</v>
      </c>
      <c r="J33" s="133">
        <f t="shared" si="3"/>
        <v>48</v>
      </c>
      <c r="K33" s="147" t="s">
        <v>290</v>
      </c>
      <c r="L33" s="133" t="s">
        <v>104</v>
      </c>
      <c r="M33" s="363"/>
      <c r="N33" s="363"/>
      <c r="O33" s="363"/>
      <c r="P33" s="363"/>
      <c r="Q33" s="371"/>
      <c r="R33" s="361"/>
      <c r="S33" s="133" t="s">
        <v>103</v>
      </c>
      <c r="T33" s="133">
        <v>423</v>
      </c>
      <c r="U33" s="133">
        <v>376</v>
      </c>
      <c r="V33" s="133">
        <f t="shared" si="4"/>
        <v>48</v>
      </c>
      <c r="W33" s="147" t="s">
        <v>290</v>
      </c>
      <c r="X33" s="133" t="s">
        <v>104</v>
      </c>
      <c r="Y33" s="369"/>
    </row>
    <row r="34" spans="1:25" ht="18" customHeight="1" outlineLevel="1" x14ac:dyDescent="0.15">
      <c r="A34" s="361"/>
      <c r="B34" s="363"/>
      <c r="C34" s="363"/>
      <c r="D34" s="363"/>
      <c r="E34" s="361"/>
      <c r="F34" s="361"/>
      <c r="G34" s="133" t="s">
        <v>105</v>
      </c>
      <c r="H34" s="133">
        <v>435</v>
      </c>
      <c r="I34" s="133">
        <v>424</v>
      </c>
      <c r="J34" s="133">
        <f t="shared" si="3"/>
        <v>12</v>
      </c>
      <c r="K34" s="147" t="s">
        <v>291</v>
      </c>
      <c r="L34" s="369" t="s">
        <v>292</v>
      </c>
      <c r="M34" s="363"/>
      <c r="N34" s="363"/>
      <c r="O34" s="363"/>
      <c r="P34" s="363"/>
      <c r="Q34" s="371"/>
      <c r="R34" s="361"/>
      <c r="S34" s="133" t="s">
        <v>105</v>
      </c>
      <c r="T34" s="133">
        <v>435</v>
      </c>
      <c r="U34" s="133">
        <v>424</v>
      </c>
      <c r="V34" s="133">
        <f t="shared" si="4"/>
        <v>12</v>
      </c>
      <c r="W34" s="147" t="s">
        <v>291</v>
      </c>
      <c r="X34" s="361" t="s">
        <v>292</v>
      </c>
      <c r="Y34" s="369"/>
    </row>
    <row r="35" spans="1:25" ht="18" customHeight="1" outlineLevel="1" x14ac:dyDescent="0.15">
      <c r="A35" s="361"/>
      <c r="B35" s="363"/>
      <c r="C35" s="363"/>
      <c r="D35" s="363"/>
      <c r="E35" s="361"/>
      <c r="F35" s="361"/>
      <c r="G35" s="133" t="s">
        <v>107</v>
      </c>
      <c r="H35" s="133">
        <v>438</v>
      </c>
      <c r="I35" s="133">
        <v>436</v>
      </c>
      <c r="J35" s="133">
        <f t="shared" si="3"/>
        <v>3</v>
      </c>
      <c r="K35" s="147" t="s">
        <v>293</v>
      </c>
      <c r="L35" s="369"/>
      <c r="M35" s="363"/>
      <c r="N35" s="363"/>
      <c r="O35" s="363"/>
      <c r="P35" s="363"/>
      <c r="Q35" s="371"/>
      <c r="R35" s="361"/>
      <c r="S35" s="133" t="s">
        <v>107</v>
      </c>
      <c r="T35" s="133">
        <v>438</v>
      </c>
      <c r="U35" s="133">
        <v>436</v>
      </c>
      <c r="V35" s="133">
        <f t="shared" si="4"/>
        <v>3</v>
      </c>
      <c r="W35" s="147" t="s">
        <v>293</v>
      </c>
      <c r="X35" s="361"/>
      <c r="Y35" s="369"/>
    </row>
    <row r="36" spans="1:25" ht="18" customHeight="1" outlineLevel="1" x14ac:dyDescent="0.15">
      <c r="A36" s="361"/>
      <c r="B36" s="363"/>
      <c r="C36" s="363"/>
      <c r="D36" s="363"/>
      <c r="E36" s="361"/>
      <c r="F36" s="361"/>
      <c r="G36" s="133" t="s">
        <v>108</v>
      </c>
      <c r="H36" s="133">
        <v>450</v>
      </c>
      <c r="I36" s="133">
        <v>439</v>
      </c>
      <c r="J36" s="133">
        <f t="shared" si="3"/>
        <v>12</v>
      </c>
      <c r="K36" s="147" t="s">
        <v>294</v>
      </c>
      <c r="L36" s="369"/>
      <c r="M36" s="363"/>
      <c r="N36" s="363"/>
      <c r="O36" s="363"/>
      <c r="P36" s="363"/>
      <c r="Q36" s="371"/>
      <c r="R36" s="361"/>
      <c r="S36" s="133" t="s">
        <v>108</v>
      </c>
      <c r="T36" s="133">
        <v>450</v>
      </c>
      <c r="U36" s="133">
        <v>439</v>
      </c>
      <c r="V36" s="133">
        <f t="shared" si="4"/>
        <v>12</v>
      </c>
      <c r="W36" s="147" t="s">
        <v>294</v>
      </c>
      <c r="X36" s="361"/>
      <c r="Y36" s="369"/>
    </row>
    <row r="37" spans="1:25" ht="18" customHeight="1" outlineLevel="1" x14ac:dyDescent="0.15">
      <c r="A37" s="361"/>
      <c r="B37" s="363"/>
      <c r="C37" s="363"/>
      <c r="D37" s="363"/>
      <c r="E37" s="361"/>
      <c r="F37" s="361"/>
      <c r="G37" s="133" t="s">
        <v>109</v>
      </c>
      <c r="H37" s="133">
        <v>453</v>
      </c>
      <c r="I37" s="133">
        <v>451</v>
      </c>
      <c r="J37" s="133">
        <f t="shared" si="3"/>
        <v>3</v>
      </c>
      <c r="K37" s="147" t="s">
        <v>295</v>
      </c>
      <c r="L37" s="369"/>
      <c r="M37" s="363"/>
      <c r="N37" s="363"/>
      <c r="O37" s="363"/>
      <c r="P37" s="363"/>
      <c r="Q37" s="371"/>
      <c r="R37" s="361"/>
      <c r="S37" s="133" t="s">
        <v>109</v>
      </c>
      <c r="T37" s="133">
        <v>453</v>
      </c>
      <c r="U37" s="133">
        <v>451</v>
      </c>
      <c r="V37" s="133">
        <f t="shared" si="4"/>
        <v>3</v>
      </c>
      <c r="W37" s="147" t="s">
        <v>295</v>
      </c>
      <c r="X37" s="361"/>
      <c r="Y37" s="369"/>
    </row>
    <row r="38" spans="1:25" ht="18" customHeight="1" outlineLevel="1" x14ac:dyDescent="0.15">
      <c r="A38" s="361"/>
      <c r="B38" s="363"/>
      <c r="C38" s="363"/>
      <c r="D38" s="363"/>
      <c r="E38" s="361"/>
      <c r="F38" s="361"/>
      <c r="G38" s="133" t="s">
        <v>110</v>
      </c>
      <c r="H38" s="133">
        <v>455</v>
      </c>
      <c r="I38" s="133">
        <v>454</v>
      </c>
      <c r="J38" s="133">
        <f t="shared" si="3"/>
        <v>2</v>
      </c>
      <c r="K38" s="147" t="s">
        <v>296</v>
      </c>
      <c r="L38" s="133" t="s">
        <v>111</v>
      </c>
      <c r="M38" s="363"/>
      <c r="N38" s="363"/>
      <c r="O38" s="363"/>
      <c r="P38" s="363"/>
      <c r="Q38" s="371"/>
      <c r="R38" s="361"/>
      <c r="S38" s="133" t="s">
        <v>110</v>
      </c>
      <c r="T38" s="133">
        <v>455</v>
      </c>
      <c r="U38" s="133">
        <v>454</v>
      </c>
      <c r="V38" s="133">
        <f t="shared" si="4"/>
        <v>2</v>
      </c>
      <c r="W38" s="147" t="s">
        <v>296</v>
      </c>
      <c r="X38" s="133" t="s">
        <v>111</v>
      </c>
      <c r="Y38" s="369"/>
    </row>
    <row r="39" spans="1:25" ht="18" customHeight="1" outlineLevel="1" x14ac:dyDescent="0.15">
      <c r="A39" s="361"/>
      <c r="B39" s="363"/>
      <c r="C39" s="363"/>
      <c r="D39" s="363"/>
      <c r="E39" s="361"/>
      <c r="F39" s="361"/>
      <c r="G39" s="133" t="s">
        <v>112</v>
      </c>
      <c r="H39" s="133">
        <v>457</v>
      </c>
      <c r="I39" s="133">
        <v>456</v>
      </c>
      <c r="J39" s="133">
        <f t="shared" si="3"/>
        <v>2</v>
      </c>
      <c r="K39" s="147" t="s">
        <v>297</v>
      </c>
      <c r="L39" s="133" t="s">
        <v>261</v>
      </c>
      <c r="M39" s="363"/>
      <c r="N39" s="363"/>
      <c r="O39" s="363"/>
      <c r="P39" s="363"/>
      <c r="Q39" s="371"/>
      <c r="R39" s="361"/>
      <c r="S39" s="133" t="s">
        <v>112</v>
      </c>
      <c r="T39" s="133">
        <v>457</v>
      </c>
      <c r="U39" s="133">
        <v>456</v>
      </c>
      <c r="V39" s="133">
        <f t="shared" si="4"/>
        <v>2</v>
      </c>
      <c r="W39" s="147" t="s">
        <v>297</v>
      </c>
      <c r="X39" s="133" t="s">
        <v>261</v>
      </c>
      <c r="Y39" s="369"/>
    </row>
    <row r="40" spans="1:25" ht="18" customHeight="1" outlineLevel="1" x14ac:dyDescent="0.15">
      <c r="A40" s="361"/>
      <c r="B40" s="363"/>
      <c r="C40" s="363"/>
      <c r="D40" s="363"/>
      <c r="E40" s="361"/>
      <c r="F40" s="361"/>
      <c r="G40" s="133" t="s">
        <v>113</v>
      </c>
      <c r="H40" s="133">
        <v>459</v>
      </c>
      <c r="I40" s="133">
        <v>458</v>
      </c>
      <c r="J40" s="133">
        <f t="shared" si="3"/>
        <v>2</v>
      </c>
      <c r="K40" s="147" t="s">
        <v>298</v>
      </c>
      <c r="L40" s="133" t="s">
        <v>37</v>
      </c>
      <c r="M40" s="363"/>
      <c r="N40" s="363"/>
      <c r="O40" s="363"/>
      <c r="P40" s="363"/>
      <c r="Q40" s="371"/>
      <c r="R40" s="361"/>
      <c r="S40" s="133" t="s">
        <v>113</v>
      </c>
      <c r="T40" s="133">
        <v>459</v>
      </c>
      <c r="U40" s="133">
        <v>458</v>
      </c>
      <c r="V40" s="133">
        <f t="shared" si="4"/>
        <v>2</v>
      </c>
      <c r="W40" s="147" t="s">
        <v>298</v>
      </c>
      <c r="X40" s="133" t="s">
        <v>37</v>
      </c>
      <c r="Y40" s="369"/>
    </row>
    <row r="41" spans="1:25" ht="23.25" customHeight="1" outlineLevel="1" x14ac:dyDescent="0.15">
      <c r="A41" s="361"/>
      <c r="B41" s="364"/>
      <c r="C41" s="364"/>
      <c r="D41" s="364"/>
      <c r="E41" s="361"/>
      <c r="F41" s="361"/>
      <c r="G41" s="133" t="s">
        <v>114</v>
      </c>
      <c r="H41" s="133">
        <v>461</v>
      </c>
      <c r="I41" s="133">
        <v>460</v>
      </c>
      <c r="J41" s="133">
        <f t="shared" si="3"/>
        <v>2</v>
      </c>
      <c r="K41" s="147" t="s">
        <v>299</v>
      </c>
      <c r="L41" s="133" t="s">
        <v>39</v>
      </c>
      <c r="M41" s="363"/>
      <c r="N41" s="363"/>
      <c r="O41" s="363"/>
      <c r="P41" s="363"/>
      <c r="Q41" s="371"/>
      <c r="R41" s="361"/>
      <c r="S41" s="133" t="s">
        <v>114</v>
      </c>
      <c r="T41" s="133">
        <v>461</v>
      </c>
      <c r="U41" s="133">
        <v>460</v>
      </c>
      <c r="V41" s="133">
        <f t="shared" si="4"/>
        <v>2</v>
      </c>
      <c r="W41" s="147" t="s">
        <v>299</v>
      </c>
      <c r="X41" s="133" t="s">
        <v>39</v>
      </c>
      <c r="Y41" s="369"/>
    </row>
    <row r="42" spans="1:25" s="131" customFormat="1" outlineLevel="1" x14ac:dyDescent="0.15">
      <c r="A42" s="139" t="s">
        <v>73</v>
      </c>
      <c r="B42" s="134">
        <v>487</v>
      </c>
      <c r="C42" s="134">
        <v>472</v>
      </c>
      <c r="D42" s="134">
        <f>B42-C42+1</f>
        <v>16</v>
      </c>
      <c r="E42" s="140" t="s">
        <v>74</v>
      </c>
      <c r="F42" s="140"/>
      <c r="G42" s="140"/>
      <c r="H42" s="140"/>
      <c r="I42" s="140"/>
      <c r="J42" s="140"/>
      <c r="K42" s="140"/>
      <c r="L42" s="140"/>
      <c r="M42" s="363"/>
      <c r="N42" s="363"/>
      <c r="O42" s="363"/>
      <c r="P42" s="363"/>
      <c r="Q42" s="371"/>
      <c r="R42" s="361"/>
      <c r="S42" s="140"/>
      <c r="T42" s="140"/>
      <c r="U42" s="140"/>
      <c r="V42" s="140"/>
      <c r="W42" s="140"/>
      <c r="X42" s="140"/>
      <c r="Y42" s="369"/>
    </row>
    <row r="43" spans="1:25" outlineLevel="1" x14ac:dyDescent="0.15">
      <c r="A43" s="133" t="s">
        <v>93</v>
      </c>
      <c r="B43" s="134">
        <v>507</v>
      </c>
      <c r="C43" s="134">
        <v>488</v>
      </c>
      <c r="D43" s="134">
        <f t="shared" ref="D43:D44" si="5">B43-C43+1</f>
        <v>20</v>
      </c>
      <c r="E43" s="133" t="s">
        <v>300</v>
      </c>
      <c r="F43" s="133"/>
      <c r="G43" s="133"/>
      <c r="H43" s="133"/>
      <c r="I43" s="133"/>
      <c r="J43" s="133"/>
      <c r="K43" s="133"/>
      <c r="L43" s="133"/>
      <c r="M43" s="363"/>
      <c r="N43" s="363"/>
      <c r="O43" s="363"/>
      <c r="P43" s="363"/>
      <c r="Q43" s="371"/>
      <c r="R43" s="361"/>
      <c r="S43" s="133"/>
      <c r="T43" s="133"/>
      <c r="U43" s="133"/>
      <c r="V43" s="133"/>
      <c r="W43" s="133"/>
      <c r="X43" s="133"/>
      <c r="Y43" s="369"/>
    </row>
    <row r="44" spans="1:25" s="131" customFormat="1" outlineLevel="1" x14ac:dyDescent="0.15">
      <c r="A44" s="139" t="s">
        <v>96</v>
      </c>
      <c r="B44" s="134">
        <v>508</v>
      </c>
      <c r="C44" s="134">
        <v>508</v>
      </c>
      <c r="D44" s="134">
        <f t="shared" si="5"/>
        <v>1</v>
      </c>
      <c r="E44" s="140" t="s">
        <v>301</v>
      </c>
      <c r="F44" s="140"/>
      <c r="G44" s="140"/>
      <c r="H44" s="140"/>
      <c r="I44" s="140"/>
      <c r="J44" s="140"/>
      <c r="K44" s="140"/>
      <c r="L44" s="140"/>
      <c r="M44" s="363"/>
      <c r="N44" s="363"/>
      <c r="O44" s="363"/>
      <c r="P44" s="363"/>
      <c r="Q44" s="371"/>
      <c r="R44" s="361"/>
      <c r="S44" s="140"/>
      <c r="T44" s="140"/>
      <c r="U44" s="140"/>
      <c r="V44" s="140"/>
      <c r="W44" s="140"/>
      <c r="X44" s="140"/>
      <c r="Y44" s="369"/>
    </row>
    <row r="45" spans="1:25" x14ac:dyDescent="0.15">
      <c r="A45" s="137" t="s">
        <v>98</v>
      </c>
      <c r="B45" s="141"/>
      <c r="C45" s="141"/>
      <c r="D45" s="141"/>
      <c r="E45" s="133"/>
      <c r="F45" s="133"/>
      <c r="G45" s="133"/>
      <c r="H45" s="133"/>
      <c r="I45" s="133"/>
      <c r="J45" s="133"/>
      <c r="K45" s="133"/>
      <c r="L45" s="133"/>
      <c r="M45" s="363"/>
      <c r="N45" s="363"/>
      <c r="O45" s="363"/>
      <c r="P45" s="363"/>
      <c r="Q45" s="371"/>
      <c r="R45" s="361"/>
      <c r="S45" s="133"/>
      <c r="T45" s="133"/>
      <c r="U45" s="133"/>
      <c r="V45" s="133"/>
      <c r="W45" s="133"/>
      <c r="X45" s="133"/>
      <c r="Y45" s="135"/>
    </row>
    <row r="46" spans="1:25" ht="21.75" customHeight="1" outlineLevel="1" x14ac:dyDescent="0.15">
      <c r="A46" s="133" t="s">
        <v>115</v>
      </c>
      <c r="B46" s="134">
        <v>509</v>
      </c>
      <c r="C46" s="134">
        <v>509</v>
      </c>
      <c r="D46" s="134">
        <f>B46-C46+1</f>
        <v>1</v>
      </c>
      <c r="E46" s="133" t="s">
        <v>302</v>
      </c>
      <c r="F46" s="133"/>
      <c r="G46" s="133"/>
      <c r="H46" s="133"/>
      <c r="I46" s="133"/>
      <c r="J46" s="133"/>
      <c r="K46" s="133"/>
      <c r="L46" s="133"/>
      <c r="M46" s="363"/>
      <c r="N46" s="363"/>
      <c r="O46" s="363"/>
      <c r="P46" s="363"/>
      <c r="Q46" s="371"/>
      <c r="R46" s="361"/>
      <c r="S46" s="133"/>
      <c r="T46" s="133"/>
      <c r="U46" s="133"/>
      <c r="V46" s="133"/>
      <c r="W46" s="133"/>
      <c r="X46" s="133"/>
      <c r="Y46" s="133"/>
    </row>
    <row r="47" spans="1:25" ht="21.75" customHeight="1" outlineLevel="1" x14ac:dyDescent="0.15">
      <c r="A47" s="133" t="s">
        <v>118</v>
      </c>
      <c r="B47" s="134">
        <v>510</v>
      </c>
      <c r="C47" s="134">
        <v>510</v>
      </c>
      <c r="D47" s="134">
        <f t="shared" ref="D47:D58" si="6">B47-C47+1</f>
        <v>1</v>
      </c>
      <c r="E47" s="133" t="s">
        <v>262</v>
      </c>
      <c r="F47" s="133"/>
      <c r="G47" s="133"/>
      <c r="H47" s="133"/>
      <c r="I47" s="133"/>
      <c r="J47" s="133"/>
      <c r="K47" s="133"/>
      <c r="L47" s="133"/>
      <c r="M47" s="363"/>
      <c r="N47" s="363"/>
      <c r="O47" s="363"/>
      <c r="P47" s="363"/>
      <c r="Q47" s="371"/>
      <c r="R47" s="361"/>
      <c r="S47" s="133"/>
      <c r="T47" s="133"/>
      <c r="U47" s="133"/>
      <c r="V47" s="133"/>
      <c r="W47" s="133"/>
      <c r="X47" s="133"/>
      <c r="Y47" s="133"/>
    </row>
    <row r="48" spans="1:25" outlineLevel="1" x14ac:dyDescent="0.15">
      <c r="A48" s="133" t="s">
        <v>120</v>
      </c>
      <c r="B48" s="134">
        <v>526</v>
      </c>
      <c r="C48" s="134">
        <v>511</v>
      </c>
      <c r="D48" s="134">
        <f t="shared" si="6"/>
        <v>16</v>
      </c>
      <c r="E48" s="133" t="s">
        <v>121</v>
      </c>
      <c r="F48" s="133"/>
      <c r="G48" s="133"/>
      <c r="H48" s="133"/>
      <c r="I48" s="133"/>
      <c r="J48" s="133"/>
      <c r="K48" s="133"/>
      <c r="L48" s="133"/>
      <c r="M48" s="363"/>
      <c r="N48" s="363"/>
      <c r="O48" s="363"/>
      <c r="P48" s="363"/>
      <c r="Q48" s="371"/>
      <c r="R48" s="361"/>
      <c r="S48" s="133"/>
      <c r="T48" s="133"/>
      <c r="U48" s="133"/>
      <c r="V48" s="133"/>
      <c r="W48" s="133"/>
      <c r="X48" s="133"/>
      <c r="Y48" s="133"/>
    </row>
    <row r="49" spans="1:25" ht="19.5" customHeight="1" outlineLevel="1" x14ac:dyDescent="0.15">
      <c r="A49" s="133" t="s">
        <v>122</v>
      </c>
      <c r="B49" s="134">
        <v>530</v>
      </c>
      <c r="C49" s="134">
        <v>527</v>
      </c>
      <c r="D49" s="134">
        <f t="shared" si="6"/>
        <v>4</v>
      </c>
      <c r="E49" s="133" t="s">
        <v>123</v>
      </c>
      <c r="F49" s="133"/>
      <c r="G49" s="133"/>
      <c r="H49" s="133"/>
      <c r="I49" s="133"/>
      <c r="J49" s="133"/>
      <c r="K49" s="133"/>
      <c r="L49" s="133"/>
      <c r="M49" s="363"/>
      <c r="N49" s="363"/>
      <c r="O49" s="363"/>
      <c r="P49" s="363"/>
      <c r="Q49" s="371"/>
      <c r="R49" s="361"/>
      <c r="S49" s="133"/>
      <c r="T49" s="133"/>
      <c r="U49" s="133"/>
      <c r="V49" s="133"/>
      <c r="W49" s="133"/>
      <c r="X49" s="133"/>
      <c r="Y49" s="133"/>
    </row>
    <row r="50" spans="1:25" ht="21" customHeight="1" outlineLevel="1" x14ac:dyDescent="0.15">
      <c r="A50" s="133" t="s">
        <v>124</v>
      </c>
      <c r="B50" s="134">
        <v>534</v>
      </c>
      <c r="C50" s="134">
        <v>531</v>
      </c>
      <c r="D50" s="134">
        <f t="shared" si="6"/>
        <v>4</v>
      </c>
      <c r="E50" s="133" t="s">
        <v>125</v>
      </c>
      <c r="F50" s="133"/>
      <c r="G50" s="133"/>
      <c r="H50" s="133"/>
      <c r="I50" s="133"/>
      <c r="J50" s="133"/>
      <c r="K50" s="133"/>
      <c r="L50" s="133"/>
      <c r="M50" s="363"/>
      <c r="N50" s="363"/>
      <c r="O50" s="363"/>
      <c r="P50" s="363"/>
      <c r="Q50" s="371"/>
      <c r="R50" s="361"/>
      <c r="S50" s="133"/>
      <c r="T50" s="133"/>
      <c r="U50" s="133"/>
      <c r="V50" s="133"/>
      <c r="W50" s="133"/>
      <c r="X50" s="133"/>
      <c r="Y50" s="133"/>
    </row>
    <row r="51" spans="1:25" outlineLevel="1" x14ac:dyDescent="0.15">
      <c r="A51" s="133" t="s">
        <v>126</v>
      </c>
      <c r="B51" s="134">
        <v>542</v>
      </c>
      <c r="C51" s="134">
        <v>535</v>
      </c>
      <c r="D51" s="134">
        <f t="shared" si="6"/>
        <v>8</v>
      </c>
      <c r="E51" s="133" t="s">
        <v>127</v>
      </c>
      <c r="F51" s="133"/>
      <c r="G51" s="133"/>
      <c r="H51" s="133"/>
      <c r="I51" s="133"/>
      <c r="J51" s="133"/>
      <c r="K51" s="133"/>
      <c r="L51" s="133"/>
      <c r="M51" s="363"/>
      <c r="N51" s="363"/>
      <c r="O51" s="363"/>
      <c r="P51" s="363"/>
      <c r="Q51" s="371"/>
      <c r="R51" s="361"/>
      <c r="S51" s="133"/>
      <c r="T51" s="133"/>
      <c r="U51" s="133"/>
      <c r="V51" s="133"/>
      <c r="W51" s="133"/>
      <c r="X51" s="133"/>
      <c r="Y51" s="133"/>
    </row>
    <row r="52" spans="1:25" outlineLevel="1" x14ac:dyDescent="0.15">
      <c r="A52" s="133" t="s">
        <v>128</v>
      </c>
      <c r="B52" s="134">
        <v>558</v>
      </c>
      <c r="C52" s="134">
        <v>543</v>
      </c>
      <c r="D52" s="134">
        <f t="shared" si="6"/>
        <v>16</v>
      </c>
      <c r="E52" s="133" t="s">
        <v>303</v>
      </c>
      <c r="F52" s="133"/>
      <c r="G52" s="133"/>
      <c r="H52" s="133"/>
      <c r="I52" s="133"/>
      <c r="J52" s="133"/>
      <c r="K52" s="133"/>
      <c r="L52" s="133"/>
      <c r="M52" s="363"/>
      <c r="N52" s="363"/>
      <c r="O52" s="363"/>
      <c r="P52" s="363"/>
      <c r="Q52" s="371"/>
      <c r="R52" s="361"/>
      <c r="S52" s="133"/>
      <c r="T52" s="133"/>
      <c r="U52" s="133"/>
      <c r="V52" s="133"/>
      <c r="W52" s="133"/>
      <c r="X52" s="133"/>
      <c r="Y52" s="133"/>
    </row>
    <row r="53" spans="1:25" outlineLevel="1" x14ac:dyDescent="0.15">
      <c r="A53" s="134" t="s">
        <v>130</v>
      </c>
      <c r="B53" s="134">
        <v>566</v>
      </c>
      <c r="C53" s="134">
        <v>559</v>
      </c>
      <c r="D53" s="134">
        <f t="shared" si="6"/>
        <v>8</v>
      </c>
      <c r="E53" s="134" t="s">
        <v>131</v>
      </c>
      <c r="F53" s="134"/>
      <c r="G53" s="134"/>
      <c r="H53" s="134"/>
      <c r="I53" s="134"/>
      <c r="J53" s="134"/>
      <c r="K53" s="134"/>
      <c r="L53" s="134"/>
      <c r="M53" s="363"/>
      <c r="N53" s="363"/>
      <c r="O53" s="363"/>
      <c r="P53" s="363"/>
      <c r="Q53" s="371"/>
      <c r="R53" s="361"/>
      <c r="S53" s="134"/>
      <c r="T53" s="134"/>
      <c r="U53" s="134"/>
      <c r="V53" s="134"/>
      <c r="W53" s="134"/>
      <c r="X53" s="134"/>
      <c r="Y53" s="133"/>
    </row>
    <row r="54" spans="1:25" outlineLevel="1" x14ac:dyDescent="0.15">
      <c r="A54" s="134" t="s">
        <v>132</v>
      </c>
      <c r="B54" s="134">
        <v>566</v>
      </c>
      <c r="C54" s="134">
        <v>559</v>
      </c>
      <c r="D54" s="134">
        <f t="shared" si="6"/>
        <v>8</v>
      </c>
      <c r="E54" s="134" t="s">
        <v>133</v>
      </c>
      <c r="F54" s="134"/>
      <c r="G54" s="134"/>
      <c r="H54" s="134"/>
      <c r="I54" s="134"/>
      <c r="J54" s="134"/>
      <c r="K54" s="134"/>
      <c r="L54" s="134"/>
      <c r="M54" s="363"/>
      <c r="N54" s="363"/>
      <c r="O54" s="363"/>
      <c r="P54" s="363"/>
      <c r="Q54" s="371"/>
      <c r="R54" s="361"/>
      <c r="S54" s="134"/>
      <c r="T54" s="134"/>
      <c r="U54" s="134"/>
      <c r="V54" s="134"/>
      <c r="W54" s="134"/>
      <c r="X54" s="134"/>
      <c r="Y54" s="135"/>
    </row>
    <row r="55" spans="1:25" outlineLevel="1" x14ac:dyDescent="0.15">
      <c r="A55" s="134" t="s">
        <v>134</v>
      </c>
      <c r="B55" s="134">
        <v>574</v>
      </c>
      <c r="C55" s="134">
        <v>567</v>
      </c>
      <c r="D55" s="134">
        <f t="shared" si="6"/>
        <v>8</v>
      </c>
      <c r="E55" s="134" t="s">
        <v>135</v>
      </c>
      <c r="F55" s="134"/>
      <c r="G55" s="134"/>
      <c r="H55" s="134"/>
      <c r="I55" s="134"/>
      <c r="J55" s="134"/>
      <c r="K55" s="134"/>
      <c r="L55" s="134"/>
      <c r="M55" s="363"/>
      <c r="N55" s="363"/>
      <c r="O55" s="363"/>
      <c r="P55" s="363"/>
      <c r="Q55" s="371"/>
      <c r="R55" s="361"/>
      <c r="S55" s="134"/>
      <c r="T55" s="134"/>
      <c r="U55" s="134"/>
      <c r="V55" s="134"/>
      <c r="W55" s="134"/>
      <c r="X55" s="134"/>
      <c r="Y55" s="133"/>
    </row>
    <row r="56" spans="1:25" outlineLevel="1" x14ac:dyDescent="0.15">
      <c r="A56" s="133" t="s">
        <v>136</v>
      </c>
      <c r="B56" s="134">
        <v>574</v>
      </c>
      <c r="C56" s="134">
        <v>567</v>
      </c>
      <c r="D56" s="134">
        <f t="shared" si="6"/>
        <v>8</v>
      </c>
      <c r="E56" s="133" t="s">
        <v>137</v>
      </c>
      <c r="F56" s="133"/>
      <c r="G56" s="133"/>
      <c r="H56" s="133"/>
      <c r="I56" s="133"/>
      <c r="J56" s="133"/>
      <c r="K56" s="133"/>
      <c r="L56" s="133"/>
      <c r="M56" s="363"/>
      <c r="N56" s="363"/>
      <c r="O56" s="363"/>
      <c r="P56" s="363"/>
      <c r="Q56" s="371"/>
      <c r="R56" s="361"/>
      <c r="S56" s="133"/>
      <c r="T56" s="133"/>
      <c r="U56" s="133"/>
      <c r="V56" s="133"/>
      <c r="W56" s="133"/>
      <c r="X56" s="133"/>
      <c r="Y56" s="133"/>
    </row>
    <row r="57" spans="1:25" outlineLevel="1" x14ac:dyDescent="0.15">
      <c r="A57" s="133" t="s">
        <v>138</v>
      </c>
      <c r="B57" s="134">
        <v>702</v>
      </c>
      <c r="C57" s="134">
        <v>575</v>
      </c>
      <c r="D57" s="134">
        <f t="shared" si="6"/>
        <v>128</v>
      </c>
      <c r="E57" s="133" t="s">
        <v>139</v>
      </c>
      <c r="F57" s="133"/>
      <c r="G57" s="133"/>
      <c r="H57" s="133"/>
      <c r="I57" s="133"/>
      <c r="J57" s="133"/>
      <c r="K57" s="133"/>
      <c r="L57" s="133"/>
      <c r="M57" s="363"/>
      <c r="N57" s="363"/>
      <c r="O57" s="363"/>
      <c r="P57" s="363"/>
      <c r="Q57" s="371"/>
      <c r="R57" s="361"/>
      <c r="S57" s="133"/>
      <c r="T57" s="133"/>
      <c r="U57" s="133"/>
      <c r="V57" s="133"/>
      <c r="W57" s="133"/>
      <c r="X57" s="133"/>
      <c r="Y57" s="133"/>
    </row>
    <row r="58" spans="1:25" outlineLevel="1" x14ac:dyDescent="0.15">
      <c r="A58" s="133" t="s">
        <v>140</v>
      </c>
      <c r="B58" s="134">
        <v>830</v>
      </c>
      <c r="C58" s="134">
        <v>703</v>
      </c>
      <c r="D58" s="134">
        <f t="shared" si="6"/>
        <v>128</v>
      </c>
      <c r="E58" s="133" t="s">
        <v>139</v>
      </c>
      <c r="F58" s="133"/>
      <c r="G58" s="133"/>
      <c r="H58" s="133"/>
      <c r="I58" s="133"/>
      <c r="J58" s="133"/>
      <c r="K58" s="133"/>
      <c r="L58" s="133"/>
      <c r="M58" s="363"/>
      <c r="N58" s="363"/>
      <c r="O58" s="363"/>
      <c r="P58" s="363"/>
      <c r="Q58" s="371"/>
      <c r="R58" s="361"/>
      <c r="S58" s="133"/>
      <c r="T58" s="133"/>
      <c r="U58" s="133"/>
      <c r="V58" s="133"/>
      <c r="W58" s="133"/>
      <c r="X58" s="133"/>
      <c r="Y58" s="133"/>
    </row>
    <row r="59" spans="1:25" x14ac:dyDescent="0.15">
      <c r="A59" s="137" t="s">
        <v>141</v>
      </c>
      <c r="B59" s="137"/>
      <c r="C59" s="137"/>
      <c r="D59" s="137"/>
      <c r="E59" s="135"/>
      <c r="F59" s="135"/>
      <c r="G59" s="135"/>
      <c r="H59" s="135"/>
      <c r="I59" s="135"/>
      <c r="J59" s="135"/>
      <c r="K59" s="135"/>
      <c r="L59" s="135"/>
      <c r="M59" s="363"/>
      <c r="N59" s="363"/>
      <c r="O59" s="363"/>
      <c r="P59" s="363"/>
      <c r="Q59" s="148"/>
      <c r="R59" s="133"/>
      <c r="S59" s="135"/>
      <c r="T59" s="135"/>
      <c r="U59" s="135"/>
      <c r="V59" s="135"/>
      <c r="W59" s="135"/>
      <c r="X59" s="135"/>
      <c r="Y59" s="133"/>
    </row>
    <row r="60" spans="1:25" ht="28.5" customHeight="1" x14ac:dyDescent="0.15">
      <c r="A60" s="142" t="s">
        <v>142</v>
      </c>
      <c r="B60" s="142">
        <v>846</v>
      </c>
      <c r="C60" s="142">
        <v>831</v>
      </c>
      <c r="D60" s="142">
        <f t="shared" ref="D60" si="7">B60-C60+1</f>
        <v>16</v>
      </c>
      <c r="E60" s="143" t="s">
        <v>304</v>
      </c>
      <c r="F60" s="144"/>
      <c r="G60" s="144"/>
      <c r="H60" s="144"/>
      <c r="I60" s="144"/>
      <c r="J60" s="144"/>
      <c r="K60" s="144"/>
      <c r="L60" s="144"/>
      <c r="M60" s="363"/>
      <c r="N60" s="363"/>
      <c r="O60" s="363"/>
      <c r="P60" s="363"/>
      <c r="Q60" s="148"/>
      <c r="R60" s="133"/>
      <c r="S60" s="144"/>
      <c r="T60" s="144"/>
      <c r="U60" s="144"/>
      <c r="V60" s="144"/>
      <c r="W60" s="144"/>
      <c r="X60" s="144"/>
      <c r="Y60" s="133"/>
    </row>
    <row r="61" spans="1:25" ht="28.5" customHeight="1" x14ac:dyDescent="0.15">
      <c r="A61" s="142" t="s">
        <v>144</v>
      </c>
      <c r="B61" s="142">
        <f>B60+D61</f>
        <v>847</v>
      </c>
      <c r="C61" s="142">
        <f>B60+1</f>
        <v>847</v>
      </c>
      <c r="D61" s="142">
        <v>1</v>
      </c>
      <c r="E61" s="143" t="s">
        <v>145</v>
      </c>
      <c r="F61" s="144"/>
      <c r="G61" s="133"/>
      <c r="H61" s="133"/>
      <c r="I61" s="133"/>
      <c r="J61" s="133"/>
      <c r="K61" s="133"/>
      <c r="L61" s="133"/>
      <c r="M61" s="363"/>
      <c r="N61" s="363"/>
      <c r="O61" s="363"/>
      <c r="P61" s="363"/>
      <c r="Q61" s="148"/>
      <c r="R61" s="133"/>
      <c r="S61" s="133"/>
      <c r="T61" s="133"/>
      <c r="U61" s="133"/>
      <c r="V61" s="133"/>
      <c r="W61" s="133"/>
      <c r="X61" s="133"/>
      <c r="Y61" s="133"/>
    </row>
    <row r="62" spans="1:25" ht="28.5" customHeight="1" x14ac:dyDescent="0.15">
      <c r="A62" s="142" t="s">
        <v>146</v>
      </c>
      <c r="B62" s="142">
        <f>B61+D62</f>
        <v>848</v>
      </c>
      <c r="C62" s="142">
        <f t="shared" ref="C62:C114" si="8">B61+1</f>
        <v>848</v>
      </c>
      <c r="D62" s="142">
        <v>1</v>
      </c>
      <c r="E62" s="145" t="s">
        <v>147</v>
      </c>
      <c r="F62" s="133"/>
      <c r="G62" s="133"/>
      <c r="H62" s="133"/>
      <c r="I62" s="133"/>
      <c r="J62" s="133"/>
      <c r="K62" s="133"/>
      <c r="L62" s="133"/>
      <c r="M62" s="363"/>
      <c r="N62" s="363"/>
      <c r="O62" s="363"/>
      <c r="P62" s="363"/>
      <c r="Q62" s="148"/>
      <c r="R62" s="133"/>
      <c r="S62" s="133"/>
      <c r="T62" s="133"/>
      <c r="U62" s="133"/>
      <c r="V62" s="133"/>
      <c r="W62" s="133"/>
      <c r="X62" s="133"/>
      <c r="Y62" s="133"/>
    </row>
    <row r="63" spans="1:25" ht="28.5" customHeight="1" x14ac:dyDescent="0.15">
      <c r="A63" s="142" t="s">
        <v>148</v>
      </c>
      <c r="B63" s="142">
        <f t="shared" ref="B63:B114" si="9">B62+D63</f>
        <v>849</v>
      </c>
      <c r="C63" s="142">
        <f t="shared" si="8"/>
        <v>849</v>
      </c>
      <c r="D63" s="142">
        <v>1</v>
      </c>
      <c r="E63" s="145" t="s">
        <v>149</v>
      </c>
      <c r="F63" s="133"/>
      <c r="G63" s="133"/>
      <c r="H63" s="133"/>
      <c r="I63" s="133"/>
      <c r="J63" s="133"/>
      <c r="K63" s="133"/>
      <c r="L63" s="133"/>
      <c r="M63" s="363"/>
      <c r="N63" s="363"/>
      <c r="O63" s="363"/>
      <c r="P63" s="363"/>
      <c r="Q63" s="148"/>
      <c r="R63" s="133"/>
      <c r="S63" s="133"/>
      <c r="T63" s="133"/>
      <c r="U63" s="133"/>
      <c r="V63" s="133"/>
      <c r="W63" s="133"/>
      <c r="X63" s="133"/>
      <c r="Y63" s="133"/>
    </row>
    <row r="64" spans="1:25" ht="28.5" customHeight="1" x14ac:dyDescent="0.15">
      <c r="A64" s="142" t="s">
        <v>150</v>
      </c>
      <c r="B64" s="142">
        <f t="shared" si="9"/>
        <v>857</v>
      </c>
      <c r="C64" s="142">
        <f t="shared" si="8"/>
        <v>850</v>
      </c>
      <c r="D64" s="142">
        <v>8</v>
      </c>
      <c r="E64" s="145" t="s">
        <v>151</v>
      </c>
      <c r="F64" s="133"/>
      <c r="G64" s="133"/>
      <c r="H64" s="133"/>
      <c r="I64" s="133"/>
      <c r="J64" s="133"/>
      <c r="K64" s="133"/>
      <c r="L64" s="133"/>
      <c r="M64" s="363"/>
      <c r="N64" s="363"/>
      <c r="O64" s="363"/>
      <c r="P64" s="363"/>
      <c r="Q64" s="148"/>
      <c r="R64" s="133"/>
      <c r="S64" s="133"/>
      <c r="T64" s="133"/>
      <c r="U64" s="133"/>
      <c r="V64" s="133"/>
      <c r="W64" s="133"/>
      <c r="X64" s="133"/>
      <c r="Y64" s="133"/>
    </row>
    <row r="65" spans="1:25" ht="28.5" customHeight="1" x14ac:dyDescent="0.15">
      <c r="A65" s="142" t="s">
        <v>230</v>
      </c>
      <c r="B65" s="142">
        <f t="shared" si="9"/>
        <v>858</v>
      </c>
      <c r="C65" s="142">
        <f t="shared" si="8"/>
        <v>858</v>
      </c>
      <c r="D65" s="142">
        <v>1</v>
      </c>
      <c r="E65" s="145" t="s">
        <v>305</v>
      </c>
      <c r="F65" s="362"/>
      <c r="G65" s="133"/>
      <c r="H65" s="133"/>
      <c r="I65" s="133"/>
      <c r="J65" s="133"/>
      <c r="K65" s="133"/>
      <c r="L65" s="133"/>
      <c r="M65" s="363"/>
      <c r="N65" s="363"/>
      <c r="O65" s="363"/>
      <c r="P65" s="363"/>
      <c r="Q65" s="148"/>
      <c r="R65" s="133"/>
      <c r="S65" s="133"/>
      <c r="T65" s="133"/>
      <c r="U65" s="133"/>
      <c r="V65" s="133"/>
      <c r="W65" s="133"/>
      <c r="X65" s="133"/>
      <c r="Y65" s="133"/>
    </row>
    <row r="66" spans="1:25" ht="28.5" customHeight="1" x14ac:dyDescent="0.15">
      <c r="A66" s="142" t="s">
        <v>155</v>
      </c>
      <c r="B66" s="142">
        <f t="shared" si="9"/>
        <v>859</v>
      </c>
      <c r="C66" s="142">
        <f t="shared" si="8"/>
        <v>859</v>
      </c>
      <c r="D66" s="142">
        <v>1</v>
      </c>
      <c r="E66" s="145" t="s">
        <v>156</v>
      </c>
      <c r="F66" s="364"/>
      <c r="G66" s="133"/>
      <c r="H66" s="133"/>
      <c r="I66" s="133"/>
      <c r="J66" s="133"/>
      <c r="K66" s="133"/>
      <c r="L66" s="133"/>
      <c r="M66" s="363"/>
      <c r="N66" s="363"/>
      <c r="O66" s="363"/>
      <c r="P66" s="363"/>
      <c r="Q66" s="148"/>
      <c r="R66" s="133"/>
      <c r="S66" s="133"/>
      <c r="T66" s="133"/>
      <c r="U66" s="133"/>
      <c r="V66" s="133"/>
      <c r="W66" s="133"/>
      <c r="X66" s="133"/>
      <c r="Y66" s="133"/>
    </row>
    <row r="67" spans="1:25" ht="28.5" customHeight="1" x14ac:dyDescent="0.15">
      <c r="A67" s="142" t="s">
        <v>157</v>
      </c>
      <c r="B67" s="142">
        <f t="shared" si="9"/>
        <v>875</v>
      </c>
      <c r="C67" s="142">
        <f t="shared" si="8"/>
        <v>860</v>
      </c>
      <c r="D67" s="142">
        <v>16</v>
      </c>
      <c r="E67" s="145" t="s">
        <v>306</v>
      </c>
      <c r="F67" s="362"/>
      <c r="G67" s="133"/>
      <c r="H67" s="133"/>
      <c r="I67" s="133"/>
      <c r="J67" s="133"/>
      <c r="K67" s="133"/>
      <c r="L67" s="133"/>
      <c r="M67" s="363"/>
      <c r="N67" s="363"/>
      <c r="O67" s="363"/>
      <c r="P67" s="363"/>
      <c r="Q67" s="148"/>
      <c r="R67" s="133"/>
      <c r="S67" s="133"/>
      <c r="T67" s="133"/>
      <c r="U67" s="133"/>
      <c r="V67" s="133"/>
      <c r="W67" s="133"/>
      <c r="X67" s="133"/>
      <c r="Y67" s="133"/>
    </row>
    <row r="68" spans="1:25" ht="28.5" customHeight="1" x14ac:dyDescent="0.15">
      <c r="A68" s="142" t="s">
        <v>158</v>
      </c>
      <c r="B68" s="142">
        <f t="shared" si="9"/>
        <v>876</v>
      </c>
      <c r="C68" s="142">
        <f t="shared" si="8"/>
        <v>876</v>
      </c>
      <c r="D68" s="142">
        <v>1</v>
      </c>
      <c r="E68" s="145" t="s">
        <v>159</v>
      </c>
      <c r="F68" s="364"/>
      <c r="G68" s="133"/>
      <c r="H68" s="133"/>
      <c r="I68" s="133"/>
      <c r="J68" s="133"/>
      <c r="K68" s="133"/>
      <c r="L68" s="133"/>
      <c r="M68" s="363"/>
      <c r="N68" s="363"/>
      <c r="O68" s="363"/>
      <c r="P68" s="363"/>
      <c r="Q68" s="148"/>
      <c r="R68" s="133"/>
      <c r="S68" s="133"/>
      <c r="T68" s="133"/>
      <c r="U68" s="133"/>
      <c r="V68" s="133"/>
      <c r="W68" s="133"/>
      <c r="X68" s="133"/>
      <c r="Y68" s="133"/>
    </row>
    <row r="69" spans="1:25" ht="28.5" customHeight="1" x14ac:dyDescent="0.15">
      <c r="A69" s="151" t="s">
        <v>160</v>
      </c>
      <c r="B69" s="142">
        <f t="shared" si="9"/>
        <v>878</v>
      </c>
      <c r="C69" s="142">
        <f t="shared" si="8"/>
        <v>877</v>
      </c>
      <c r="D69" s="142">
        <v>2</v>
      </c>
      <c r="E69" s="145" t="s">
        <v>307</v>
      </c>
      <c r="F69" s="133"/>
      <c r="G69" s="133"/>
      <c r="H69" s="133"/>
      <c r="I69" s="133"/>
      <c r="J69" s="133"/>
      <c r="K69" s="133"/>
      <c r="L69" s="133"/>
      <c r="M69" s="363"/>
      <c r="N69" s="363"/>
      <c r="O69" s="363"/>
      <c r="P69" s="363"/>
      <c r="Q69" s="148"/>
      <c r="R69" s="133"/>
      <c r="S69" s="133"/>
      <c r="T69" s="133"/>
      <c r="U69" s="133"/>
      <c r="V69" s="133"/>
      <c r="W69" s="133"/>
      <c r="X69" s="133"/>
      <c r="Y69" s="133"/>
    </row>
    <row r="70" spans="1:25" ht="28.5" customHeight="1" x14ac:dyDescent="0.15">
      <c r="A70" s="151" t="s">
        <v>164</v>
      </c>
      <c r="B70" s="142">
        <f t="shared" si="9"/>
        <v>886</v>
      </c>
      <c r="C70" s="142">
        <f t="shared" si="8"/>
        <v>879</v>
      </c>
      <c r="D70" s="142">
        <v>8</v>
      </c>
      <c r="E70" s="152" t="s">
        <v>165</v>
      </c>
      <c r="F70" s="133"/>
      <c r="G70" s="133"/>
      <c r="H70" s="133"/>
      <c r="I70" s="133"/>
      <c r="J70" s="133"/>
      <c r="K70" s="133"/>
      <c r="L70" s="133"/>
      <c r="M70" s="363"/>
      <c r="N70" s="363"/>
      <c r="O70" s="363"/>
      <c r="P70" s="363"/>
      <c r="Q70" s="148"/>
      <c r="R70" s="133"/>
      <c r="S70" s="133"/>
      <c r="T70" s="133"/>
      <c r="U70" s="133"/>
      <c r="V70" s="133"/>
      <c r="W70" s="133"/>
      <c r="X70" s="133"/>
      <c r="Y70" s="133"/>
    </row>
    <row r="71" spans="1:25" ht="28.5" customHeight="1" x14ac:dyDescent="0.15">
      <c r="A71" s="151" t="s">
        <v>166</v>
      </c>
      <c r="B71" s="142">
        <f t="shared" si="9"/>
        <v>896</v>
      </c>
      <c r="C71" s="142">
        <f t="shared" si="8"/>
        <v>887</v>
      </c>
      <c r="D71" s="142">
        <v>10</v>
      </c>
      <c r="E71" s="145" t="s">
        <v>167</v>
      </c>
      <c r="F71" s="133"/>
      <c r="G71" s="133"/>
      <c r="H71" s="133"/>
      <c r="I71" s="133"/>
      <c r="J71" s="133"/>
      <c r="K71" s="133"/>
      <c r="L71" s="133"/>
      <c r="M71" s="363"/>
      <c r="N71" s="363"/>
      <c r="O71" s="363"/>
      <c r="P71" s="363"/>
      <c r="Q71" s="148"/>
      <c r="R71" s="133"/>
      <c r="S71" s="133"/>
      <c r="T71" s="133"/>
      <c r="U71" s="133"/>
      <c r="V71" s="133"/>
      <c r="W71" s="133"/>
      <c r="X71" s="133"/>
      <c r="Y71" s="133"/>
    </row>
    <row r="72" spans="1:25" ht="28.5" customHeight="1" x14ac:dyDescent="0.15">
      <c r="A72" s="30" t="s">
        <v>168</v>
      </c>
      <c r="B72" s="142">
        <f t="shared" si="9"/>
        <v>897</v>
      </c>
      <c r="C72" s="142">
        <f t="shared" si="8"/>
        <v>897</v>
      </c>
      <c r="D72" s="142">
        <v>1</v>
      </c>
      <c r="E72" s="153" t="s">
        <v>308</v>
      </c>
      <c r="F72" s="133"/>
      <c r="G72" s="133"/>
      <c r="H72" s="133"/>
      <c r="I72" s="133"/>
      <c r="J72" s="133"/>
      <c r="K72" s="133"/>
      <c r="L72" s="133"/>
      <c r="M72" s="144"/>
      <c r="N72" s="144"/>
      <c r="O72" s="144"/>
      <c r="P72" s="144"/>
      <c r="Q72" s="148"/>
      <c r="R72" s="133"/>
      <c r="S72" s="133"/>
      <c r="T72" s="133"/>
      <c r="U72" s="133"/>
      <c r="V72" s="133"/>
      <c r="W72" s="133"/>
      <c r="X72" s="133"/>
      <c r="Y72" s="133"/>
    </row>
    <row r="73" spans="1:25" ht="28.5" customHeight="1" x14ac:dyDescent="0.15">
      <c r="A73" s="30" t="s">
        <v>171</v>
      </c>
      <c r="B73" s="142">
        <f t="shared" si="9"/>
        <v>898</v>
      </c>
      <c r="C73" s="142">
        <f t="shared" si="8"/>
        <v>898</v>
      </c>
      <c r="D73" s="142">
        <v>1</v>
      </c>
      <c r="E73" s="153" t="s">
        <v>172</v>
      </c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</row>
    <row r="74" spans="1:25" ht="28.5" customHeight="1" x14ac:dyDescent="0.15">
      <c r="A74" s="30" t="s">
        <v>173</v>
      </c>
      <c r="B74" s="142">
        <f t="shared" si="9"/>
        <v>899</v>
      </c>
      <c r="C74" s="142">
        <f t="shared" si="8"/>
        <v>899</v>
      </c>
      <c r="D74" s="142">
        <v>1</v>
      </c>
      <c r="E74" s="153" t="s">
        <v>174</v>
      </c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</row>
    <row r="75" spans="1:25" ht="28.5" customHeight="1" x14ac:dyDescent="0.15">
      <c r="A75" s="92" t="s">
        <v>175</v>
      </c>
      <c r="B75" s="142">
        <f t="shared" si="9"/>
        <v>903</v>
      </c>
      <c r="C75" s="142">
        <f t="shared" si="8"/>
        <v>900</v>
      </c>
      <c r="D75" s="154">
        <v>4</v>
      </c>
      <c r="E75" s="155" t="s">
        <v>176</v>
      </c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</row>
    <row r="76" spans="1:25" ht="28.5" customHeight="1" x14ac:dyDescent="0.15">
      <c r="A76" s="92" t="s">
        <v>178</v>
      </c>
      <c r="B76" s="142">
        <f t="shared" si="9"/>
        <v>904</v>
      </c>
      <c r="C76" s="142">
        <f t="shared" si="8"/>
        <v>904</v>
      </c>
      <c r="D76" s="154">
        <v>1</v>
      </c>
      <c r="E76" s="155" t="s">
        <v>179</v>
      </c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</row>
    <row r="77" spans="1:25" ht="28.5" customHeight="1" x14ac:dyDescent="0.15">
      <c r="A77" s="92" t="s">
        <v>180</v>
      </c>
      <c r="B77" s="142">
        <f t="shared" si="9"/>
        <v>905</v>
      </c>
      <c r="C77" s="142">
        <f t="shared" si="8"/>
        <v>905</v>
      </c>
      <c r="D77" s="154">
        <v>1</v>
      </c>
      <c r="E77" s="155" t="s">
        <v>181</v>
      </c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</row>
    <row r="78" spans="1:25" ht="28.5" customHeight="1" x14ac:dyDescent="0.15">
      <c r="A78" s="92" t="s">
        <v>183</v>
      </c>
      <c r="B78" s="142">
        <f t="shared" si="9"/>
        <v>906</v>
      </c>
      <c r="C78" s="142">
        <f t="shared" si="8"/>
        <v>906</v>
      </c>
      <c r="D78" s="154">
        <v>1</v>
      </c>
      <c r="E78" s="155" t="s">
        <v>184</v>
      </c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</row>
    <row r="79" spans="1:25" ht="28.5" customHeight="1" x14ac:dyDescent="0.15">
      <c r="A79" s="156" t="s">
        <v>185</v>
      </c>
      <c r="B79" s="142">
        <f t="shared" si="9"/>
        <v>907</v>
      </c>
      <c r="C79" s="142">
        <f t="shared" si="8"/>
        <v>907</v>
      </c>
      <c r="D79" s="142">
        <v>1</v>
      </c>
      <c r="E79" s="157" t="s">
        <v>309</v>
      </c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</row>
    <row r="80" spans="1:25" ht="28.5" customHeight="1" x14ac:dyDescent="0.15">
      <c r="A80" s="156" t="s">
        <v>187</v>
      </c>
      <c r="B80" s="142">
        <f t="shared" si="9"/>
        <v>909</v>
      </c>
      <c r="C80" s="142">
        <f t="shared" si="8"/>
        <v>908</v>
      </c>
      <c r="D80" s="142">
        <v>2</v>
      </c>
      <c r="E80" s="157" t="s">
        <v>310</v>
      </c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</row>
    <row r="81" spans="1:25" ht="28.5" customHeight="1" x14ac:dyDescent="0.15">
      <c r="A81" s="156" t="s">
        <v>191</v>
      </c>
      <c r="B81" s="142">
        <f t="shared" si="9"/>
        <v>911</v>
      </c>
      <c r="C81" s="142">
        <f t="shared" si="8"/>
        <v>910</v>
      </c>
      <c r="D81" s="142">
        <v>2</v>
      </c>
      <c r="E81" s="157" t="s">
        <v>311</v>
      </c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</row>
    <row r="82" spans="1:25" ht="28.5" customHeight="1" x14ac:dyDescent="0.15">
      <c r="A82" s="156" t="s">
        <v>193</v>
      </c>
      <c r="B82" s="142">
        <f t="shared" si="9"/>
        <v>915</v>
      </c>
      <c r="C82" s="142">
        <f t="shared" si="8"/>
        <v>912</v>
      </c>
      <c r="D82" s="142">
        <v>4</v>
      </c>
      <c r="E82" s="157" t="s">
        <v>312</v>
      </c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</row>
    <row r="83" spans="1:25" ht="28.5" customHeight="1" x14ac:dyDescent="0.15">
      <c r="A83" s="156" t="s">
        <v>194</v>
      </c>
      <c r="B83" s="142">
        <f t="shared" si="9"/>
        <v>918</v>
      </c>
      <c r="C83" s="142">
        <f t="shared" si="8"/>
        <v>916</v>
      </c>
      <c r="D83" s="142">
        <v>3</v>
      </c>
      <c r="E83" s="145" t="s">
        <v>195</v>
      </c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</row>
    <row r="84" spans="1:25" ht="28.5" customHeight="1" x14ac:dyDescent="0.15">
      <c r="A84" s="156" t="s">
        <v>196</v>
      </c>
      <c r="B84" s="142">
        <f t="shared" si="9"/>
        <v>921</v>
      </c>
      <c r="C84" s="142">
        <f t="shared" si="8"/>
        <v>919</v>
      </c>
      <c r="D84" s="142">
        <v>3</v>
      </c>
      <c r="E84" s="145" t="s">
        <v>197</v>
      </c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</row>
    <row r="85" spans="1:25" ht="28.5" customHeight="1" x14ac:dyDescent="0.15">
      <c r="A85" s="156" t="s">
        <v>198</v>
      </c>
      <c r="B85" s="142">
        <f t="shared" si="9"/>
        <v>937</v>
      </c>
      <c r="C85" s="142">
        <f t="shared" si="8"/>
        <v>922</v>
      </c>
      <c r="D85" s="142">
        <v>16</v>
      </c>
      <c r="E85" s="145" t="s">
        <v>199</v>
      </c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</row>
    <row r="86" spans="1:25" ht="28.5" customHeight="1" x14ac:dyDescent="0.15">
      <c r="A86" s="156" t="s">
        <v>201</v>
      </c>
      <c r="B86" s="142">
        <f t="shared" si="9"/>
        <v>953</v>
      </c>
      <c r="C86" s="142">
        <f t="shared" si="8"/>
        <v>938</v>
      </c>
      <c r="D86" s="142">
        <v>16</v>
      </c>
      <c r="E86" s="145" t="s">
        <v>202</v>
      </c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</row>
    <row r="87" spans="1:25" ht="37.5" x14ac:dyDescent="0.15">
      <c r="A87" s="156" t="s">
        <v>203</v>
      </c>
      <c r="B87" s="142">
        <f t="shared" si="9"/>
        <v>969</v>
      </c>
      <c r="C87" s="142">
        <f t="shared" si="8"/>
        <v>954</v>
      </c>
      <c r="D87" s="142">
        <v>16</v>
      </c>
      <c r="E87" s="145" t="s">
        <v>204</v>
      </c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362" t="s">
        <v>313</v>
      </c>
      <c r="R87" s="362" t="s">
        <v>314</v>
      </c>
      <c r="S87" s="133"/>
      <c r="T87" s="133"/>
      <c r="U87" s="133"/>
      <c r="V87" s="133"/>
      <c r="W87" s="133"/>
      <c r="X87" s="133"/>
      <c r="Y87" s="133"/>
    </row>
    <row r="88" spans="1:25" ht="37.5" x14ac:dyDescent="0.15">
      <c r="A88" s="156" t="s">
        <v>206</v>
      </c>
      <c r="B88" s="142">
        <f t="shared" si="9"/>
        <v>985</v>
      </c>
      <c r="C88" s="142">
        <f t="shared" si="8"/>
        <v>970</v>
      </c>
      <c r="D88" s="142">
        <v>16</v>
      </c>
      <c r="E88" s="145" t="s">
        <v>207</v>
      </c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364"/>
      <c r="R88" s="364"/>
      <c r="S88" s="133"/>
      <c r="T88" s="133"/>
      <c r="U88" s="133"/>
      <c r="V88" s="133"/>
      <c r="W88" s="133"/>
      <c r="X88" s="133"/>
      <c r="Y88" s="133"/>
    </row>
    <row r="89" spans="1:25" ht="206.25" x14ac:dyDescent="0.15">
      <c r="A89" s="156" t="s">
        <v>208</v>
      </c>
      <c r="B89" s="142">
        <f t="shared" si="9"/>
        <v>987</v>
      </c>
      <c r="C89" s="142">
        <f t="shared" si="8"/>
        <v>986</v>
      </c>
      <c r="D89" s="142">
        <v>2</v>
      </c>
      <c r="E89" s="145" t="s">
        <v>315</v>
      </c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</row>
    <row r="90" spans="1:25" ht="56.25" x14ac:dyDescent="0.15">
      <c r="A90" s="156" t="s">
        <v>209</v>
      </c>
      <c r="B90" s="142">
        <f t="shared" si="9"/>
        <v>993</v>
      </c>
      <c r="C90" s="142">
        <f t="shared" si="8"/>
        <v>988</v>
      </c>
      <c r="D90" s="142">
        <v>6</v>
      </c>
      <c r="E90" s="145" t="s">
        <v>242</v>
      </c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</row>
    <row r="91" spans="1:25" x14ac:dyDescent="0.15">
      <c r="A91" s="156" t="s">
        <v>211</v>
      </c>
      <c r="B91" s="142">
        <f t="shared" si="9"/>
        <v>1017</v>
      </c>
      <c r="C91" s="142">
        <f t="shared" si="8"/>
        <v>994</v>
      </c>
      <c r="D91" s="142">
        <v>24</v>
      </c>
      <c r="E91" s="145" t="s">
        <v>212</v>
      </c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</row>
    <row r="92" spans="1:25" ht="262.5" x14ac:dyDescent="0.15">
      <c r="A92" s="158" t="s">
        <v>213</v>
      </c>
      <c r="B92" s="142">
        <f t="shared" si="9"/>
        <v>1241</v>
      </c>
      <c r="C92" s="142">
        <f t="shared" si="8"/>
        <v>1018</v>
      </c>
      <c r="D92" s="142">
        <v>224</v>
      </c>
      <c r="E92" s="153" t="s">
        <v>214</v>
      </c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</row>
    <row r="93" spans="1:25" ht="56.25" x14ac:dyDescent="0.15">
      <c r="A93" s="158" t="s">
        <v>215</v>
      </c>
      <c r="B93" s="142">
        <f t="shared" si="9"/>
        <v>1243</v>
      </c>
      <c r="C93" s="142">
        <f t="shared" si="8"/>
        <v>1242</v>
      </c>
      <c r="D93" s="142">
        <v>2</v>
      </c>
      <c r="E93" s="153" t="s">
        <v>316</v>
      </c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</row>
    <row r="94" spans="1:25" ht="21.75" customHeight="1" x14ac:dyDescent="0.15">
      <c r="A94" s="158" t="s">
        <v>216</v>
      </c>
      <c r="B94" s="142">
        <f t="shared" si="9"/>
        <v>1247</v>
      </c>
      <c r="C94" s="142">
        <f t="shared" si="8"/>
        <v>1244</v>
      </c>
      <c r="D94" s="142">
        <v>4</v>
      </c>
      <c r="E94" s="153" t="s">
        <v>317</v>
      </c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  <row r="95" spans="1:25" x14ac:dyDescent="0.15">
      <c r="A95" s="159" t="s">
        <v>218</v>
      </c>
      <c r="B95" s="142">
        <f t="shared" si="9"/>
        <v>1279</v>
      </c>
      <c r="C95" s="142">
        <f t="shared" si="8"/>
        <v>1248</v>
      </c>
      <c r="D95" s="160">
        <v>32</v>
      </c>
      <c r="E95" s="161" t="s">
        <v>219</v>
      </c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</row>
    <row r="96" spans="1:25" x14ac:dyDescent="0.15">
      <c r="A96" s="162" t="s">
        <v>220</v>
      </c>
      <c r="B96" s="142">
        <f t="shared" si="9"/>
        <v>1284</v>
      </c>
      <c r="C96" s="142">
        <f t="shared" si="8"/>
        <v>1280</v>
      </c>
      <c r="D96" s="160">
        <v>5</v>
      </c>
      <c r="E96" s="163" t="s">
        <v>318</v>
      </c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</row>
    <row r="97" spans="1:25" x14ac:dyDescent="0.15">
      <c r="A97" s="162" t="s">
        <v>221</v>
      </c>
      <c r="B97" s="142">
        <f t="shared" si="9"/>
        <v>1290</v>
      </c>
      <c r="C97" s="142">
        <f t="shared" si="8"/>
        <v>1285</v>
      </c>
      <c r="D97" s="160">
        <v>6</v>
      </c>
      <c r="E97" s="163" t="s">
        <v>319</v>
      </c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</row>
    <row r="98" spans="1:25" x14ac:dyDescent="0.15">
      <c r="A98" s="162" t="s">
        <v>223</v>
      </c>
      <c r="B98" s="142">
        <f t="shared" si="9"/>
        <v>1295</v>
      </c>
      <c r="C98" s="142">
        <f t="shared" si="8"/>
        <v>1291</v>
      </c>
      <c r="D98" s="160">
        <v>5</v>
      </c>
      <c r="E98" s="163" t="s">
        <v>320</v>
      </c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</row>
    <row r="99" spans="1:25" x14ac:dyDescent="0.15">
      <c r="A99" s="162" t="s">
        <v>224</v>
      </c>
      <c r="B99" s="142">
        <f t="shared" si="9"/>
        <v>1301</v>
      </c>
      <c r="C99" s="142">
        <f t="shared" si="8"/>
        <v>1296</v>
      </c>
      <c r="D99" s="160">
        <v>6</v>
      </c>
      <c r="E99" s="163" t="s">
        <v>321</v>
      </c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</row>
    <row r="100" spans="1:25" x14ac:dyDescent="0.15">
      <c r="A100" s="159" t="s">
        <v>226</v>
      </c>
      <c r="B100" s="142">
        <f t="shared" si="9"/>
        <v>1305</v>
      </c>
      <c r="C100" s="142">
        <f t="shared" si="8"/>
        <v>1302</v>
      </c>
      <c r="D100" s="160">
        <v>4</v>
      </c>
      <c r="E100" s="163" t="s">
        <v>227</v>
      </c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</row>
    <row r="101" spans="1:25" x14ac:dyDescent="0.15">
      <c r="A101" s="159" t="s">
        <v>228</v>
      </c>
      <c r="B101" s="142">
        <f t="shared" si="9"/>
        <v>1306</v>
      </c>
      <c r="C101" s="142">
        <f t="shared" si="8"/>
        <v>1306</v>
      </c>
      <c r="D101" s="160">
        <v>1</v>
      </c>
      <c r="E101" s="163" t="s">
        <v>229</v>
      </c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</row>
    <row r="102" spans="1:25" x14ac:dyDescent="0.15">
      <c r="A102" s="159" t="s">
        <v>927</v>
      </c>
      <c r="B102" s="142">
        <f t="shared" si="9"/>
        <v>1307</v>
      </c>
      <c r="C102" s="142">
        <f t="shared" si="8"/>
        <v>1307</v>
      </c>
      <c r="D102" s="160">
        <v>1</v>
      </c>
      <c r="E102" s="163" t="s">
        <v>231</v>
      </c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</row>
    <row r="103" spans="1:25" x14ac:dyDescent="0.15">
      <c r="A103" s="162" t="s">
        <v>232</v>
      </c>
      <c r="B103" s="142">
        <f t="shared" si="9"/>
        <v>1308</v>
      </c>
      <c r="C103" s="142">
        <f t="shared" si="8"/>
        <v>1308</v>
      </c>
      <c r="D103" s="160">
        <v>1</v>
      </c>
      <c r="E103" s="163" t="s">
        <v>322</v>
      </c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</row>
    <row r="104" spans="1:25" x14ac:dyDescent="0.15">
      <c r="A104" s="162" t="s">
        <v>234</v>
      </c>
      <c r="B104" s="142">
        <f t="shared" si="9"/>
        <v>1309</v>
      </c>
      <c r="C104" s="142">
        <f t="shared" si="8"/>
        <v>1309</v>
      </c>
      <c r="D104" s="160">
        <v>1</v>
      </c>
      <c r="E104" s="163" t="s">
        <v>235</v>
      </c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</row>
    <row r="105" spans="1:25" x14ac:dyDescent="0.15">
      <c r="A105" s="162" t="s">
        <v>236</v>
      </c>
      <c r="B105" s="142">
        <f t="shared" si="9"/>
        <v>1310</v>
      </c>
      <c r="C105" s="142">
        <f t="shared" si="8"/>
        <v>1310</v>
      </c>
      <c r="D105" s="160">
        <v>1</v>
      </c>
      <c r="E105" s="163" t="s">
        <v>323</v>
      </c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</row>
    <row r="106" spans="1:25" x14ac:dyDescent="0.15">
      <c r="A106" s="164" t="s">
        <v>238</v>
      </c>
      <c r="B106" s="142">
        <f t="shared" si="9"/>
        <v>1311</v>
      </c>
      <c r="C106" s="142">
        <f t="shared" si="8"/>
        <v>1311</v>
      </c>
      <c r="D106" s="160">
        <v>1</v>
      </c>
      <c r="E106" s="163" t="s">
        <v>324</v>
      </c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</row>
    <row r="107" spans="1:25" x14ac:dyDescent="0.15">
      <c r="A107" s="164" t="s">
        <v>239</v>
      </c>
      <c r="B107" s="142">
        <f t="shared" si="9"/>
        <v>1312</v>
      </c>
      <c r="C107" s="142">
        <f t="shared" si="8"/>
        <v>1312</v>
      </c>
      <c r="D107" s="160">
        <v>1</v>
      </c>
      <c r="E107" s="163" t="s">
        <v>325</v>
      </c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</row>
    <row r="108" spans="1:25" ht="75" x14ac:dyDescent="0.15">
      <c r="A108" s="165" t="s">
        <v>240</v>
      </c>
      <c r="B108" s="142">
        <f t="shared" si="9"/>
        <v>1315</v>
      </c>
      <c r="C108" s="142">
        <f t="shared" si="8"/>
        <v>1313</v>
      </c>
      <c r="D108" s="166">
        <v>3</v>
      </c>
      <c r="E108" s="167" t="s">
        <v>326</v>
      </c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</row>
    <row r="109" spans="1:25" ht="56.25" x14ac:dyDescent="0.15">
      <c r="A109" s="165" t="s">
        <v>241</v>
      </c>
      <c r="B109" s="142">
        <f t="shared" si="9"/>
        <v>1321</v>
      </c>
      <c r="C109" s="142">
        <f t="shared" si="8"/>
        <v>1316</v>
      </c>
      <c r="D109" s="142">
        <v>6</v>
      </c>
      <c r="E109" s="145" t="s">
        <v>242</v>
      </c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</row>
    <row r="110" spans="1:25" ht="75" x14ac:dyDescent="0.15">
      <c r="A110" s="165" t="s">
        <v>244</v>
      </c>
      <c r="B110" s="142">
        <f t="shared" si="9"/>
        <v>1324</v>
      </c>
      <c r="C110" s="142">
        <f t="shared" si="8"/>
        <v>1322</v>
      </c>
      <c r="D110" s="166">
        <v>3</v>
      </c>
      <c r="E110" s="167" t="s">
        <v>326</v>
      </c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</row>
    <row r="111" spans="1:25" ht="37.5" x14ac:dyDescent="0.15">
      <c r="A111" s="168" t="s">
        <v>245</v>
      </c>
      <c r="B111" s="142">
        <f t="shared" si="9"/>
        <v>1344</v>
      </c>
      <c r="C111" s="142">
        <f t="shared" si="8"/>
        <v>1325</v>
      </c>
      <c r="D111" s="168">
        <v>20</v>
      </c>
      <c r="E111" s="169" t="s">
        <v>327</v>
      </c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 t="s">
        <v>328</v>
      </c>
      <c r="R111" s="133" t="s">
        <v>329</v>
      </c>
      <c r="S111" s="133"/>
      <c r="T111" s="133"/>
      <c r="U111" s="133"/>
      <c r="V111" s="133"/>
      <c r="W111" s="133"/>
      <c r="X111" s="133"/>
      <c r="Y111" s="133"/>
    </row>
    <row r="112" spans="1:25" ht="43.5" customHeight="1" x14ac:dyDescent="0.15">
      <c r="A112" s="168" t="s">
        <v>248</v>
      </c>
      <c r="B112" s="142">
        <f t="shared" si="9"/>
        <v>1345</v>
      </c>
      <c r="C112" s="142">
        <f t="shared" si="8"/>
        <v>1345</v>
      </c>
      <c r="D112" s="168">
        <v>1</v>
      </c>
      <c r="E112" s="167" t="s">
        <v>186</v>
      </c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</row>
    <row r="113" spans="1:25" ht="30" customHeight="1" x14ac:dyDescent="0.15">
      <c r="A113" s="168" t="s">
        <v>249</v>
      </c>
      <c r="B113" s="142">
        <f t="shared" si="9"/>
        <v>1347</v>
      </c>
      <c r="C113" s="142">
        <f t="shared" si="8"/>
        <v>1346</v>
      </c>
      <c r="D113" s="168">
        <v>2</v>
      </c>
      <c r="E113" s="169" t="s">
        <v>315</v>
      </c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</row>
    <row r="114" spans="1:25" ht="39.75" customHeight="1" x14ac:dyDescent="0.15">
      <c r="A114" s="168" t="s">
        <v>250</v>
      </c>
      <c r="B114" s="142">
        <f t="shared" si="9"/>
        <v>1351</v>
      </c>
      <c r="C114" s="142">
        <f t="shared" si="8"/>
        <v>1348</v>
      </c>
      <c r="D114" s="168">
        <v>4</v>
      </c>
      <c r="E114" s="167" t="s">
        <v>312</v>
      </c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</row>
  </sheetData>
  <mergeCells count="63">
    <mergeCell ref="X18:X20"/>
    <mergeCell ref="X25:X30"/>
    <mergeCell ref="X34:X37"/>
    <mergeCell ref="Y27:Y44"/>
    <mergeCell ref="S25:W30"/>
    <mergeCell ref="S18:S20"/>
    <mergeCell ref="T18:T20"/>
    <mergeCell ref="U18:U20"/>
    <mergeCell ref="V18:V20"/>
    <mergeCell ref="W18:W20"/>
    <mergeCell ref="R18:R21"/>
    <mergeCell ref="R22:R27"/>
    <mergeCell ref="R29:R30"/>
    <mergeCell ref="R31:R58"/>
    <mergeCell ref="R87:R88"/>
    <mergeCell ref="Q18:Q21"/>
    <mergeCell ref="Q22:Q27"/>
    <mergeCell ref="Q29:Q30"/>
    <mergeCell ref="Q31:Q58"/>
    <mergeCell ref="Q87:Q88"/>
    <mergeCell ref="O22:O27"/>
    <mergeCell ref="O29:O30"/>
    <mergeCell ref="O31:O71"/>
    <mergeCell ref="P18:P21"/>
    <mergeCell ref="P22:P27"/>
    <mergeCell ref="P29:P30"/>
    <mergeCell ref="P31:P71"/>
    <mergeCell ref="L34:L37"/>
    <mergeCell ref="M18:M21"/>
    <mergeCell ref="M22:M27"/>
    <mergeCell ref="M29:M30"/>
    <mergeCell ref="M31:M71"/>
    <mergeCell ref="F32:F41"/>
    <mergeCell ref="F65:F66"/>
    <mergeCell ref="F67:F68"/>
    <mergeCell ref="G29:G30"/>
    <mergeCell ref="H29:H30"/>
    <mergeCell ref="D32:D41"/>
    <mergeCell ref="E8:E9"/>
    <mergeCell ref="E10:E11"/>
    <mergeCell ref="E27:E31"/>
    <mergeCell ref="E32:E41"/>
    <mergeCell ref="A32:A41"/>
    <mergeCell ref="B27:B31"/>
    <mergeCell ref="B32:B41"/>
    <mergeCell ref="C27:C31"/>
    <mergeCell ref="C32:C41"/>
    <mergeCell ref="A1:E1"/>
    <mergeCell ref="G1:L1"/>
    <mergeCell ref="M1:R1"/>
    <mergeCell ref="S1:X1"/>
    <mergeCell ref="A27:A31"/>
    <mergeCell ref="D27:D31"/>
    <mergeCell ref="F27:F31"/>
    <mergeCell ref="I29:I30"/>
    <mergeCell ref="J29:J30"/>
    <mergeCell ref="K29:K30"/>
    <mergeCell ref="L29:L30"/>
    <mergeCell ref="N18:N21"/>
    <mergeCell ref="N22:N27"/>
    <mergeCell ref="N29:N30"/>
    <mergeCell ref="N31:N71"/>
    <mergeCell ref="O18:O21"/>
  </mergeCells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workbookViewId="0">
      <pane ySplit="1" topLeftCell="A2" activePane="bottomLeft" state="frozen"/>
      <selection pane="bottomLeft" activeCell="A16" sqref="A16"/>
    </sheetView>
  </sheetViews>
  <sheetFormatPr defaultColWidth="9" defaultRowHeight="20.100000000000001" customHeight="1" x14ac:dyDescent="0.15"/>
  <cols>
    <col min="1" max="1" width="50" style="49" customWidth="1"/>
    <col min="2" max="2" width="11" style="3" customWidth="1"/>
    <col min="3" max="3" width="9.375" style="3" customWidth="1"/>
    <col min="4" max="4" width="15.875" style="3" customWidth="1"/>
    <col min="5" max="5" width="70.25" style="42" customWidth="1"/>
    <col min="6" max="6" width="75.375" style="3" customWidth="1"/>
    <col min="7" max="16384" width="9" style="49"/>
  </cols>
  <sheetData>
    <row r="1" spans="1:7" s="42" customFormat="1" ht="20.100000000000001" customHeight="1" x14ac:dyDescent="0.15">
      <c r="A1" s="50" t="s">
        <v>7</v>
      </c>
      <c r="B1" s="4" t="s">
        <v>8</v>
      </c>
      <c r="C1" s="4" t="s">
        <v>9</v>
      </c>
      <c r="D1" s="5" t="s">
        <v>330</v>
      </c>
      <c r="E1" s="50" t="s">
        <v>11</v>
      </c>
      <c r="F1" s="4" t="s">
        <v>257</v>
      </c>
      <c r="G1" s="42">
        <v>1</v>
      </c>
    </row>
    <row r="2" spans="1:7" s="43" customFormat="1" ht="20.100000000000001" customHeight="1" x14ac:dyDescent="0.15">
      <c r="A2" s="43" t="s">
        <v>144</v>
      </c>
      <c r="B2" s="8">
        <v>0</v>
      </c>
      <c r="C2" s="8">
        <v>0</v>
      </c>
      <c r="D2" s="8">
        <v>1</v>
      </c>
      <c r="E2" s="41" t="s">
        <v>331</v>
      </c>
      <c r="F2" s="8"/>
      <c r="G2" s="41">
        <v>1</v>
      </c>
    </row>
    <row r="3" spans="1:7" s="43" customFormat="1" ht="20.100000000000001" customHeight="1" x14ac:dyDescent="0.15">
      <c r="A3" s="43" t="s">
        <v>146</v>
      </c>
      <c r="B3" s="8">
        <f>SUM(B2,D3)</f>
        <v>1</v>
      </c>
      <c r="C3" s="8">
        <f>SUM(B2,G2)</f>
        <v>1</v>
      </c>
      <c r="D3" s="8">
        <v>1</v>
      </c>
      <c r="E3" s="41" t="s">
        <v>332</v>
      </c>
      <c r="F3" s="8"/>
      <c r="G3" s="41">
        <v>1</v>
      </c>
    </row>
    <row r="4" spans="1:7" s="43" customFormat="1" ht="20.100000000000001" customHeight="1" x14ac:dyDescent="0.15">
      <c r="A4" s="43" t="s">
        <v>148</v>
      </c>
      <c r="B4" s="8">
        <f t="shared" ref="B4:B56" si="0">SUM(B3,D4)</f>
        <v>2</v>
      </c>
      <c r="C4" s="8">
        <f t="shared" ref="C4:C56" si="1">SUM(B3,G3)</f>
        <v>2</v>
      </c>
      <c r="D4" s="8">
        <v>1</v>
      </c>
      <c r="E4" s="41" t="s">
        <v>333</v>
      </c>
      <c r="F4" s="8"/>
      <c r="G4" s="41">
        <v>1</v>
      </c>
    </row>
    <row r="5" spans="1:7" s="43" customFormat="1" ht="20.100000000000001" customHeight="1" x14ac:dyDescent="0.15">
      <c r="A5" s="43" t="s">
        <v>150</v>
      </c>
      <c r="B5" s="8">
        <f t="shared" si="0"/>
        <v>10</v>
      </c>
      <c r="C5" s="8">
        <f t="shared" si="1"/>
        <v>3</v>
      </c>
      <c r="D5" s="8">
        <v>8</v>
      </c>
      <c r="E5" s="41" t="s">
        <v>334</v>
      </c>
      <c r="F5" s="8"/>
      <c r="G5" s="41">
        <v>1</v>
      </c>
    </row>
    <row r="6" spans="1:7" s="43" customFormat="1" ht="20.100000000000001" customHeight="1" x14ac:dyDescent="0.15">
      <c r="A6" s="41" t="s">
        <v>14</v>
      </c>
      <c r="B6" s="8">
        <f t="shared" si="0"/>
        <v>17</v>
      </c>
      <c r="C6" s="8">
        <f t="shared" si="1"/>
        <v>11</v>
      </c>
      <c r="D6" s="69">
        <v>7</v>
      </c>
      <c r="E6" s="60" t="s">
        <v>335</v>
      </c>
      <c r="F6" s="8"/>
      <c r="G6" s="41">
        <v>1</v>
      </c>
    </row>
    <row r="7" spans="1:7" s="41" customFormat="1" ht="20.25" customHeight="1" x14ac:dyDescent="0.15">
      <c r="A7" s="41" t="s">
        <v>16</v>
      </c>
      <c r="B7" s="7">
        <f t="shared" si="0"/>
        <v>25</v>
      </c>
      <c r="C7" s="7">
        <f t="shared" si="1"/>
        <v>18</v>
      </c>
      <c r="D7" s="69">
        <v>8</v>
      </c>
      <c r="E7" s="41" t="s">
        <v>1254</v>
      </c>
      <c r="F7" s="7"/>
      <c r="G7" s="41">
        <v>1</v>
      </c>
    </row>
    <row r="8" spans="1:7" s="43" customFormat="1" ht="20.100000000000001" customHeight="1" x14ac:dyDescent="0.15">
      <c r="A8" s="64" t="s">
        <v>336</v>
      </c>
      <c r="B8" s="8">
        <f t="shared" si="0"/>
        <v>26</v>
      </c>
      <c r="C8" s="8">
        <f t="shared" si="1"/>
        <v>26</v>
      </c>
      <c r="D8" s="69">
        <v>1</v>
      </c>
      <c r="E8" s="41" t="s">
        <v>1192</v>
      </c>
      <c r="F8" s="8"/>
      <c r="G8" s="41">
        <v>1</v>
      </c>
    </row>
    <row r="9" spans="1:7" s="43" customFormat="1" ht="18.75" x14ac:dyDescent="0.15">
      <c r="A9" s="64" t="s">
        <v>337</v>
      </c>
      <c r="B9" s="8">
        <f t="shared" si="0"/>
        <v>36</v>
      </c>
      <c r="C9" s="8">
        <f t="shared" si="1"/>
        <v>27</v>
      </c>
      <c r="D9" s="8">
        <v>10</v>
      </c>
      <c r="E9" s="41" t="s">
        <v>338</v>
      </c>
      <c r="F9" s="8"/>
      <c r="G9" s="41">
        <v>1</v>
      </c>
    </row>
    <row r="10" spans="1:7" s="43" customFormat="1" ht="20.100000000000001" customHeight="1" x14ac:dyDescent="0.15">
      <c r="A10" s="41" t="s">
        <v>339</v>
      </c>
      <c r="B10" s="8">
        <f t="shared" si="0"/>
        <v>37</v>
      </c>
      <c r="C10" s="8">
        <f t="shared" si="1"/>
        <v>37</v>
      </c>
      <c r="D10" s="69">
        <v>1</v>
      </c>
      <c r="E10" s="41" t="s">
        <v>1193</v>
      </c>
      <c r="F10" s="8"/>
      <c r="G10" s="41">
        <v>1</v>
      </c>
    </row>
    <row r="11" spans="1:7" s="43" customFormat="1" ht="20.100000000000001" customHeight="1" x14ac:dyDescent="0.15">
      <c r="A11" s="43" t="s">
        <v>340</v>
      </c>
      <c r="B11" s="8">
        <f t="shared" si="0"/>
        <v>41</v>
      </c>
      <c r="C11" s="8">
        <f t="shared" si="1"/>
        <v>38</v>
      </c>
      <c r="D11" s="8">
        <v>4</v>
      </c>
      <c r="E11" s="51" t="s">
        <v>863</v>
      </c>
      <c r="F11" s="8"/>
      <c r="G11" s="41">
        <v>1</v>
      </c>
    </row>
    <row r="12" spans="1:7" s="43" customFormat="1" ht="19.5" customHeight="1" x14ac:dyDescent="0.15">
      <c r="A12" s="43" t="s">
        <v>341</v>
      </c>
      <c r="B12" s="8">
        <f t="shared" si="0"/>
        <v>43</v>
      </c>
      <c r="C12" s="8">
        <f t="shared" si="1"/>
        <v>42</v>
      </c>
      <c r="D12" s="8">
        <v>2</v>
      </c>
      <c r="E12" s="51" t="s">
        <v>342</v>
      </c>
      <c r="F12" s="8"/>
      <c r="G12" s="41">
        <v>1</v>
      </c>
    </row>
    <row r="13" spans="1:7" s="43" customFormat="1" ht="20.100000000000001" customHeight="1" x14ac:dyDescent="0.15">
      <c r="A13" s="43" t="s">
        <v>50</v>
      </c>
      <c r="B13" s="8">
        <f t="shared" si="0"/>
        <v>51</v>
      </c>
      <c r="C13" s="8">
        <f t="shared" si="1"/>
        <v>44</v>
      </c>
      <c r="D13" s="8">
        <v>8</v>
      </c>
      <c r="E13" s="51" t="s">
        <v>343</v>
      </c>
      <c r="F13" s="8" t="s">
        <v>344</v>
      </c>
      <c r="G13" s="41">
        <v>1</v>
      </c>
    </row>
    <row r="14" spans="1:7" s="43" customFormat="1" ht="20.100000000000001" customHeight="1" x14ac:dyDescent="0.15">
      <c r="A14" s="43" t="s">
        <v>171</v>
      </c>
      <c r="B14" s="8">
        <f t="shared" si="0"/>
        <v>52</v>
      </c>
      <c r="C14" s="8">
        <f t="shared" si="1"/>
        <v>52</v>
      </c>
      <c r="D14" s="8">
        <v>1</v>
      </c>
      <c r="E14" s="41" t="s">
        <v>345</v>
      </c>
      <c r="F14" s="8"/>
      <c r="G14" s="41">
        <v>1</v>
      </c>
    </row>
    <row r="15" spans="1:7" s="43" customFormat="1" ht="20.100000000000001" customHeight="1" x14ac:dyDescent="0.15">
      <c r="A15" s="123" t="s">
        <v>346</v>
      </c>
      <c r="B15" s="8">
        <f t="shared" si="0"/>
        <v>68</v>
      </c>
      <c r="C15" s="8">
        <f t="shared" si="1"/>
        <v>53</v>
      </c>
      <c r="D15" s="8">
        <v>16</v>
      </c>
      <c r="E15" s="41" t="s">
        <v>347</v>
      </c>
      <c r="F15" s="8" t="s">
        <v>348</v>
      </c>
      <c r="G15" s="41">
        <v>1</v>
      </c>
    </row>
    <row r="16" spans="1:7" s="68" customFormat="1" ht="20.100000000000001" customHeight="1" x14ac:dyDescent="0.15">
      <c r="A16" s="103" t="s">
        <v>349</v>
      </c>
      <c r="B16" s="45">
        <f t="shared" si="0"/>
        <v>116</v>
      </c>
      <c r="C16" s="45">
        <f t="shared" si="1"/>
        <v>69</v>
      </c>
      <c r="D16" s="45">
        <v>48</v>
      </c>
      <c r="E16" s="54" t="s">
        <v>343</v>
      </c>
      <c r="F16" s="99" t="s">
        <v>344</v>
      </c>
      <c r="G16" s="56">
        <v>1</v>
      </c>
    </row>
    <row r="17" spans="1:7" s="68" customFormat="1" ht="20.100000000000001" customHeight="1" x14ac:dyDescent="0.15">
      <c r="A17" s="103" t="s">
        <v>350</v>
      </c>
      <c r="B17" s="45">
        <f t="shared" si="0"/>
        <v>164</v>
      </c>
      <c r="C17" s="45">
        <f t="shared" si="1"/>
        <v>117</v>
      </c>
      <c r="D17" s="45">
        <v>48</v>
      </c>
      <c r="E17" s="54" t="s">
        <v>343</v>
      </c>
      <c r="F17" s="99" t="s">
        <v>344</v>
      </c>
      <c r="G17" s="56">
        <v>1</v>
      </c>
    </row>
    <row r="18" spans="1:7" s="68" customFormat="1" ht="20.100000000000001" customHeight="1" x14ac:dyDescent="0.15">
      <c r="A18" s="68" t="s">
        <v>26</v>
      </c>
      <c r="B18" s="45">
        <f t="shared" si="0"/>
        <v>176</v>
      </c>
      <c r="C18" s="45">
        <f t="shared" si="1"/>
        <v>165</v>
      </c>
      <c r="D18" s="45">
        <v>12</v>
      </c>
      <c r="E18" s="381" t="s">
        <v>351</v>
      </c>
      <c r="F18" s="99" t="s">
        <v>352</v>
      </c>
      <c r="G18" s="56">
        <v>1</v>
      </c>
    </row>
    <row r="19" spans="1:7" s="44" customFormat="1" ht="20.100000000000001" customHeight="1" x14ac:dyDescent="0.15">
      <c r="A19" s="44" t="s">
        <v>28</v>
      </c>
      <c r="B19" s="2">
        <f t="shared" si="0"/>
        <v>179</v>
      </c>
      <c r="C19" s="2">
        <f t="shared" si="1"/>
        <v>177</v>
      </c>
      <c r="D19" s="2">
        <v>3</v>
      </c>
      <c r="E19" s="382"/>
      <c r="F19" s="99" t="s">
        <v>352</v>
      </c>
      <c r="G19" s="53">
        <v>1</v>
      </c>
    </row>
    <row r="20" spans="1:7" s="44" customFormat="1" ht="20.100000000000001" customHeight="1" x14ac:dyDescent="0.15">
      <c r="A20" s="44" t="s">
        <v>353</v>
      </c>
      <c r="B20" s="2">
        <f t="shared" si="0"/>
        <v>180</v>
      </c>
      <c r="C20" s="2">
        <f t="shared" si="1"/>
        <v>180</v>
      </c>
      <c r="D20" s="2">
        <v>1</v>
      </c>
      <c r="E20" s="383"/>
      <c r="F20" s="124" t="s">
        <v>354</v>
      </c>
      <c r="G20" s="53">
        <v>1</v>
      </c>
    </row>
    <row r="21" spans="1:7" s="44" customFormat="1" ht="20.100000000000001" customHeight="1" x14ac:dyDescent="0.15">
      <c r="A21" s="44" t="s">
        <v>29</v>
      </c>
      <c r="B21" s="2">
        <f t="shared" si="0"/>
        <v>192</v>
      </c>
      <c r="C21" s="2">
        <f t="shared" si="1"/>
        <v>181</v>
      </c>
      <c r="D21" s="2">
        <v>12</v>
      </c>
      <c r="E21" s="381" t="s">
        <v>355</v>
      </c>
      <c r="F21" s="99" t="s">
        <v>352</v>
      </c>
      <c r="G21" s="53">
        <v>1</v>
      </c>
    </row>
    <row r="22" spans="1:7" s="44" customFormat="1" ht="20.100000000000001" customHeight="1" x14ac:dyDescent="0.15">
      <c r="A22" s="44" t="s">
        <v>31</v>
      </c>
      <c r="B22" s="2">
        <f t="shared" si="0"/>
        <v>195</v>
      </c>
      <c r="C22" s="2">
        <f t="shared" si="1"/>
        <v>193</v>
      </c>
      <c r="D22" s="2">
        <v>3</v>
      </c>
      <c r="E22" s="382"/>
      <c r="F22" s="99" t="s">
        <v>352</v>
      </c>
      <c r="G22" s="53">
        <v>1</v>
      </c>
    </row>
    <row r="23" spans="1:7" s="44" customFormat="1" ht="20.100000000000001" customHeight="1" x14ac:dyDescent="0.15">
      <c r="A23" s="44" t="s">
        <v>356</v>
      </c>
      <c r="B23" s="2">
        <f t="shared" si="0"/>
        <v>196</v>
      </c>
      <c r="C23" s="2">
        <f t="shared" si="1"/>
        <v>196</v>
      </c>
      <c r="D23" s="2">
        <v>1</v>
      </c>
      <c r="E23" s="383"/>
      <c r="F23" s="124" t="s">
        <v>354</v>
      </c>
      <c r="G23" s="53">
        <v>1</v>
      </c>
    </row>
    <row r="24" spans="1:7" s="44" customFormat="1" ht="20.100000000000001" customHeight="1" x14ac:dyDescent="0.15">
      <c r="A24" s="44" t="s">
        <v>32</v>
      </c>
      <c r="B24" s="2">
        <f t="shared" si="0"/>
        <v>198</v>
      </c>
      <c r="C24" s="2">
        <f t="shared" si="1"/>
        <v>197</v>
      </c>
      <c r="D24" s="2">
        <v>2</v>
      </c>
      <c r="E24" s="53" t="s">
        <v>357</v>
      </c>
      <c r="F24" s="56" t="s">
        <v>358</v>
      </c>
      <c r="G24" s="53">
        <v>1</v>
      </c>
    </row>
    <row r="25" spans="1:7" s="44" customFormat="1" ht="57.75" customHeight="1" x14ac:dyDescent="0.15">
      <c r="A25" s="65" t="s">
        <v>43</v>
      </c>
      <c r="B25" s="2">
        <f t="shared" si="0"/>
        <v>214</v>
      </c>
      <c r="C25" s="2">
        <f t="shared" si="1"/>
        <v>199</v>
      </c>
      <c r="D25" s="2">
        <v>16</v>
      </c>
      <c r="E25" s="53" t="s">
        <v>1270</v>
      </c>
      <c r="F25" s="99" t="s">
        <v>344</v>
      </c>
      <c r="G25" s="53">
        <v>1</v>
      </c>
    </row>
    <row r="26" spans="1:7" s="44" customFormat="1" ht="20.100000000000001" customHeight="1" x14ac:dyDescent="0.15">
      <c r="A26" s="65" t="s">
        <v>38</v>
      </c>
      <c r="B26" s="2">
        <f t="shared" si="0"/>
        <v>216</v>
      </c>
      <c r="C26" s="2">
        <f t="shared" si="1"/>
        <v>215</v>
      </c>
      <c r="D26" s="2">
        <v>2</v>
      </c>
      <c r="E26" s="53" t="s">
        <v>359</v>
      </c>
      <c r="F26" s="99" t="s">
        <v>344</v>
      </c>
      <c r="G26" s="53">
        <v>1</v>
      </c>
    </row>
    <row r="27" spans="1:7" s="44" customFormat="1" ht="20.100000000000001" customHeight="1" x14ac:dyDescent="0.15">
      <c r="A27" s="65" t="s">
        <v>36</v>
      </c>
      <c r="B27" s="2">
        <f t="shared" si="0"/>
        <v>218</v>
      </c>
      <c r="C27" s="2">
        <f t="shared" si="1"/>
        <v>217</v>
      </c>
      <c r="D27" s="2">
        <v>2</v>
      </c>
      <c r="E27" s="53" t="s">
        <v>360</v>
      </c>
      <c r="F27" s="99" t="s">
        <v>344</v>
      </c>
      <c r="G27" s="53">
        <v>1</v>
      </c>
    </row>
    <row r="28" spans="1:7" s="44" customFormat="1" ht="20.100000000000001" customHeight="1" x14ac:dyDescent="0.15">
      <c r="A28" s="65" t="s">
        <v>361</v>
      </c>
      <c r="B28" s="2">
        <f t="shared" si="0"/>
        <v>226</v>
      </c>
      <c r="C28" s="2">
        <f t="shared" si="1"/>
        <v>219</v>
      </c>
      <c r="D28" s="2">
        <v>8</v>
      </c>
      <c r="E28" s="54" t="s">
        <v>343</v>
      </c>
      <c r="F28" s="99" t="s">
        <v>344</v>
      </c>
      <c r="G28" s="53">
        <v>1</v>
      </c>
    </row>
    <row r="29" spans="1:7" s="44" customFormat="1" ht="20.100000000000001" customHeight="1" x14ac:dyDescent="0.15">
      <c r="A29" s="65" t="s">
        <v>54</v>
      </c>
      <c r="B29" s="2">
        <f t="shared" si="0"/>
        <v>234</v>
      </c>
      <c r="C29" s="2">
        <f t="shared" si="1"/>
        <v>227</v>
      </c>
      <c r="D29" s="2">
        <v>8</v>
      </c>
      <c r="E29" s="54" t="s">
        <v>343</v>
      </c>
      <c r="F29" s="99" t="s">
        <v>344</v>
      </c>
      <c r="G29" s="53">
        <v>1</v>
      </c>
    </row>
    <row r="30" spans="1:7" s="44" customFormat="1" ht="20.100000000000001" customHeight="1" x14ac:dyDescent="0.15">
      <c r="A30" s="65" t="s">
        <v>64</v>
      </c>
      <c r="B30" s="2">
        <f t="shared" si="0"/>
        <v>362</v>
      </c>
      <c r="C30" s="2">
        <f t="shared" si="1"/>
        <v>235</v>
      </c>
      <c r="D30" s="2">
        <v>128</v>
      </c>
      <c r="E30" s="54" t="s">
        <v>362</v>
      </c>
      <c r="F30" s="99" t="s">
        <v>344</v>
      </c>
      <c r="G30" s="53">
        <v>1</v>
      </c>
    </row>
    <row r="31" spans="1:7" s="44" customFormat="1" ht="20.100000000000001" customHeight="1" x14ac:dyDescent="0.15">
      <c r="A31" s="65" t="s">
        <v>67</v>
      </c>
      <c r="B31" s="2">
        <f t="shared" si="0"/>
        <v>490</v>
      </c>
      <c r="C31" s="2">
        <f t="shared" si="1"/>
        <v>363</v>
      </c>
      <c r="D31" s="2">
        <v>128</v>
      </c>
      <c r="E31" s="54" t="s">
        <v>362</v>
      </c>
      <c r="F31" s="99" t="s">
        <v>344</v>
      </c>
      <c r="G31" s="53">
        <v>1</v>
      </c>
    </row>
    <row r="32" spans="1:7" s="44" customFormat="1" ht="20.100000000000001" customHeight="1" x14ac:dyDescent="0.15">
      <c r="A32" s="65" t="s">
        <v>193</v>
      </c>
      <c r="B32" s="2">
        <f t="shared" si="0"/>
        <v>494</v>
      </c>
      <c r="C32" s="2">
        <f t="shared" si="1"/>
        <v>491</v>
      </c>
      <c r="D32" s="2">
        <v>4</v>
      </c>
      <c r="E32" s="53" t="s">
        <v>882</v>
      </c>
      <c r="F32" s="71" t="s">
        <v>363</v>
      </c>
      <c r="G32" s="53">
        <v>1</v>
      </c>
    </row>
    <row r="33" spans="1:7" s="56" customFormat="1" ht="20.100000000000001" customHeight="1" x14ac:dyDescent="0.15">
      <c r="A33" s="125" t="s">
        <v>194</v>
      </c>
      <c r="B33" s="2">
        <f t="shared" si="0"/>
        <v>497</v>
      </c>
      <c r="C33" s="2">
        <f t="shared" si="1"/>
        <v>495</v>
      </c>
      <c r="D33" s="55">
        <v>3</v>
      </c>
      <c r="E33" s="56" t="s">
        <v>881</v>
      </c>
      <c r="F33" s="99" t="s">
        <v>344</v>
      </c>
      <c r="G33" s="56">
        <v>1</v>
      </c>
    </row>
    <row r="34" spans="1:7" s="44" customFormat="1" ht="20.100000000000001" customHeight="1" x14ac:dyDescent="0.15">
      <c r="A34" s="65" t="s">
        <v>198</v>
      </c>
      <c r="B34" s="2">
        <f t="shared" si="0"/>
        <v>513</v>
      </c>
      <c r="C34" s="2">
        <f t="shared" si="1"/>
        <v>498</v>
      </c>
      <c r="D34" s="2">
        <v>16</v>
      </c>
      <c r="E34" s="54" t="s">
        <v>343</v>
      </c>
      <c r="F34" s="99" t="s">
        <v>344</v>
      </c>
      <c r="G34" s="53">
        <v>1</v>
      </c>
    </row>
    <row r="35" spans="1:7" s="44" customFormat="1" ht="20.100000000000001" customHeight="1" x14ac:dyDescent="0.15">
      <c r="A35" s="65" t="s">
        <v>201</v>
      </c>
      <c r="B35" s="2">
        <f t="shared" si="0"/>
        <v>529</v>
      </c>
      <c r="C35" s="2">
        <f t="shared" si="1"/>
        <v>514</v>
      </c>
      <c r="D35" s="2">
        <v>16</v>
      </c>
      <c r="E35" s="54" t="s">
        <v>343</v>
      </c>
      <c r="F35" s="99" t="s">
        <v>344</v>
      </c>
      <c r="G35" s="53">
        <v>1</v>
      </c>
    </row>
    <row r="36" spans="1:7" s="34" customFormat="1" ht="20.100000000000001" customHeight="1" x14ac:dyDescent="0.15">
      <c r="A36" s="39" t="s">
        <v>364</v>
      </c>
      <c r="B36" s="9">
        <f t="shared" si="0"/>
        <v>530</v>
      </c>
      <c r="C36" s="9">
        <f t="shared" si="1"/>
        <v>530</v>
      </c>
      <c r="D36" s="9">
        <v>1</v>
      </c>
      <c r="E36" s="40" t="s">
        <v>365</v>
      </c>
      <c r="F36" s="9"/>
      <c r="G36" s="40">
        <v>1</v>
      </c>
    </row>
    <row r="37" spans="1:7" s="34" customFormat="1" ht="20.100000000000001" customHeight="1" x14ac:dyDescent="0.15">
      <c r="A37" s="39" t="s">
        <v>366</v>
      </c>
      <c r="B37" s="9">
        <f t="shared" si="0"/>
        <v>538</v>
      </c>
      <c r="C37" s="9">
        <f t="shared" si="1"/>
        <v>531</v>
      </c>
      <c r="D37" s="9">
        <v>8</v>
      </c>
      <c r="E37" s="38" t="s">
        <v>367</v>
      </c>
      <c r="F37" s="46"/>
      <c r="G37" s="40">
        <v>1</v>
      </c>
    </row>
    <row r="38" spans="1:7" s="34" customFormat="1" ht="20.100000000000001" customHeight="1" x14ac:dyDescent="0.15">
      <c r="A38" s="34" t="s">
        <v>368</v>
      </c>
      <c r="B38" s="9">
        <f t="shared" si="0"/>
        <v>539</v>
      </c>
      <c r="C38" s="9">
        <f t="shared" si="1"/>
        <v>539</v>
      </c>
      <c r="D38" s="9">
        <v>1</v>
      </c>
      <c r="E38" s="40" t="s">
        <v>369</v>
      </c>
      <c r="F38" s="46"/>
      <c r="G38" s="40">
        <v>1</v>
      </c>
    </row>
    <row r="39" spans="1:7" s="34" customFormat="1" ht="20.100000000000001" customHeight="1" x14ac:dyDescent="0.15">
      <c r="A39" s="34" t="s">
        <v>370</v>
      </c>
      <c r="B39" s="9">
        <f t="shared" si="0"/>
        <v>547</v>
      </c>
      <c r="C39" s="9">
        <f t="shared" si="1"/>
        <v>540</v>
      </c>
      <c r="D39" s="9">
        <v>8</v>
      </c>
      <c r="E39" s="40" t="s">
        <v>371</v>
      </c>
      <c r="F39" s="46"/>
      <c r="G39" s="40">
        <v>1</v>
      </c>
    </row>
    <row r="40" spans="1:7" s="34" customFormat="1" ht="20.100000000000001" customHeight="1" x14ac:dyDescent="0.15">
      <c r="A40" s="63" t="s">
        <v>372</v>
      </c>
      <c r="B40" s="9">
        <f t="shared" si="0"/>
        <v>560</v>
      </c>
      <c r="C40" s="9">
        <f t="shared" si="1"/>
        <v>548</v>
      </c>
      <c r="D40" s="9">
        <v>13</v>
      </c>
      <c r="E40" s="40" t="s">
        <v>1289</v>
      </c>
      <c r="F40" s="9"/>
      <c r="G40" s="40">
        <v>1</v>
      </c>
    </row>
    <row r="41" spans="1:7" s="34" customFormat="1" ht="20.100000000000001" customHeight="1" x14ac:dyDescent="0.15">
      <c r="A41" s="63" t="s">
        <v>373</v>
      </c>
      <c r="B41" s="9">
        <f t="shared" si="0"/>
        <v>573</v>
      </c>
      <c r="C41" s="9">
        <f t="shared" si="1"/>
        <v>561</v>
      </c>
      <c r="D41" s="9">
        <v>13</v>
      </c>
      <c r="E41" s="38" t="s">
        <v>1333</v>
      </c>
      <c r="F41" s="9"/>
      <c r="G41" s="40">
        <v>1</v>
      </c>
    </row>
    <row r="42" spans="1:7" s="34" customFormat="1" ht="20.100000000000001" customHeight="1" x14ac:dyDescent="0.15">
      <c r="A42" s="39" t="s">
        <v>374</v>
      </c>
      <c r="B42" s="9">
        <f t="shared" si="0"/>
        <v>574</v>
      </c>
      <c r="C42" s="9">
        <f t="shared" si="1"/>
        <v>574</v>
      </c>
      <c r="D42" s="9">
        <v>1</v>
      </c>
      <c r="E42" s="38" t="s">
        <v>375</v>
      </c>
      <c r="F42" s="9"/>
      <c r="G42" s="40">
        <v>1</v>
      </c>
    </row>
    <row r="43" spans="1:7" s="112" customFormat="1" ht="20.100000000000001" customHeight="1" x14ac:dyDescent="0.15">
      <c r="A43" s="58" t="s">
        <v>185</v>
      </c>
      <c r="B43" s="9">
        <f t="shared" si="0"/>
        <v>575</v>
      </c>
      <c r="C43" s="9">
        <f t="shared" si="1"/>
        <v>575</v>
      </c>
      <c r="D43" s="126">
        <v>1</v>
      </c>
      <c r="E43" s="57" t="s">
        <v>884</v>
      </c>
      <c r="F43" s="98" t="s">
        <v>376</v>
      </c>
      <c r="G43" s="58">
        <v>1</v>
      </c>
    </row>
    <row r="44" spans="1:7" s="112" customFormat="1" ht="20.100000000000001" customHeight="1" x14ac:dyDescent="0.15">
      <c r="A44" s="58" t="s">
        <v>187</v>
      </c>
      <c r="B44" s="9">
        <f t="shared" si="0"/>
        <v>577</v>
      </c>
      <c r="C44" s="9">
        <f t="shared" si="1"/>
        <v>576</v>
      </c>
      <c r="D44" s="126">
        <v>2</v>
      </c>
      <c r="E44" s="57" t="s">
        <v>377</v>
      </c>
      <c r="F44" s="98" t="s">
        <v>344</v>
      </c>
      <c r="G44" s="58">
        <v>1</v>
      </c>
    </row>
    <row r="45" spans="1:7" s="112" customFormat="1" ht="20.100000000000001" customHeight="1" x14ac:dyDescent="0.15">
      <c r="A45" s="112" t="s">
        <v>378</v>
      </c>
      <c r="B45" s="9">
        <f t="shared" si="0"/>
        <v>585</v>
      </c>
      <c r="C45" s="9">
        <f t="shared" si="1"/>
        <v>578</v>
      </c>
      <c r="D45" s="127">
        <v>8</v>
      </c>
      <c r="E45" s="58" t="s">
        <v>379</v>
      </c>
      <c r="F45" s="98" t="s">
        <v>376</v>
      </c>
      <c r="G45" s="58">
        <v>1</v>
      </c>
    </row>
    <row r="46" spans="1:7" s="112" customFormat="1" ht="20.100000000000001" customHeight="1" x14ac:dyDescent="0.15">
      <c r="A46" s="112" t="s">
        <v>380</v>
      </c>
      <c r="B46" s="9">
        <f t="shared" si="0"/>
        <v>591</v>
      </c>
      <c r="C46" s="9">
        <f t="shared" si="1"/>
        <v>586</v>
      </c>
      <c r="D46" s="127">
        <v>6</v>
      </c>
      <c r="E46" s="58" t="s">
        <v>381</v>
      </c>
      <c r="F46" s="98" t="s">
        <v>344</v>
      </c>
      <c r="G46" s="58">
        <v>1</v>
      </c>
    </row>
    <row r="47" spans="1:7" s="112" customFormat="1" ht="20.100000000000001" customHeight="1" x14ac:dyDescent="0.15">
      <c r="A47" s="112" t="s">
        <v>382</v>
      </c>
      <c r="B47" s="9">
        <f t="shared" si="0"/>
        <v>599</v>
      </c>
      <c r="C47" s="9">
        <f t="shared" si="1"/>
        <v>592</v>
      </c>
      <c r="D47" s="127">
        <v>8</v>
      </c>
      <c r="E47" s="58" t="s">
        <v>383</v>
      </c>
      <c r="F47" s="98" t="s">
        <v>384</v>
      </c>
      <c r="G47" s="58">
        <v>1</v>
      </c>
    </row>
    <row r="48" spans="1:7" s="112" customFormat="1" ht="20.100000000000001" customHeight="1" x14ac:dyDescent="0.15">
      <c r="A48" s="58" t="s">
        <v>208</v>
      </c>
      <c r="B48" s="9">
        <f t="shared" si="0"/>
        <v>601</v>
      </c>
      <c r="C48" s="9">
        <f t="shared" si="1"/>
        <v>600</v>
      </c>
      <c r="D48" s="126">
        <v>2</v>
      </c>
      <c r="E48" s="58" t="s">
        <v>385</v>
      </c>
      <c r="F48" s="98" t="s">
        <v>376</v>
      </c>
      <c r="G48" s="58">
        <v>1</v>
      </c>
    </row>
    <row r="49" spans="1:7" s="112" customFormat="1" ht="20.100000000000001" customHeight="1" x14ac:dyDescent="0.15">
      <c r="A49" s="58" t="s">
        <v>908</v>
      </c>
      <c r="B49" s="9">
        <f t="shared" si="0"/>
        <v>625</v>
      </c>
      <c r="C49" s="9">
        <f t="shared" si="1"/>
        <v>602</v>
      </c>
      <c r="D49" s="126">
        <v>24</v>
      </c>
      <c r="E49" s="58" t="s">
        <v>883</v>
      </c>
      <c r="F49" s="58" t="s">
        <v>904</v>
      </c>
      <c r="G49" s="58">
        <v>1</v>
      </c>
    </row>
    <row r="50" spans="1:7" s="112" customFormat="1" ht="20.100000000000001" customHeight="1" x14ac:dyDescent="0.15">
      <c r="A50" s="58" t="s">
        <v>52</v>
      </c>
      <c r="B50" s="9">
        <f t="shared" si="0"/>
        <v>641</v>
      </c>
      <c r="C50" s="9">
        <f t="shared" si="1"/>
        <v>626</v>
      </c>
      <c r="D50" s="126">
        <v>16</v>
      </c>
      <c r="E50" s="58" t="s">
        <v>386</v>
      </c>
      <c r="F50" s="98" t="s">
        <v>344</v>
      </c>
      <c r="G50" s="58">
        <v>1</v>
      </c>
    </row>
    <row r="51" spans="1:7" s="112" customFormat="1" ht="20.100000000000001" customHeight="1" x14ac:dyDescent="0.15">
      <c r="A51" s="58" t="s">
        <v>173</v>
      </c>
      <c r="B51" s="9">
        <f t="shared" si="0"/>
        <v>642</v>
      </c>
      <c r="C51" s="9">
        <f t="shared" si="1"/>
        <v>642</v>
      </c>
      <c r="D51" s="126">
        <v>1</v>
      </c>
      <c r="E51" s="38" t="s">
        <v>387</v>
      </c>
      <c r="F51" s="98"/>
      <c r="G51" s="58">
        <v>1</v>
      </c>
    </row>
    <row r="52" spans="1:7" s="112" customFormat="1" ht="20.100000000000001" customHeight="1" x14ac:dyDescent="0.15">
      <c r="A52" s="128" t="s">
        <v>388</v>
      </c>
      <c r="B52" s="9">
        <f t="shared" si="0"/>
        <v>646</v>
      </c>
      <c r="C52" s="9">
        <f t="shared" si="1"/>
        <v>643</v>
      </c>
      <c r="D52" s="126">
        <v>4</v>
      </c>
      <c r="E52" s="58"/>
      <c r="F52" s="98" t="s">
        <v>344</v>
      </c>
      <c r="G52" s="58">
        <v>1</v>
      </c>
    </row>
    <row r="53" spans="1:7" s="112" customFormat="1" ht="20.100000000000001" customHeight="1" x14ac:dyDescent="0.15">
      <c r="A53" s="128" t="s">
        <v>175</v>
      </c>
      <c r="B53" s="9">
        <f t="shared" si="0"/>
        <v>650</v>
      </c>
      <c r="C53" s="9">
        <f t="shared" si="1"/>
        <v>647</v>
      </c>
      <c r="D53" s="126">
        <v>4</v>
      </c>
      <c r="E53" s="58" t="s">
        <v>176</v>
      </c>
      <c r="F53" s="98" t="s">
        <v>344</v>
      </c>
      <c r="G53" s="58">
        <v>1</v>
      </c>
    </row>
    <row r="54" spans="1:7" s="112" customFormat="1" ht="20.100000000000001" customHeight="1" x14ac:dyDescent="0.15">
      <c r="A54" s="128" t="s">
        <v>178</v>
      </c>
      <c r="B54" s="9">
        <f t="shared" si="0"/>
        <v>651</v>
      </c>
      <c r="C54" s="9">
        <f t="shared" si="1"/>
        <v>651</v>
      </c>
      <c r="D54" s="126">
        <v>1</v>
      </c>
      <c r="E54" s="58" t="s">
        <v>389</v>
      </c>
      <c r="F54" s="98" t="s">
        <v>344</v>
      </c>
      <c r="G54" s="58">
        <v>1</v>
      </c>
    </row>
    <row r="55" spans="1:7" s="112" customFormat="1" ht="20.100000000000001" customHeight="1" x14ac:dyDescent="0.15">
      <c r="A55" s="58" t="s">
        <v>390</v>
      </c>
      <c r="B55" s="9">
        <f t="shared" si="0"/>
        <v>652</v>
      </c>
      <c r="C55" s="9">
        <f t="shared" si="1"/>
        <v>652</v>
      </c>
      <c r="D55" s="126">
        <v>1</v>
      </c>
      <c r="E55" s="58" t="s">
        <v>391</v>
      </c>
      <c r="F55" s="98" t="s">
        <v>344</v>
      </c>
      <c r="G55" s="58">
        <v>1</v>
      </c>
    </row>
    <row r="56" spans="1:7" s="34" customFormat="1" ht="20.100000000000001" customHeight="1" x14ac:dyDescent="0.15">
      <c r="A56" s="34" t="s">
        <v>392</v>
      </c>
      <c r="B56" s="9">
        <f t="shared" si="0"/>
        <v>657</v>
      </c>
      <c r="C56" s="9">
        <f t="shared" si="1"/>
        <v>653</v>
      </c>
      <c r="D56" s="9">
        <v>5</v>
      </c>
      <c r="E56" s="40"/>
      <c r="F56" s="9"/>
      <c r="G56" s="40">
        <v>1</v>
      </c>
    </row>
    <row r="57" spans="1:7" ht="20.100000000000001" customHeight="1" x14ac:dyDescent="0.15">
      <c r="G57" s="41">
        <v>1</v>
      </c>
    </row>
    <row r="58" spans="1:7" ht="20.100000000000001" customHeight="1" x14ac:dyDescent="0.15">
      <c r="G58" s="41">
        <v>1</v>
      </c>
    </row>
    <row r="59" spans="1:7" ht="20.100000000000001" customHeight="1" x14ac:dyDescent="0.15">
      <c r="G59" s="41">
        <v>1</v>
      </c>
    </row>
    <row r="60" spans="1:7" ht="20.100000000000001" customHeight="1" x14ac:dyDescent="0.15">
      <c r="G60" s="41">
        <v>1</v>
      </c>
    </row>
    <row r="61" spans="1:7" ht="20.100000000000001" customHeight="1" x14ac:dyDescent="0.15">
      <c r="G61" s="41">
        <v>1</v>
      </c>
    </row>
    <row r="62" spans="1:7" ht="20.100000000000001" customHeight="1" x14ac:dyDescent="0.15">
      <c r="G62" s="41">
        <v>1</v>
      </c>
    </row>
    <row r="63" spans="1:7" ht="20.100000000000001" customHeight="1" x14ac:dyDescent="0.15">
      <c r="G63" s="41">
        <v>1</v>
      </c>
    </row>
    <row r="64" spans="1:7" ht="20.100000000000001" customHeight="1" x14ac:dyDescent="0.15">
      <c r="G64" s="41">
        <v>1</v>
      </c>
    </row>
    <row r="65" spans="7:7" ht="20.100000000000001" customHeight="1" x14ac:dyDescent="0.15">
      <c r="G65" s="41">
        <v>1</v>
      </c>
    </row>
    <row r="66" spans="7:7" ht="20.100000000000001" customHeight="1" x14ac:dyDescent="0.15">
      <c r="G66" s="41">
        <v>1</v>
      </c>
    </row>
    <row r="67" spans="7:7" ht="20.100000000000001" customHeight="1" x14ac:dyDescent="0.15">
      <c r="G67" s="41">
        <v>1</v>
      </c>
    </row>
    <row r="68" spans="7:7" ht="20.100000000000001" customHeight="1" x14ac:dyDescent="0.15">
      <c r="G68" s="41">
        <v>1</v>
      </c>
    </row>
    <row r="69" spans="7:7" ht="20.100000000000001" customHeight="1" x14ac:dyDescent="0.15">
      <c r="G69" s="41">
        <v>1</v>
      </c>
    </row>
    <row r="70" spans="7:7" ht="20.100000000000001" customHeight="1" x14ac:dyDescent="0.15">
      <c r="G70" s="41">
        <v>1</v>
      </c>
    </row>
    <row r="71" spans="7:7" ht="20.100000000000001" customHeight="1" x14ac:dyDescent="0.15">
      <c r="G71" s="41">
        <v>1</v>
      </c>
    </row>
    <row r="72" spans="7:7" ht="20.100000000000001" customHeight="1" x14ac:dyDescent="0.15">
      <c r="G72" s="41">
        <v>1</v>
      </c>
    </row>
    <row r="73" spans="7:7" ht="20.100000000000001" customHeight="1" x14ac:dyDescent="0.15">
      <c r="G73" s="41">
        <v>1</v>
      </c>
    </row>
    <row r="74" spans="7:7" ht="20.100000000000001" customHeight="1" x14ac:dyDescent="0.15">
      <c r="G74" s="41">
        <v>1</v>
      </c>
    </row>
    <row r="75" spans="7:7" ht="20.100000000000001" customHeight="1" x14ac:dyDescent="0.15">
      <c r="G75" s="41">
        <v>1</v>
      </c>
    </row>
    <row r="76" spans="7:7" ht="20.100000000000001" customHeight="1" x14ac:dyDescent="0.15">
      <c r="G76" s="41">
        <v>1</v>
      </c>
    </row>
    <row r="77" spans="7:7" ht="20.100000000000001" customHeight="1" x14ac:dyDescent="0.15">
      <c r="G77" s="41">
        <v>1</v>
      </c>
    </row>
    <row r="78" spans="7:7" ht="20.100000000000001" customHeight="1" x14ac:dyDescent="0.15">
      <c r="G78" s="41">
        <v>1</v>
      </c>
    </row>
    <row r="79" spans="7:7" ht="20.100000000000001" customHeight="1" x14ac:dyDescent="0.15">
      <c r="G79" s="41">
        <v>1</v>
      </c>
    </row>
    <row r="80" spans="7:7" ht="20.100000000000001" customHeight="1" x14ac:dyDescent="0.15">
      <c r="G80" s="41">
        <v>1</v>
      </c>
    </row>
    <row r="81" spans="7:7" ht="20.100000000000001" customHeight="1" x14ac:dyDescent="0.15">
      <c r="G81" s="41">
        <v>1</v>
      </c>
    </row>
    <row r="82" spans="7:7" ht="20.100000000000001" customHeight="1" x14ac:dyDescent="0.15">
      <c r="G82" s="41">
        <v>1</v>
      </c>
    </row>
    <row r="83" spans="7:7" ht="20.100000000000001" customHeight="1" x14ac:dyDescent="0.15">
      <c r="G83" s="41">
        <v>1</v>
      </c>
    </row>
    <row r="84" spans="7:7" ht="20.100000000000001" customHeight="1" x14ac:dyDescent="0.15">
      <c r="G84" s="41">
        <v>1</v>
      </c>
    </row>
    <row r="85" spans="7:7" ht="20.100000000000001" customHeight="1" x14ac:dyDescent="0.15">
      <c r="G85" s="41">
        <v>1</v>
      </c>
    </row>
    <row r="86" spans="7:7" ht="20.100000000000001" customHeight="1" x14ac:dyDescent="0.15">
      <c r="G86" s="41">
        <v>1</v>
      </c>
    </row>
    <row r="87" spans="7:7" ht="20.100000000000001" customHeight="1" x14ac:dyDescent="0.15">
      <c r="G87" s="41">
        <v>1</v>
      </c>
    </row>
    <row r="88" spans="7:7" ht="20.100000000000001" customHeight="1" x14ac:dyDescent="0.15">
      <c r="G88" s="41">
        <v>1</v>
      </c>
    </row>
    <row r="89" spans="7:7" ht="20.100000000000001" customHeight="1" x14ac:dyDescent="0.15">
      <c r="G89" s="41">
        <v>1</v>
      </c>
    </row>
    <row r="90" spans="7:7" ht="20.100000000000001" customHeight="1" x14ac:dyDescent="0.15">
      <c r="G90" s="41">
        <v>1</v>
      </c>
    </row>
    <row r="91" spans="7:7" ht="20.100000000000001" customHeight="1" x14ac:dyDescent="0.15">
      <c r="G91" s="41">
        <v>1</v>
      </c>
    </row>
    <row r="92" spans="7:7" ht="20.100000000000001" customHeight="1" x14ac:dyDescent="0.15">
      <c r="G92" s="41">
        <v>1</v>
      </c>
    </row>
    <row r="93" spans="7:7" ht="20.100000000000001" customHeight="1" x14ac:dyDescent="0.15">
      <c r="G93" s="41">
        <v>1</v>
      </c>
    </row>
    <row r="94" spans="7:7" ht="20.100000000000001" customHeight="1" x14ac:dyDescent="0.15">
      <c r="G94" s="41">
        <v>1</v>
      </c>
    </row>
    <row r="95" spans="7:7" ht="20.100000000000001" customHeight="1" x14ac:dyDescent="0.15">
      <c r="G95" s="41">
        <v>1</v>
      </c>
    </row>
    <row r="96" spans="7:7" ht="20.100000000000001" customHeight="1" x14ac:dyDescent="0.15">
      <c r="G96" s="41">
        <v>1</v>
      </c>
    </row>
    <row r="97" spans="7:7" ht="20.100000000000001" customHeight="1" x14ac:dyDescent="0.15">
      <c r="G97" s="41">
        <v>1</v>
      </c>
    </row>
    <row r="98" spans="7:7" ht="20.100000000000001" customHeight="1" x14ac:dyDescent="0.15">
      <c r="G98" s="41">
        <v>1</v>
      </c>
    </row>
    <row r="99" spans="7:7" ht="20.100000000000001" customHeight="1" x14ac:dyDescent="0.15">
      <c r="G99" s="41">
        <v>1</v>
      </c>
    </row>
    <row r="100" spans="7:7" ht="20.100000000000001" customHeight="1" x14ac:dyDescent="0.15">
      <c r="G100" s="41">
        <v>1</v>
      </c>
    </row>
    <row r="101" spans="7:7" ht="20.100000000000001" customHeight="1" x14ac:dyDescent="0.15">
      <c r="G101" s="41">
        <v>1</v>
      </c>
    </row>
    <row r="102" spans="7:7" ht="20.100000000000001" customHeight="1" x14ac:dyDescent="0.15">
      <c r="G102" s="41">
        <v>1</v>
      </c>
    </row>
    <row r="103" spans="7:7" ht="20.100000000000001" customHeight="1" x14ac:dyDescent="0.15">
      <c r="G103" s="41">
        <v>1</v>
      </c>
    </row>
    <row r="104" spans="7:7" ht="20.100000000000001" customHeight="1" x14ac:dyDescent="0.15">
      <c r="G104" s="41">
        <v>1</v>
      </c>
    </row>
    <row r="105" spans="7:7" ht="20.100000000000001" customHeight="1" x14ac:dyDescent="0.15">
      <c r="G105" s="41">
        <v>1</v>
      </c>
    </row>
    <row r="106" spans="7:7" ht="20.100000000000001" customHeight="1" x14ac:dyDescent="0.15">
      <c r="G106" s="41">
        <v>1</v>
      </c>
    </row>
    <row r="107" spans="7:7" ht="20.100000000000001" customHeight="1" x14ac:dyDescent="0.15">
      <c r="G107" s="41">
        <v>1</v>
      </c>
    </row>
    <row r="108" spans="7:7" ht="20.100000000000001" customHeight="1" x14ac:dyDescent="0.15">
      <c r="G108" s="41">
        <v>1</v>
      </c>
    </row>
    <row r="109" spans="7:7" ht="20.100000000000001" customHeight="1" x14ac:dyDescent="0.15">
      <c r="G109" s="41">
        <v>1</v>
      </c>
    </row>
    <row r="110" spans="7:7" ht="20.100000000000001" customHeight="1" x14ac:dyDescent="0.15">
      <c r="G110" s="41">
        <v>1</v>
      </c>
    </row>
    <row r="111" spans="7:7" ht="20.100000000000001" customHeight="1" x14ac:dyDescent="0.15">
      <c r="G111" s="41">
        <v>1</v>
      </c>
    </row>
    <row r="112" spans="7:7" ht="20.100000000000001" customHeight="1" x14ac:dyDescent="0.15">
      <c r="G112" s="42">
        <v>1</v>
      </c>
    </row>
    <row r="113" spans="7:7" ht="20.100000000000001" customHeight="1" x14ac:dyDescent="0.15">
      <c r="G113" s="42">
        <v>1</v>
      </c>
    </row>
    <row r="114" spans="7:7" ht="20.100000000000001" customHeight="1" x14ac:dyDescent="0.15">
      <c r="G114" s="42">
        <v>1</v>
      </c>
    </row>
    <row r="115" spans="7:7" ht="20.100000000000001" customHeight="1" x14ac:dyDescent="0.15">
      <c r="G115" s="42">
        <v>1</v>
      </c>
    </row>
    <row r="116" spans="7:7" ht="20.100000000000001" customHeight="1" x14ac:dyDescent="0.15">
      <c r="G116" s="42">
        <v>1</v>
      </c>
    </row>
    <row r="117" spans="7:7" ht="20.100000000000001" customHeight="1" x14ac:dyDescent="0.15">
      <c r="G117" s="42">
        <v>1</v>
      </c>
    </row>
  </sheetData>
  <mergeCells count="2">
    <mergeCell ref="E18:E20"/>
    <mergeCell ref="E21:E23"/>
  </mergeCells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="115" zoomScaleNormal="115" workbookViewId="0">
      <selection sqref="A1:A1048576"/>
    </sheetView>
  </sheetViews>
  <sheetFormatPr defaultColWidth="9" defaultRowHeight="20.100000000000001" customHeight="1" x14ac:dyDescent="0.15"/>
  <cols>
    <col min="1" max="1" width="36.75" customWidth="1"/>
    <col min="2" max="2" width="12.875" customWidth="1"/>
    <col min="3" max="3" width="11.25" customWidth="1"/>
    <col min="4" max="4" width="13.5" customWidth="1"/>
    <col min="5" max="5" width="95.875" customWidth="1"/>
    <col min="6" max="6" width="36.375" customWidth="1"/>
  </cols>
  <sheetData>
    <row r="1" spans="1:7" s="42" customFormat="1" ht="20.100000000000001" customHeight="1" x14ac:dyDescent="0.15">
      <c r="A1" s="50" t="s">
        <v>7</v>
      </c>
      <c r="B1" s="4" t="s">
        <v>8</v>
      </c>
      <c r="C1" s="4" t="s">
        <v>9</v>
      </c>
      <c r="D1" s="5" t="s">
        <v>330</v>
      </c>
      <c r="E1" s="50" t="s">
        <v>11</v>
      </c>
      <c r="F1" s="4" t="s">
        <v>257</v>
      </c>
    </row>
    <row r="2" spans="1:7" s="43" customFormat="1" ht="20.100000000000001" customHeight="1" x14ac:dyDescent="0.15">
      <c r="A2" s="43" t="s">
        <v>144</v>
      </c>
      <c r="B2" s="8">
        <v>0</v>
      </c>
      <c r="C2" s="8">
        <v>0</v>
      </c>
      <c r="D2" s="8">
        <v>1</v>
      </c>
      <c r="E2" s="41" t="s">
        <v>393</v>
      </c>
      <c r="F2" s="8" t="s">
        <v>394</v>
      </c>
      <c r="G2" s="41">
        <v>1</v>
      </c>
    </row>
    <row r="3" spans="1:7" s="43" customFormat="1" ht="20.100000000000001" customHeight="1" x14ac:dyDescent="0.15">
      <c r="A3" s="43" t="s">
        <v>146</v>
      </c>
      <c r="B3" s="8">
        <f>SUM(B2,D3)</f>
        <v>1</v>
      </c>
      <c r="C3" s="8">
        <f>SUM(B2,G2)</f>
        <v>1</v>
      </c>
      <c r="D3" s="8">
        <v>1</v>
      </c>
      <c r="E3" s="41" t="s">
        <v>395</v>
      </c>
      <c r="F3" s="8" t="s">
        <v>394</v>
      </c>
      <c r="G3" s="41">
        <v>1</v>
      </c>
    </row>
    <row r="4" spans="1:7" s="43" customFormat="1" ht="20.100000000000001" customHeight="1" x14ac:dyDescent="0.15">
      <c r="A4" s="43" t="s">
        <v>148</v>
      </c>
      <c r="B4" s="8">
        <f t="shared" ref="B4:B41" si="0">SUM(B3,D4)</f>
        <v>2</v>
      </c>
      <c r="C4" s="8">
        <f t="shared" ref="C4:C41" si="1">SUM(B3,G3)</f>
        <v>2</v>
      </c>
      <c r="D4" s="8">
        <v>1</v>
      </c>
      <c r="E4" s="41" t="s">
        <v>396</v>
      </c>
      <c r="F4" s="8" t="s">
        <v>394</v>
      </c>
      <c r="G4" s="41">
        <v>1</v>
      </c>
    </row>
    <row r="5" spans="1:7" s="43" customFormat="1" ht="20.100000000000001" customHeight="1" x14ac:dyDescent="0.15">
      <c r="A5" s="43" t="s">
        <v>150</v>
      </c>
      <c r="B5" s="8">
        <f t="shared" si="0"/>
        <v>10</v>
      </c>
      <c r="C5" s="8">
        <f t="shared" si="1"/>
        <v>3</v>
      </c>
      <c r="D5" s="8">
        <v>8</v>
      </c>
      <c r="E5" s="41" t="s">
        <v>397</v>
      </c>
      <c r="F5" s="8" t="s">
        <v>398</v>
      </c>
      <c r="G5" s="41">
        <v>1</v>
      </c>
    </row>
    <row r="6" spans="1:7" s="43" customFormat="1" ht="20.100000000000001" customHeight="1" x14ac:dyDescent="0.15">
      <c r="A6" s="41" t="s">
        <v>14</v>
      </c>
      <c r="B6" s="8">
        <f t="shared" si="0"/>
        <v>17</v>
      </c>
      <c r="C6" s="8">
        <f t="shared" si="1"/>
        <v>11</v>
      </c>
      <c r="D6" s="69">
        <v>7</v>
      </c>
      <c r="E6" s="60" t="s">
        <v>399</v>
      </c>
      <c r="F6" s="8" t="s">
        <v>398</v>
      </c>
      <c r="G6" s="41">
        <v>1</v>
      </c>
    </row>
    <row r="7" spans="1:7" s="43" customFormat="1" ht="20.100000000000001" customHeight="1" x14ac:dyDescent="0.15">
      <c r="A7" s="41" t="s">
        <v>16</v>
      </c>
      <c r="B7" s="8">
        <f t="shared" si="0"/>
        <v>25</v>
      </c>
      <c r="C7" s="8">
        <f t="shared" si="1"/>
        <v>18</v>
      </c>
      <c r="D7" s="69">
        <v>8</v>
      </c>
      <c r="E7" s="41" t="s">
        <v>1254</v>
      </c>
      <c r="F7" s="8" t="s">
        <v>398</v>
      </c>
      <c r="G7" s="41">
        <v>1</v>
      </c>
    </row>
    <row r="8" spans="1:7" s="43" customFormat="1" ht="20.100000000000001" customHeight="1" x14ac:dyDescent="0.15">
      <c r="A8" s="64" t="s">
        <v>336</v>
      </c>
      <c r="B8" s="8">
        <f t="shared" si="0"/>
        <v>26</v>
      </c>
      <c r="C8" s="8">
        <f t="shared" si="1"/>
        <v>26</v>
      </c>
      <c r="D8" s="69">
        <v>1</v>
      </c>
      <c r="E8" s="60" t="s">
        <v>400</v>
      </c>
      <c r="F8" s="8"/>
      <c r="G8" s="41">
        <v>1</v>
      </c>
    </row>
    <row r="9" spans="1:7" s="43" customFormat="1" ht="20.100000000000001" customHeight="1" x14ac:dyDescent="0.15">
      <c r="A9" s="64" t="s">
        <v>337</v>
      </c>
      <c r="B9" s="8">
        <f t="shared" si="0"/>
        <v>36</v>
      </c>
      <c r="C9" s="8">
        <f t="shared" si="1"/>
        <v>27</v>
      </c>
      <c r="D9" s="8">
        <v>10</v>
      </c>
      <c r="E9" s="60" t="s">
        <v>401</v>
      </c>
      <c r="F9" s="8" t="s">
        <v>398</v>
      </c>
      <c r="G9" s="41">
        <v>1</v>
      </c>
    </row>
    <row r="10" spans="1:7" s="43" customFormat="1" ht="20.100000000000001" customHeight="1" x14ac:dyDescent="0.15">
      <c r="A10" s="41" t="s">
        <v>339</v>
      </c>
      <c r="B10" s="8">
        <f t="shared" si="0"/>
        <v>37</v>
      </c>
      <c r="C10" s="8">
        <f t="shared" si="1"/>
        <v>37</v>
      </c>
      <c r="D10" s="69">
        <v>1</v>
      </c>
      <c r="E10" s="60" t="s">
        <v>402</v>
      </c>
      <c r="F10" s="8" t="s">
        <v>398</v>
      </c>
      <c r="G10" s="41">
        <v>1</v>
      </c>
    </row>
    <row r="11" spans="1:7" s="43" customFormat="1" ht="20.100000000000001" customHeight="1" x14ac:dyDescent="0.15">
      <c r="A11" s="43" t="s">
        <v>340</v>
      </c>
      <c r="B11" s="8">
        <f t="shared" si="0"/>
        <v>41</v>
      </c>
      <c r="C11" s="8">
        <f t="shared" si="1"/>
        <v>38</v>
      </c>
      <c r="D11" s="8">
        <v>4</v>
      </c>
      <c r="E11" s="51" t="s">
        <v>403</v>
      </c>
      <c r="F11" s="8" t="s">
        <v>394</v>
      </c>
      <c r="G11" s="41">
        <v>1</v>
      </c>
    </row>
    <row r="12" spans="1:7" s="43" customFormat="1" ht="20.100000000000001" customHeight="1" x14ac:dyDescent="0.15">
      <c r="A12" s="43" t="s">
        <v>341</v>
      </c>
      <c r="B12" s="8">
        <f t="shared" si="0"/>
        <v>43</v>
      </c>
      <c r="C12" s="8">
        <f t="shared" si="1"/>
        <v>42</v>
      </c>
      <c r="D12" s="8">
        <v>2</v>
      </c>
      <c r="E12" s="51" t="s">
        <v>403</v>
      </c>
      <c r="F12" s="8" t="s">
        <v>394</v>
      </c>
      <c r="G12" s="41">
        <v>1</v>
      </c>
    </row>
    <row r="13" spans="1:7" s="43" customFormat="1" ht="20.100000000000001" customHeight="1" x14ac:dyDescent="0.15">
      <c r="A13" s="43" t="s">
        <v>50</v>
      </c>
      <c r="B13" s="8">
        <f t="shared" si="0"/>
        <v>51</v>
      </c>
      <c r="C13" s="8">
        <f t="shared" si="1"/>
        <v>44</v>
      </c>
      <c r="D13" s="8">
        <v>8</v>
      </c>
      <c r="E13" s="41" t="s">
        <v>404</v>
      </c>
      <c r="F13" s="8" t="s">
        <v>398</v>
      </c>
      <c r="G13" s="41">
        <v>1</v>
      </c>
    </row>
    <row r="14" spans="1:7" s="43" customFormat="1" ht="20.100000000000001" customHeight="1" x14ac:dyDescent="0.15">
      <c r="A14" s="43" t="s">
        <v>171</v>
      </c>
      <c r="B14" s="8">
        <f t="shared" si="0"/>
        <v>52</v>
      </c>
      <c r="C14" s="8">
        <f t="shared" si="1"/>
        <v>52</v>
      </c>
      <c r="D14" s="8">
        <v>1</v>
      </c>
      <c r="E14" s="41" t="s">
        <v>405</v>
      </c>
      <c r="F14" s="8" t="s">
        <v>398</v>
      </c>
      <c r="G14" s="41">
        <v>1</v>
      </c>
    </row>
    <row r="15" spans="1:7" s="67" customFormat="1" ht="20.100000000000001" customHeight="1" x14ac:dyDescent="0.15">
      <c r="A15" s="41" t="s">
        <v>346</v>
      </c>
      <c r="B15" s="8">
        <f t="shared" si="0"/>
        <v>68</v>
      </c>
      <c r="C15" s="8">
        <f t="shared" si="1"/>
        <v>53</v>
      </c>
      <c r="D15" s="8">
        <v>16</v>
      </c>
      <c r="E15" s="60" t="s">
        <v>406</v>
      </c>
      <c r="F15" s="8" t="s">
        <v>398</v>
      </c>
      <c r="G15" s="41">
        <v>1</v>
      </c>
    </row>
    <row r="16" spans="1:7" s="43" customFormat="1" ht="20.100000000000001" customHeight="1" x14ac:dyDescent="0.15">
      <c r="A16" s="43" t="s">
        <v>944</v>
      </c>
      <c r="B16" s="8">
        <f t="shared" si="0"/>
        <v>74</v>
      </c>
      <c r="C16" s="8">
        <f t="shared" si="1"/>
        <v>69</v>
      </c>
      <c r="D16" s="8">
        <v>6</v>
      </c>
      <c r="E16" s="51" t="s">
        <v>945</v>
      </c>
      <c r="F16" s="8" t="s">
        <v>409</v>
      </c>
      <c r="G16" s="41">
        <v>1</v>
      </c>
    </row>
    <row r="17" spans="1:7" s="67" customFormat="1" ht="20.100000000000001" customHeight="1" x14ac:dyDescent="0.15">
      <c r="A17" s="41" t="s">
        <v>410</v>
      </c>
      <c r="B17" s="8">
        <f t="shared" si="0"/>
        <v>87</v>
      </c>
      <c r="C17" s="8">
        <f t="shared" si="1"/>
        <v>75</v>
      </c>
      <c r="D17" s="8">
        <v>13</v>
      </c>
      <c r="E17" s="51" t="s">
        <v>408</v>
      </c>
      <c r="F17" s="8" t="s">
        <v>409</v>
      </c>
      <c r="G17" s="41">
        <v>1</v>
      </c>
    </row>
    <row r="18" spans="1:7" s="44" customFormat="1" ht="20.100000000000001" customHeight="1" x14ac:dyDescent="0.15">
      <c r="A18" s="65" t="s">
        <v>349</v>
      </c>
      <c r="B18" s="2">
        <f t="shared" si="0"/>
        <v>135</v>
      </c>
      <c r="C18" s="2">
        <f t="shared" si="1"/>
        <v>88</v>
      </c>
      <c r="D18" s="2">
        <v>48</v>
      </c>
      <c r="E18" s="54" t="s">
        <v>404</v>
      </c>
      <c r="F18" s="2" t="s">
        <v>398</v>
      </c>
      <c r="G18" s="53">
        <v>1</v>
      </c>
    </row>
    <row r="19" spans="1:7" s="44" customFormat="1" ht="20.100000000000001" customHeight="1" x14ac:dyDescent="0.15">
      <c r="A19" s="65" t="s">
        <v>350</v>
      </c>
      <c r="B19" s="2">
        <f t="shared" si="0"/>
        <v>183</v>
      </c>
      <c r="C19" s="2">
        <f t="shared" si="1"/>
        <v>136</v>
      </c>
      <c r="D19" s="2">
        <v>48</v>
      </c>
      <c r="E19" s="54" t="s">
        <v>404</v>
      </c>
      <c r="F19" s="2" t="s">
        <v>398</v>
      </c>
      <c r="G19" s="53">
        <v>1</v>
      </c>
    </row>
    <row r="20" spans="1:7" s="44" customFormat="1" ht="20.100000000000001" customHeight="1" x14ac:dyDescent="0.15">
      <c r="A20" s="44" t="s">
        <v>26</v>
      </c>
      <c r="B20" s="2">
        <f t="shared" si="0"/>
        <v>195</v>
      </c>
      <c r="C20" s="2">
        <f t="shared" si="1"/>
        <v>184</v>
      </c>
      <c r="D20" s="2">
        <v>12</v>
      </c>
      <c r="E20" s="381" t="s">
        <v>411</v>
      </c>
      <c r="F20" s="2" t="s">
        <v>394</v>
      </c>
      <c r="G20" s="53">
        <v>1</v>
      </c>
    </row>
    <row r="21" spans="1:7" s="44" customFormat="1" ht="20.100000000000001" customHeight="1" x14ac:dyDescent="0.15">
      <c r="A21" s="44" t="s">
        <v>28</v>
      </c>
      <c r="B21" s="2">
        <f t="shared" si="0"/>
        <v>198</v>
      </c>
      <c r="C21" s="2">
        <f t="shared" si="1"/>
        <v>196</v>
      </c>
      <c r="D21" s="2">
        <v>3</v>
      </c>
      <c r="E21" s="382"/>
      <c r="F21" s="2" t="s">
        <v>394</v>
      </c>
      <c r="G21" s="53">
        <v>1</v>
      </c>
    </row>
    <row r="22" spans="1:7" s="44" customFormat="1" ht="20.100000000000001" customHeight="1" x14ac:dyDescent="0.15">
      <c r="A22" s="44" t="s">
        <v>353</v>
      </c>
      <c r="B22" s="2">
        <f t="shared" si="0"/>
        <v>199</v>
      </c>
      <c r="C22" s="2">
        <f t="shared" si="1"/>
        <v>199</v>
      </c>
      <c r="D22" s="2">
        <v>1</v>
      </c>
      <c r="E22" s="383"/>
      <c r="F22" s="2" t="s">
        <v>394</v>
      </c>
      <c r="G22" s="53">
        <v>1</v>
      </c>
    </row>
    <row r="23" spans="1:7" s="44" customFormat="1" ht="20.100000000000001" customHeight="1" x14ac:dyDescent="0.15">
      <c r="A23" s="44" t="s">
        <v>29</v>
      </c>
      <c r="B23" s="2">
        <f t="shared" si="0"/>
        <v>211</v>
      </c>
      <c r="C23" s="2">
        <f t="shared" si="1"/>
        <v>200</v>
      </c>
      <c r="D23" s="2">
        <v>12</v>
      </c>
      <c r="E23" s="381" t="s">
        <v>412</v>
      </c>
      <c r="F23" s="2" t="s">
        <v>394</v>
      </c>
      <c r="G23" s="53">
        <v>1</v>
      </c>
    </row>
    <row r="24" spans="1:7" s="44" customFormat="1" ht="20.100000000000001" customHeight="1" x14ac:dyDescent="0.15">
      <c r="A24" s="44" t="s">
        <v>31</v>
      </c>
      <c r="B24" s="2">
        <f t="shared" si="0"/>
        <v>214</v>
      </c>
      <c r="C24" s="2">
        <f t="shared" si="1"/>
        <v>212</v>
      </c>
      <c r="D24" s="2">
        <v>3</v>
      </c>
      <c r="E24" s="382"/>
      <c r="F24" s="2" t="s">
        <v>394</v>
      </c>
      <c r="G24" s="53">
        <v>1</v>
      </c>
    </row>
    <row r="25" spans="1:7" s="44" customFormat="1" ht="20.100000000000001" customHeight="1" x14ac:dyDescent="0.15">
      <c r="A25" s="44" t="s">
        <v>356</v>
      </c>
      <c r="B25" s="2">
        <f t="shared" si="0"/>
        <v>215</v>
      </c>
      <c r="C25" s="2">
        <f t="shared" si="1"/>
        <v>215</v>
      </c>
      <c r="D25" s="2">
        <v>1</v>
      </c>
      <c r="E25" s="383"/>
      <c r="F25" s="2" t="s">
        <v>394</v>
      </c>
      <c r="G25" s="53">
        <v>1</v>
      </c>
    </row>
    <row r="26" spans="1:7" s="44" customFormat="1" ht="20.100000000000001" customHeight="1" x14ac:dyDescent="0.15">
      <c r="A26" s="44" t="s">
        <v>32</v>
      </c>
      <c r="B26" s="2">
        <f t="shared" si="0"/>
        <v>217</v>
      </c>
      <c r="C26" s="2">
        <f t="shared" si="1"/>
        <v>216</v>
      </c>
      <c r="D26" s="2">
        <v>2</v>
      </c>
      <c r="E26" s="211" t="s">
        <v>866</v>
      </c>
      <c r="F26" s="2" t="s">
        <v>394</v>
      </c>
      <c r="G26" s="53">
        <v>1</v>
      </c>
    </row>
    <row r="27" spans="1:7" s="44" customFormat="1" ht="20.100000000000001" customHeight="1" x14ac:dyDescent="0.15">
      <c r="A27" s="65" t="s">
        <v>948</v>
      </c>
      <c r="B27" s="2">
        <f t="shared" si="0"/>
        <v>218</v>
      </c>
      <c r="C27" s="2">
        <f t="shared" si="1"/>
        <v>218</v>
      </c>
      <c r="D27" s="2">
        <v>1</v>
      </c>
      <c r="E27" s="212" t="s">
        <v>947</v>
      </c>
      <c r="F27" s="2" t="s">
        <v>409</v>
      </c>
      <c r="G27" s="53">
        <v>1</v>
      </c>
    </row>
    <row r="28" spans="1:7" s="44" customFormat="1" ht="20.100000000000001" customHeight="1" x14ac:dyDescent="0.15">
      <c r="A28" s="65" t="s">
        <v>413</v>
      </c>
      <c r="B28" s="2">
        <f t="shared" si="0"/>
        <v>219</v>
      </c>
      <c r="C28" s="2">
        <f t="shared" si="1"/>
        <v>219</v>
      </c>
      <c r="D28" s="2">
        <v>1</v>
      </c>
      <c r="E28" s="6" t="s">
        <v>867</v>
      </c>
      <c r="F28" s="2" t="s">
        <v>409</v>
      </c>
      <c r="G28" s="53">
        <v>1</v>
      </c>
    </row>
    <row r="29" spans="1:7" s="44" customFormat="1" ht="59.25" customHeight="1" x14ac:dyDescent="0.15">
      <c r="A29" s="65" t="s">
        <v>43</v>
      </c>
      <c r="B29" s="2">
        <f t="shared" si="0"/>
        <v>235</v>
      </c>
      <c r="C29" s="2">
        <f t="shared" si="1"/>
        <v>220</v>
      </c>
      <c r="D29" s="2">
        <v>16</v>
      </c>
      <c r="E29" s="53" t="s">
        <v>1270</v>
      </c>
      <c r="F29" s="2" t="s">
        <v>398</v>
      </c>
      <c r="G29" s="53">
        <v>1</v>
      </c>
    </row>
    <row r="30" spans="1:7" s="34" customFormat="1" ht="20.100000000000001" customHeight="1" x14ac:dyDescent="0.15">
      <c r="A30" s="40" t="s">
        <v>372</v>
      </c>
      <c r="B30" s="9">
        <f t="shared" si="0"/>
        <v>248</v>
      </c>
      <c r="C30" s="9">
        <f t="shared" si="1"/>
        <v>236</v>
      </c>
      <c r="D30" s="9">
        <v>13</v>
      </c>
      <c r="E30" s="38" t="s">
        <v>403</v>
      </c>
      <c r="F30" s="9" t="s">
        <v>394</v>
      </c>
      <c r="G30" s="40">
        <v>1</v>
      </c>
    </row>
    <row r="31" spans="1:7" s="34" customFormat="1" ht="20.100000000000001" customHeight="1" x14ac:dyDescent="0.15">
      <c r="A31" s="40" t="s">
        <v>373</v>
      </c>
      <c r="B31" s="9">
        <f t="shared" si="0"/>
        <v>261</v>
      </c>
      <c r="C31" s="9">
        <f t="shared" si="1"/>
        <v>249</v>
      </c>
      <c r="D31" s="9">
        <v>13</v>
      </c>
      <c r="E31" s="38" t="s">
        <v>403</v>
      </c>
      <c r="F31" s="9" t="s">
        <v>394</v>
      </c>
      <c r="G31" s="40">
        <v>1</v>
      </c>
    </row>
    <row r="32" spans="1:7" s="34" customFormat="1" ht="20.100000000000001" customHeight="1" x14ac:dyDescent="0.15">
      <c r="A32" s="40" t="s">
        <v>374</v>
      </c>
      <c r="B32" s="9">
        <f t="shared" si="0"/>
        <v>262</v>
      </c>
      <c r="C32" s="9">
        <f t="shared" si="1"/>
        <v>262</v>
      </c>
      <c r="D32" s="9">
        <v>1</v>
      </c>
      <c r="E32" s="38" t="s">
        <v>403</v>
      </c>
      <c r="F32" s="9" t="s">
        <v>394</v>
      </c>
      <c r="G32" s="40">
        <v>1</v>
      </c>
    </row>
    <row r="33" spans="1:7" s="112" customFormat="1" ht="20.100000000000001" customHeight="1" x14ac:dyDescent="0.15">
      <c r="A33" s="58" t="s">
        <v>414</v>
      </c>
      <c r="B33" s="9">
        <f t="shared" si="0"/>
        <v>268</v>
      </c>
      <c r="C33" s="9">
        <f t="shared" si="1"/>
        <v>263</v>
      </c>
      <c r="D33" s="47">
        <v>6</v>
      </c>
      <c r="E33" s="38" t="s">
        <v>408</v>
      </c>
      <c r="F33" s="47" t="s">
        <v>409</v>
      </c>
      <c r="G33" s="58">
        <v>1</v>
      </c>
    </row>
    <row r="34" spans="1:7" s="112" customFormat="1" ht="20.100000000000001" customHeight="1" x14ac:dyDescent="0.15">
      <c r="A34" s="63" t="s">
        <v>415</v>
      </c>
      <c r="B34" s="9">
        <f t="shared" si="0"/>
        <v>274</v>
      </c>
      <c r="C34" s="9">
        <f t="shared" si="1"/>
        <v>269</v>
      </c>
      <c r="D34" s="47">
        <v>6</v>
      </c>
      <c r="E34" s="38" t="s">
        <v>408</v>
      </c>
      <c r="F34" s="47" t="s">
        <v>409</v>
      </c>
      <c r="G34" s="58">
        <v>1</v>
      </c>
    </row>
    <row r="35" spans="1:7" s="34" customFormat="1" ht="20.100000000000001" customHeight="1" x14ac:dyDescent="0.15">
      <c r="A35" s="62" t="s">
        <v>416</v>
      </c>
      <c r="B35" s="9">
        <f t="shared" si="0"/>
        <v>284</v>
      </c>
      <c r="C35" s="9">
        <f t="shared" si="1"/>
        <v>275</v>
      </c>
      <c r="D35" s="9">
        <v>10</v>
      </c>
      <c r="E35" s="38" t="s">
        <v>408</v>
      </c>
      <c r="F35" s="9" t="s">
        <v>409</v>
      </c>
      <c r="G35" s="40">
        <v>1</v>
      </c>
    </row>
    <row r="36" spans="1:7" s="113" customFormat="1" ht="20.100000000000001" customHeight="1" x14ac:dyDescent="0.15">
      <c r="A36" s="40" t="s">
        <v>417</v>
      </c>
      <c r="B36" s="9">
        <f t="shared" si="0"/>
        <v>285</v>
      </c>
      <c r="C36" s="9">
        <f t="shared" si="1"/>
        <v>285</v>
      </c>
      <c r="D36" s="9">
        <v>1</v>
      </c>
      <c r="E36" s="38" t="s">
        <v>408</v>
      </c>
      <c r="F36" s="9" t="s">
        <v>409</v>
      </c>
      <c r="G36" s="40">
        <v>1</v>
      </c>
    </row>
    <row r="37" spans="1:7" s="113" customFormat="1" ht="20.100000000000001" customHeight="1" x14ac:dyDescent="0.15">
      <c r="A37" s="40" t="s">
        <v>418</v>
      </c>
      <c r="B37" s="9">
        <f t="shared" si="0"/>
        <v>287</v>
      </c>
      <c r="C37" s="9">
        <f t="shared" si="1"/>
        <v>286</v>
      </c>
      <c r="D37" s="9">
        <v>2</v>
      </c>
      <c r="E37" s="38" t="s">
        <v>408</v>
      </c>
      <c r="F37" s="9" t="s">
        <v>409</v>
      </c>
      <c r="G37" s="40">
        <v>1</v>
      </c>
    </row>
    <row r="38" spans="1:7" s="113" customFormat="1" ht="20.100000000000001" customHeight="1" x14ac:dyDescent="0.15">
      <c r="A38" s="40" t="s">
        <v>173</v>
      </c>
      <c r="B38" s="9">
        <f t="shared" si="0"/>
        <v>288</v>
      </c>
      <c r="C38" s="9">
        <f t="shared" si="1"/>
        <v>288</v>
      </c>
      <c r="D38" s="9">
        <v>1</v>
      </c>
      <c r="E38" s="58" t="s">
        <v>419</v>
      </c>
      <c r="F38" s="9"/>
      <c r="G38" s="40">
        <v>1</v>
      </c>
    </row>
    <row r="39" spans="1:7" s="9" customFormat="1" ht="18.75" x14ac:dyDescent="0.15">
      <c r="A39" s="9" t="s">
        <v>420</v>
      </c>
      <c r="B39" s="9">
        <f t="shared" si="0"/>
        <v>289</v>
      </c>
      <c r="C39" s="9">
        <f t="shared" si="1"/>
        <v>289</v>
      </c>
      <c r="D39" s="9">
        <v>1</v>
      </c>
      <c r="E39" s="58" t="s">
        <v>421</v>
      </c>
      <c r="G39" s="40">
        <v>1</v>
      </c>
    </row>
    <row r="40" spans="1:7" s="9" customFormat="1" ht="18.75" x14ac:dyDescent="0.15">
      <c r="A40" s="10" t="s">
        <v>422</v>
      </c>
      <c r="B40" s="9">
        <f t="shared" si="0"/>
        <v>290</v>
      </c>
      <c r="C40" s="9">
        <f t="shared" si="1"/>
        <v>290</v>
      </c>
      <c r="D40" s="9">
        <v>1</v>
      </c>
      <c r="E40" s="38" t="s">
        <v>865</v>
      </c>
      <c r="F40" s="9" t="s">
        <v>409</v>
      </c>
      <c r="G40" s="40">
        <v>1</v>
      </c>
    </row>
    <row r="41" spans="1:7" s="9" customFormat="1" ht="18.75" x14ac:dyDescent="0.15">
      <c r="A41" s="10" t="s">
        <v>423</v>
      </c>
      <c r="B41" s="9">
        <f t="shared" si="0"/>
        <v>291</v>
      </c>
      <c r="C41" s="9">
        <f t="shared" si="1"/>
        <v>291</v>
      </c>
      <c r="D41" s="9">
        <v>1</v>
      </c>
      <c r="E41" s="38" t="s">
        <v>408</v>
      </c>
      <c r="G41" s="40">
        <v>1</v>
      </c>
    </row>
    <row r="42" spans="1:7" s="9" customFormat="1" ht="37.5" x14ac:dyDescent="0.15">
      <c r="A42" s="104" t="s">
        <v>1001</v>
      </c>
      <c r="B42" s="9">
        <f t="shared" ref="B42:B43" si="2">SUM(B41,D42)</f>
        <v>292</v>
      </c>
      <c r="C42" s="9">
        <f t="shared" ref="C42:C43" si="3">SUM(B41,G41)</f>
        <v>292</v>
      </c>
      <c r="D42" s="9">
        <v>1</v>
      </c>
      <c r="E42" s="38" t="s">
        <v>1004</v>
      </c>
      <c r="G42" s="40">
        <v>1</v>
      </c>
    </row>
    <row r="43" spans="1:7" s="113" customFormat="1" ht="20.100000000000001" customHeight="1" x14ac:dyDescent="0.15">
      <c r="A43" s="128" t="s">
        <v>1002</v>
      </c>
      <c r="B43" s="9">
        <f t="shared" si="2"/>
        <v>300</v>
      </c>
      <c r="C43" s="9">
        <f t="shared" si="3"/>
        <v>293</v>
      </c>
      <c r="D43" s="9">
        <v>8</v>
      </c>
      <c r="E43" s="38" t="s">
        <v>1003</v>
      </c>
      <c r="G43" s="40">
        <v>1</v>
      </c>
    </row>
    <row r="44" spans="1:7" ht="20.100000000000001" customHeight="1" x14ac:dyDescent="0.15">
      <c r="G44" s="41">
        <v>1</v>
      </c>
    </row>
    <row r="45" spans="1:7" ht="20.100000000000001" customHeight="1" x14ac:dyDescent="0.15">
      <c r="G45" s="41">
        <v>1</v>
      </c>
    </row>
    <row r="46" spans="1:7" ht="20.100000000000001" customHeight="1" x14ac:dyDescent="0.15">
      <c r="G46" s="41">
        <v>1</v>
      </c>
    </row>
    <row r="47" spans="1:7" ht="20.100000000000001" customHeight="1" x14ac:dyDescent="0.15">
      <c r="G47" s="41">
        <v>1</v>
      </c>
    </row>
    <row r="48" spans="1:7" ht="20.100000000000001" customHeight="1" x14ac:dyDescent="0.15">
      <c r="G48" s="41">
        <v>1</v>
      </c>
    </row>
    <row r="49" spans="7:7" ht="20.100000000000001" customHeight="1" x14ac:dyDescent="0.15">
      <c r="G49" s="41">
        <v>1</v>
      </c>
    </row>
    <row r="50" spans="7:7" ht="20.100000000000001" customHeight="1" x14ac:dyDescent="0.15">
      <c r="G50" s="41">
        <v>1</v>
      </c>
    </row>
    <row r="51" spans="7:7" ht="20.100000000000001" customHeight="1" x14ac:dyDescent="0.15">
      <c r="G51" s="41">
        <v>1</v>
      </c>
    </row>
    <row r="52" spans="7:7" ht="20.100000000000001" customHeight="1" x14ac:dyDescent="0.15">
      <c r="G52" s="41">
        <v>1</v>
      </c>
    </row>
    <row r="53" spans="7:7" ht="20.100000000000001" customHeight="1" x14ac:dyDescent="0.15">
      <c r="G53" s="41">
        <v>1</v>
      </c>
    </row>
    <row r="54" spans="7:7" ht="20.100000000000001" customHeight="1" x14ac:dyDescent="0.15">
      <c r="G54" s="41">
        <v>1</v>
      </c>
    </row>
    <row r="55" spans="7:7" ht="20.100000000000001" customHeight="1" x14ac:dyDescent="0.15">
      <c r="G55" s="41">
        <v>1</v>
      </c>
    </row>
    <row r="56" spans="7:7" ht="20.100000000000001" customHeight="1" x14ac:dyDescent="0.15">
      <c r="G56" s="41">
        <v>1</v>
      </c>
    </row>
    <row r="57" spans="7:7" ht="20.100000000000001" customHeight="1" x14ac:dyDescent="0.15">
      <c r="G57" s="41">
        <v>1</v>
      </c>
    </row>
    <row r="58" spans="7:7" ht="20.100000000000001" customHeight="1" x14ac:dyDescent="0.15">
      <c r="G58" s="41">
        <v>1</v>
      </c>
    </row>
    <row r="59" spans="7:7" ht="20.100000000000001" customHeight="1" x14ac:dyDescent="0.15">
      <c r="G59" s="41">
        <v>1</v>
      </c>
    </row>
    <row r="60" spans="7:7" ht="20.100000000000001" customHeight="1" x14ac:dyDescent="0.15">
      <c r="G60" s="41">
        <v>1</v>
      </c>
    </row>
    <row r="61" spans="7:7" ht="20.100000000000001" customHeight="1" x14ac:dyDescent="0.15">
      <c r="G61" s="41">
        <v>1</v>
      </c>
    </row>
    <row r="62" spans="7:7" ht="20.100000000000001" customHeight="1" x14ac:dyDescent="0.15">
      <c r="G62" s="41">
        <v>1</v>
      </c>
    </row>
    <row r="63" spans="7:7" ht="20.100000000000001" customHeight="1" x14ac:dyDescent="0.15">
      <c r="G63" s="41">
        <v>1</v>
      </c>
    </row>
    <row r="64" spans="7:7" ht="20.100000000000001" customHeight="1" x14ac:dyDescent="0.15">
      <c r="G64" s="41">
        <v>1</v>
      </c>
    </row>
    <row r="65" spans="7:7" ht="20.100000000000001" customHeight="1" x14ac:dyDescent="0.15">
      <c r="G65" s="41">
        <v>1</v>
      </c>
    </row>
    <row r="66" spans="7:7" ht="20.100000000000001" customHeight="1" x14ac:dyDescent="0.15">
      <c r="G66" s="41">
        <v>1</v>
      </c>
    </row>
    <row r="67" spans="7:7" ht="20.100000000000001" customHeight="1" x14ac:dyDescent="0.15">
      <c r="G67" s="41">
        <v>1</v>
      </c>
    </row>
    <row r="68" spans="7:7" ht="20.100000000000001" customHeight="1" x14ac:dyDescent="0.15">
      <c r="G68" s="41">
        <v>1</v>
      </c>
    </row>
    <row r="69" spans="7:7" ht="20.100000000000001" customHeight="1" x14ac:dyDescent="0.15">
      <c r="G69" s="41">
        <v>1</v>
      </c>
    </row>
    <row r="70" spans="7:7" ht="20.100000000000001" customHeight="1" x14ac:dyDescent="0.15">
      <c r="G70" s="41">
        <v>1</v>
      </c>
    </row>
    <row r="71" spans="7:7" ht="20.100000000000001" customHeight="1" x14ac:dyDescent="0.15">
      <c r="G71" s="41">
        <v>1</v>
      </c>
    </row>
    <row r="72" spans="7:7" ht="20.100000000000001" customHeight="1" x14ac:dyDescent="0.15">
      <c r="G72" s="41">
        <v>1</v>
      </c>
    </row>
    <row r="73" spans="7:7" ht="20.100000000000001" customHeight="1" x14ac:dyDescent="0.15">
      <c r="G73" s="41">
        <v>1</v>
      </c>
    </row>
    <row r="74" spans="7:7" ht="20.100000000000001" customHeight="1" x14ac:dyDescent="0.15">
      <c r="G74" s="41">
        <v>1</v>
      </c>
    </row>
    <row r="75" spans="7:7" ht="20.100000000000001" customHeight="1" x14ac:dyDescent="0.15">
      <c r="G75" s="41">
        <v>1</v>
      </c>
    </row>
    <row r="76" spans="7:7" ht="20.100000000000001" customHeight="1" x14ac:dyDescent="0.15">
      <c r="G76" s="41">
        <v>1</v>
      </c>
    </row>
    <row r="77" spans="7:7" ht="20.100000000000001" customHeight="1" x14ac:dyDescent="0.15">
      <c r="G77" s="41">
        <v>1</v>
      </c>
    </row>
    <row r="78" spans="7:7" ht="20.100000000000001" customHeight="1" x14ac:dyDescent="0.15">
      <c r="G78" s="41">
        <v>1</v>
      </c>
    </row>
    <row r="79" spans="7:7" ht="20.100000000000001" customHeight="1" x14ac:dyDescent="0.15">
      <c r="G79" s="41">
        <v>1</v>
      </c>
    </row>
    <row r="80" spans="7:7" ht="20.100000000000001" customHeight="1" x14ac:dyDescent="0.15">
      <c r="G80" s="41">
        <v>1</v>
      </c>
    </row>
    <row r="81" spans="7:7" ht="20.100000000000001" customHeight="1" x14ac:dyDescent="0.15">
      <c r="G81" s="41">
        <v>1</v>
      </c>
    </row>
    <row r="82" spans="7:7" ht="20.100000000000001" customHeight="1" x14ac:dyDescent="0.15">
      <c r="G82" s="41">
        <v>1</v>
      </c>
    </row>
  </sheetData>
  <mergeCells count="2">
    <mergeCell ref="E20:E22"/>
    <mergeCell ref="E23:E25"/>
  </mergeCells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opLeftCell="A92" workbookViewId="0">
      <selection activeCell="A105" sqref="A105"/>
    </sheetView>
  </sheetViews>
  <sheetFormatPr defaultColWidth="9" defaultRowHeight="18.75" x14ac:dyDescent="0.15"/>
  <cols>
    <col min="1" max="1" width="48.625" style="49" customWidth="1"/>
    <col min="2" max="2" width="12" style="49" customWidth="1"/>
    <col min="3" max="3" width="10.125" style="49" customWidth="1"/>
    <col min="4" max="4" width="12" style="3" customWidth="1"/>
    <col min="5" max="5" width="74.75" style="49" customWidth="1"/>
    <col min="6" max="6" width="58.5" style="49" customWidth="1"/>
    <col min="7" max="16384" width="9" style="49"/>
  </cols>
  <sheetData>
    <row r="1" spans="1:7" s="42" customFormat="1" x14ac:dyDescent="0.15">
      <c r="A1" s="50" t="s">
        <v>7</v>
      </c>
      <c r="B1" s="4" t="s">
        <v>8</v>
      </c>
      <c r="C1" s="4" t="s">
        <v>9</v>
      </c>
      <c r="D1" s="5" t="s">
        <v>330</v>
      </c>
      <c r="E1" s="50" t="s">
        <v>11</v>
      </c>
      <c r="F1" s="4" t="s">
        <v>257</v>
      </c>
    </row>
    <row r="2" spans="1:7" s="43" customFormat="1" x14ac:dyDescent="0.15">
      <c r="A2" s="43" t="s">
        <v>144</v>
      </c>
      <c r="B2" s="8">
        <v>0</v>
      </c>
      <c r="C2" s="8">
        <v>0</v>
      </c>
      <c r="D2" s="8">
        <v>1</v>
      </c>
      <c r="E2" s="41" t="s">
        <v>424</v>
      </c>
      <c r="F2" s="8"/>
      <c r="G2" s="41">
        <v>1</v>
      </c>
    </row>
    <row r="3" spans="1:7" s="43" customFormat="1" x14ac:dyDescent="0.15">
      <c r="A3" s="43" t="s">
        <v>146</v>
      </c>
      <c r="B3" s="8">
        <f t="shared" ref="B3" si="0">SUM(B2,D3)</f>
        <v>1</v>
      </c>
      <c r="C3" s="8">
        <f t="shared" ref="C3" si="1">SUM(B2,G2)</f>
        <v>1</v>
      </c>
      <c r="D3" s="8">
        <v>1</v>
      </c>
      <c r="E3" s="41" t="s">
        <v>425</v>
      </c>
      <c r="F3" s="8"/>
      <c r="G3" s="41">
        <v>1</v>
      </c>
    </row>
    <row r="4" spans="1:7" s="43" customFormat="1" x14ac:dyDescent="0.15">
      <c r="A4" s="43" t="s">
        <v>148</v>
      </c>
      <c r="B4" s="8">
        <f t="shared" ref="B4:B26" si="2">SUM(B3,D4)</f>
        <v>2</v>
      </c>
      <c r="C4" s="8">
        <f t="shared" ref="C4:C26" si="3">SUM(B3,G3)</f>
        <v>2</v>
      </c>
      <c r="D4" s="8">
        <v>1</v>
      </c>
      <c r="E4" s="41" t="s">
        <v>426</v>
      </c>
      <c r="F4" s="8"/>
      <c r="G4" s="41">
        <v>1</v>
      </c>
    </row>
    <row r="5" spans="1:7" s="43" customFormat="1" x14ac:dyDescent="0.15">
      <c r="A5" s="43" t="s">
        <v>150</v>
      </c>
      <c r="B5" s="8">
        <f t="shared" si="2"/>
        <v>10</v>
      </c>
      <c r="C5" s="8">
        <f t="shared" si="3"/>
        <v>3</v>
      </c>
      <c r="D5" s="8">
        <v>8</v>
      </c>
      <c r="E5" s="41" t="s">
        <v>427</v>
      </c>
      <c r="F5" s="8"/>
      <c r="G5" s="41">
        <v>1</v>
      </c>
    </row>
    <row r="6" spans="1:7" s="43" customFormat="1" x14ac:dyDescent="0.15">
      <c r="A6" s="41" t="s">
        <v>14</v>
      </c>
      <c r="B6" s="8">
        <f t="shared" si="2"/>
        <v>17</v>
      </c>
      <c r="C6" s="8">
        <f t="shared" si="3"/>
        <v>11</v>
      </c>
      <c r="D6" s="69">
        <v>7</v>
      </c>
      <c r="E6" s="60" t="s">
        <v>399</v>
      </c>
      <c r="F6" s="8"/>
      <c r="G6" s="41">
        <v>1</v>
      </c>
    </row>
    <row r="7" spans="1:7" s="43" customFormat="1" ht="26.25" customHeight="1" x14ac:dyDescent="0.15">
      <c r="A7" s="41" t="s">
        <v>16</v>
      </c>
      <c r="B7" s="8">
        <f t="shared" si="2"/>
        <v>25</v>
      </c>
      <c r="C7" s="8">
        <f t="shared" si="3"/>
        <v>18</v>
      </c>
      <c r="D7" s="69">
        <v>8</v>
      </c>
      <c r="E7" s="41" t="s">
        <v>1254</v>
      </c>
      <c r="F7" s="8"/>
      <c r="G7" s="41">
        <v>1</v>
      </c>
    </row>
    <row r="8" spans="1:7" s="43" customFormat="1" ht="20.100000000000001" customHeight="1" x14ac:dyDescent="0.15">
      <c r="A8" s="64" t="s">
        <v>336</v>
      </c>
      <c r="B8" s="8">
        <f t="shared" si="2"/>
        <v>26</v>
      </c>
      <c r="C8" s="8">
        <f t="shared" si="3"/>
        <v>26</v>
      </c>
      <c r="D8" s="69">
        <v>1</v>
      </c>
      <c r="E8" s="60" t="s">
        <v>400</v>
      </c>
      <c r="F8" s="8"/>
      <c r="G8" s="41">
        <v>1</v>
      </c>
    </row>
    <row r="9" spans="1:7" s="43" customFormat="1" x14ac:dyDescent="0.15">
      <c r="A9" s="64" t="s">
        <v>337</v>
      </c>
      <c r="B9" s="8">
        <f t="shared" si="2"/>
        <v>36</v>
      </c>
      <c r="C9" s="8">
        <f t="shared" si="3"/>
        <v>27</v>
      </c>
      <c r="D9" s="8">
        <v>10</v>
      </c>
      <c r="E9" s="60" t="s">
        <v>401</v>
      </c>
      <c r="F9" s="8"/>
      <c r="G9" s="41">
        <v>1</v>
      </c>
    </row>
    <row r="10" spans="1:7" s="43" customFormat="1" x14ac:dyDescent="0.15">
      <c r="A10" s="41" t="s">
        <v>339</v>
      </c>
      <c r="B10" s="8">
        <f t="shared" si="2"/>
        <v>37</v>
      </c>
      <c r="C10" s="8">
        <f t="shared" si="3"/>
        <v>37</v>
      </c>
      <c r="D10" s="69">
        <v>1</v>
      </c>
      <c r="E10" s="60" t="s">
        <v>402</v>
      </c>
      <c r="F10" s="8"/>
      <c r="G10" s="41">
        <v>1</v>
      </c>
    </row>
    <row r="11" spans="1:7" s="43" customFormat="1" x14ac:dyDescent="0.15">
      <c r="A11" s="43" t="s">
        <v>340</v>
      </c>
      <c r="B11" s="8">
        <f t="shared" si="2"/>
        <v>41</v>
      </c>
      <c r="C11" s="8">
        <f t="shared" si="3"/>
        <v>38</v>
      </c>
      <c r="D11" s="8">
        <v>4</v>
      </c>
      <c r="E11" s="60" t="s">
        <v>428</v>
      </c>
      <c r="F11" s="8"/>
      <c r="G11" s="41">
        <v>1</v>
      </c>
    </row>
    <row r="12" spans="1:7" s="43" customFormat="1" x14ac:dyDescent="0.15">
      <c r="A12" s="43" t="s">
        <v>341</v>
      </c>
      <c r="B12" s="8">
        <f t="shared" si="2"/>
        <v>43</v>
      </c>
      <c r="C12" s="8">
        <f t="shared" si="3"/>
        <v>42</v>
      </c>
      <c r="D12" s="8">
        <v>2</v>
      </c>
      <c r="E12" s="60" t="s">
        <v>428</v>
      </c>
      <c r="F12" s="8"/>
      <c r="G12" s="41">
        <v>1</v>
      </c>
    </row>
    <row r="13" spans="1:7" s="43" customFormat="1" x14ac:dyDescent="0.15">
      <c r="A13" s="43" t="s">
        <v>50</v>
      </c>
      <c r="B13" s="8">
        <f t="shared" si="2"/>
        <v>51</v>
      </c>
      <c r="C13" s="8">
        <f t="shared" si="3"/>
        <v>44</v>
      </c>
      <c r="D13" s="8">
        <v>8</v>
      </c>
      <c r="E13" s="41" t="s">
        <v>404</v>
      </c>
      <c r="F13" s="8"/>
      <c r="G13" s="41">
        <v>1</v>
      </c>
    </row>
    <row r="14" spans="1:7" s="43" customFormat="1" ht="20.100000000000001" customHeight="1" x14ac:dyDescent="0.15">
      <c r="A14" s="43" t="s">
        <v>171</v>
      </c>
      <c r="B14" s="8">
        <f t="shared" si="2"/>
        <v>52</v>
      </c>
      <c r="C14" s="8">
        <f t="shared" si="3"/>
        <v>52</v>
      </c>
      <c r="D14" s="8">
        <v>1</v>
      </c>
      <c r="E14" s="41" t="s">
        <v>405</v>
      </c>
      <c r="F14" s="8" t="s">
        <v>398</v>
      </c>
      <c r="G14" s="41">
        <v>1</v>
      </c>
    </row>
    <row r="15" spans="1:7" s="43" customFormat="1" x14ac:dyDescent="0.15">
      <c r="A15" s="64" t="s">
        <v>346</v>
      </c>
      <c r="B15" s="8">
        <f t="shared" si="2"/>
        <v>68</v>
      </c>
      <c r="C15" s="8">
        <f t="shared" si="3"/>
        <v>53</v>
      </c>
      <c r="D15" s="8">
        <v>16</v>
      </c>
      <c r="E15" s="110" t="s">
        <v>429</v>
      </c>
      <c r="F15" s="8"/>
      <c r="G15" s="41">
        <v>1</v>
      </c>
    </row>
    <row r="16" spans="1:7" s="43" customFormat="1" x14ac:dyDescent="0.15">
      <c r="A16" s="43" t="s">
        <v>407</v>
      </c>
      <c r="B16" s="8">
        <f t="shared" si="2"/>
        <v>74</v>
      </c>
      <c r="C16" s="8">
        <f t="shared" si="3"/>
        <v>69</v>
      </c>
      <c r="D16" s="8">
        <v>6</v>
      </c>
      <c r="E16" s="41" t="s">
        <v>408</v>
      </c>
      <c r="F16" s="8"/>
      <c r="G16" s="41">
        <v>1</v>
      </c>
    </row>
    <row r="17" spans="1:7" s="67" customFormat="1" x14ac:dyDescent="0.15">
      <c r="A17" s="41" t="s">
        <v>410</v>
      </c>
      <c r="B17" s="8">
        <f t="shared" si="2"/>
        <v>87</v>
      </c>
      <c r="C17" s="8">
        <f t="shared" si="3"/>
        <v>75</v>
      </c>
      <c r="D17" s="8">
        <v>13</v>
      </c>
      <c r="E17" s="41" t="s">
        <v>408</v>
      </c>
      <c r="G17" s="41">
        <v>1</v>
      </c>
    </row>
    <row r="18" spans="1:7" s="44" customFormat="1" x14ac:dyDescent="0.15">
      <c r="A18" s="44" t="s">
        <v>430</v>
      </c>
      <c r="B18" s="2">
        <f t="shared" si="2"/>
        <v>88</v>
      </c>
      <c r="C18" s="2">
        <f t="shared" si="3"/>
        <v>88</v>
      </c>
      <c r="D18" s="2">
        <v>1</v>
      </c>
      <c r="E18" s="2" t="s">
        <v>431</v>
      </c>
      <c r="F18" s="2"/>
      <c r="G18" s="53">
        <v>1</v>
      </c>
    </row>
    <row r="19" spans="1:7" s="44" customFormat="1" x14ac:dyDescent="0.15">
      <c r="A19" s="44" t="s">
        <v>62</v>
      </c>
      <c r="B19" s="2">
        <f t="shared" si="2"/>
        <v>89</v>
      </c>
      <c r="C19" s="2">
        <f t="shared" si="3"/>
        <v>89</v>
      </c>
      <c r="D19" s="2">
        <v>1</v>
      </c>
      <c r="E19" s="2" t="s">
        <v>432</v>
      </c>
      <c r="F19" s="2"/>
      <c r="G19" s="53">
        <v>1</v>
      </c>
    </row>
    <row r="20" spans="1:7" s="44" customFormat="1" x14ac:dyDescent="0.15">
      <c r="A20" s="44" t="s">
        <v>433</v>
      </c>
      <c r="B20" s="2">
        <f t="shared" si="2"/>
        <v>90</v>
      </c>
      <c r="C20" s="2">
        <f t="shared" si="3"/>
        <v>90</v>
      </c>
      <c r="D20" s="2">
        <v>1</v>
      </c>
      <c r="E20" s="2" t="s">
        <v>434</v>
      </c>
      <c r="F20" s="2"/>
      <c r="G20" s="53">
        <v>1</v>
      </c>
    </row>
    <row r="21" spans="1:7" s="44" customFormat="1" x14ac:dyDescent="0.15">
      <c r="A21" s="44" t="s">
        <v>435</v>
      </c>
      <c r="B21" s="2">
        <f t="shared" si="2"/>
        <v>91</v>
      </c>
      <c r="C21" s="2">
        <f t="shared" si="3"/>
        <v>91</v>
      </c>
      <c r="D21" s="2">
        <v>1</v>
      </c>
      <c r="E21" s="2" t="s">
        <v>436</v>
      </c>
      <c r="F21" s="2"/>
      <c r="G21" s="53">
        <v>1</v>
      </c>
    </row>
    <row r="22" spans="1:7" s="44" customFormat="1" x14ac:dyDescent="0.15">
      <c r="A22" s="44" t="s">
        <v>437</v>
      </c>
      <c r="B22" s="2">
        <f t="shared" si="2"/>
        <v>92</v>
      </c>
      <c r="C22" s="2">
        <f t="shared" si="3"/>
        <v>92</v>
      </c>
      <c r="D22" s="2">
        <v>1</v>
      </c>
      <c r="E22" s="2" t="s">
        <v>438</v>
      </c>
      <c r="F22" s="2"/>
      <c r="G22" s="53">
        <v>1</v>
      </c>
    </row>
    <row r="23" spans="1:7" s="44" customFormat="1" ht="37.5" x14ac:dyDescent="0.15">
      <c r="A23" s="44" t="s">
        <v>439</v>
      </c>
      <c r="B23" s="2">
        <f t="shared" si="2"/>
        <v>93</v>
      </c>
      <c r="C23" s="2">
        <f t="shared" si="3"/>
        <v>93</v>
      </c>
      <c r="D23" s="2">
        <v>1</v>
      </c>
      <c r="E23" s="53" t="s">
        <v>440</v>
      </c>
      <c r="F23" s="2"/>
      <c r="G23" s="53">
        <v>1</v>
      </c>
    </row>
    <row r="24" spans="1:7" s="44" customFormat="1" x14ac:dyDescent="0.15">
      <c r="A24" s="44" t="s">
        <v>441</v>
      </c>
      <c r="B24" s="2">
        <f t="shared" si="2"/>
        <v>95</v>
      </c>
      <c r="C24" s="2">
        <f t="shared" si="3"/>
        <v>94</v>
      </c>
      <c r="D24" s="2">
        <v>2</v>
      </c>
      <c r="E24" s="45" t="s">
        <v>442</v>
      </c>
      <c r="F24" s="2"/>
      <c r="G24" s="53">
        <v>1</v>
      </c>
    </row>
    <row r="25" spans="1:7" s="44" customFormat="1" x14ac:dyDescent="0.15">
      <c r="A25" s="44" t="s">
        <v>443</v>
      </c>
      <c r="B25" s="2">
        <f t="shared" si="2"/>
        <v>96</v>
      </c>
      <c r="C25" s="2">
        <f t="shared" si="3"/>
        <v>96</v>
      </c>
      <c r="D25" s="2">
        <v>1</v>
      </c>
      <c r="E25" s="45" t="s">
        <v>444</v>
      </c>
      <c r="F25" s="2"/>
      <c r="G25" s="53">
        <v>1</v>
      </c>
    </row>
    <row r="26" spans="1:7" s="44" customFormat="1" ht="93.75" x14ac:dyDescent="0.15">
      <c r="A26" s="44" t="s">
        <v>445</v>
      </c>
      <c r="B26" s="2">
        <f t="shared" si="2"/>
        <v>98</v>
      </c>
      <c r="C26" s="2">
        <f t="shared" si="3"/>
        <v>97</v>
      </c>
      <c r="D26" s="2">
        <v>2</v>
      </c>
      <c r="E26" s="6" t="s">
        <v>446</v>
      </c>
      <c r="F26" s="2"/>
      <c r="G26" s="53">
        <v>1</v>
      </c>
    </row>
    <row r="27" spans="1:7" s="44" customFormat="1" x14ac:dyDescent="0.15">
      <c r="A27" s="2" t="s">
        <v>163</v>
      </c>
      <c r="B27" s="2">
        <f t="shared" ref="B27:B29" si="4">SUM(B26,D27)</f>
        <v>99</v>
      </c>
      <c r="C27" s="2">
        <f t="shared" ref="C27:C29" si="5">SUM(B26,G26)</f>
        <v>99</v>
      </c>
      <c r="D27" s="2">
        <v>1</v>
      </c>
      <c r="E27" s="2" t="s">
        <v>447</v>
      </c>
      <c r="F27" s="2" t="s">
        <v>448</v>
      </c>
      <c r="G27" s="53">
        <v>1</v>
      </c>
    </row>
    <row r="28" spans="1:7" s="34" customFormat="1" x14ac:dyDescent="0.15">
      <c r="A28" s="2" t="s">
        <v>161</v>
      </c>
      <c r="B28" s="2">
        <f t="shared" si="4"/>
        <v>100</v>
      </c>
      <c r="C28" s="2">
        <f t="shared" si="5"/>
        <v>100</v>
      </c>
      <c r="D28" s="2">
        <v>1</v>
      </c>
      <c r="E28" s="2" t="s">
        <v>874</v>
      </c>
      <c r="F28" s="9"/>
      <c r="G28" s="41">
        <v>1</v>
      </c>
    </row>
    <row r="29" spans="1:7" s="44" customFormat="1" x14ac:dyDescent="0.15">
      <c r="A29" s="44" t="s">
        <v>392</v>
      </c>
      <c r="B29" s="2">
        <f t="shared" si="4"/>
        <v>102</v>
      </c>
      <c r="C29" s="2">
        <f t="shared" si="5"/>
        <v>101</v>
      </c>
      <c r="D29" s="2">
        <v>2</v>
      </c>
      <c r="E29" s="53"/>
      <c r="F29" s="2"/>
      <c r="G29" s="53">
        <v>1</v>
      </c>
    </row>
    <row r="30" spans="1:7" s="34" customFormat="1" x14ac:dyDescent="0.15">
      <c r="A30" s="62" t="s">
        <v>349</v>
      </c>
      <c r="B30" s="9">
        <f t="shared" ref="B30:B92" si="6">SUM(B29,D30)</f>
        <v>150</v>
      </c>
      <c r="C30" s="9">
        <f t="shared" ref="C30:C92" si="7">SUM(B29,G29)</f>
        <v>103</v>
      </c>
      <c r="D30" s="9">
        <v>48</v>
      </c>
      <c r="E30" s="9" t="s">
        <v>404</v>
      </c>
      <c r="F30" s="9"/>
      <c r="G30" s="40">
        <v>1</v>
      </c>
    </row>
    <row r="31" spans="1:7" s="34" customFormat="1" x14ac:dyDescent="0.15">
      <c r="A31" s="62" t="s">
        <v>350</v>
      </c>
      <c r="B31" s="9">
        <f t="shared" si="6"/>
        <v>198</v>
      </c>
      <c r="C31" s="9">
        <f t="shared" si="7"/>
        <v>151</v>
      </c>
      <c r="D31" s="9">
        <v>48</v>
      </c>
      <c r="E31" s="9" t="s">
        <v>404</v>
      </c>
      <c r="F31" s="9"/>
      <c r="G31" s="40">
        <v>1</v>
      </c>
    </row>
    <row r="32" spans="1:7" s="34" customFormat="1" ht="18.75" customHeight="1" x14ac:dyDescent="0.15">
      <c r="A32" s="34" t="s">
        <v>26</v>
      </c>
      <c r="B32" s="9">
        <f t="shared" si="6"/>
        <v>210</v>
      </c>
      <c r="C32" s="9">
        <f t="shared" si="7"/>
        <v>199</v>
      </c>
      <c r="D32" s="9">
        <v>12</v>
      </c>
      <c r="E32" s="119" t="s">
        <v>449</v>
      </c>
      <c r="F32" s="9"/>
      <c r="G32" s="40">
        <v>1</v>
      </c>
    </row>
    <row r="33" spans="1:7" s="34" customFormat="1" x14ac:dyDescent="0.15">
      <c r="A33" s="34" t="s">
        <v>28</v>
      </c>
      <c r="B33" s="9">
        <f t="shared" si="6"/>
        <v>213</v>
      </c>
      <c r="C33" s="9">
        <f t="shared" si="7"/>
        <v>211</v>
      </c>
      <c r="D33" s="9">
        <v>3</v>
      </c>
      <c r="E33" s="120"/>
      <c r="F33" s="9"/>
      <c r="G33" s="40">
        <v>1</v>
      </c>
    </row>
    <row r="34" spans="1:7" s="34" customFormat="1" x14ac:dyDescent="0.15">
      <c r="A34" s="34" t="s">
        <v>353</v>
      </c>
      <c r="B34" s="9">
        <f t="shared" si="6"/>
        <v>214</v>
      </c>
      <c r="C34" s="9">
        <f t="shared" si="7"/>
        <v>214</v>
      </c>
      <c r="D34" s="9">
        <v>1</v>
      </c>
      <c r="E34" s="121"/>
      <c r="F34" s="9"/>
      <c r="G34" s="40">
        <v>1</v>
      </c>
    </row>
    <row r="35" spans="1:7" s="34" customFormat="1" ht="18.75" customHeight="1" x14ac:dyDescent="0.15">
      <c r="A35" s="34" t="s">
        <v>29</v>
      </c>
      <c r="B35" s="9">
        <f t="shared" si="6"/>
        <v>226</v>
      </c>
      <c r="C35" s="9">
        <f t="shared" si="7"/>
        <v>215</v>
      </c>
      <c r="D35" s="9">
        <v>12</v>
      </c>
      <c r="E35" s="119" t="s">
        <v>450</v>
      </c>
      <c r="F35" s="9"/>
      <c r="G35" s="40">
        <v>1</v>
      </c>
    </row>
    <row r="36" spans="1:7" s="34" customFormat="1" x14ac:dyDescent="0.15">
      <c r="A36" s="34" t="s">
        <v>31</v>
      </c>
      <c r="B36" s="9">
        <f t="shared" si="6"/>
        <v>229</v>
      </c>
      <c r="C36" s="9">
        <f t="shared" si="7"/>
        <v>227</v>
      </c>
      <c r="D36" s="9">
        <v>3</v>
      </c>
      <c r="E36" s="120"/>
      <c r="F36" s="9"/>
      <c r="G36" s="40">
        <v>1</v>
      </c>
    </row>
    <row r="37" spans="1:7" s="34" customFormat="1" x14ac:dyDescent="0.15">
      <c r="A37" s="34" t="s">
        <v>356</v>
      </c>
      <c r="B37" s="9">
        <f t="shared" si="6"/>
        <v>230</v>
      </c>
      <c r="C37" s="9">
        <f t="shared" si="7"/>
        <v>230</v>
      </c>
      <c r="D37" s="9">
        <v>1</v>
      </c>
      <c r="E37" s="121"/>
      <c r="F37" s="9"/>
      <c r="G37" s="40">
        <v>1</v>
      </c>
    </row>
    <row r="38" spans="1:7" s="34" customFormat="1" ht="93.75" customHeight="1" x14ac:dyDescent="0.15">
      <c r="A38" s="34" t="s">
        <v>32</v>
      </c>
      <c r="B38" s="9">
        <f t="shared" si="6"/>
        <v>232</v>
      </c>
      <c r="C38" s="9">
        <f t="shared" si="7"/>
        <v>231</v>
      </c>
      <c r="D38" s="9">
        <v>2</v>
      </c>
      <c r="E38" s="121" t="s">
        <v>866</v>
      </c>
      <c r="F38" s="9"/>
      <c r="G38" s="40">
        <v>1</v>
      </c>
    </row>
    <row r="39" spans="1:7" s="34" customFormat="1" x14ac:dyDescent="0.15">
      <c r="A39" s="62" t="s">
        <v>943</v>
      </c>
      <c r="B39" s="9">
        <f t="shared" si="6"/>
        <v>233</v>
      </c>
      <c r="C39" s="9">
        <f t="shared" si="7"/>
        <v>233</v>
      </c>
      <c r="D39" s="9">
        <v>1</v>
      </c>
      <c r="E39" s="121" t="s">
        <v>949</v>
      </c>
      <c r="F39" s="9"/>
      <c r="G39" s="40">
        <v>1</v>
      </c>
    </row>
    <row r="40" spans="1:7" s="34" customFormat="1" ht="57.75" customHeight="1" x14ac:dyDescent="0.15">
      <c r="A40" s="62" t="s">
        <v>43</v>
      </c>
      <c r="B40" s="9">
        <f t="shared" si="6"/>
        <v>249</v>
      </c>
      <c r="C40" s="9">
        <f t="shared" si="7"/>
        <v>234</v>
      </c>
      <c r="D40" s="9">
        <v>16</v>
      </c>
      <c r="E40" s="40" t="s">
        <v>1271</v>
      </c>
      <c r="F40" s="9"/>
      <c r="G40" s="40">
        <v>1</v>
      </c>
    </row>
    <row r="41" spans="1:7" s="43" customFormat="1" x14ac:dyDescent="0.15">
      <c r="A41" s="64" t="s">
        <v>451</v>
      </c>
      <c r="B41" s="8">
        <f t="shared" si="6"/>
        <v>250</v>
      </c>
      <c r="C41" s="8">
        <f t="shared" si="7"/>
        <v>250</v>
      </c>
      <c r="D41" s="8">
        <v>1</v>
      </c>
      <c r="E41" s="8" t="s">
        <v>367</v>
      </c>
      <c r="F41" s="8"/>
      <c r="G41" s="41">
        <v>1</v>
      </c>
    </row>
    <row r="42" spans="1:7" s="43" customFormat="1" x14ac:dyDescent="0.15">
      <c r="A42" s="64" t="s">
        <v>452</v>
      </c>
      <c r="B42" s="8">
        <f t="shared" si="6"/>
        <v>252</v>
      </c>
      <c r="C42" s="8">
        <f t="shared" si="7"/>
        <v>251</v>
      </c>
      <c r="D42" s="8">
        <v>2</v>
      </c>
      <c r="E42" s="8" t="s">
        <v>367</v>
      </c>
      <c r="F42" s="8"/>
      <c r="G42" s="41">
        <v>1</v>
      </c>
    </row>
    <row r="43" spans="1:7" s="43" customFormat="1" x14ac:dyDescent="0.15">
      <c r="A43" s="64" t="s">
        <v>453</v>
      </c>
      <c r="B43" s="8">
        <f t="shared" si="6"/>
        <v>253</v>
      </c>
      <c r="C43" s="8">
        <f t="shared" si="7"/>
        <v>253</v>
      </c>
      <c r="D43" s="8">
        <v>1</v>
      </c>
      <c r="E43" s="8" t="s">
        <v>367</v>
      </c>
      <c r="F43" s="8"/>
      <c r="G43" s="41">
        <v>1</v>
      </c>
    </row>
    <row r="44" spans="1:7" s="43" customFormat="1" x14ac:dyDescent="0.15">
      <c r="A44" s="64" t="s">
        <v>454</v>
      </c>
      <c r="B44" s="8">
        <f t="shared" si="6"/>
        <v>254</v>
      </c>
      <c r="C44" s="8">
        <f t="shared" si="7"/>
        <v>254</v>
      </c>
      <c r="D44" s="8">
        <v>1</v>
      </c>
      <c r="E44" s="41" t="s">
        <v>455</v>
      </c>
      <c r="F44" s="8"/>
      <c r="G44" s="41">
        <v>1</v>
      </c>
    </row>
    <row r="45" spans="1:7" s="43" customFormat="1" x14ac:dyDescent="0.15">
      <c r="A45" s="64" t="s">
        <v>456</v>
      </c>
      <c r="B45" s="8">
        <f t="shared" si="6"/>
        <v>255</v>
      </c>
      <c r="C45" s="8">
        <f t="shared" si="7"/>
        <v>255</v>
      </c>
      <c r="D45" s="8">
        <v>1</v>
      </c>
      <c r="E45" s="8" t="s">
        <v>367</v>
      </c>
      <c r="F45" s="8"/>
      <c r="G45" s="41">
        <v>1</v>
      </c>
    </row>
    <row r="46" spans="1:7" s="43" customFormat="1" x14ac:dyDescent="0.15">
      <c r="A46" s="64" t="s">
        <v>457</v>
      </c>
      <c r="B46" s="8">
        <f t="shared" si="6"/>
        <v>256</v>
      </c>
      <c r="C46" s="8">
        <f t="shared" si="7"/>
        <v>256</v>
      </c>
      <c r="D46" s="8">
        <v>1</v>
      </c>
      <c r="E46" s="8" t="s">
        <v>367</v>
      </c>
      <c r="F46" s="8"/>
      <c r="G46" s="41">
        <v>1</v>
      </c>
    </row>
    <row r="47" spans="1:7" s="43" customFormat="1" x14ac:dyDescent="0.15">
      <c r="A47" s="64" t="s">
        <v>458</v>
      </c>
      <c r="B47" s="8">
        <f t="shared" si="6"/>
        <v>257</v>
      </c>
      <c r="C47" s="8">
        <f t="shared" si="7"/>
        <v>257</v>
      </c>
      <c r="D47" s="8">
        <v>1</v>
      </c>
      <c r="E47" s="8" t="s">
        <v>367</v>
      </c>
      <c r="F47" s="8"/>
      <c r="G47" s="41">
        <v>1</v>
      </c>
    </row>
    <row r="48" spans="1:7" s="43" customFormat="1" x14ac:dyDescent="0.15">
      <c r="A48" s="64" t="s">
        <v>459</v>
      </c>
      <c r="B48" s="8">
        <f t="shared" si="6"/>
        <v>258</v>
      </c>
      <c r="C48" s="8">
        <f t="shared" si="7"/>
        <v>258</v>
      </c>
      <c r="D48" s="8">
        <v>1</v>
      </c>
      <c r="E48" s="8" t="s">
        <v>367</v>
      </c>
      <c r="F48" s="8"/>
      <c r="G48" s="41">
        <v>1</v>
      </c>
    </row>
    <row r="49" spans="1:7" s="43" customFormat="1" x14ac:dyDescent="0.15">
      <c r="A49" s="64" t="s">
        <v>460</v>
      </c>
      <c r="B49" s="8">
        <f t="shared" si="6"/>
        <v>266</v>
      </c>
      <c r="C49" s="8">
        <f t="shared" si="7"/>
        <v>259</v>
      </c>
      <c r="D49" s="8">
        <v>8</v>
      </c>
      <c r="E49" s="41" t="s">
        <v>367</v>
      </c>
      <c r="F49" s="8"/>
      <c r="G49" s="41">
        <v>1</v>
      </c>
    </row>
    <row r="50" spans="1:7" s="43" customFormat="1" x14ac:dyDescent="0.15">
      <c r="A50" s="64" t="s">
        <v>461</v>
      </c>
      <c r="B50" s="8">
        <f t="shared" si="6"/>
        <v>267</v>
      </c>
      <c r="C50" s="8">
        <f t="shared" si="7"/>
        <v>267</v>
      </c>
      <c r="D50" s="8">
        <v>1</v>
      </c>
      <c r="E50" s="41" t="s">
        <v>367</v>
      </c>
      <c r="F50" s="8"/>
      <c r="G50" s="41">
        <v>1</v>
      </c>
    </row>
    <row r="51" spans="1:7" s="43" customFormat="1" x14ac:dyDescent="0.15">
      <c r="A51" s="64" t="s">
        <v>462</v>
      </c>
      <c r="B51" s="8">
        <f t="shared" si="6"/>
        <v>268</v>
      </c>
      <c r="C51" s="8">
        <f t="shared" si="7"/>
        <v>268</v>
      </c>
      <c r="D51" s="8">
        <v>1</v>
      </c>
      <c r="E51" s="41" t="s">
        <v>367</v>
      </c>
      <c r="F51" s="8"/>
      <c r="G51" s="41">
        <v>1</v>
      </c>
    </row>
    <row r="52" spans="1:7" s="43" customFormat="1" x14ac:dyDescent="0.15">
      <c r="A52" s="64" t="s">
        <v>463</v>
      </c>
      <c r="B52" s="8">
        <f t="shared" si="6"/>
        <v>270</v>
      </c>
      <c r="C52" s="8">
        <f t="shared" si="7"/>
        <v>269</v>
      </c>
      <c r="D52" s="8">
        <v>2</v>
      </c>
      <c r="E52" s="41" t="s">
        <v>367</v>
      </c>
      <c r="F52" s="8"/>
      <c r="G52" s="41">
        <v>1</v>
      </c>
    </row>
    <row r="53" spans="1:7" s="43" customFormat="1" x14ac:dyDescent="0.15">
      <c r="A53" s="64" t="s">
        <v>464</v>
      </c>
      <c r="B53" s="8">
        <f t="shared" si="6"/>
        <v>271</v>
      </c>
      <c r="C53" s="8">
        <f t="shared" si="7"/>
        <v>271</v>
      </c>
      <c r="D53" s="8">
        <v>1</v>
      </c>
      <c r="E53" s="41" t="s">
        <v>367</v>
      </c>
      <c r="F53" s="8"/>
      <c r="G53" s="41">
        <v>1</v>
      </c>
    </row>
    <row r="54" spans="1:7" s="43" customFormat="1" x14ac:dyDescent="0.15">
      <c r="A54" s="64" t="s">
        <v>465</v>
      </c>
      <c r="B54" s="8">
        <f t="shared" si="6"/>
        <v>274</v>
      </c>
      <c r="C54" s="8">
        <f t="shared" si="7"/>
        <v>272</v>
      </c>
      <c r="D54" s="8">
        <v>3</v>
      </c>
      <c r="E54" s="41" t="s">
        <v>466</v>
      </c>
      <c r="F54" s="8"/>
      <c r="G54" s="41">
        <v>1</v>
      </c>
    </row>
    <row r="55" spans="1:7" s="43" customFormat="1" x14ac:dyDescent="0.15">
      <c r="A55" s="64" t="s">
        <v>467</v>
      </c>
      <c r="B55" s="8">
        <f t="shared" si="6"/>
        <v>277</v>
      </c>
      <c r="C55" s="8">
        <f t="shared" si="7"/>
        <v>275</v>
      </c>
      <c r="D55" s="8">
        <v>3</v>
      </c>
      <c r="E55" s="41" t="s">
        <v>466</v>
      </c>
      <c r="F55" s="8"/>
      <c r="G55" s="41">
        <v>1</v>
      </c>
    </row>
    <row r="56" spans="1:7" s="43" customFormat="1" x14ac:dyDescent="0.15">
      <c r="A56" s="64" t="s">
        <v>468</v>
      </c>
      <c r="B56" s="8">
        <f t="shared" si="6"/>
        <v>280</v>
      </c>
      <c r="C56" s="8">
        <f t="shared" si="7"/>
        <v>278</v>
      </c>
      <c r="D56" s="8">
        <v>3</v>
      </c>
      <c r="E56" s="41" t="s">
        <v>367</v>
      </c>
      <c r="F56" s="8"/>
      <c r="G56" s="41">
        <v>1</v>
      </c>
    </row>
    <row r="57" spans="1:7" s="43" customFormat="1" x14ac:dyDescent="0.15">
      <c r="A57" s="64" t="s">
        <v>469</v>
      </c>
      <c r="B57" s="8">
        <f t="shared" si="6"/>
        <v>281</v>
      </c>
      <c r="C57" s="8">
        <f t="shared" si="7"/>
        <v>281</v>
      </c>
      <c r="D57" s="8">
        <v>1</v>
      </c>
      <c r="E57" s="41" t="s">
        <v>367</v>
      </c>
      <c r="F57" s="8"/>
      <c r="G57" s="41">
        <v>1</v>
      </c>
    </row>
    <row r="58" spans="1:7" s="43" customFormat="1" x14ac:dyDescent="0.15">
      <c r="A58" s="64" t="s">
        <v>470</v>
      </c>
      <c r="B58" s="8">
        <f t="shared" si="6"/>
        <v>282</v>
      </c>
      <c r="C58" s="8">
        <f t="shared" si="7"/>
        <v>282</v>
      </c>
      <c r="D58" s="8">
        <v>1</v>
      </c>
      <c r="E58" s="41" t="s">
        <v>367</v>
      </c>
      <c r="F58" s="8"/>
      <c r="G58" s="41">
        <v>1</v>
      </c>
    </row>
    <row r="59" spans="1:7" s="43" customFormat="1" x14ac:dyDescent="0.15">
      <c r="A59" s="64" t="s">
        <v>471</v>
      </c>
      <c r="B59" s="8">
        <f t="shared" si="6"/>
        <v>283</v>
      </c>
      <c r="C59" s="8">
        <f t="shared" si="7"/>
        <v>283</v>
      </c>
      <c r="D59" s="8">
        <v>1</v>
      </c>
      <c r="E59" s="41" t="s">
        <v>367</v>
      </c>
      <c r="F59" s="8"/>
      <c r="G59" s="41">
        <v>1</v>
      </c>
    </row>
    <row r="60" spans="1:7" s="43" customFormat="1" x14ac:dyDescent="0.15">
      <c r="A60" s="64" t="s">
        <v>472</v>
      </c>
      <c r="B60" s="8">
        <f t="shared" si="6"/>
        <v>284</v>
      </c>
      <c r="C60" s="8">
        <f t="shared" si="7"/>
        <v>284</v>
      </c>
      <c r="D60" s="8">
        <v>1</v>
      </c>
      <c r="E60" s="41" t="s">
        <v>367</v>
      </c>
      <c r="F60" s="8"/>
      <c r="G60" s="41">
        <v>1</v>
      </c>
    </row>
    <row r="61" spans="1:7" s="43" customFormat="1" x14ac:dyDescent="0.15">
      <c r="A61" s="64" t="s">
        <v>392</v>
      </c>
      <c r="B61" s="8">
        <f t="shared" si="6"/>
        <v>289</v>
      </c>
      <c r="C61" s="8">
        <f t="shared" si="7"/>
        <v>285</v>
      </c>
      <c r="D61" s="8">
        <v>5</v>
      </c>
      <c r="E61" s="41"/>
      <c r="F61" s="8"/>
      <c r="G61" s="41">
        <v>1</v>
      </c>
    </row>
    <row r="62" spans="1:7" s="43" customFormat="1" ht="37.5" x14ac:dyDescent="0.15">
      <c r="A62" s="64" t="s">
        <v>473</v>
      </c>
      <c r="B62" s="8">
        <f t="shared" si="6"/>
        <v>297</v>
      </c>
      <c r="C62" s="8">
        <f t="shared" si="7"/>
        <v>290</v>
      </c>
      <c r="D62" s="8">
        <v>8</v>
      </c>
      <c r="E62" s="41" t="s">
        <v>474</v>
      </c>
      <c r="F62" s="8"/>
      <c r="G62" s="41">
        <v>1</v>
      </c>
    </row>
    <row r="63" spans="1:7" s="34" customFormat="1" ht="20.100000000000001" customHeight="1" x14ac:dyDescent="0.15">
      <c r="A63" s="40" t="s">
        <v>372</v>
      </c>
      <c r="B63" s="9">
        <f t="shared" si="6"/>
        <v>310</v>
      </c>
      <c r="C63" s="9">
        <f t="shared" si="7"/>
        <v>298</v>
      </c>
      <c r="D63" s="9">
        <v>13</v>
      </c>
      <c r="E63" s="40" t="s">
        <v>428</v>
      </c>
      <c r="F63" s="9"/>
      <c r="G63" s="40">
        <v>1</v>
      </c>
    </row>
    <row r="64" spans="1:7" s="34" customFormat="1" ht="20.100000000000001" customHeight="1" x14ac:dyDescent="0.15">
      <c r="A64" s="40" t="s">
        <v>373</v>
      </c>
      <c r="B64" s="9">
        <f t="shared" si="6"/>
        <v>323</v>
      </c>
      <c r="C64" s="9">
        <f t="shared" si="7"/>
        <v>311</v>
      </c>
      <c r="D64" s="9">
        <v>13</v>
      </c>
      <c r="E64" s="40" t="s">
        <v>428</v>
      </c>
      <c r="F64" s="9"/>
      <c r="G64" s="40">
        <v>1</v>
      </c>
    </row>
    <row r="65" spans="1:7" s="112" customFormat="1" ht="20.100000000000001" customHeight="1" x14ac:dyDescent="0.15">
      <c r="A65" s="58" t="s">
        <v>414</v>
      </c>
      <c r="B65" s="9">
        <f t="shared" si="6"/>
        <v>329</v>
      </c>
      <c r="C65" s="9">
        <f t="shared" si="7"/>
        <v>324</v>
      </c>
      <c r="D65" s="47">
        <v>6</v>
      </c>
      <c r="E65" s="58" t="s">
        <v>408</v>
      </c>
      <c r="F65" s="47"/>
      <c r="G65" s="40">
        <v>1</v>
      </c>
    </row>
    <row r="66" spans="1:7" s="112" customFormat="1" ht="20.100000000000001" customHeight="1" x14ac:dyDescent="0.15">
      <c r="A66" s="63" t="s">
        <v>415</v>
      </c>
      <c r="B66" s="9">
        <f t="shared" si="6"/>
        <v>335</v>
      </c>
      <c r="C66" s="9">
        <f t="shared" si="7"/>
        <v>330</v>
      </c>
      <c r="D66" s="47">
        <v>6</v>
      </c>
      <c r="E66" s="58" t="s">
        <v>408</v>
      </c>
      <c r="F66" s="47"/>
      <c r="G66" s="40">
        <v>1</v>
      </c>
    </row>
    <row r="67" spans="1:7" s="34" customFormat="1" ht="20.100000000000001" customHeight="1" x14ac:dyDescent="0.15">
      <c r="A67" s="62" t="s">
        <v>416</v>
      </c>
      <c r="B67" s="9">
        <f t="shared" si="6"/>
        <v>345</v>
      </c>
      <c r="C67" s="9">
        <f t="shared" si="7"/>
        <v>336</v>
      </c>
      <c r="D67" s="9">
        <v>10</v>
      </c>
      <c r="E67" s="58" t="s">
        <v>408</v>
      </c>
      <c r="F67" s="9"/>
      <c r="G67" s="40">
        <v>1</v>
      </c>
    </row>
    <row r="68" spans="1:7" s="113" customFormat="1" ht="20.100000000000001" customHeight="1" x14ac:dyDescent="0.15">
      <c r="A68" s="40" t="s">
        <v>417</v>
      </c>
      <c r="B68" s="9">
        <f t="shared" si="6"/>
        <v>346</v>
      </c>
      <c r="C68" s="9">
        <f t="shared" si="7"/>
        <v>346</v>
      </c>
      <c r="D68" s="9">
        <v>1</v>
      </c>
      <c r="E68" s="38" t="s">
        <v>475</v>
      </c>
      <c r="F68" s="9"/>
      <c r="G68" s="40">
        <v>1</v>
      </c>
    </row>
    <row r="69" spans="1:7" s="113" customFormat="1" ht="20.100000000000001" customHeight="1" x14ac:dyDescent="0.15">
      <c r="A69" s="40" t="s">
        <v>418</v>
      </c>
      <c r="B69" s="9">
        <f t="shared" si="6"/>
        <v>348</v>
      </c>
      <c r="C69" s="9">
        <f t="shared" si="7"/>
        <v>347</v>
      </c>
      <c r="D69" s="9">
        <v>2</v>
      </c>
      <c r="E69" s="58" t="s">
        <v>408</v>
      </c>
      <c r="F69" s="9"/>
      <c r="G69" s="40">
        <v>1</v>
      </c>
    </row>
    <row r="70" spans="1:7" s="34" customFormat="1" x14ac:dyDescent="0.15">
      <c r="A70" s="39" t="s">
        <v>476</v>
      </c>
      <c r="B70" s="9">
        <f t="shared" si="6"/>
        <v>352</v>
      </c>
      <c r="C70" s="9">
        <f t="shared" si="7"/>
        <v>349</v>
      </c>
      <c r="D70" s="9">
        <v>4</v>
      </c>
      <c r="E70" s="40" t="s">
        <v>367</v>
      </c>
      <c r="F70" s="9"/>
      <c r="G70" s="41">
        <v>1</v>
      </c>
    </row>
    <row r="71" spans="1:7" s="34" customFormat="1" x14ac:dyDescent="0.15">
      <c r="A71" s="39" t="s">
        <v>477</v>
      </c>
      <c r="B71" s="9">
        <f t="shared" si="6"/>
        <v>353</v>
      </c>
      <c r="C71" s="9">
        <f t="shared" si="7"/>
        <v>353</v>
      </c>
      <c r="D71" s="9">
        <v>1</v>
      </c>
      <c r="E71" s="40" t="s">
        <v>367</v>
      </c>
      <c r="F71" s="9"/>
      <c r="G71" s="41">
        <v>1</v>
      </c>
    </row>
    <row r="72" spans="1:7" s="34" customFormat="1" x14ac:dyDescent="0.15">
      <c r="A72" s="39" t="s">
        <v>478</v>
      </c>
      <c r="B72" s="9">
        <f t="shared" si="6"/>
        <v>354</v>
      </c>
      <c r="C72" s="9">
        <f t="shared" si="7"/>
        <v>354</v>
      </c>
      <c r="D72" s="9">
        <v>1</v>
      </c>
      <c r="E72" s="40" t="s">
        <v>367</v>
      </c>
      <c r="F72" s="9"/>
      <c r="G72" s="41">
        <v>1</v>
      </c>
    </row>
    <row r="73" spans="1:7" s="34" customFormat="1" x14ac:dyDescent="0.15">
      <c r="A73" s="39" t="s">
        <v>479</v>
      </c>
      <c r="B73" s="9">
        <f t="shared" si="6"/>
        <v>355</v>
      </c>
      <c r="C73" s="9">
        <f t="shared" si="7"/>
        <v>355</v>
      </c>
      <c r="D73" s="9">
        <v>1</v>
      </c>
      <c r="E73" s="40" t="s">
        <v>367</v>
      </c>
      <c r="F73" s="9"/>
      <c r="G73" s="41">
        <v>1</v>
      </c>
    </row>
    <row r="74" spans="1:7" s="34" customFormat="1" x14ac:dyDescent="0.15">
      <c r="A74" s="39" t="s">
        <v>480</v>
      </c>
      <c r="B74" s="9">
        <f t="shared" si="6"/>
        <v>361</v>
      </c>
      <c r="C74" s="9">
        <f t="shared" si="7"/>
        <v>356</v>
      </c>
      <c r="D74" s="9">
        <v>6</v>
      </c>
      <c r="E74" s="38" t="s">
        <v>481</v>
      </c>
      <c r="F74" s="9"/>
      <c r="G74" s="41">
        <v>1</v>
      </c>
    </row>
    <row r="75" spans="1:7" s="34" customFormat="1" x14ac:dyDescent="0.15">
      <c r="A75" s="39" t="s">
        <v>482</v>
      </c>
      <c r="B75" s="9">
        <f t="shared" si="6"/>
        <v>362</v>
      </c>
      <c r="C75" s="9">
        <f t="shared" si="7"/>
        <v>362</v>
      </c>
      <c r="D75" s="9">
        <v>1</v>
      </c>
      <c r="E75" s="38" t="s">
        <v>481</v>
      </c>
      <c r="F75" s="9"/>
      <c r="G75" s="41">
        <v>1</v>
      </c>
    </row>
    <row r="76" spans="1:7" s="113" customFormat="1" ht="20.100000000000001" customHeight="1" x14ac:dyDescent="0.15">
      <c r="A76" s="8" t="s">
        <v>483</v>
      </c>
      <c r="B76" s="8">
        <f t="shared" si="6"/>
        <v>364</v>
      </c>
      <c r="C76" s="8">
        <f t="shared" si="7"/>
        <v>363</v>
      </c>
      <c r="D76" s="8">
        <v>2</v>
      </c>
      <c r="E76" s="109" t="s">
        <v>484</v>
      </c>
      <c r="F76" s="8"/>
      <c r="G76" s="40">
        <v>1</v>
      </c>
    </row>
    <row r="77" spans="1:7" s="43" customFormat="1" x14ac:dyDescent="0.15">
      <c r="A77" s="43" t="s">
        <v>485</v>
      </c>
      <c r="B77" s="8">
        <f t="shared" si="6"/>
        <v>365</v>
      </c>
      <c r="C77" s="8">
        <f t="shared" si="7"/>
        <v>365</v>
      </c>
      <c r="D77" s="8">
        <v>1</v>
      </c>
      <c r="E77" s="109" t="s">
        <v>484</v>
      </c>
      <c r="G77" s="41">
        <v>1</v>
      </c>
    </row>
    <row r="78" spans="1:7" s="43" customFormat="1" x14ac:dyDescent="0.15">
      <c r="A78" s="43" t="s">
        <v>486</v>
      </c>
      <c r="B78" s="8">
        <f t="shared" si="6"/>
        <v>366</v>
      </c>
      <c r="C78" s="8">
        <f t="shared" si="7"/>
        <v>366</v>
      </c>
      <c r="D78" s="8">
        <v>1</v>
      </c>
      <c r="E78" s="106" t="s">
        <v>487</v>
      </c>
      <c r="G78" s="41">
        <v>1</v>
      </c>
    </row>
    <row r="79" spans="1:7" s="43" customFormat="1" x14ac:dyDescent="0.15">
      <c r="A79" s="43" t="s">
        <v>488</v>
      </c>
      <c r="B79" s="8">
        <f t="shared" si="6"/>
        <v>368</v>
      </c>
      <c r="C79" s="8">
        <f t="shared" si="7"/>
        <v>367</v>
      </c>
      <c r="D79" s="8">
        <v>2</v>
      </c>
      <c r="E79" s="106" t="s">
        <v>487</v>
      </c>
      <c r="G79" s="41">
        <v>1</v>
      </c>
    </row>
    <row r="80" spans="1:7" s="43" customFormat="1" x14ac:dyDescent="0.15">
      <c r="A80" s="52" t="s">
        <v>489</v>
      </c>
      <c r="B80" s="48">
        <f t="shared" si="6"/>
        <v>369</v>
      </c>
      <c r="C80" s="48">
        <f t="shared" si="7"/>
        <v>369</v>
      </c>
      <c r="D80" s="48">
        <v>1</v>
      </c>
      <c r="E80" s="52" t="s">
        <v>455</v>
      </c>
      <c r="G80" s="41">
        <v>1</v>
      </c>
    </row>
    <row r="81" spans="1:7" s="43" customFormat="1" x14ac:dyDescent="0.15">
      <c r="A81" s="52" t="s">
        <v>490</v>
      </c>
      <c r="B81" s="48">
        <f t="shared" si="6"/>
        <v>370</v>
      </c>
      <c r="C81" s="48">
        <f t="shared" si="7"/>
        <v>370</v>
      </c>
      <c r="D81" s="48">
        <v>1</v>
      </c>
      <c r="E81" s="52" t="s">
        <v>455</v>
      </c>
      <c r="G81" s="41">
        <v>1</v>
      </c>
    </row>
    <row r="82" spans="1:7" s="43" customFormat="1" x14ac:dyDescent="0.15">
      <c r="A82" s="43" t="s">
        <v>491</v>
      </c>
      <c r="B82" s="8">
        <f t="shared" si="6"/>
        <v>382</v>
      </c>
      <c r="C82" s="8">
        <f t="shared" si="7"/>
        <v>371</v>
      </c>
      <c r="D82" s="8">
        <v>12</v>
      </c>
      <c r="E82" s="106" t="s">
        <v>487</v>
      </c>
      <c r="G82" s="41">
        <v>1</v>
      </c>
    </row>
    <row r="83" spans="1:7" s="43" customFormat="1" x14ac:dyDescent="0.15">
      <c r="A83" s="43" t="s">
        <v>492</v>
      </c>
      <c r="B83" s="8">
        <f t="shared" si="6"/>
        <v>390</v>
      </c>
      <c r="C83" s="8">
        <f t="shared" si="7"/>
        <v>383</v>
      </c>
      <c r="D83" s="8">
        <v>8</v>
      </c>
      <c r="E83" s="106" t="s">
        <v>487</v>
      </c>
      <c r="G83" s="41">
        <v>1</v>
      </c>
    </row>
    <row r="84" spans="1:7" s="43" customFormat="1" x14ac:dyDescent="0.15">
      <c r="A84" s="288" t="s">
        <v>493</v>
      </c>
      <c r="B84" s="61">
        <f t="shared" si="6"/>
        <v>403</v>
      </c>
      <c r="C84" s="61">
        <f t="shared" si="7"/>
        <v>391</v>
      </c>
      <c r="D84" s="61">
        <v>13</v>
      </c>
      <c r="E84" s="106" t="s">
        <v>494</v>
      </c>
      <c r="G84" s="41">
        <v>1</v>
      </c>
    </row>
    <row r="85" spans="1:7" s="43" customFormat="1" x14ac:dyDescent="0.15">
      <c r="A85" s="43" t="s">
        <v>495</v>
      </c>
      <c r="B85" s="8">
        <f t="shared" ref="B85" si="8">SUM(B84,D85)</f>
        <v>404</v>
      </c>
      <c r="C85" s="8">
        <f t="shared" ref="C85" si="9">SUM(B84,G84)</f>
        <v>404</v>
      </c>
      <c r="D85" s="8">
        <v>1</v>
      </c>
      <c r="E85" s="106" t="s">
        <v>487</v>
      </c>
      <c r="G85" s="41">
        <v>1</v>
      </c>
    </row>
    <row r="86" spans="1:7" s="43" customFormat="1" x14ac:dyDescent="0.15">
      <c r="A86" s="43" t="s">
        <v>496</v>
      </c>
      <c r="B86" s="8">
        <f t="shared" si="6"/>
        <v>405</v>
      </c>
      <c r="C86" s="8">
        <f t="shared" si="7"/>
        <v>405</v>
      </c>
      <c r="D86" s="8">
        <v>1</v>
      </c>
      <c r="E86" s="106" t="s">
        <v>487</v>
      </c>
      <c r="G86" s="41">
        <v>1</v>
      </c>
    </row>
    <row r="87" spans="1:7" s="43" customFormat="1" x14ac:dyDescent="0.15">
      <c r="A87" s="43" t="s">
        <v>497</v>
      </c>
      <c r="B87" s="8">
        <f t="shared" si="6"/>
        <v>406</v>
      </c>
      <c r="C87" s="8">
        <f t="shared" si="7"/>
        <v>406</v>
      </c>
      <c r="D87" s="8">
        <v>1</v>
      </c>
      <c r="E87" s="106" t="s">
        <v>487</v>
      </c>
      <c r="G87" s="41">
        <v>1</v>
      </c>
    </row>
    <row r="88" spans="1:7" s="43" customFormat="1" x14ac:dyDescent="0.15">
      <c r="A88" s="43" t="s">
        <v>498</v>
      </c>
      <c r="B88" s="8">
        <f t="shared" si="6"/>
        <v>407</v>
      </c>
      <c r="C88" s="8">
        <f t="shared" si="7"/>
        <v>407</v>
      </c>
      <c r="D88" s="8">
        <v>1</v>
      </c>
      <c r="E88" s="106" t="s">
        <v>487</v>
      </c>
      <c r="G88" s="41">
        <v>1</v>
      </c>
    </row>
    <row r="89" spans="1:7" s="43" customFormat="1" x14ac:dyDescent="0.15">
      <c r="A89" s="43" t="s">
        <v>499</v>
      </c>
      <c r="B89" s="8">
        <f t="shared" si="6"/>
        <v>419</v>
      </c>
      <c r="C89" s="8">
        <f t="shared" si="7"/>
        <v>408</v>
      </c>
      <c r="D89" s="8">
        <v>12</v>
      </c>
      <c r="E89" s="106" t="s">
        <v>500</v>
      </c>
      <c r="G89" s="41">
        <v>1</v>
      </c>
    </row>
    <row r="90" spans="1:7" s="43" customFormat="1" x14ac:dyDescent="0.15">
      <c r="A90" s="43" t="s">
        <v>501</v>
      </c>
      <c r="B90" s="8">
        <f t="shared" si="6"/>
        <v>420</v>
      </c>
      <c r="C90" s="8">
        <f t="shared" si="7"/>
        <v>420</v>
      </c>
      <c r="D90" s="8">
        <v>1</v>
      </c>
      <c r="E90" s="106" t="s">
        <v>487</v>
      </c>
      <c r="G90" s="41">
        <v>1</v>
      </c>
    </row>
    <row r="91" spans="1:7" s="43" customFormat="1" x14ac:dyDescent="0.15">
      <c r="A91" s="43" t="s">
        <v>502</v>
      </c>
      <c r="B91" s="8">
        <f t="shared" si="6"/>
        <v>422</v>
      </c>
      <c r="C91" s="8">
        <f t="shared" si="7"/>
        <v>421</v>
      </c>
      <c r="D91" s="8">
        <v>2</v>
      </c>
      <c r="E91" s="106" t="s">
        <v>503</v>
      </c>
      <c r="G91" s="41">
        <v>1</v>
      </c>
    </row>
    <row r="92" spans="1:7" s="43" customFormat="1" x14ac:dyDescent="0.15">
      <c r="A92" s="43" t="s">
        <v>504</v>
      </c>
      <c r="B92" s="8">
        <f t="shared" si="6"/>
        <v>424</v>
      </c>
      <c r="C92" s="8">
        <f t="shared" si="7"/>
        <v>423</v>
      </c>
      <c r="D92" s="8">
        <v>2</v>
      </c>
      <c r="E92" s="106" t="s">
        <v>503</v>
      </c>
      <c r="G92" s="41">
        <v>1</v>
      </c>
    </row>
    <row r="93" spans="1:7" s="43" customFormat="1" x14ac:dyDescent="0.15">
      <c r="A93" s="43" t="s">
        <v>505</v>
      </c>
      <c r="B93" s="8">
        <f t="shared" ref="B93:B111" si="10">SUM(B92,D93)</f>
        <v>426</v>
      </c>
      <c r="C93" s="8">
        <f t="shared" ref="C93:C111" si="11">SUM(B92,G92)</f>
        <v>425</v>
      </c>
      <c r="D93" s="8">
        <v>2</v>
      </c>
      <c r="E93" s="106" t="s">
        <v>503</v>
      </c>
      <c r="G93" s="41">
        <v>1</v>
      </c>
    </row>
    <row r="94" spans="1:7" s="43" customFormat="1" x14ac:dyDescent="0.15">
      <c r="A94" s="43" t="s">
        <v>506</v>
      </c>
      <c r="B94" s="8">
        <f t="shared" si="10"/>
        <v>427</v>
      </c>
      <c r="C94" s="8">
        <f t="shared" si="11"/>
        <v>427</v>
      </c>
      <c r="D94" s="8">
        <v>1</v>
      </c>
      <c r="E94" s="106" t="s">
        <v>503</v>
      </c>
      <c r="G94" s="41">
        <v>1</v>
      </c>
    </row>
    <row r="95" spans="1:7" s="43" customFormat="1" x14ac:dyDescent="0.15">
      <c r="A95" s="43" t="s">
        <v>507</v>
      </c>
      <c r="B95" s="8">
        <f t="shared" si="10"/>
        <v>428</v>
      </c>
      <c r="C95" s="8">
        <f t="shared" si="11"/>
        <v>428</v>
      </c>
      <c r="D95" s="8">
        <v>1</v>
      </c>
      <c r="E95" s="106" t="s">
        <v>503</v>
      </c>
      <c r="G95" s="41">
        <v>1</v>
      </c>
    </row>
    <row r="96" spans="1:7" s="43" customFormat="1" x14ac:dyDescent="0.15">
      <c r="A96" s="43" t="s">
        <v>508</v>
      </c>
      <c r="B96" s="8">
        <f t="shared" si="10"/>
        <v>429</v>
      </c>
      <c r="C96" s="8">
        <f t="shared" si="11"/>
        <v>429</v>
      </c>
      <c r="D96" s="8">
        <v>1</v>
      </c>
      <c r="E96" s="106" t="s">
        <v>503</v>
      </c>
      <c r="G96" s="41">
        <v>1</v>
      </c>
    </row>
    <row r="97" spans="1:7" s="43" customFormat="1" x14ac:dyDescent="0.15">
      <c r="A97" s="43" t="s">
        <v>509</v>
      </c>
      <c r="B97" s="8">
        <f t="shared" si="10"/>
        <v>430</v>
      </c>
      <c r="C97" s="8">
        <f t="shared" si="11"/>
        <v>430</v>
      </c>
      <c r="D97" s="8">
        <v>1</v>
      </c>
      <c r="E97" s="106" t="s">
        <v>503</v>
      </c>
      <c r="G97" s="41">
        <v>1</v>
      </c>
    </row>
    <row r="98" spans="1:7" s="43" customFormat="1" x14ac:dyDescent="0.15">
      <c r="A98" s="43" t="s">
        <v>510</v>
      </c>
      <c r="B98" s="8">
        <f t="shared" si="10"/>
        <v>431</v>
      </c>
      <c r="C98" s="8">
        <f t="shared" si="11"/>
        <v>431</v>
      </c>
      <c r="D98" s="8">
        <v>1</v>
      </c>
      <c r="E98" s="106" t="s">
        <v>503</v>
      </c>
      <c r="G98" s="41">
        <v>1</v>
      </c>
    </row>
    <row r="99" spans="1:7" s="43" customFormat="1" x14ac:dyDescent="0.15">
      <c r="A99" s="43" t="s">
        <v>511</v>
      </c>
      <c r="B99" s="8">
        <f t="shared" si="10"/>
        <v>432</v>
      </c>
      <c r="C99" s="8">
        <f t="shared" si="11"/>
        <v>432</v>
      </c>
      <c r="D99" s="8">
        <v>1</v>
      </c>
      <c r="E99" s="106" t="s">
        <v>503</v>
      </c>
      <c r="G99" s="41">
        <v>1</v>
      </c>
    </row>
    <row r="100" spans="1:7" s="43" customFormat="1" x14ac:dyDescent="0.15">
      <c r="A100" s="52" t="s">
        <v>512</v>
      </c>
      <c r="B100" s="48">
        <f t="shared" si="10"/>
        <v>434</v>
      </c>
      <c r="C100" s="48">
        <f t="shared" si="11"/>
        <v>433</v>
      </c>
      <c r="D100" s="48">
        <v>2</v>
      </c>
      <c r="E100" s="106" t="s">
        <v>513</v>
      </c>
      <c r="G100" s="41">
        <v>1</v>
      </c>
    </row>
    <row r="101" spans="1:7" s="43" customFormat="1" x14ac:dyDescent="0.15">
      <c r="A101" s="43" t="s">
        <v>173</v>
      </c>
      <c r="B101" s="8">
        <f t="shared" si="10"/>
        <v>435</v>
      </c>
      <c r="C101" s="8">
        <f t="shared" si="11"/>
        <v>435</v>
      </c>
      <c r="D101" s="8">
        <v>1</v>
      </c>
      <c r="E101" s="52" t="s">
        <v>419</v>
      </c>
      <c r="G101" s="41">
        <v>1</v>
      </c>
    </row>
    <row r="102" spans="1:7" s="8" customFormat="1" x14ac:dyDescent="0.15">
      <c r="A102" s="8" t="s">
        <v>420</v>
      </c>
      <c r="B102" s="8">
        <f t="shared" si="10"/>
        <v>436</v>
      </c>
      <c r="C102" s="8">
        <f t="shared" si="11"/>
        <v>436</v>
      </c>
      <c r="D102" s="8">
        <v>1</v>
      </c>
      <c r="E102" s="8" t="s">
        <v>514</v>
      </c>
      <c r="G102" s="41">
        <v>1</v>
      </c>
    </row>
    <row r="103" spans="1:7" s="8" customFormat="1" x14ac:dyDescent="0.15">
      <c r="A103" s="7" t="s">
        <v>422</v>
      </c>
      <c r="B103" s="8">
        <f t="shared" si="10"/>
        <v>437</v>
      </c>
      <c r="C103" s="8">
        <f t="shared" si="11"/>
        <v>437</v>
      </c>
      <c r="D103" s="8">
        <v>1</v>
      </c>
      <c r="E103" s="52" t="s">
        <v>865</v>
      </c>
      <c r="F103" s="8" t="s">
        <v>409</v>
      </c>
      <c r="G103" s="41">
        <v>1</v>
      </c>
    </row>
    <row r="104" spans="1:7" s="8" customFormat="1" x14ac:dyDescent="0.15">
      <c r="A104" s="7" t="s">
        <v>423</v>
      </c>
      <c r="B104" s="8">
        <f t="shared" si="10"/>
        <v>438</v>
      </c>
      <c r="C104" s="8">
        <f t="shared" si="11"/>
        <v>438</v>
      </c>
      <c r="D104" s="8">
        <v>1</v>
      </c>
      <c r="E104" s="52" t="s">
        <v>408</v>
      </c>
      <c r="G104" s="41">
        <v>1</v>
      </c>
    </row>
    <row r="105" spans="1:7" s="2" customFormat="1" x14ac:dyDescent="0.15">
      <c r="A105" s="2" t="s">
        <v>1366</v>
      </c>
      <c r="B105" s="2">
        <f t="shared" si="10"/>
        <v>439</v>
      </c>
      <c r="C105" s="2">
        <f t="shared" si="11"/>
        <v>439</v>
      </c>
      <c r="D105" s="2">
        <v>1</v>
      </c>
      <c r="E105" s="100" t="s">
        <v>515</v>
      </c>
      <c r="G105" s="53">
        <v>1</v>
      </c>
    </row>
    <row r="106" spans="1:7" s="2" customFormat="1" x14ac:dyDescent="0.15">
      <c r="A106" s="2" t="s">
        <v>238</v>
      </c>
      <c r="B106" s="2">
        <f t="shared" si="10"/>
        <v>440</v>
      </c>
      <c r="C106" s="2">
        <f t="shared" si="11"/>
        <v>440</v>
      </c>
      <c r="D106" s="2">
        <v>1</v>
      </c>
      <c r="E106" s="2" t="s">
        <v>404</v>
      </c>
      <c r="G106" s="53">
        <v>1</v>
      </c>
    </row>
    <row r="107" spans="1:7" s="2" customFormat="1" x14ac:dyDescent="0.15">
      <c r="A107" s="2" t="s">
        <v>239</v>
      </c>
      <c r="B107" s="2">
        <f t="shared" si="10"/>
        <v>441</v>
      </c>
      <c r="C107" s="2">
        <f t="shared" si="11"/>
        <v>441</v>
      </c>
      <c r="D107" s="2">
        <v>1</v>
      </c>
      <c r="E107" s="2" t="s">
        <v>404</v>
      </c>
      <c r="G107" s="53">
        <v>1</v>
      </c>
    </row>
    <row r="108" spans="1:7" s="43" customFormat="1" x14ac:dyDescent="0.15">
      <c r="A108" s="43" t="s">
        <v>516</v>
      </c>
      <c r="B108" s="8">
        <f t="shared" si="10"/>
        <v>442</v>
      </c>
      <c r="C108" s="8">
        <f t="shared" si="11"/>
        <v>442</v>
      </c>
      <c r="D108" s="8">
        <v>1</v>
      </c>
      <c r="E108" s="43" t="s">
        <v>517</v>
      </c>
      <c r="G108" s="41">
        <v>1</v>
      </c>
    </row>
    <row r="109" spans="1:7" x14ac:dyDescent="0.15">
      <c r="A109" s="49" t="s">
        <v>518</v>
      </c>
      <c r="B109" s="122">
        <f t="shared" si="10"/>
        <v>445</v>
      </c>
      <c r="C109" s="122">
        <f t="shared" si="11"/>
        <v>443</v>
      </c>
      <c r="D109" s="122">
        <v>3</v>
      </c>
      <c r="E109" s="49" t="s">
        <v>519</v>
      </c>
      <c r="F109" s="49" t="s">
        <v>520</v>
      </c>
      <c r="G109" s="41">
        <v>1</v>
      </c>
    </row>
    <row r="110" spans="1:7" s="9" customFormat="1" ht="37.5" x14ac:dyDescent="0.15">
      <c r="A110" s="104" t="s">
        <v>1001</v>
      </c>
      <c r="B110" s="9">
        <f t="shared" si="10"/>
        <v>446</v>
      </c>
      <c r="C110" s="9">
        <f t="shared" si="11"/>
        <v>446</v>
      </c>
      <c r="D110" s="9">
        <v>1</v>
      </c>
      <c r="E110" s="38" t="s">
        <v>1004</v>
      </c>
      <c r="G110" s="40">
        <v>1</v>
      </c>
    </row>
    <row r="111" spans="1:7" s="113" customFormat="1" ht="20.100000000000001" customHeight="1" x14ac:dyDescent="0.15">
      <c r="A111" s="128" t="s">
        <v>1000</v>
      </c>
      <c r="B111" s="9">
        <f t="shared" si="10"/>
        <v>454</v>
      </c>
      <c r="C111" s="9">
        <f t="shared" si="11"/>
        <v>447</v>
      </c>
      <c r="D111" s="9">
        <v>8</v>
      </c>
      <c r="E111" s="38" t="s">
        <v>1009</v>
      </c>
      <c r="G111" s="40">
        <v>1</v>
      </c>
    </row>
    <row r="112" spans="1:7" x14ac:dyDescent="0.15">
      <c r="G112" s="41">
        <v>1</v>
      </c>
    </row>
    <row r="113" spans="7:7" x14ac:dyDescent="0.15">
      <c r="G113" s="41">
        <v>1</v>
      </c>
    </row>
    <row r="114" spans="7:7" x14ac:dyDescent="0.15">
      <c r="G114" s="41">
        <v>1</v>
      </c>
    </row>
    <row r="115" spans="7:7" x14ac:dyDescent="0.15">
      <c r="G115" s="41">
        <v>1</v>
      </c>
    </row>
    <row r="116" spans="7:7" x14ac:dyDescent="0.15">
      <c r="G116" s="41">
        <v>1</v>
      </c>
    </row>
    <row r="117" spans="7:7" x14ac:dyDescent="0.15">
      <c r="G117" s="41">
        <v>1</v>
      </c>
    </row>
    <row r="118" spans="7:7" x14ac:dyDescent="0.15">
      <c r="G118" s="41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opLeftCell="A94" workbookViewId="0">
      <selection activeCell="A105" sqref="A105"/>
    </sheetView>
  </sheetViews>
  <sheetFormatPr defaultColWidth="9" defaultRowHeight="18.75" x14ac:dyDescent="0.15"/>
  <cols>
    <col min="1" max="1" width="48.625" style="49" customWidth="1"/>
    <col min="2" max="2" width="12" style="49" customWidth="1"/>
    <col min="3" max="3" width="10.125" style="49" customWidth="1"/>
    <col min="4" max="4" width="12" style="3" customWidth="1"/>
    <col min="5" max="5" width="66.25" style="49" customWidth="1"/>
    <col min="6" max="6" width="58.5" style="49" customWidth="1"/>
    <col min="7" max="16384" width="9" style="49"/>
  </cols>
  <sheetData>
    <row r="1" spans="1:7" s="42" customFormat="1" x14ac:dyDescent="0.15">
      <c r="A1" s="50" t="s">
        <v>7</v>
      </c>
      <c r="B1" s="4" t="s">
        <v>8</v>
      </c>
      <c r="C1" s="4" t="s">
        <v>9</v>
      </c>
      <c r="D1" s="5" t="s">
        <v>330</v>
      </c>
      <c r="E1" s="50" t="s">
        <v>11</v>
      </c>
      <c r="F1" s="4" t="s">
        <v>257</v>
      </c>
    </row>
    <row r="2" spans="1:7" s="43" customFormat="1" x14ac:dyDescent="0.15">
      <c r="A2" s="43" t="s">
        <v>144</v>
      </c>
      <c r="B2" s="8">
        <v>0</v>
      </c>
      <c r="C2" s="8">
        <v>0</v>
      </c>
      <c r="D2" s="8">
        <v>1</v>
      </c>
      <c r="E2" s="41" t="s">
        <v>521</v>
      </c>
      <c r="F2" s="8"/>
      <c r="G2" s="41">
        <v>1</v>
      </c>
    </row>
    <row r="3" spans="1:7" s="43" customFormat="1" x14ac:dyDescent="0.15">
      <c r="A3" s="43" t="s">
        <v>146</v>
      </c>
      <c r="B3" s="8">
        <f t="shared" ref="B3:B67" si="0">SUM(B2,D3)</f>
        <v>1</v>
      </c>
      <c r="C3" s="8">
        <f t="shared" ref="C3:C67" si="1">SUM(B2,G2)</f>
        <v>1</v>
      </c>
      <c r="D3" s="8">
        <v>1</v>
      </c>
      <c r="E3" s="41" t="s">
        <v>522</v>
      </c>
      <c r="F3" s="8"/>
      <c r="G3" s="41">
        <v>1</v>
      </c>
    </row>
    <row r="4" spans="1:7" s="43" customFormat="1" x14ac:dyDescent="0.15">
      <c r="A4" s="43" t="s">
        <v>148</v>
      </c>
      <c r="B4" s="8">
        <f t="shared" si="0"/>
        <v>2</v>
      </c>
      <c r="C4" s="8">
        <f t="shared" si="1"/>
        <v>2</v>
      </c>
      <c r="D4" s="8">
        <v>1</v>
      </c>
      <c r="E4" s="41" t="s">
        <v>523</v>
      </c>
      <c r="F4" s="8"/>
      <c r="G4" s="41">
        <v>1</v>
      </c>
    </row>
    <row r="5" spans="1:7" s="43" customFormat="1" x14ac:dyDescent="0.15">
      <c r="A5" s="43" t="s">
        <v>150</v>
      </c>
      <c r="B5" s="8">
        <f t="shared" si="0"/>
        <v>10</v>
      </c>
      <c r="C5" s="8">
        <f t="shared" si="1"/>
        <v>3</v>
      </c>
      <c r="D5" s="8">
        <v>8</v>
      </c>
      <c r="E5" s="41" t="s">
        <v>524</v>
      </c>
      <c r="F5" s="8"/>
      <c r="G5" s="41">
        <v>1</v>
      </c>
    </row>
    <row r="6" spans="1:7" s="43" customFormat="1" x14ac:dyDescent="0.15">
      <c r="A6" s="41" t="s">
        <v>14</v>
      </c>
      <c r="B6" s="8">
        <f t="shared" si="0"/>
        <v>17</v>
      </c>
      <c r="C6" s="8">
        <f t="shared" si="1"/>
        <v>11</v>
      </c>
      <c r="D6" s="69">
        <v>7</v>
      </c>
      <c r="E6" s="60" t="s">
        <v>399</v>
      </c>
      <c r="F6" s="8"/>
      <c r="G6" s="41">
        <v>1</v>
      </c>
    </row>
    <row r="7" spans="1:7" s="43" customFormat="1" ht="20.25" customHeight="1" x14ac:dyDescent="0.15">
      <c r="A7" s="41" t="s">
        <v>16</v>
      </c>
      <c r="B7" s="8">
        <f t="shared" si="0"/>
        <v>25</v>
      </c>
      <c r="C7" s="8">
        <f t="shared" si="1"/>
        <v>18</v>
      </c>
      <c r="D7" s="69">
        <v>8</v>
      </c>
      <c r="E7" s="41" t="s">
        <v>1254</v>
      </c>
      <c r="F7" s="8"/>
      <c r="G7" s="41">
        <v>1</v>
      </c>
    </row>
    <row r="8" spans="1:7" s="43" customFormat="1" ht="20.100000000000001" customHeight="1" x14ac:dyDescent="0.15">
      <c r="A8" s="64" t="s">
        <v>336</v>
      </c>
      <c r="B8" s="8">
        <f t="shared" si="0"/>
        <v>26</v>
      </c>
      <c r="C8" s="8">
        <f t="shared" si="1"/>
        <v>26</v>
      </c>
      <c r="D8" s="69">
        <v>1</v>
      </c>
      <c r="E8" s="60" t="s">
        <v>400</v>
      </c>
      <c r="F8" s="8"/>
      <c r="G8" s="41">
        <v>1</v>
      </c>
    </row>
    <row r="9" spans="1:7" s="43" customFormat="1" x14ac:dyDescent="0.15">
      <c r="A9" s="64" t="s">
        <v>337</v>
      </c>
      <c r="B9" s="8">
        <f t="shared" si="0"/>
        <v>36</v>
      </c>
      <c r="C9" s="8">
        <f t="shared" si="1"/>
        <v>27</v>
      </c>
      <c r="D9" s="8">
        <v>10</v>
      </c>
      <c r="E9" s="60" t="s">
        <v>401</v>
      </c>
      <c r="F9" s="8"/>
      <c r="G9" s="41">
        <v>1</v>
      </c>
    </row>
    <row r="10" spans="1:7" s="43" customFormat="1" x14ac:dyDescent="0.15">
      <c r="A10" s="41" t="s">
        <v>339</v>
      </c>
      <c r="B10" s="8">
        <f t="shared" si="0"/>
        <v>37</v>
      </c>
      <c r="C10" s="8">
        <f t="shared" si="1"/>
        <v>37</v>
      </c>
      <c r="D10" s="69">
        <v>1</v>
      </c>
      <c r="E10" s="60" t="s">
        <v>402</v>
      </c>
      <c r="F10" s="8"/>
      <c r="G10" s="41">
        <v>1</v>
      </c>
    </row>
    <row r="11" spans="1:7" s="43" customFormat="1" x14ac:dyDescent="0.15">
      <c r="A11" s="43" t="s">
        <v>340</v>
      </c>
      <c r="B11" s="8">
        <f t="shared" si="0"/>
        <v>41</v>
      </c>
      <c r="C11" s="8">
        <f t="shared" si="1"/>
        <v>38</v>
      </c>
      <c r="D11" s="8">
        <v>4</v>
      </c>
      <c r="E11" s="60" t="s">
        <v>428</v>
      </c>
      <c r="F11" s="8"/>
      <c r="G11" s="41">
        <v>1</v>
      </c>
    </row>
    <row r="12" spans="1:7" s="43" customFormat="1" x14ac:dyDescent="0.15">
      <c r="A12" s="43" t="s">
        <v>341</v>
      </c>
      <c r="B12" s="8">
        <f t="shared" si="0"/>
        <v>43</v>
      </c>
      <c r="C12" s="8">
        <f t="shared" si="1"/>
        <v>42</v>
      </c>
      <c r="D12" s="8">
        <v>2</v>
      </c>
      <c r="E12" s="60" t="s">
        <v>428</v>
      </c>
      <c r="F12" s="8"/>
      <c r="G12" s="41">
        <v>1</v>
      </c>
    </row>
    <row r="13" spans="1:7" s="43" customFormat="1" x14ac:dyDescent="0.15">
      <c r="A13" s="43" t="s">
        <v>50</v>
      </c>
      <c r="B13" s="8">
        <f t="shared" si="0"/>
        <v>51</v>
      </c>
      <c r="C13" s="8">
        <f t="shared" si="1"/>
        <v>44</v>
      </c>
      <c r="D13" s="8">
        <v>8</v>
      </c>
      <c r="E13" s="41" t="s">
        <v>404</v>
      </c>
      <c r="F13" s="8"/>
      <c r="G13" s="41">
        <v>1</v>
      </c>
    </row>
    <row r="14" spans="1:7" s="43" customFormat="1" ht="20.100000000000001" customHeight="1" x14ac:dyDescent="0.15">
      <c r="A14" s="43" t="s">
        <v>171</v>
      </c>
      <c r="B14" s="8">
        <f t="shared" si="0"/>
        <v>52</v>
      </c>
      <c r="C14" s="8">
        <f t="shared" si="1"/>
        <v>52</v>
      </c>
      <c r="D14" s="8">
        <v>1</v>
      </c>
      <c r="E14" s="41" t="s">
        <v>405</v>
      </c>
      <c r="F14" s="8"/>
      <c r="G14" s="41">
        <v>1</v>
      </c>
    </row>
    <row r="15" spans="1:7" s="43" customFormat="1" x14ac:dyDescent="0.15">
      <c r="A15" s="64" t="s">
        <v>346</v>
      </c>
      <c r="B15" s="8">
        <f t="shared" si="0"/>
        <v>68</v>
      </c>
      <c r="C15" s="8">
        <f t="shared" si="1"/>
        <v>53</v>
      </c>
      <c r="D15" s="8">
        <v>16</v>
      </c>
      <c r="E15" s="110" t="s">
        <v>429</v>
      </c>
      <c r="F15" s="8"/>
      <c r="G15" s="41">
        <v>1</v>
      </c>
    </row>
    <row r="16" spans="1:7" s="43" customFormat="1" x14ac:dyDescent="0.15">
      <c r="A16" s="43" t="s">
        <v>407</v>
      </c>
      <c r="B16" s="8">
        <f t="shared" si="0"/>
        <v>74</v>
      </c>
      <c r="C16" s="8">
        <f t="shared" si="1"/>
        <v>69</v>
      </c>
      <c r="D16" s="8">
        <v>6</v>
      </c>
      <c r="E16" s="41" t="s">
        <v>408</v>
      </c>
      <c r="F16" s="8"/>
      <c r="G16" s="41">
        <v>1</v>
      </c>
    </row>
    <row r="17" spans="1:7" s="67" customFormat="1" x14ac:dyDescent="0.15">
      <c r="A17" s="41" t="s">
        <v>410</v>
      </c>
      <c r="B17" s="8">
        <f t="shared" si="0"/>
        <v>87</v>
      </c>
      <c r="C17" s="8">
        <f t="shared" si="1"/>
        <v>75</v>
      </c>
      <c r="D17" s="8">
        <v>13</v>
      </c>
      <c r="E17" s="41" t="s">
        <v>408</v>
      </c>
      <c r="G17" s="41">
        <v>1</v>
      </c>
    </row>
    <row r="18" spans="1:7" s="44" customFormat="1" x14ac:dyDescent="0.15">
      <c r="A18" s="44" t="s">
        <v>430</v>
      </c>
      <c r="B18" s="2">
        <f t="shared" si="0"/>
        <v>88</v>
      </c>
      <c r="C18" s="2">
        <f t="shared" si="1"/>
        <v>88</v>
      </c>
      <c r="D18" s="2">
        <v>1</v>
      </c>
      <c r="E18" s="2" t="s">
        <v>431</v>
      </c>
      <c r="F18" s="2"/>
      <c r="G18" s="53">
        <v>1</v>
      </c>
    </row>
    <row r="19" spans="1:7" s="44" customFormat="1" x14ac:dyDescent="0.15">
      <c r="A19" s="44" t="s">
        <v>62</v>
      </c>
      <c r="B19" s="2">
        <f t="shared" si="0"/>
        <v>89</v>
      </c>
      <c r="C19" s="2">
        <f t="shared" si="1"/>
        <v>89</v>
      </c>
      <c r="D19" s="2">
        <v>1</v>
      </c>
      <c r="E19" s="2" t="s">
        <v>432</v>
      </c>
      <c r="F19" s="2"/>
      <c r="G19" s="53">
        <v>1</v>
      </c>
    </row>
    <row r="20" spans="1:7" s="44" customFormat="1" x14ac:dyDescent="0.15">
      <c r="A20" s="44" t="s">
        <v>433</v>
      </c>
      <c r="B20" s="2">
        <f t="shared" si="0"/>
        <v>90</v>
      </c>
      <c r="C20" s="2">
        <f t="shared" si="1"/>
        <v>90</v>
      </c>
      <c r="D20" s="2">
        <v>1</v>
      </c>
      <c r="E20" s="2" t="s">
        <v>434</v>
      </c>
      <c r="F20" s="2"/>
      <c r="G20" s="53">
        <v>1</v>
      </c>
    </row>
    <row r="21" spans="1:7" s="44" customFormat="1" x14ac:dyDescent="0.15">
      <c r="A21" s="44" t="s">
        <v>435</v>
      </c>
      <c r="B21" s="2">
        <f t="shared" si="0"/>
        <v>91</v>
      </c>
      <c r="C21" s="2">
        <f t="shared" si="1"/>
        <v>91</v>
      </c>
      <c r="D21" s="2">
        <v>1</v>
      </c>
      <c r="E21" s="2" t="s">
        <v>436</v>
      </c>
      <c r="F21" s="2"/>
      <c r="G21" s="53">
        <v>1</v>
      </c>
    </row>
    <row r="22" spans="1:7" s="44" customFormat="1" x14ac:dyDescent="0.15">
      <c r="A22" s="44" t="s">
        <v>437</v>
      </c>
      <c r="B22" s="2">
        <f t="shared" si="0"/>
        <v>92</v>
      </c>
      <c r="C22" s="2">
        <f t="shared" si="1"/>
        <v>92</v>
      </c>
      <c r="D22" s="2">
        <v>1</v>
      </c>
      <c r="E22" s="2" t="s">
        <v>438</v>
      </c>
      <c r="F22" s="2"/>
      <c r="G22" s="53">
        <v>1</v>
      </c>
    </row>
    <row r="23" spans="1:7" s="44" customFormat="1" ht="37.5" x14ac:dyDescent="0.15">
      <c r="A23" s="44" t="s">
        <v>439</v>
      </c>
      <c r="B23" s="2">
        <f t="shared" si="0"/>
        <v>93</v>
      </c>
      <c r="C23" s="2">
        <f t="shared" si="1"/>
        <v>93</v>
      </c>
      <c r="D23" s="2">
        <v>1</v>
      </c>
      <c r="E23" s="53" t="s">
        <v>440</v>
      </c>
      <c r="F23" s="2"/>
      <c r="G23" s="53">
        <v>1</v>
      </c>
    </row>
    <row r="24" spans="1:7" s="44" customFormat="1" x14ac:dyDescent="0.15">
      <c r="A24" s="44" t="s">
        <v>441</v>
      </c>
      <c r="B24" s="2">
        <f t="shared" si="0"/>
        <v>95</v>
      </c>
      <c r="C24" s="2">
        <f t="shared" si="1"/>
        <v>94</v>
      </c>
      <c r="D24" s="2">
        <v>2</v>
      </c>
      <c r="E24" s="45" t="s">
        <v>442</v>
      </c>
      <c r="F24" s="2"/>
      <c r="G24" s="53">
        <v>1</v>
      </c>
    </row>
    <row r="25" spans="1:7" s="44" customFormat="1" x14ac:dyDescent="0.15">
      <c r="A25" s="44" t="s">
        <v>443</v>
      </c>
      <c r="B25" s="2">
        <f t="shared" si="0"/>
        <v>96</v>
      </c>
      <c r="C25" s="2">
        <f t="shared" si="1"/>
        <v>96</v>
      </c>
      <c r="D25" s="2">
        <v>1</v>
      </c>
      <c r="E25" s="45" t="s">
        <v>444</v>
      </c>
      <c r="F25" s="2"/>
      <c r="G25" s="53">
        <v>1</v>
      </c>
    </row>
    <row r="26" spans="1:7" s="44" customFormat="1" ht="93.75" x14ac:dyDescent="0.15">
      <c r="A26" s="44" t="s">
        <v>445</v>
      </c>
      <c r="B26" s="2">
        <f t="shared" si="0"/>
        <v>98</v>
      </c>
      <c r="C26" s="2">
        <f t="shared" si="1"/>
        <v>97</v>
      </c>
      <c r="D26" s="2">
        <v>2</v>
      </c>
      <c r="E26" s="56" t="s">
        <v>525</v>
      </c>
      <c r="F26" s="2"/>
      <c r="G26" s="53">
        <v>1</v>
      </c>
    </row>
    <row r="27" spans="1:7" s="44" customFormat="1" x14ac:dyDescent="0.15">
      <c r="A27" s="44" t="s">
        <v>526</v>
      </c>
      <c r="B27" s="2">
        <f t="shared" si="0"/>
        <v>99</v>
      </c>
      <c r="C27" s="2">
        <f t="shared" si="1"/>
        <v>99</v>
      </c>
      <c r="D27" s="2">
        <v>1</v>
      </c>
      <c r="E27" s="53" t="s">
        <v>527</v>
      </c>
      <c r="F27" s="2"/>
      <c r="G27" s="53">
        <v>1</v>
      </c>
    </row>
    <row r="28" spans="1:7" s="44" customFormat="1" ht="37.5" x14ac:dyDescent="0.15">
      <c r="A28" s="44" t="s">
        <v>528</v>
      </c>
      <c r="B28" s="2">
        <f t="shared" si="0"/>
        <v>100</v>
      </c>
      <c r="C28" s="2">
        <f t="shared" si="1"/>
        <v>100</v>
      </c>
      <c r="D28" s="2">
        <v>1</v>
      </c>
      <c r="E28" s="53" t="s">
        <v>529</v>
      </c>
      <c r="F28" s="2"/>
      <c r="G28" s="53">
        <v>1</v>
      </c>
    </row>
    <row r="29" spans="1:7" s="44" customFormat="1" x14ac:dyDescent="0.15">
      <c r="A29" s="85" t="s">
        <v>163</v>
      </c>
      <c r="B29" s="2">
        <f t="shared" ref="B29:B30" si="2">SUM(B28,D29)</f>
        <v>101</v>
      </c>
      <c r="C29" s="2">
        <f t="shared" ref="C29:C30" si="3">SUM(B28,G28)</f>
        <v>101</v>
      </c>
      <c r="D29" s="2">
        <v>1</v>
      </c>
      <c r="E29" s="2" t="s">
        <v>447</v>
      </c>
      <c r="F29" s="2" t="s">
        <v>448</v>
      </c>
      <c r="G29" s="53">
        <v>1</v>
      </c>
    </row>
    <row r="30" spans="1:7" s="44" customFormat="1" x14ac:dyDescent="0.15">
      <c r="A30" s="44" t="s">
        <v>392</v>
      </c>
      <c r="B30" s="2">
        <f t="shared" si="2"/>
        <v>102</v>
      </c>
      <c r="C30" s="2">
        <f t="shared" si="3"/>
        <v>102</v>
      </c>
      <c r="D30" s="2">
        <v>1</v>
      </c>
      <c r="E30" s="53"/>
      <c r="F30" s="2"/>
      <c r="G30" s="53">
        <v>1</v>
      </c>
    </row>
    <row r="31" spans="1:7" s="34" customFormat="1" x14ac:dyDescent="0.15">
      <c r="A31" s="62" t="s">
        <v>349</v>
      </c>
      <c r="B31" s="101">
        <f t="shared" si="0"/>
        <v>150</v>
      </c>
      <c r="C31" s="101">
        <f t="shared" si="1"/>
        <v>103</v>
      </c>
      <c r="D31" s="9">
        <v>48</v>
      </c>
      <c r="E31" s="9" t="s">
        <v>404</v>
      </c>
      <c r="F31" s="9"/>
      <c r="G31" s="40">
        <v>1</v>
      </c>
    </row>
    <row r="32" spans="1:7" s="34" customFormat="1" x14ac:dyDescent="0.15">
      <c r="A32" s="62" t="s">
        <v>350</v>
      </c>
      <c r="B32" s="101">
        <f t="shared" si="0"/>
        <v>198</v>
      </c>
      <c r="C32" s="101">
        <f t="shared" si="1"/>
        <v>151</v>
      </c>
      <c r="D32" s="9">
        <v>48</v>
      </c>
      <c r="E32" s="9" t="s">
        <v>404</v>
      </c>
      <c r="F32" s="9"/>
      <c r="G32" s="40">
        <v>1</v>
      </c>
    </row>
    <row r="33" spans="1:7" s="34" customFormat="1" ht="18.75" customHeight="1" x14ac:dyDescent="0.15">
      <c r="A33" s="34" t="s">
        <v>26</v>
      </c>
      <c r="B33" s="101">
        <f t="shared" si="0"/>
        <v>210</v>
      </c>
      <c r="C33" s="101">
        <f t="shared" si="1"/>
        <v>199</v>
      </c>
      <c r="D33" s="9">
        <v>12</v>
      </c>
      <c r="E33" s="115" t="s">
        <v>530</v>
      </c>
      <c r="F33" s="9"/>
      <c r="G33" s="40">
        <v>1</v>
      </c>
    </row>
    <row r="34" spans="1:7" s="34" customFormat="1" x14ac:dyDescent="0.15">
      <c r="A34" s="34" t="s">
        <v>28</v>
      </c>
      <c r="B34" s="101">
        <f t="shared" si="0"/>
        <v>213</v>
      </c>
      <c r="C34" s="101">
        <f t="shared" si="1"/>
        <v>211</v>
      </c>
      <c r="D34" s="9">
        <v>3</v>
      </c>
      <c r="E34" s="116"/>
      <c r="F34" s="9"/>
      <c r="G34" s="40">
        <v>1</v>
      </c>
    </row>
    <row r="35" spans="1:7" s="34" customFormat="1" x14ac:dyDescent="0.15">
      <c r="A35" s="34" t="s">
        <v>353</v>
      </c>
      <c r="B35" s="101">
        <f t="shared" si="0"/>
        <v>214</v>
      </c>
      <c r="C35" s="101">
        <f t="shared" si="1"/>
        <v>214</v>
      </c>
      <c r="D35" s="9">
        <v>1</v>
      </c>
      <c r="E35" s="117"/>
      <c r="F35" s="9"/>
      <c r="G35" s="40">
        <v>1</v>
      </c>
    </row>
    <row r="36" spans="1:7" s="34" customFormat="1" ht="18.75" customHeight="1" x14ac:dyDescent="0.15">
      <c r="A36" s="34" t="s">
        <v>29</v>
      </c>
      <c r="B36" s="101">
        <f t="shared" si="0"/>
        <v>226</v>
      </c>
      <c r="C36" s="101">
        <f t="shared" si="1"/>
        <v>215</v>
      </c>
      <c r="D36" s="9">
        <v>12</v>
      </c>
      <c r="E36" s="115" t="s">
        <v>531</v>
      </c>
      <c r="F36" s="9"/>
      <c r="G36" s="40">
        <v>1</v>
      </c>
    </row>
    <row r="37" spans="1:7" s="34" customFormat="1" x14ac:dyDescent="0.15">
      <c r="A37" s="34" t="s">
        <v>31</v>
      </c>
      <c r="B37" s="101">
        <f t="shared" si="0"/>
        <v>229</v>
      </c>
      <c r="C37" s="101">
        <f t="shared" si="1"/>
        <v>227</v>
      </c>
      <c r="D37" s="9">
        <v>3</v>
      </c>
      <c r="E37" s="116"/>
      <c r="F37" s="9"/>
      <c r="G37" s="40">
        <v>1</v>
      </c>
    </row>
    <row r="38" spans="1:7" s="34" customFormat="1" x14ac:dyDescent="0.15">
      <c r="A38" s="34" t="s">
        <v>356</v>
      </c>
      <c r="B38" s="101">
        <f t="shared" si="0"/>
        <v>230</v>
      </c>
      <c r="C38" s="101">
        <f t="shared" si="1"/>
        <v>230</v>
      </c>
      <c r="D38" s="9">
        <v>1</v>
      </c>
      <c r="E38" s="117"/>
      <c r="F38" s="9"/>
      <c r="G38" s="40">
        <v>1</v>
      </c>
    </row>
    <row r="39" spans="1:7" s="34" customFormat="1" ht="93.75" customHeight="1" x14ac:dyDescent="0.15">
      <c r="A39" s="34" t="s">
        <v>32</v>
      </c>
      <c r="B39" s="101">
        <f t="shared" si="0"/>
        <v>232</v>
      </c>
      <c r="C39" s="101">
        <f t="shared" si="1"/>
        <v>231</v>
      </c>
      <c r="D39" s="9">
        <v>2</v>
      </c>
      <c r="E39" s="121" t="s">
        <v>866</v>
      </c>
      <c r="F39" s="9"/>
      <c r="G39" s="40">
        <v>1</v>
      </c>
    </row>
    <row r="40" spans="1:7" s="34" customFormat="1" x14ac:dyDescent="0.15">
      <c r="A40" s="62" t="s">
        <v>943</v>
      </c>
      <c r="B40" s="9">
        <f t="shared" si="0"/>
        <v>233</v>
      </c>
      <c r="C40" s="9">
        <f t="shared" si="1"/>
        <v>233</v>
      </c>
      <c r="D40" s="9">
        <v>1</v>
      </c>
      <c r="E40" s="121" t="s">
        <v>949</v>
      </c>
      <c r="F40" s="9"/>
      <c r="G40" s="40">
        <v>1</v>
      </c>
    </row>
    <row r="41" spans="1:7" s="34" customFormat="1" ht="56.25" x14ac:dyDescent="0.15">
      <c r="A41" s="62" t="s">
        <v>43</v>
      </c>
      <c r="B41" s="101">
        <f t="shared" si="0"/>
        <v>249</v>
      </c>
      <c r="C41" s="101">
        <f t="shared" si="1"/>
        <v>234</v>
      </c>
      <c r="D41" s="9">
        <v>16</v>
      </c>
      <c r="E41" s="40" t="s">
        <v>1271</v>
      </c>
      <c r="F41" s="9"/>
      <c r="G41" s="40">
        <v>1</v>
      </c>
    </row>
    <row r="42" spans="1:7" s="43" customFormat="1" x14ac:dyDescent="0.15">
      <c r="A42" s="64" t="s">
        <v>451</v>
      </c>
      <c r="B42" s="8">
        <f t="shared" si="0"/>
        <v>250</v>
      </c>
      <c r="C42" s="8">
        <f t="shared" si="1"/>
        <v>250</v>
      </c>
      <c r="D42" s="8">
        <v>1</v>
      </c>
      <c r="E42" s="221" t="s">
        <v>367</v>
      </c>
      <c r="F42" s="8"/>
      <c r="G42" s="41">
        <v>1</v>
      </c>
    </row>
    <row r="43" spans="1:7" s="43" customFormat="1" x14ac:dyDescent="0.15">
      <c r="A43" s="64" t="s">
        <v>452</v>
      </c>
      <c r="B43" s="8">
        <f t="shared" si="0"/>
        <v>252</v>
      </c>
      <c r="C43" s="8">
        <f t="shared" si="1"/>
        <v>251</v>
      </c>
      <c r="D43" s="8">
        <v>2</v>
      </c>
      <c r="E43" s="221" t="s">
        <v>367</v>
      </c>
      <c r="F43" s="8"/>
      <c r="G43" s="41">
        <v>1</v>
      </c>
    </row>
    <row r="44" spans="1:7" s="43" customFormat="1" x14ac:dyDescent="0.15">
      <c r="A44" s="64" t="s">
        <v>453</v>
      </c>
      <c r="B44" s="8">
        <f t="shared" si="0"/>
        <v>253</v>
      </c>
      <c r="C44" s="8">
        <f t="shared" si="1"/>
        <v>253</v>
      </c>
      <c r="D44" s="8">
        <v>1</v>
      </c>
      <c r="E44" s="8" t="s">
        <v>367</v>
      </c>
      <c r="F44" s="8"/>
      <c r="G44" s="41">
        <v>1</v>
      </c>
    </row>
    <row r="45" spans="1:7" s="43" customFormat="1" x14ac:dyDescent="0.15">
      <c r="A45" s="64" t="s">
        <v>454</v>
      </c>
      <c r="B45" s="8">
        <f t="shared" si="0"/>
        <v>254</v>
      </c>
      <c r="C45" s="8">
        <f t="shared" si="1"/>
        <v>254</v>
      </c>
      <c r="D45" s="8">
        <v>1</v>
      </c>
      <c r="E45" s="41" t="s">
        <v>455</v>
      </c>
      <c r="F45" s="8"/>
      <c r="G45" s="41">
        <v>1</v>
      </c>
    </row>
    <row r="46" spans="1:7" s="43" customFormat="1" x14ac:dyDescent="0.15">
      <c r="A46" s="64" t="s">
        <v>456</v>
      </c>
      <c r="B46" s="8">
        <f t="shared" si="0"/>
        <v>255</v>
      </c>
      <c r="C46" s="8">
        <f t="shared" si="1"/>
        <v>255</v>
      </c>
      <c r="D46" s="8">
        <v>1</v>
      </c>
      <c r="E46" s="8" t="s">
        <v>367</v>
      </c>
      <c r="F46" s="8"/>
      <c r="G46" s="41">
        <v>1</v>
      </c>
    </row>
    <row r="47" spans="1:7" s="43" customFormat="1" x14ac:dyDescent="0.15">
      <c r="A47" s="64" t="s">
        <v>457</v>
      </c>
      <c r="B47" s="8">
        <f t="shared" si="0"/>
        <v>256</v>
      </c>
      <c r="C47" s="8">
        <f t="shared" si="1"/>
        <v>256</v>
      </c>
      <c r="D47" s="8">
        <v>1</v>
      </c>
      <c r="E47" s="8" t="s">
        <v>367</v>
      </c>
      <c r="F47" s="8"/>
      <c r="G47" s="41">
        <v>1</v>
      </c>
    </row>
    <row r="48" spans="1:7" s="43" customFormat="1" x14ac:dyDescent="0.15">
      <c r="A48" s="64" t="s">
        <v>458</v>
      </c>
      <c r="B48" s="8">
        <f t="shared" si="0"/>
        <v>257</v>
      </c>
      <c r="C48" s="8">
        <f t="shared" si="1"/>
        <v>257</v>
      </c>
      <c r="D48" s="8">
        <v>1</v>
      </c>
      <c r="E48" s="8" t="s">
        <v>367</v>
      </c>
      <c r="F48" s="8"/>
      <c r="G48" s="41">
        <v>1</v>
      </c>
    </row>
    <row r="49" spans="1:7" s="43" customFormat="1" x14ac:dyDescent="0.15">
      <c r="A49" s="64" t="s">
        <v>459</v>
      </c>
      <c r="B49" s="8">
        <f t="shared" si="0"/>
        <v>258</v>
      </c>
      <c r="C49" s="8">
        <f t="shared" si="1"/>
        <v>258</v>
      </c>
      <c r="D49" s="8">
        <v>1</v>
      </c>
      <c r="E49" s="8" t="s">
        <v>367</v>
      </c>
      <c r="F49" s="8"/>
      <c r="G49" s="41">
        <v>1</v>
      </c>
    </row>
    <row r="50" spans="1:7" s="43" customFormat="1" x14ac:dyDescent="0.15">
      <c r="A50" s="64" t="s">
        <v>460</v>
      </c>
      <c r="B50" s="8">
        <f t="shared" si="0"/>
        <v>266</v>
      </c>
      <c r="C50" s="8">
        <f t="shared" si="1"/>
        <v>259</v>
      </c>
      <c r="D50" s="8">
        <v>8</v>
      </c>
      <c r="E50" s="41" t="s">
        <v>367</v>
      </c>
      <c r="F50" s="8"/>
      <c r="G50" s="41">
        <v>1</v>
      </c>
    </row>
    <row r="51" spans="1:7" s="43" customFormat="1" x14ac:dyDescent="0.15">
      <c r="A51" s="64" t="s">
        <v>461</v>
      </c>
      <c r="B51" s="8">
        <f t="shared" si="0"/>
        <v>267</v>
      </c>
      <c r="C51" s="8">
        <f t="shared" si="1"/>
        <v>267</v>
      </c>
      <c r="D51" s="8">
        <v>1</v>
      </c>
      <c r="E51" s="41" t="s">
        <v>367</v>
      </c>
      <c r="F51" s="8"/>
      <c r="G51" s="41">
        <v>1</v>
      </c>
    </row>
    <row r="52" spans="1:7" s="43" customFormat="1" x14ac:dyDescent="0.15">
      <c r="A52" s="64" t="s">
        <v>462</v>
      </c>
      <c r="B52" s="8">
        <f t="shared" si="0"/>
        <v>268</v>
      </c>
      <c r="C52" s="8">
        <f t="shared" si="1"/>
        <v>268</v>
      </c>
      <c r="D52" s="8">
        <v>1</v>
      </c>
      <c r="E52" s="41" t="s">
        <v>367</v>
      </c>
      <c r="F52" s="8"/>
      <c r="G52" s="41">
        <v>1</v>
      </c>
    </row>
    <row r="53" spans="1:7" s="43" customFormat="1" x14ac:dyDescent="0.15">
      <c r="A53" s="64" t="s">
        <v>463</v>
      </c>
      <c r="B53" s="8">
        <f t="shared" si="0"/>
        <v>270</v>
      </c>
      <c r="C53" s="8">
        <f t="shared" si="1"/>
        <v>269</v>
      </c>
      <c r="D53" s="8">
        <v>2</v>
      </c>
      <c r="E53" s="41" t="s">
        <v>367</v>
      </c>
      <c r="F53" s="8"/>
      <c r="G53" s="41">
        <v>1</v>
      </c>
    </row>
    <row r="54" spans="1:7" s="43" customFormat="1" x14ac:dyDescent="0.15">
      <c r="A54" s="64" t="s">
        <v>464</v>
      </c>
      <c r="B54" s="8">
        <f t="shared" si="0"/>
        <v>271</v>
      </c>
      <c r="C54" s="8">
        <f t="shared" si="1"/>
        <v>271</v>
      </c>
      <c r="D54" s="8">
        <v>1</v>
      </c>
      <c r="E54" s="41" t="s">
        <v>367</v>
      </c>
      <c r="F54" s="8"/>
      <c r="G54" s="41">
        <v>1</v>
      </c>
    </row>
    <row r="55" spans="1:7" s="43" customFormat="1" x14ac:dyDescent="0.15">
      <c r="A55" s="64" t="s">
        <v>465</v>
      </c>
      <c r="B55" s="8">
        <f t="shared" si="0"/>
        <v>274</v>
      </c>
      <c r="C55" s="8">
        <f t="shared" si="1"/>
        <v>272</v>
      </c>
      <c r="D55" s="8">
        <v>3</v>
      </c>
      <c r="E55" s="41" t="s">
        <v>466</v>
      </c>
      <c r="F55" s="8"/>
      <c r="G55" s="41">
        <v>1</v>
      </c>
    </row>
    <row r="56" spans="1:7" s="43" customFormat="1" x14ac:dyDescent="0.15">
      <c r="A56" s="64" t="s">
        <v>467</v>
      </c>
      <c r="B56" s="8">
        <f t="shared" si="0"/>
        <v>277</v>
      </c>
      <c r="C56" s="8">
        <f t="shared" si="1"/>
        <v>275</v>
      </c>
      <c r="D56" s="8">
        <v>3</v>
      </c>
      <c r="E56" s="41" t="s">
        <v>466</v>
      </c>
      <c r="F56" s="8"/>
      <c r="G56" s="41">
        <v>1</v>
      </c>
    </row>
    <row r="57" spans="1:7" s="43" customFormat="1" x14ac:dyDescent="0.15">
      <c r="A57" s="64" t="s">
        <v>468</v>
      </c>
      <c r="B57" s="8">
        <f t="shared" si="0"/>
        <v>280</v>
      </c>
      <c r="C57" s="8">
        <f t="shared" si="1"/>
        <v>278</v>
      </c>
      <c r="D57" s="8">
        <v>3</v>
      </c>
      <c r="E57" s="41" t="s">
        <v>367</v>
      </c>
      <c r="F57" s="8"/>
      <c r="G57" s="41">
        <v>1</v>
      </c>
    </row>
    <row r="58" spans="1:7" s="43" customFormat="1" x14ac:dyDescent="0.15">
      <c r="A58" s="64" t="s">
        <v>469</v>
      </c>
      <c r="B58" s="8">
        <f t="shared" si="0"/>
        <v>281</v>
      </c>
      <c r="C58" s="8">
        <f t="shared" si="1"/>
        <v>281</v>
      </c>
      <c r="D58" s="8">
        <v>1</v>
      </c>
      <c r="E58" s="41" t="s">
        <v>367</v>
      </c>
      <c r="F58" s="8"/>
      <c r="G58" s="41">
        <v>1</v>
      </c>
    </row>
    <row r="59" spans="1:7" s="43" customFormat="1" x14ac:dyDescent="0.15">
      <c r="A59" s="64" t="s">
        <v>470</v>
      </c>
      <c r="B59" s="8">
        <f t="shared" si="0"/>
        <v>282</v>
      </c>
      <c r="C59" s="8">
        <f t="shared" si="1"/>
        <v>282</v>
      </c>
      <c r="D59" s="8">
        <v>1</v>
      </c>
      <c r="E59" s="41" t="s">
        <v>367</v>
      </c>
      <c r="F59" s="8"/>
      <c r="G59" s="41">
        <v>1</v>
      </c>
    </row>
    <row r="60" spans="1:7" s="43" customFormat="1" x14ac:dyDescent="0.15">
      <c r="A60" s="64" t="s">
        <v>471</v>
      </c>
      <c r="B60" s="8">
        <f t="shared" si="0"/>
        <v>283</v>
      </c>
      <c r="C60" s="8">
        <f t="shared" si="1"/>
        <v>283</v>
      </c>
      <c r="D60" s="8">
        <v>1</v>
      </c>
      <c r="E60" s="41" t="s">
        <v>367</v>
      </c>
      <c r="F60" s="8"/>
      <c r="G60" s="41">
        <v>1</v>
      </c>
    </row>
    <row r="61" spans="1:7" s="43" customFormat="1" x14ac:dyDescent="0.15">
      <c r="A61" s="64" t="s">
        <v>472</v>
      </c>
      <c r="B61" s="8">
        <f t="shared" si="0"/>
        <v>284</v>
      </c>
      <c r="C61" s="8">
        <f t="shared" si="1"/>
        <v>284</v>
      </c>
      <c r="D61" s="8">
        <v>1</v>
      </c>
      <c r="E61" s="41" t="s">
        <v>367</v>
      </c>
      <c r="F61" s="8"/>
      <c r="G61" s="41">
        <v>1</v>
      </c>
    </row>
    <row r="62" spans="1:7" s="43" customFormat="1" x14ac:dyDescent="0.15">
      <c r="A62" s="64" t="s">
        <v>392</v>
      </c>
      <c r="B62" s="8">
        <f t="shared" si="0"/>
        <v>289</v>
      </c>
      <c r="C62" s="8">
        <f t="shared" si="1"/>
        <v>285</v>
      </c>
      <c r="D62" s="8">
        <v>5</v>
      </c>
      <c r="E62" s="41"/>
      <c r="F62" s="8"/>
      <c r="G62" s="41">
        <v>1</v>
      </c>
    </row>
    <row r="63" spans="1:7" s="43" customFormat="1" ht="37.5" x14ac:dyDescent="0.15">
      <c r="A63" s="64" t="s">
        <v>473</v>
      </c>
      <c r="B63" s="8">
        <f t="shared" si="0"/>
        <v>297</v>
      </c>
      <c r="C63" s="8">
        <f t="shared" si="1"/>
        <v>290</v>
      </c>
      <c r="D63" s="8">
        <v>8</v>
      </c>
      <c r="E63" s="41" t="s">
        <v>474</v>
      </c>
      <c r="F63" s="8"/>
      <c r="G63" s="41">
        <v>1</v>
      </c>
    </row>
    <row r="64" spans="1:7" s="34" customFormat="1" ht="20.100000000000001" customHeight="1" x14ac:dyDescent="0.15">
      <c r="A64" s="40" t="s">
        <v>372</v>
      </c>
      <c r="B64" s="10">
        <f t="shared" si="0"/>
        <v>310</v>
      </c>
      <c r="C64" s="10">
        <f t="shared" si="1"/>
        <v>298</v>
      </c>
      <c r="D64" s="9">
        <v>13</v>
      </c>
      <c r="E64" s="40" t="s">
        <v>428</v>
      </c>
      <c r="F64" s="9"/>
      <c r="G64" s="40">
        <v>1</v>
      </c>
    </row>
    <row r="65" spans="1:7" s="34" customFormat="1" ht="20.100000000000001" customHeight="1" x14ac:dyDescent="0.15">
      <c r="A65" s="40" t="s">
        <v>373</v>
      </c>
      <c r="B65" s="10">
        <f t="shared" si="0"/>
        <v>323</v>
      </c>
      <c r="C65" s="10">
        <f t="shared" si="1"/>
        <v>311</v>
      </c>
      <c r="D65" s="9">
        <v>13</v>
      </c>
      <c r="E65" s="40" t="s">
        <v>428</v>
      </c>
      <c r="F65" s="9"/>
      <c r="G65" s="40">
        <v>1</v>
      </c>
    </row>
    <row r="66" spans="1:7" s="112" customFormat="1" ht="20.100000000000001" customHeight="1" x14ac:dyDescent="0.15">
      <c r="A66" s="58" t="s">
        <v>414</v>
      </c>
      <c r="B66" s="10">
        <f t="shared" si="0"/>
        <v>329</v>
      </c>
      <c r="C66" s="10">
        <f t="shared" si="1"/>
        <v>324</v>
      </c>
      <c r="D66" s="47">
        <v>6</v>
      </c>
      <c r="E66" s="58" t="s">
        <v>408</v>
      </c>
      <c r="F66" s="47"/>
      <c r="G66" s="40">
        <v>1</v>
      </c>
    </row>
    <row r="67" spans="1:7" s="112" customFormat="1" ht="20.100000000000001" customHeight="1" x14ac:dyDescent="0.15">
      <c r="A67" s="63" t="s">
        <v>415</v>
      </c>
      <c r="B67" s="10">
        <f t="shared" si="0"/>
        <v>335</v>
      </c>
      <c r="C67" s="10">
        <f t="shared" si="1"/>
        <v>330</v>
      </c>
      <c r="D67" s="47">
        <v>6</v>
      </c>
      <c r="E67" s="58" t="s">
        <v>408</v>
      </c>
      <c r="F67" s="47"/>
      <c r="G67" s="40">
        <v>1</v>
      </c>
    </row>
    <row r="68" spans="1:7" s="34" customFormat="1" ht="20.100000000000001" customHeight="1" x14ac:dyDescent="0.15">
      <c r="A68" s="62" t="s">
        <v>416</v>
      </c>
      <c r="B68" s="10">
        <f t="shared" ref="B68:B99" si="4">SUM(B67,D68)</f>
        <v>345</v>
      </c>
      <c r="C68" s="10">
        <f t="shared" ref="C68:C99" si="5">SUM(B67,G67)</f>
        <v>336</v>
      </c>
      <c r="D68" s="9">
        <v>10</v>
      </c>
      <c r="E68" s="58" t="s">
        <v>408</v>
      </c>
      <c r="F68" s="9"/>
      <c r="G68" s="40">
        <v>1</v>
      </c>
    </row>
    <row r="69" spans="1:7" s="113" customFormat="1" ht="20.100000000000001" customHeight="1" x14ac:dyDescent="0.15">
      <c r="A69" s="40" t="s">
        <v>417</v>
      </c>
      <c r="B69" s="10">
        <f t="shared" si="4"/>
        <v>346</v>
      </c>
      <c r="C69" s="10">
        <f t="shared" si="5"/>
        <v>346</v>
      </c>
      <c r="D69" s="9">
        <v>1</v>
      </c>
      <c r="E69" s="58" t="s">
        <v>532</v>
      </c>
      <c r="F69" s="9"/>
      <c r="G69" s="40">
        <v>1</v>
      </c>
    </row>
    <row r="70" spans="1:7" s="113" customFormat="1" ht="20.100000000000001" customHeight="1" x14ac:dyDescent="0.15">
      <c r="A70" s="40" t="s">
        <v>418</v>
      </c>
      <c r="B70" s="10">
        <f t="shared" si="4"/>
        <v>348</v>
      </c>
      <c r="C70" s="10">
        <f t="shared" si="5"/>
        <v>347</v>
      </c>
      <c r="D70" s="9">
        <v>2</v>
      </c>
      <c r="E70" s="58" t="s">
        <v>408</v>
      </c>
      <c r="F70" s="9"/>
      <c r="G70" s="40">
        <v>1</v>
      </c>
    </row>
    <row r="71" spans="1:7" s="113" customFormat="1" ht="20.100000000000001" customHeight="1" x14ac:dyDescent="0.15">
      <c r="A71" s="40" t="s">
        <v>392</v>
      </c>
      <c r="B71" s="10">
        <f t="shared" si="4"/>
        <v>354</v>
      </c>
      <c r="C71" s="10">
        <f t="shared" si="5"/>
        <v>349</v>
      </c>
      <c r="D71" s="9">
        <v>6</v>
      </c>
      <c r="G71" s="40">
        <v>1</v>
      </c>
    </row>
    <row r="72" spans="1:7" s="113" customFormat="1" ht="20.100000000000001" customHeight="1" x14ac:dyDescent="0.15">
      <c r="A72" s="8" t="s">
        <v>483</v>
      </c>
      <c r="B72" s="8">
        <f t="shared" si="4"/>
        <v>356</v>
      </c>
      <c r="C72" s="8">
        <f t="shared" si="5"/>
        <v>355</v>
      </c>
      <c r="D72" s="8">
        <v>2</v>
      </c>
      <c r="E72" s="48" t="s">
        <v>484</v>
      </c>
      <c r="F72" s="8"/>
      <c r="G72" s="40">
        <v>1</v>
      </c>
    </row>
    <row r="73" spans="1:7" s="43" customFormat="1" x14ac:dyDescent="0.15">
      <c r="A73" s="43" t="s">
        <v>485</v>
      </c>
      <c r="B73" s="8">
        <f t="shared" si="4"/>
        <v>357</v>
      </c>
      <c r="C73" s="8">
        <f t="shared" si="5"/>
        <v>357</v>
      </c>
      <c r="D73" s="8">
        <v>1</v>
      </c>
      <c r="E73" s="48" t="s">
        <v>484</v>
      </c>
      <c r="G73" s="41">
        <v>1</v>
      </c>
    </row>
    <row r="74" spans="1:7" s="43" customFormat="1" x14ac:dyDescent="0.15">
      <c r="A74" s="43" t="s">
        <v>486</v>
      </c>
      <c r="B74" s="8">
        <f t="shared" si="4"/>
        <v>358</v>
      </c>
      <c r="C74" s="8">
        <f t="shared" si="5"/>
        <v>358</v>
      </c>
      <c r="D74" s="8">
        <v>1</v>
      </c>
      <c r="E74" s="52" t="s">
        <v>487</v>
      </c>
      <c r="G74" s="41">
        <v>1</v>
      </c>
    </row>
    <row r="75" spans="1:7" s="43" customFormat="1" x14ac:dyDescent="0.15">
      <c r="A75" s="43" t="s">
        <v>488</v>
      </c>
      <c r="B75" s="8">
        <f t="shared" si="4"/>
        <v>360</v>
      </c>
      <c r="C75" s="8">
        <f t="shared" si="5"/>
        <v>359</v>
      </c>
      <c r="D75" s="8">
        <v>2</v>
      </c>
      <c r="E75" s="52" t="s">
        <v>487</v>
      </c>
      <c r="G75" s="41">
        <v>1</v>
      </c>
    </row>
    <row r="76" spans="1:7" s="43" customFormat="1" x14ac:dyDescent="0.15">
      <c r="A76" s="43" t="s">
        <v>489</v>
      </c>
      <c r="B76" s="8">
        <f t="shared" si="4"/>
        <v>361</v>
      </c>
      <c r="C76" s="8">
        <f t="shared" si="5"/>
        <v>361</v>
      </c>
      <c r="D76" s="8">
        <v>1</v>
      </c>
      <c r="E76" s="52" t="s">
        <v>455</v>
      </c>
      <c r="G76" s="41">
        <v>1</v>
      </c>
    </row>
    <row r="77" spans="1:7" s="43" customFormat="1" x14ac:dyDescent="0.15">
      <c r="A77" s="43" t="s">
        <v>1290</v>
      </c>
      <c r="B77" s="8">
        <f t="shared" si="4"/>
        <v>362</v>
      </c>
      <c r="C77" s="8">
        <f t="shared" si="5"/>
        <v>362</v>
      </c>
      <c r="D77" s="8">
        <v>1</v>
      </c>
      <c r="E77" s="52"/>
      <c r="G77" s="41">
        <v>1</v>
      </c>
    </row>
    <row r="78" spans="1:7" s="43" customFormat="1" x14ac:dyDescent="0.15">
      <c r="A78" s="43" t="s">
        <v>491</v>
      </c>
      <c r="B78" s="8">
        <f t="shared" si="4"/>
        <v>374</v>
      </c>
      <c r="C78" s="8">
        <f t="shared" si="5"/>
        <v>363</v>
      </c>
      <c r="D78" s="8">
        <v>12</v>
      </c>
      <c r="E78" s="52" t="s">
        <v>487</v>
      </c>
      <c r="G78" s="41">
        <v>1</v>
      </c>
    </row>
    <row r="79" spans="1:7" s="43" customFormat="1" x14ac:dyDescent="0.15">
      <c r="A79" s="43" t="s">
        <v>492</v>
      </c>
      <c r="B79" s="8">
        <f t="shared" si="4"/>
        <v>382</v>
      </c>
      <c r="C79" s="8">
        <f t="shared" si="5"/>
        <v>375</v>
      </c>
      <c r="D79" s="8">
        <v>8</v>
      </c>
      <c r="E79" s="52" t="s">
        <v>487</v>
      </c>
      <c r="G79" s="41">
        <v>1</v>
      </c>
    </row>
    <row r="80" spans="1:7" s="43" customFormat="1" x14ac:dyDescent="0.15">
      <c r="A80" s="288" t="s">
        <v>1291</v>
      </c>
      <c r="B80" s="61">
        <f t="shared" si="4"/>
        <v>395</v>
      </c>
      <c r="C80" s="61">
        <f t="shared" si="5"/>
        <v>383</v>
      </c>
      <c r="D80" s="61">
        <v>13</v>
      </c>
      <c r="E80" s="288" t="s">
        <v>494</v>
      </c>
      <c r="G80" s="41">
        <v>1</v>
      </c>
    </row>
    <row r="81" spans="1:7" s="43" customFormat="1" x14ac:dyDescent="0.15">
      <c r="A81" s="43" t="s">
        <v>495</v>
      </c>
      <c r="B81" s="221">
        <f t="shared" ref="B81" si="6">SUM(B80,D81)</f>
        <v>396</v>
      </c>
      <c r="C81" s="221">
        <f t="shared" ref="C81" si="7">SUM(B80,G80)</f>
        <v>396</v>
      </c>
      <c r="D81" s="8">
        <v>1</v>
      </c>
      <c r="E81" s="52" t="s">
        <v>487</v>
      </c>
      <c r="G81" s="41">
        <v>1</v>
      </c>
    </row>
    <row r="82" spans="1:7" s="43" customFormat="1" x14ac:dyDescent="0.15">
      <c r="A82" s="43" t="s">
        <v>496</v>
      </c>
      <c r="B82" s="8">
        <f t="shared" si="4"/>
        <v>397</v>
      </c>
      <c r="C82" s="8">
        <f t="shared" si="5"/>
        <v>397</v>
      </c>
      <c r="D82" s="8">
        <v>1</v>
      </c>
      <c r="E82" s="52" t="s">
        <v>487</v>
      </c>
      <c r="G82" s="41">
        <v>1</v>
      </c>
    </row>
    <row r="83" spans="1:7" s="43" customFormat="1" x14ac:dyDescent="0.15">
      <c r="A83" s="43" t="s">
        <v>497</v>
      </c>
      <c r="B83" s="8">
        <f t="shared" si="4"/>
        <v>398</v>
      </c>
      <c r="C83" s="8">
        <f t="shared" si="5"/>
        <v>398</v>
      </c>
      <c r="D83" s="8">
        <v>1</v>
      </c>
      <c r="E83" s="52" t="s">
        <v>487</v>
      </c>
      <c r="G83" s="41">
        <v>1</v>
      </c>
    </row>
    <row r="84" spans="1:7" s="43" customFormat="1" x14ac:dyDescent="0.15">
      <c r="A84" s="43" t="s">
        <v>498</v>
      </c>
      <c r="B84" s="8">
        <f t="shared" si="4"/>
        <v>399</v>
      </c>
      <c r="C84" s="8">
        <f t="shared" si="5"/>
        <v>399</v>
      </c>
      <c r="D84" s="8">
        <v>1</v>
      </c>
      <c r="E84" s="52" t="s">
        <v>487</v>
      </c>
      <c r="G84" s="41">
        <v>1</v>
      </c>
    </row>
    <row r="85" spans="1:7" s="43" customFormat="1" x14ac:dyDescent="0.15">
      <c r="A85" s="43" t="s">
        <v>499</v>
      </c>
      <c r="B85" s="8">
        <f t="shared" si="4"/>
        <v>411</v>
      </c>
      <c r="C85" s="8">
        <f t="shared" si="5"/>
        <v>400</v>
      </c>
      <c r="D85" s="8">
        <v>12</v>
      </c>
      <c r="E85" s="52" t="s">
        <v>500</v>
      </c>
      <c r="G85" s="41">
        <v>1</v>
      </c>
    </row>
    <row r="86" spans="1:7" s="43" customFormat="1" x14ac:dyDescent="0.15">
      <c r="A86" s="43" t="s">
        <v>501</v>
      </c>
      <c r="B86" s="8">
        <f t="shared" si="4"/>
        <v>412</v>
      </c>
      <c r="C86" s="8">
        <f t="shared" si="5"/>
        <v>412</v>
      </c>
      <c r="D86" s="8">
        <v>1</v>
      </c>
      <c r="E86" s="52" t="s">
        <v>487</v>
      </c>
      <c r="G86" s="41">
        <v>1</v>
      </c>
    </row>
    <row r="87" spans="1:7" s="43" customFormat="1" x14ac:dyDescent="0.15">
      <c r="A87" s="43" t="s">
        <v>502</v>
      </c>
      <c r="B87" s="8">
        <f t="shared" si="4"/>
        <v>414</v>
      </c>
      <c r="C87" s="8">
        <f t="shared" si="5"/>
        <v>413</v>
      </c>
      <c r="D87" s="8">
        <v>2</v>
      </c>
      <c r="E87" s="52" t="s">
        <v>503</v>
      </c>
      <c r="G87" s="41">
        <v>1</v>
      </c>
    </row>
    <row r="88" spans="1:7" s="43" customFormat="1" x14ac:dyDescent="0.15">
      <c r="A88" s="43" t="s">
        <v>504</v>
      </c>
      <c r="B88" s="8">
        <f t="shared" si="4"/>
        <v>416</v>
      </c>
      <c r="C88" s="8">
        <f t="shared" si="5"/>
        <v>415</v>
      </c>
      <c r="D88" s="8">
        <v>2</v>
      </c>
      <c r="E88" s="52" t="s">
        <v>503</v>
      </c>
      <c r="G88" s="41">
        <v>1</v>
      </c>
    </row>
    <row r="89" spans="1:7" s="43" customFormat="1" x14ac:dyDescent="0.15">
      <c r="A89" s="43" t="s">
        <v>505</v>
      </c>
      <c r="B89" s="8">
        <f t="shared" si="4"/>
        <v>418</v>
      </c>
      <c r="C89" s="8">
        <f t="shared" si="5"/>
        <v>417</v>
      </c>
      <c r="D89" s="8">
        <v>2</v>
      </c>
      <c r="E89" s="52" t="s">
        <v>503</v>
      </c>
      <c r="G89" s="41">
        <v>1</v>
      </c>
    </row>
    <row r="90" spans="1:7" s="43" customFormat="1" x14ac:dyDescent="0.15">
      <c r="A90" s="43" t="s">
        <v>506</v>
      </c>
      <c r="B90" s="8">
        <f t="shared" si="4"/>
        <v>419</v>
      </c>
      <c r="C90" s="8">
        <f t="shared" si="5"/>
        <v>419</v>
      </c>
      <c r="D90" s="8">
        <v>1</v>
      </c>
      <c r="E90" s="52" t="s">
        <v>503</v>
      </c>
      <c r="G90" s="41">
        <v>1</v>
      </c>
    </row>
    <row r="91" spans="1:7" s="43" customFormat="1" x14ac:dyDescent="0.15">
      <c r="A91" s="43" t="s">
        <v>507</v>
      </c>
      <c r="B91" s="8">
        <f t="shared" si="4"/>
        <v>420</v>
      </c>
      <c r="C91" s="8">
        <f t="shared" si="5"/>
        <v>420</v>
      </c>
      <c r="D91" s="8">
        <v>1</v>
      </c>
      <c r="E91" s="52" t="s">
        <v>503</v>
      </c>
      <c r="G91" s="41">
        <v>1</v>
      </c>
    </row>
    <row r="92" spans="1:7" s="43" customFormat="1" x14ac:dyDescent="0.15">
      <c r="A92" s="43" t="s">
        <v>508</v>
      </c>
      <c r="B92" s="8">
        <f t="shared" si="4"/>
        <v>421</v>
      </c>
      <c r="C92" s="8">
        <f t="shared" si="5"/>
        <v>421</v>
      </c>
      <c r="D92" s="8">
        <v>1</v>
      </c>
      <c r="E92" s="52" t="s">
        <v>503</v>
      </c>
      <c r="G92" s="41">
        <v>1</v>
      </c>
    </row>
    <row r="93" spans="1:7" s="43" customFormat="1" x14ac:dyDescent="0.15">
      <c r="A93" s="43" t="s">
        <v>509</v>
      </c>
      <c r="B93" s="8">
        <f t="shared" si="4"/>
        <v>422</v>
      </c>
      <c r="C93" s="8">
        <f t="shared" si="5"/>
        <v>422</v>
      </c>
      <c r="D93" s="8">
        <v>1</v>
      </c>
      <c r="E93" s="52" t="s">
        <v>503</v>
      </c>
      <c r="G93" s="41">
        <v>1</v>
      </c>
    </row>
    <row r="94" spans="1:7" s="43" customFormat="1" x14ac:dyDescent="0.15">
      <c r="A94" s="43" t="s">
        <v>510</v>
      </c>
      <c r="B94" s="8">
        <f t="shared" si="4"/>
        <v>423</v>
      </c>
      <c r="C94" s="8">
        <f t="shared" si="5"/>
        <v>423</v>
      </c>
      <c r="D94" s="8">
        <v>1</v>
      </c>
      <c r="E94" s="52" t="s">
        <v>503</v>
      </c>
      <c r="G94" s="41">
        <v>1</v>
      </c>
    </row>
    <row r="95" spans="1:7" s="43" customFormat="1" x14ac:dyDescent="0.15">
      <c r="A95" s="43" t="s">
        <v>511</v>
      </c>
      <c r="B95" s="8">
        <f t="shared" si="4"/>
        <v>424</v>
      </c>
      <c r="C95" s="8">
        <f t="shared" si="5"/>
        <v>424</v>
      </c>
      <c r="D95" s="8">
        <v>1</v>
      </c>
      <c r="E95" s="52" t="s">
        <v>503</v>
      </c>
      <c r="G95" s="41">
        <v>1</v>
      </c>
    </row>
    <row r="96" spans="1:7" s="114" customFormat="1" x14ac:dyDescent="0.15">
      <c r="A96" s="114" t="s">
        <v>512</v>
      </c>
      <c r="B96" s="8">
        <f t="shared" si="4"/>
        <v>426</v>
      </c>
      <c r="C96" s="8">
        <f t="shared" si="5"/>
        <v>425</v>
      </c>
      <c r="D96" s="11">
        <v>2</v>
      </c>
      <c r="E96" s="52" t="s">
        <v>513</v>
      </c>
      <c r="G96" s="118">
        <v>1</v>
      </c>
    </row>
    <row r="97" spans="1:7" s="43" customFormat="1" x14ac:dyDescent="0.15">
      <c r="A97" s="43" t="s">
        <v>173</v>
      </c>
      <c r="B97" s="8">
        <f t="shared" si="4"/>
        <v>427</v>
      </c>
      <c r="C97" s="8">
        <f t="shared" si="5"/>
        <v>427</v>
      </c>
      <c r="D97" s="8">
        <v>1</v>
      </c>
      <c r="E97" s="43" t="s">
        <v>419</v>
      </c>
      <c r="G97" s="41">
        <v>1</v>
      </c>
    </row>
    <row r="98" spans="1:7" s="8" customFormat="1" x14ac:dyDescent="0.15">
      <c r="A98" s="8" t="s">
        <v>420</v>
      </c>
      <c r="B98" s="8">
        <f t="shared" si="4"/>
        <v>428</v>
      </c>
      <c r="C98" s="8">
        <f t="shared" si="5"/>
        <v>428</v>
      </c>
      <c r="D98" s="8">
        <v>1</v>
      </c>
      <c r="E98" s="8" t="s">
        <v>514</v>
      </c>
      <c r="G98" s="41">
        <v>1</v>
      </c>
    </row>
    <row r="99" spans="1:7" s="8" customFormat="1" x14ac:dyDescent="0.15">
      <c r="A99" s="7" t="s">
        <v>422</v>
      </c>
      <c r="B99" s="8">
        <f t="shared" si="4"/>
        <v>429</v>
      </c>
      <c r="C99" s="8">
        <f t="shared" si="5"/>
        <v>429</v>
      </c>
      <c r="D99" s="8">
        <v>1</v>
      </c>
      <c r="E99" s="52" t="s">
        <v>408</v>
      </c>
      <c r="G99" s="41">
        <v>1</v>
      </c>
    </row>
    <row r="100" spans="1:7" s="8" customFormat="1" x14ac:dyDescent="0.15">
      <c r="A100" s="7" t="s">
        <v>423</v>
      </c>
      <c r="B100" s="8">
        <f t="shared" ref="B100:B108" si="8">SUM(B99,D100)</f>
        <v>430</v>
      </c>
      <c r="C100" s="8">
        <f t="shared" ref="C100:C108" si="9">SUM(B99,G99)</f>
        <v>430</v>
      </c>
      <c r="D100" s="8">
        <v>1</v>
      </c>
      <c r="E100" s="52" t="s">
        <v>408</v>
      </c>
      <c r="G100" s="41">
        <v>1</v>
      </c>
    </row>
    <row r="101" spans="1:7" s="34" customFormat="1" x14ac:dyDescent="0.15">
      <c r="A101" s="39" t="s">
        <v>476</v>
      </c>
      <c r="B101" s="9">
        <f t="shared" si="8"/>
        <v>434</v>
      </c>
      <c r="C101" s="9">
        <f t="shared" si="9"/>
        <v>431</v>
      </c>
      <c r="D101" s="9">
        <v>4</v>
      </c>
      <c r="E101" s="40" t="s">
        <v>367</v>
      </c>
      <c r="F101" s="9"/>
      <c r="G101" s="41">
        <v>1</v>
      </c>
    </row>
    <row r="102" spans="1:7" s="34" customFormat="1" x14ac:dyDescent="0.15">
      <c r="A102" s="39" t="s">
        <v>477</v>
      </c>
      <c r="B102" s="9">
        <f t="shared" si="8"/>
        <v>435</v>
      </c>
      <c r="C102" s="9">
        <f t="shared" si="9"/>
        <v>435</v>
      </c>
      <c r="D102" s="9">
        <v>1</v>
      </c>
      <c r="E102" s="40" t="s">
        <v>367</v>
      </c>
      <c r="F102" s="9"/>
      <c r="G102" s="41">
        <v>1</v>
      </c>
    </row>
    <row r="103" spans="1:7" s="34" customFormat="1" x14ac:dyDescent="0.15">
      <c r="A103" s="39" t="s">
        <v>478</v>
      </c>
      <c r="B103" s="9">
        <f t="shared" si="8"/>
        <v>436</v>
      </c>
      <c r="C103" s="9">
        <f t="shared" si="9"/>
        <v>436</v>
      </c>
      <c r="D103" s="9">
        <v>1</v>
      </c>
      <c r="E103" s="40" t="s">
        <v>367</v>
      </c>
      <c r="F103" s="9"/>
      <c r="G103" s="41">
        <v>1</v>
      </c>
    </row>
    <row r="104" spans="1:7" s="34" customFormat="1" x14ac:dyDescent="0.15">
      <c r="A104" s="39" t="s">
        <v>479</v>
      </c>
      <c r="B104" s="9">
        <f t="shared" si="8"/>
        <v>437</v>
      </c>
      <c r="C104" s="9">
        <f t="shared" si="9"/>
        <v>437</v>
      </c>
      <c r="D104" s="9">
        <v>1</v>
      </c>
      <c r="E104" s="40" t="s">
        <v>367</v>
      </c>
      <c r="F104" s="9"/>
      <c r="G104" s="41">
        <v>1</v>
      </c>
    </row>
    <row r="105" spans="1:7" s="2" customFormat="1" x14ac:dyDescent="0.15">
      <c r="A105" s="2" t="s">
        <v>1367</v>
      </c>
      <c r="B105" s="2">
        <f t="shared" si="8"/>
        <v>438</v>
      </c>
      <c r="C105" s="2">
        <f t="shared" si="9"/>
        <v>438</v>
      </c>
      <c r="D105" s="2">
        <v>1</v>
      </c>
      <c r="E105" s="45" t="s">
        <v>515</v>
      </c>
      <c r="G105" s="53">
        <v>1</v>
      </c>
    </row>
    <row r="106" spans="1:7" s="2" customFormat="1" x14ac:dyDescent="0.15">
      <c r="A106" s="2" t="s">
        <v>238</v>
      </c>
      <c r="B106" s="2">
        <f t="shared" si="8"/>
        <v>439</v>
      </c>
      <c r="C106" s="2">
        <f t="shared" si="9"/>
        <v>439</v>
      </c>
      <c r="D106" s="2">
        <v>1</v>
      </c>
      <c r="E106" s="2" t="s">
        <v>404</v>
      </c>
      <c r="G106" s="53">
        <v>1</v>
      </c>
    </row>
    <row r="107" spans="1:7" s="2" customFormat="1" x14ac:dyDescent="0.15">
      <c r="A107" s="2" t="s">
        <v>239</v>
      </c>
      <c r="B107" s="2">
        <f t="shared" si="8"/>
        <v>440</v>
      </c>
      <c r="C107" s="2">
        <f t="shared" si="9"/>
        <v>440</v>
      </c>
      <c r="D107" s="2">
        <v>1</v>
      </c>
      <c r="E107" s="2" t="s">
        <v>404</v>
      </c>
      <c r="G107" s="53">
        <v>1</v>
      </c>
    </row>
    <row r="108" spans="1:7" s="43" customFormat="1" x14ac:dyDescent="0.15">
      <c r="A108" s="43" t="s">
        <v>392</v>
      </c>
      <c r="B108" s="8">
        <f t="shared" si="8"/>
        <v>442</v>
      </c>
      <c r="C108" s="8">
        <f t="shared" si="9"/>
        <v>441</v>
      </c>
      <c r="D108" s="8">
        <v>2</v>
      </c>
      <c r="G108" s="41">
        <v>1</v>
      </c>
    </row>
    <row r="109" spans="1:7" x14ac:dyDescent="0.15">
      <c r="G109" s="41">
        <v>1</v>
      </c>
    </row>
    <row r="110" spans="1:7" x14ac:dyDescent="0.15">
      <c r="G110" s="41">
        <v>1</v>
      </c>
    </row>
    <row r="111" spans="1:7" x14ac:dyDescent="0.15">
      <c r="G111" s="41">
        <v>1</v>
      </c>
    </row>
    <row r="112" spans="1:7" x14ac:dyDescent="0.15">
      <c r="G112" s="41">
        <v>1</v>
      </c>
    </row>
    <row r="113" spans="7:7" x14ac:dyDescent="0.15">
      <c r="G113" s="41">
        <v>1</v>
      </c>
    </row>
    <row r="114" spans="7:7" x14ac:dyDescent="0.15">
      <c r="G114" s="41">
        <v>1</v>
      </c>
    </row>
    <row r="115" spans="7:7" x14ac:dyDescent="0.15">
      <c r="G115" s="41">
        <v>1</v>
      </c>
    </row>
    <row r="116" spans="7:7" x14ac:dyDescent="0.15">
      <c r="G116" s="41">
        <v>1</v>
      </c>
    </row>
    <row r="117" spans="7:7" x14ac:dyDescent="0.15">
      <c r="G117" s="41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90" workbookViewId="0">
      <selection activeCell="A103" sqref="A103"/>
    </sheetView>
  </sheetViews>
  <sheetFormatPr defaultColWidth="9" defaultRowHeight="18.75" x14ac:dyDescent="0.15"/>
  <cols>
    <col min="1" max="1" width="48.625" style="49" customWidth="1"/>
    <col min="2" max="2" width="12" style="49" customWidth="1"/>
    <col min="3" max="3" width="10.125" style="49" customWidth="1"/>
    <col min="4" max="4" width="12" style="3" customWidth="1"/>
    <col min="5" max="5" width="66.25" style="49" customWidth="1"/>
    <col min="6" max="6" width="58.5" style="49" customWidth="1"/>
    <col min="7" max="16384" width="9" style="49"/>
  </cols>
  <sheetData>
    <row r="1" spans="1:7" s="42" customFormat="1" x14ac:dyDescent="0.15">
      <c r="A1" s="50" t="s">
        <v>7</v>
      </c>
      <c r="B1" s="4" t="s">
        <v>8</v>
      </c>
      <c r="C1" s="4" t="s">
        <v>9</v>
      </c>
      <c r="D1" s="5" t="s">
        <v>330</v>
      </c>
      <c r="E1" s="50" t="s">
        <v>11</v>
      </c>
      <c r="F1" s="4" t="s">
        <v>257</v>
      </c>
    </row>
    <row r="2" spans="1:7" s="43" customFormat="1" x14ac:dyDescent="0.15">
      <c r="A2" s="43" t="s">
        <v>144</v>
      </c>
      <c r="B2" s="8">
        <v>0</v>
      </c>
      <c r="C2" s="8">
        <v>0</v>
      </c>
      <c r="D2" s="8">
        <v>1</v>
      </c>
      <c r="E2" s="41" t="s">
        <v>521</v>
      </c>
      <c r="F2" s="8"/>
      <c r="G2" s="41">
        <v>1</v>
      </c>
    </row>
    <row r="3" spans="1:7" s="43" customFormat="1" x14ac:dyDescent="0.15">
      <c r="A3" s="43" t="s">
        <v>146</v>
      </c>
      <c r="B3" s="8">
        <f t="shared" ref="B3" si="0">SUM(B2,D3)</f>
        <v>1</v>
      </c>
      <c r="C3" s="8">
        <f t="shared" ref="C3" si="1">SUM(B2,G2)</f>
        <v>1</v>
      </c>
      <c r="D3" s="8">
        <v>1</v>
      </c>
      <c r="E3" s="41" t="s">
        <v>522</v>
      </c>
      <c r="F3" s="8"/>
      <c r="G3" s="41">
        <v>1</v>
      </c>
    </row>
    <row r="4" spans="1:7" s="43" customFormat="1" x14ac:dyDescent="0.15">
      <c r="A4" s="43" t="s">
        <v>148</v>
      </c>
      <c r="B4" s="8">
        <f t="shared" ref="B4:B68" si="2">SUM(B3,D4)</f>
        <v>2</v>
      </c>
      <c r="C4" s="8">
        <f t="shared" ref="C4:C68" si="3">SUM(B3,G3)</f>
        <v>2</v>
      </c>
      <c r="D4" s="8">
        <v>1</v>
      </c>
      <c r="E4" s="41" t="s">
        <v>523</v>
      </c>
      <c r="F4" s="8"/>
      <c r="G4" s="41">
        <v>1</v>
      </c>
    </row>
    <row r="5" spans="1:7" s="43" customFormat="1" x14ac:dyDescent="0.15">
      <c r="A5" s="43" t="s">
        <v>150</v>
      </c>
      <c r="B5" s="8">
        <f t="shared" si="2"/>
        <v>10</v>
      </c>
      <c r="C5" s="8">
        <f t="shared" si="3"/>
        <v>3</v>
      </c>
      <c r="D5" s="8">
        <v>8</v>
      </c>
      <c r="E5" s="41" t="s">
        <v>524</v>
      </c>
      <c r="F5" s="8"/>
      <c r="G5" s="41">
        <v>1</v>
      </c>
    </row>
    <row r="6" spans="1:7" s="43" customFormat="1" x14ac:dyDescent="0.15">
      <c r="A6" s="41" t="s">
        <v>14</v>
      </c>
      <c r="B6" s="8">
        <f t="shared" si="2"/>
        <v>17</v>
      </c>
      <c r="C6" s="8">
        <f t="shared" si="3"/>
        <v>11</v>
      </c>
      <c r="D6" s="69">
        <v>7</v>
      </c>
      <c r="E6" s="60" t="s">
        <v>399</v>
      </c>
      <c r="F6" s="8"/>
      <c r="G6" s="41">
        <v>1</v>
      </c>
    </row>
    <row r="7" spans="1:7" s="43" customFormat="1" ht="24" customHeight="1" x14ac:dyDescent="0.15">
      <c r="A7" s="41" t="s">
        <v>16</v>
      </c>
      <c r="B7" s="8">
        <f t="shared" si="2"/>
        <v>25</v>
      </c>
      <c r="C7" s="8">
        <f t="shared" si="3"/>
        <v>18</v>
      </c>
      <c r="D7" s="69">
        <v>8</v>
      </c>
      <c r="E7" s="41" t="s">
        <v>1254</v>
      </c>
      <c r="F7" s="8"/>
      <c r="G7" s="41">
        <v>1</v>
      </c>
    </row>
    <row r="8" spans="1:7" s="43" customFormat="1" ht="20.100000000000001" customHeight="1" x14ac:dyDescent="0.15">
      <c r="A8" s="64" t="s">
        <v>336</v>
      </c>
      <c r="B8" s="8">
        <f t="shared" si="2"/>
        <v>26</v>
      </c>
      <c r="C8" s="8">
        <f t="shared" si="3"/>
        <v>26</v>
      </c>
      <c r="D8" s="69">
        <v>1</v>
      </c>
      <c r="E8" s="60" t="s">
        <v>400</v>
      </c>
      <c r="F8" s="8"/>
      <c r="G8" s="41">
        <v>1</v>
      </c>
    </row>
    <row r="9" spans="1:7" s="43" customFormat="1" x14ac:dyDescent="0.15">
      <c r="A9" s="64" t="s">
        <v>337</v>
      </c>
      <c r="B9" s="8">
        <f t="shared" si="2"/>
        <v>36</v>
      </c>
      <c r="C9" s="8">
        <f t="shared" si="3"/>
        <v>27</v>
      </c>
      <c r="D9" s="8">
        <v>10</v>
      </c>
      <c r="E9" s="60" t="s">
        <v>401</v>
      </c>
      <c r="F9" s="8"/>
      <c r="G9" s="41">
        <v>1</v>
      </c>
    </row>
    <row r="10" spans="1:7" s="43" customFormat="1" x14ac:dyDescent="0.15">
      <c r="A10" s="41" t="s">
        <v>339</v>
      </c>
      <c r="B10" s="8">
        <f t="shared" si="2"/>
        <v>37</v>
      </c>
      <c r="C10" s="8">
        <f t="shared" si="3"/>
        <v>37</v>
      </c>
      <c r="D10" s="69">
        <v>1</v>
      </c>
      <c r="E10" s="60" t="s">
        <v>402</v>
      </c>
      <c r="F10" s="8"/>
      <c r="G10" s="41">
        <v>1</v>
      </c>
    </row>
    <row r="11" spans="1:7" s="43" customFormat="1" x14ac:dyDescent="0.15">
      <c r="A11" s="43" t="s">
        <v>340</v>
      </c>
      <c r="B11" s="8">
        <f t="shared" si="2"/>
        <v>41</v>
      </c>
      <c r="C11" s="8">
        <f t="shared" si="3"/>
        <v>38</v>
      </c>
      <c r="D11" s="8">
        <v>4</v>
      </c>
      <c r="E11" s="60" t="s">
        <v>428</v>
      </c>
      <c r="F11" s="8"/>
      <c r="G11" s="41">
        <v>1</v>
      </c>
    </row>
    <row r="12" spans="1:7" s="43" customFormat="1" x14ac:dyDescent="0.15">
      <c r="A12" s="43" t="s">
        <v>341</v>
      </c>
      <c r="B12" s="8">
        <f t="shared" si="2"/>
        <v>43</v>
      </c>
      <c r="C12" s="8">
        <f t="shared" si="3"/>
        <v>42</v>
      </c>
      <c r="D12" s="8">
        <v>2</v>
      </c>
      <c r="E12" s="60" t="s">
        <v>428</v>
      </c>
      <c r="F12" s="8"/>
      <c r="G12" s="41">
        <v>1</v>
      </c>
    </row>
    <row r="13" spans="1:7" s="43" customFormat="1" x14ac:dyDescent="0.15">
      <c r="A13" s="43" t="s">
        <v>50</v>
      </c>
      <c r="B13" s="8">
        <f t="shared" si="2"/>
        <v>51</v>
      </c>
      <c r="C13" s="8">
        <f t="shared" si="3"/>
        <v>44</v>
      </c>
      <c r="D13" s="8">
        <v>8</v>
      </c>
      <c r="E13" s="41" t="s">
        <v>404</v>
      </c>
      <c r="F13" s="8"/>
      <c r="G13" s="41">
        <v>1</v>
      </c>
    </row>
    <row r="14" spans="1:7" s="43" customFormat="1" ht="20.100000000000001" customHeight="1" x14ac:dyDescent="0.15">
      <c r="A14" s="43" t="s">
        <v>171</v>
      </c>
      <c r="B14" s="8">
        <f t="shared" si="2"/>
        <v>52</v>
      </c>
      <c r="C14" s="8">
        <f t="shared" si="3"/>
        <v>52</v>
      </c>
      <c r="D14" s="8">
        <v>1</v>
      </c>
      <c r="E14" s="41" t="s">
        <v>405</v>
      </c>
      <c r="F14" s="8"/>
      <c r="G14" s="41">
        <v>1</v>
      </c>
    </row>
    <row r="15" spans="1:7" s="43" customFormat="1" x14ac:dyDescent="0.15">
      <c r="A15" s="64" t="s">
        <v>346</v>
      </c>
      <c r="B15" s="8">
        <f t="shared" si="2"/>
        <v>68</v>
      </c>
      <c r="C15" s="8">
        <f t="shared" si="3"/>
        <v>53</v>
      </c>
      <c r="D15" s="8">
        <v>16</v>
      </c>
      <c r="E15" s="110" t="s">
        <v>429</v>
      </c>
      <c r="F15" s="8"/>
      <c r="G15" s="41">
        <v>1</v>
      </c>
    </row>
    <row r="16" spans="1:7" s="43" customFormat="1" x14ac:dyDescent="0.15">
      <c r="A16" s="43" t="s">
        <v>407</v>
      </c>
      <c r="B16" s="8">
        <f t="shared" si="2"/>
        <v>74</v>
      </c>
      <c r="C16" s="8">
        <f t="shared" si="3"/>
        <v>69</v>
      </c>
      <c r="D16" s="8">
        <v>6</v>
      </c>
      <c r="E16" s="41" t="s">
        <v>408</v>
      </c>
      <c r="F16" s="8"/>
      <c r="G16" s="41">
        <v>1</v>
      </c>
    </row>
    <row r="17" spans="1:7" s="67" customFormat="1" x14ac:dyDescent="0.15">
      <c r="A17" s="41" t="s">
        <v>410</v>
      </c>
      <c r="B17" s="8">
        <f t="shared" si="2"/>
        <v>87</v>
      </c>
      <c r="C17" s="8">
        <f t="shared" si="3"/>
        <v>75</v>
      </c>
      <c r="D17" s="8">
        <v>13</v>
      </c>
      <c r="E17" s="41" t="s">
        <v>408</v>
      </c>
      <c r="G17" s="41">
        <v>1</v>
      </c>
    </row>
    <row r="18" spans="1:7" s="44" customFormat="1" x14ac:dyDescent="0.15">
      <c r="A18" s="44" t="s">
        <v>430</v>
      </c>
      <c r="B18" s="2">
        <f t="shared" si="2"/>
        <v>88</v>
      </c>
      <c r="C18" s="2">
        <f t="shared" si="3"/>
        <v>88</v>
      </c>
      <c r="D18" s="2">
        <v>1</v>
      </c>
      <c r="E18" s="2" t="s">
        <v>431</v>
      </c>
      <c r="F18" s="2"/>
      <c r="G18" s="53">
        <v>1</v>
      </c>
    </row>
    <row r="19" spans="1:7" s="44" customFormat="1" x14ac:dyDescent="0.15">
      <c r="A19" s="44" t="s">
        <v>62</v>
      </c>
      <c r="B19" s="2">
        <f t="shared" si="2"/>
        <v>89</v>
      </c>
      <c r="C19" s="2">
        <f t="shared" si="3"/>
        <v>89</v>
      </c>
      <c r="D19" s="2">
        <v>1</v>
      </c>
      <c r="E19" s="2" t="s">
        <v>432</v>
      </c>
      <c r="F19" s="2"/>
      <c r="G19" s="53">
        <v>1</v>
      </c>
    </row>
    <row r="20" spans="1:7" s="44" customFormat="1" x14ac:dyDescent="0.15">
      <c r="A20" s="44" t="s">
        <v>433</v>
      </c>
      <c r="B20" s="2">
        <f t="shared" si="2"/>
        <v>90</v>
      </c>
      <c r="C20" s="2">
        <f t="shared" si="3"/>
        <v>90</v>
      </c>
      <c r="D20" s="2">
        <v>1</v>
      </c>
      <c r="E20" s="2" t="s">
        <v>434</v>
      </c>
      <c r="F20" s="2"/>
      <c r="G20" s="53">
        <v>1</v>
      </c>
    </row>
    <row r="21" spans="1:7" s="44" customFormat="1" x14ac:dyDescent="0.15">
      <c r="A21" s="44" t="s">
        <v>435</v>
      </c>
      <c r="B21" s="2">
        <f t="shared" si="2"/>
        <v>91</v>
      </c>
      <c r="C21" s="2">
        <f t="shared" si="3"/>
        <v>91</v>
      </c>
      <c r="D21" s="2">
        <v>1</v>
      </c>
      <c r="E21" s="2" t="s">
        <v>436</v>
      </c>
      <c r="F21" s="2"/>
      <c r="G21" s="53">
        <v>1</v>
      </c>
    </row>
    <row r="22" spans="1:7" s="44" customFormat="1" x14ac:dyDescent="0.15">
      <c r="A22" s="44" t="s">
        <v>437</v>
      </c>
      <c r="B22" s="2">
        <f t="shared" si="2"/>
        <v>92</v>
      </c>
      <c r="C22" s="2">
        <f t="shared" si="3"/>
        <v>92</v>
      </c>
      <c r="D22" s="2">
        <v>1</v>
      </c>
      <c r="E22" s="2" t="s">
        <v>438</v>
      </c>
      <c r="F22" s="2"/>
      <c r="G22" s="53">
        <v>1</v>
      </c>
    </row>
    <row r="23" spans="1:7" s="44" customFormat="1" ht="37.5" x14ac:dyDescent="0.15">
      <c r="A23" s="44" t="s">
        <v>439</v>
      </c>
      <c r="B23" s="2">
        <f t="shared" si="2"/>
        <v>93</v>
      </c>
      <c r="C23" s="2">
        <f t="shared" si="3"/>
        <v>93</v>
      </c>
      <c r="D23" s="2">
        <v>1</v>
      </c>
      <c r="E23" s="53" t="s">
        <v>440</v>
      </c>
      <c r="F23" s="2"/>
      <c r="G23" s="53">
        <v>1</v>
      </c>
    </row>
    <row r="24" spans="1:7" s="44" customFormat="1" x14ac:dyDescent="0.15">
      <c r="A24" s="44" t="s">
        <v>441</v>
      </c>
      <c r="B24" s="2">
        <f t="shared" si="2"/>
        <v>95</v>
      </c>
      <c r="C24" s="2">
        <f t="shared" si="3"/>
        <v>94</v>
      </c>
      <c r="D24" s="2">
        <v>2</v>
      </c>
      <c r="E24" s="45" t="s">
        <v>442</v>
      </c>
      <c r="F24" s="2"/>
      <c r="G24" s="53">
        <v>1</v>
      </c>
    </row>
    <row r="25" spans="1:7" s="44" customFormat="1" x14ac:dyDescent="0.15">
      <c r="A25" s="44" t="s">
        <v>443</v>
      </c>
      <c r="B25" s="2">
        <f t="shared" si="2"/>
        <v>96</v>
      </c>
      <c r="C25" s="2">
        <f t="shared" si="3"/>
        <v>96</v>
      </c>
      <c r="D25" s="2">
        <v>1</v>
      </c>
      <c r="E25" s="45" t="s">
        <v>444</v>
      </c>
      <c r="F25" s="2"/>
      <c r="G25" s="53">
        <v>1</v>
      </c>
    </row>
    <row r="26" spans="1:7" s="44" customFormat="1" ht="93.75" x14ac:dyDescent="0.15">
      <c r="A26" s="44" t="s">
        <v>445</v>
      </c>
      <c r="B26" s="2">
        <f t="shared" si="2"/>
        <v>98</v>
      </c>
      <c r="C26" s="2">
        <f t="shared" si="3"/>
        <v>97</v>
      </c>
      <c r="D26" s="2">
        <v>2</v>
      </c>
      <c r="E26" s="56" t="s">
        <v>525</v>
      </c>
      <c r="F26" s="2"/>
      <c r="G26" s="53">
        <v>1</v>
      </c>
    </row>
    <row r="27" spans="1:7" s="44" customFormat="1" x14ac:dyDescent="0.15">
      <c r="A27" s="44" t="s">
        <v>526</v>
      </c>
      <c r="B27" s="2">
        <f t="shared" si="2"/>
        <v>99</v>
      </c>
      <c r="C27" s="2">
        <f t="shared" si="3"/>
        <v>99</v>
      </c>
      <c r="D27" s="2">
        <v>1</v>
      </c>
      <c r="E27" s="53" t="s">
        <v>527</v>
      </c>
      <c r="F27" s="2"/>
      <c r="G27" s="53">
        <v>1</v>
      </c>
    </row>
    <row r="28" spans="1:7" s="44" customFormat="1" ht="37.5" x14ac:dyDescent="0.15">
      <c r="A28" s="44" t="s">
        <v>528</v>
      </c>
      <c r="B28" s="2">
        <f t="shared" si="2"/>
        <v>100</v>
      </c>
      <c r="C28" s="2">
        <f t="shared" si="3"/>
        <v>100</v>
      </c>
      <c r="D28" s="2">
        <v>1</v>
      </c>
      <c r="E28" s="53" t="s">
        <v>529</v>
      </c>
      <c r="F28" s="2"/>
      <c r="G28" s="53">
        <v>1</v>
      </c>
    </row>
    <row r="29" spans="1:7" s="44" customFormat="1" x14ac:dyDescent="0.15">
      <c r="A29" s="2" t="s">
        <v>946</v>
      </c>
      <c r="B29" s="2">
        <f t="shared" si="2"/>
        <v>101</v>
      </c>
      <c r="C29" s="2">
        <f t="shared" si="3"/>
        <v>101</v>
      </c>
      <c r="D29" s="2">
        <v>1</v>
      </c>
      <c r="E29" s="2" t="s">
        <v>447</v>
      </c>
      <c r="F29" s="2" t="s">
        <v>448</v>
      </c>
      <c r="G29" s="53">
        <v>1</v>
      </c>
    </row>
    <row r="30" spans="1:7" s="44" customFormat="1" x14ac:dyDescent="0.15">
      <c r="A30" s="44" t="s">
        <v>392</v>
      </c>
      <c r="B30" s="2">
        <f t="shared" ref="B30" si="4">SUM(B29,D30)</f>
        <v>102</v>
      </c>
      <c r="C30" s="2">
        <f t="shared" ref="C30" si="5">SUM(B29,G29)</f>
        <v>102</v>
      </c>
      <c r="D30" s="2">
        <v>1</v>
      </c>
      <c r="E30" s="53"/>
      <c r="F30" s="2"/>
      <c r="G30" s="53">
        <v>1</v>
      </c>
    </row>
    <row r="31" spans="1:7" s="34" customFormat="1" x14ac:dyDescent="0.15">
      <c r="A31" s="62" t="s">
        <v>349</v>
      </c>
      <c r="B31" s="101">
        <f t="shared" si="2"/>
        <v>150</v>
      </c>
      <c r="C31" s="101">
        <f t="shared" si="3"/>
        <v>103</v>
      </c>
      <c r="D31" s="9">
        <v>48</v>
      </c>
      <c r="E31" s="9" t="s">
        <v>404</v>
      </c>
      <c r="F31" s="9"/>
      <c r="G31" s="40">
        <v>1</v>
      </c>
    </row>
    <row r="32" spans="1:7" s="34" customFormat="1" x14ac:dyDescent="0.15">
      <c r="A32" s="62" t="s">
        <v>350</v>
      </c>
      <c r="B32" s="101">
        <f t="shared" si="2"/>
        <v>198</v>
      </c>
      <c r="C32" s="101">
        <f t="shared" si="3"/>
        <v>151</v>
      </c>
      <c r="D32" s="9">
        <v>48</v>
      </c>
      <c r="E32" s="9" t="s">
        <v>404</v>
      </c>
      <c r="F32" s="9"/>
      <c r="G32" s="40">
        <v>1</v>
      </c>
    </row>
    <row r="33" spans="1:7" s="34" customFormat="1" ht="18.75" customHeight="1" x14ac:dyDescent="0.15">
      <c r="A33" s="34" t="s">
        <v>26</v>
      </c>
      <c r="B33" s="101">
        <f t="shared" si="2"/>
        <v>210</v>
      </c>
      <c r="C33" s="101">
        <f t="shared" si="3"/>
        <v>199</v>
      </c>
      <c r="D33" s="9">
        <v>12</v>
      </c>
      <c r="E33" s="115" t="s">
        <v>530</v>
      </c>
      <c r="F33" s="9"/>
      <c r="G33" s="40">
        <v>1</v>
      </c>
    </row>
    <row r="34" spans="1:7" s="34" customFormat="1" x14ac:dyDescent="0.15">
      <c r="A34" s="34" t="s">
        <v>28</v>
      </c>
      <c r="B34" s="101">
        <f t="shared" si="2"/>
        <v>213</v>
      </c>
      <c r="C34" s="101">
        <f t="shared" si="3"/>
        <v>211</v>
      </c>
      <c r="D34" s="9">
        <v>3</v>
      </c>
      <c r="E34" s="116"/>
      <c r="F34" s="9"/>
      <c r="G34" s="40">
        <v>1</v>
      </c>
    </row>
    <row r="35" spans="1:7" s="34" customFormat="1" x14ac:dyDescent="0.15">
      <c r="A35" s="34" t="s">
        <v>353</v>
      </c>
      <c r="B35" s="101">
        <f t="shared" si="2"/>
        <v>214</v>
      </c>
      <c r="C35" s="101">
        <f t="shared" si="3"/>
        <v>214</v>
      </c>
      <c r="D35" s="9">
        <v>1</v>
      </c>
      <c r="E35" s="117"/>
      <c r="F35" s="9"/>
      <c r="G35" s="40">
        <v>1</v>
      </c>
    </row>
    <row r="36" spans="1:7" s="34" customFormat="1" ht="18.75" customHeight="1" x14ac:dyDescent="0.15">
      <c r="A36" s="34" t="s">
        <v>29</v>
      </c>
      <c r="B36" s="101">
        <f t="shared" si="2"/>
        <v>226</v>
      </c>
      <c r="C36" s="101">
        <f t="shared" si="3"/>
        <v>215</v>
      </c>
      <c r="D36" s="9">
        <v>12</v>
      </c>
      <c r="E36" s="115" t="s">
        <v>531</v>
      </c>
      <c r="F36" s="9"/>
      <c r="G36" s="40">
        <v>1</v>
      </c>
    </row>
    <row r="37" spans="1:7" s="34" customFormat="1" x14ac:dyDescent="0.15">
      <c r="A37" s="34" t="s">
        <v>31</v>
      </c>
      <c r="B37" s="101">
        <f t="shared" si="2"/>
        <v>229</v>
      </c>
      <c r="C37" s="101">
        <f t="shared" si="3"/>
        <v>227</v>
      </c>
      <c r="D37" s="9">
        <v>3</v>
      </c>
      <c r="E37" s="116"/>
      <c r="F37" s="9"/>
      <c r="G37" s="40">
        <v>1</v>
      </c>
    </row>
    <row r="38" spans="1:7" s="34" customFormat="1" x14ac:dyDescent="0.15">
      <c r="A38" s="34" t="s">
        <v>356</v>
      </c>
      <c r="B38" s="101">
        <f t="shared" si="2"/>
        <v>230</v>
      </c>
      <c r="C38" s="101">
        <f t="shared" si="3"/>
        <v>230</v>
      </c>
      <c r="D38" s="9">
        <v>1</v>
      </c>
      <c r="E38" s="117"/>
      <c r="F38" s="9"/>
      <c r="G38" s="40">
        <v>1</v>
      </c>
    </row>
    <row r="39" spans="1:7" s="34" customFormat="1" ht="93.75" customHeight="1" x14ac:dyDescent="0.15">
      <c r="A39" s="34" t="s">
        <v>32</v>
      </c>
      <c r="B39" s="101">
        <f t="shared" si="2"/>
        <v>232</v>
      </c>
      <c r="C39" s="101">
        <f t="shared" si="3"/>
        <v>231</v>
      </c>
      <c r="D39" s="9">
        <v>2</v>
      </c>
      <c r="E39" s="121" t="s">
        <v>866</v>
      </c>
      <c r="F39" s="9"/>
      <c r="G39" s="40">
        <v>1</v>
      </c>
    </row>
    <row r="40" spans="1:7" s="34" customFormat="1" x14ac:dyDescent="0.15">
      <c r="A40" s="62" t="s">
        <v>943</v>
      </c>
      <c r="B40" s="9">
        <f t="shared" si="2"/>
        <v>233</v>
      </c>
      <c r="C40" s="9">
        <f t="shared" si="3"/>
        <v>233</v>
      </c>
      <c r="D40" s="9">
        <v>1</v>
      </c>
      <c r="E40" s="121" t="s">
        <v>949</v>
      </c>
      <c r="F40" s="9"/>
      <c r="G40" s="40">
        <v>1</v>
      </c>
    </row>
    <row r="41" spans="1:7" s="34" customFormat="1" ht="56.25" x14ac:dyDescent="0.15">
      <c r="A41" s="62" t="s">
        <v>43</v>
      </c>
      <c r="B41" s="101">
        <f t="shared" si="2"/>
        <v>249</v>
      </c>
      <c r="C41" s="101">
        <f t="shared" si="3"/>
        <v>234</v>
      </c>
      <c r="D41" s="9">
        <v>16</v>
      </c>
      <c r="E41" s="40" t="s">
        <v>1271</v>
      </c>
      <c r="F41" s="9"/>
      <c r="G41" s="40">
        <v>1</v>
      </c>
    </row>
    <row r="42" spans="1:7" s="43" customFormat="1" x14ac:dyDescent="0.15">
      <c r="A42" s="64" t="s">
        <v>451</v>
      </c>
      <c r="B42" s="8">
        <f t="shared" si="2"/>
        <v>250</v>
      </c>
      <c r="C42" s="8">
        <f t="shared" si="3"/>
        <v>250</v>
      </c>
      <c r="D42" s="8">
        <v>1</v>
      </c>
      <c r="E42" s="8" t="s">
        <v>367</v>
      </c>
      <c r="F42" s="8"/>
      <c r="G42" s="41">
        <v>1</v>
      </c>
    </row>
    <row r="43" spans="1:7" s="43" customFormat="1" x14ac:dyDescent="0.15">
      <c r="A43" s="64" t="s">
        <v>452</v>
      </c>
      <c r="B43" s="8">
        <f t="shared" si="2"/>
        <v>252</v>
      </c>
      <c r="C43" s="8">
        <f t="shared" si="3"/>
        <v>251</v>
      </c>
      <c r="D43" s="8">
        <v>2</v>
      </c>
      <c r="E43" s="8" t="s">
        <v>367</v>
      </c>
      <c r="F43" s="8"/>
      <c r="G43" s="41">
        <v>1</v>
      </c>
    </row>
    <row r="44" spans="1:7" s="43" customFormat="1" x14ac:dyDescent="0.15">
      <c r="A44" s="64" t="s">
        <v>453</v>
      </c>
      <c r="B44" s="8">
        <f t="shared" si="2"/>
        <v>253</v>
      </c>
      <c r="C44" s="8">
        <f t="shared" si="3"/>
        <v>253</v>
      </c>
      <c r="D44" s="8">
        <v>1</v>
      </c>
      <c r="E44" s="8" t="s">
        <v>367</v>
      </c>
      <c r="F44" s="8"/>
      <c r="G44" s="41">
        <v>1</v>
      </c>
    </row>
    <row r="45" spans="1:7" s="43" customFormat="1" x14ac:dyDescent="0.15">
      <c r="A45" s="64" t="s">
        <v>454</v>
      </c>
      <c r="B45" s="8">
        <f t="shared" si="2"/>
        <v>254</v>
      </c>
      <c r="C45" s="8">
        <f t="shared" si="3"/>
        <v>254</v>
      </c>
      <c r="D45" s="8">
        <v>1</v>
      </c>
      <c r="E45" s="41" t="s">
        <v>455</v>
      </c>
      <c r="F45" s="8"/>
      <c r="G45" s="41">
        <v>1</v>
      </c>
    </row>
    <row r="46" spans="1:7" s="43" customFormat="1" x14ac:dyDescent="0.15">
      <c r="A46" s="64" t="s">
        <v>456</v>
      </c>
      <c r="B46" s="8">
        <f t="shared" si="2"/>
        <v>255</v>
      </c>
      <c r="C46" s="8">
        <f t="shared" si="3"/>
        <v>255</v>
      </c>
      <c r="D46" s="8">
        <v>1</v>
      </c>
      <c r="E46" s="8" t="s">
        <v>367</v>
      </c>
      <c r="F46" s="8"/>
      <c r="G46" s="41">
        <v>1</v>
      </c>
    </row>
    <row r="47" spans="1:7" s="43" customFormat="1" x14ac:dyDescent="0.15">
      <c r="A47" s="64" t="s">
        <v>457</v>
      </c>
      <c r="B47" s="8">
        <f t="shared" si="2"/>
        <v>256</v>
      </c>
      <c r="C47" s="8">
        <f t="shared" si="3"/>
        <v>256</v>
      </c>
      <c r="D47" s="8">
        <v>1</v>
      </c>
      <c r="E47" s="8" t="s">
        <v>367</v>
      </c>
      <c r="F47" s="8"/>
      <c r="G47" s="41">
        <v>1</v>
      </c>
    </row>
    <row r="48" spans="1:7" s="43" customFormat="1" x14ac:dyDescent="0.15">
      <c r="A48" s="64" t="s">
        <v>458</v>
      </c>
      <c r="B48" s="8">
        <f t="shared" si="2"/>
        <v>257</v>
      </c>
      <c r="C48" s="8">
        <f t="shared" si="3"/>
        <v>257</v>
      </c>
      <c r="D48" s="8">
        <v>1</v>
      </c>
      <c r="E48" s="8" t="s">
        <v>367</v>
      </c>
      <c r="F48" s="8"/>
      <c r="G48" s="41">
        <v>1</v>
      </c>
    </row>
    <row r="49" spans="1:7" s="43" customFormat="1" x14ac:dyDescent="0.15">
      <c r="A49" s="64" t="s">
        <v>459</v>
      </c>
      <c r="B49" s="8">
        <f t="shared" si="2"/>
        <v>258</v>
      </c>
      <c r="C49" s="8">
        <f t="shared" si="3"/>
        <v>258</v>
      </c>
      <c r="D49" s="8">
        <v>1</v>
      </c>
      <c r="E49" s="8" t="s">
        <v>367</v>
      </c>
      <c r="F49" s="8"/>
      <c r="G49" s="41">
        <v>1</v>
      </c>
    </row>
    <row r="50" spans="1:7" s="43" customFormat="1" x14ac:dyDescent="0.15">
      <c r="A50" s="64" t="s">
        <v>460</v>
      </c>
      <c r="B50" s="8">
        <f t="shared" si="2"/>
        <v>266</v>
      </c>
      <c r="C50" s="8">
        <f t="shared" si="3"/>
        <v>259</v>
      </c>
      <c r="D50" s="8">
        <v>8</v>
      </c>
      <c r="E50" s="41" t="s">
        <v>367</v>
      </c>
      <c r="F50" s="8"/>
      <c r="G50" s="41">
        <v>1</v>
      </c>
    </row>
    <row r="51" spans="1:7" s="43" customFormat="1" x14ac:dyDescent="0.15">
      <c r="A51" s="64" t="s">
        <v>461</v>
      </c>
      <c r="B51" s="8">
        <f t="shared" si="2"/>
        <v>267</v>
      </c>
      <c r="C51" s="8">
        <f t="shared" si="3"/>
        <v>267</v>
      </c>
      <c r="D51" s="8">
        <v>1</v>
      </c>
      <c r="E51" s="41" t="s">
        <v>367</v>
      </c>
      <c r="F51" s="8"/>
      <c r="G51" s="41">
        <v>1</v>
      </c>
    </row>
    <row r="52" spans="1:7" s="43" customFormat="1" x14ac:dyDescent="0.15">
      <c r="A52" s="64" t="s">
        <v>462</v>
      </c>
      <c r="B52" s="8">
        <f t="shared" si="2"/>
        <v>268</v>
      </c>
      <c r="C52" s="8">
        <f t="shared" si="3"/>
        <v>268</v>
      </c>
      <c r="D52" s="8">
        <v>1</v>
      </c>
      <c r="E52" s="41" t="s">
        <v>367</v>
      </c>
      <c r="F52" s="8"/>
      <c r="G52" s="41">
        <v>1</v>
      </c>
    </row>
    <row r="53" spans="1:7" s="43" customFormat="1" x14ac:dyDescent="0.15">
      <c r="A53" s="64" t="s">
        <v>463</v>
      </c>
      <c r="B53" s="8">
        <f t="shared" si="2"/>
        <v>270</v>
      </c>
      <c r="C53" s="8">
        <f t="shared" si="3"/>
        <v>269</v>
      </c>
      <c r="D53" s="8">
        <v>2</v>
      </c>
      <c r="E53" s="41" t="s">
        <v>367</v>
      </c>
      <c r="F53" s="8"/>
      <c r="G53" s="41">
        <v>1</v>
      </c>
    </row>
    <row r="54" spans="1:7" s="43" customFormat="1" x14ac:dyDescent="0.15">
      <c r="A54" s="64" t="s">
        <v>464</v>
      </c>
      <c r="B54" s="8">
        <f t="shared" si="2"/>
        <v>271</v>
      </c>
      <c r="C54" s="8">
        <f t="shared" si="3"/>
        <v>271</v>
      </c>
      <c r="D54" s="8">
        <v>1</v>
      </c>
      <c r="E54" s="41" t="s">
        <v>367</v>
      </c>
      <c r="F54" s="8"/>
      <c r="G54" s="41">
        <v>1</v>
      </c>
    </row>
    <row r="55" spans="1:7" s="43" customFormat="1" x14ac:dyDescent="0.15">
      <c r="A55" s="64" t="s">
        <v>465</v>
      </c>
      <c r="B55" s="8">
        <f t="shared" si="2"/>
        <v>274</v>
      </c>
      <c r="C55" s="8">
        <f t="shared" si="3"/>
        <v>272</v>
      </c>
      <c r="D55" s="8">
        <v>3</v>
      </c>
      <c r="E55" s="41" t="s">
        <v>466</v>
      </c>
      <c r="F55" s="8"/>
      <c r="G55" s="41">
        <v>1</v>
      </c>
    </row>
    <row r="56" spans="1:7" s="43" customFormat="1" x14ac:dyDescent="0.15">
      <c r="A56" s="64" t="s">
        <v>467</v>
      </c>
      <c r="B56" s="8">
        <f t="shared" si="2"/>
        <v>277</v>
      </c>
      <c r="C56" s="8">
        <f t="shared" si="3"/>
        <v>275</v>
      </c>
      <c r="D56" s="8">
        <v>3</v>
      </c>
      <c r="E56" s="41" t="s">
        <v>466</v>
      </c>
      <c r="F56" s="8"/>
      <c r="G56" s="41">
        <v>1</v>
      </c>
    </row>
    <row r="57" spans="1:7" s="43" customFormat="1" x14ac:dyDescent="0.15">
      <c r="A57" s="64" t="s">
        <v>468</v>
      </c>
      <c r="B57" s="8">
        <f t="shared" si="2"/>
        <v>280</v>
      </c>
      <c r="C57" s="8">
        <f t="shared" si="3"/>
        <v>278</v>
      </c>
      <c r="D57" s="8">
        <v>3</v>
      </c>
      <c r="E57" s="41" t="s">
        <v>367</v>
      </c>
      <c r="F57" s="8"/>
      <c r="G57" s="41">
        <v>1</v>
      </c>
    </row>
    <row r="58" spans="1:7" s="43" customFormat="1" x14ac:dyDescent="0.15">
      <c r="A58" s="64" t="s">
        <v>469</v>
      </c>
      <c r="B58" s="8">
        <f t="shared" si="2"/>
        <v>281</v>
      </c>
      <c r="C58" s="8">
        <f t="shared" si="3"/>
        <v>281</v>
      </c>
      <c r="D58" s="8">
        <v>1</v>
      </c>
      <c r="E58" s="41" t="s">
        <v>367</v>
      </c>
      <c r="F58" s="8"/>
      <c r="G58" s="41">
        <v>1</v>
      </c>
    </row>
    <row r="59" spans="1:7" s="43" customFormat="1" x14ac:dyDescent="0.15">
      <c r="A59" s="64" t="s">
        <v>470</v>
      </c>
      <c r="B59" s="8">
        <f t="shared" si="2"/>
        <v>282</v>
      </c>
      <c r="C59" s="8">
        <f t="shared" si="3"/>
        <v>282</v>
      </c>
      <c r="D59" s="8">
        <v>1</v>
      </c>
      <c r="E59" s="41" t="s">
        <v>367</v>
      </c>
      <c r="F59" s="8"/>
      <c r="G59" s="41">
        <v>1</v>
      </c>
    </row>
    <row r="60" spans="1:7" s="43" customFormat="1" x14ac:dyDescent="0.15">
      <c r="A60" s="64" t="s">
        <v>471</v>
      </c>
      <c r="B60" s="8">
        <f t="shared" si="2"/>
        <v>283</v>
      </c>
      <c r="C60" s="8">
        <f t="shared" si="3"/>
        <v>283</v>
      </c>
      <c r="D60" s="8">
        <v>1</v>
      </c>
      <c r="E60" s="41" t="s">
        <v>367</v>
      </c>
      <c r="F60" s="8"/>
      <c r="G60" s="41">
        <v>1</v>
      </c>
    </row>
    <row r="61" spans="1:7" s="43" customFormat="1" x14ac:dyDescent="0.15">
      <c r="A61" s="64" t="s">
        <v>472</v>
      </c>
      <c r="B61" s="8">
        <f t="shared" si="2"/>
        <v>284</v>
      </c>
      <c r="C61" s="8">
        <f t="shared" si="3"/>
        <v>284</v>
      </c>
      <c r="D61" s="8">
        <v>1</v>
      </c>
      <c r="E61" s="41" t="s">
        <v>367</v>
      </c>
      <c r="F61" s="8"/>
      <c r="G61" s="41">
        <v>1</v>
      </c>
    </row>
    <row r="62" spans="1:7" s="43" customFormat="1" x14ac:dyDescent="0.15">
      <c r="A62" s="64" t="s">
        <v>392</v>
      </c>
      <c r="B62" s="8">
        <f t="shared" si="2"/>
        <v>289</v>
      </c>
      <c r="C62" s="8">
        <f t="shared" si="3"/>
        <v>285</v>
      </c>
      <c r="D62" s="8">
        <v>5</v>
      </c>
      <c r="E62" s="41"/>
      <c r="F62" s="8"/>
      <c r="G62" s="41">
        <v>1</v>
      </c>
    </row>
    <row r="63" spans="1:7" s="43" customFormat="1" ht="37.5" x14ac:dyDescent="0.15">
      <c r="A63" s="64" t="s">
        <v>473</v>
      </c>
      <c r="B63" s="8">
        <f t="shared" si="2"/>
        <v>297</v>
      </c>
      <c r="C63" s="8">
        <f t="shared" si="3"/>
        <v>290</v>
      </c>
      <c r="D63" s="8">
        <v>8</v>
      </c>
      <c r="E63" s="41" t="s">
        <v>474</v>
      </c>
      <c r="F63" s="8"/>
      <c r="G63" s="41">
        <v>1</v>
      </c>
    </row>
    <row r="64" spans="1:7" s="34" customFormat="1" ht="20.100000000000001" customHeight="1" x14ac:dyDescent="0.15">
      <c r="A64" s="40" t="s">
        <v>372</v>
      </c>
      <c r="B64" s="10">
        <f t="shared" si="2"/>
        <v>310</v>
      </c>
      <c r="C64" s="10">
        <f t="shared" si="3"/>
        <v>298</v>
      </c>
      <c r="D64" s="9">
        <v>13</v>
      </c>
      <c r="E64" s="40" t="s">
        <v>428</v>
      </c>
      <c r="F64" s="9"/>
      <c r="G64" s="40">
        <v>1</v>
      </c>
    </row>
    <row r="65" spans="1:7" s="34" customFormat="1" ht="20.100000000000001" customHeight="1" x14ac:dyDescent="0.15">
      <c r="A65" s="40" t="s">
        <v>373</v>
      </c>
      <c r="B65" s="10">
        <f t="shared" si="2"/>
        <v>323</v>
      </c>
      <c r="C65" s="10">
        <f t="shared" si="3"/>
        <v>311</v>
      </c>
      <c r="D65" s="9">
        <v>13</v>
      </c>
      <c r="E65" s="40" t="s">
        <v>428</v>
      </c>
      <c r="F65" s="9"/>
      <c r="G65" s="40">
        <v>1</v>
      </c>
    </row>
    <row r="66" spans="1:7" s="112" customFormat="1" ht="20.100000000000001" customHeight="1" x14ac:dyDescent="0.15">
      <c r="A66" s="58" t="s">
        <v>414</v>
      </c>
      <c r="B66" s="10">
        <f t="shared" si="2"/>
        <v>329</v>
      </c>
      <c r="C66" s="10">
        <f t="shared" si="3"/>
        <v>324</v>
      </c>
      <c r="D66" s="47">
        <v>6</v>
      </c>
      <c r="E66" s="58" t="s">
        <v>408</v>
      </c>
      <c r="F66" s="47"/>
      <c r="G66" s="40">
        <v>1</v>
      </c>
    </row>
    <row r="67" spans="1:7" s="112" customFormat="1" ht="20.100000000000001" customHeight="1" x14ac:dyDescent="0.15">
      <c r="A67" s="63" t="s">
        <v>415</v>
      </c>
      <c r="B67" s="10">
        <f t="shared" si="2"/>
        <v>335</v>
      </c>
      <c r="C67" s="10">
        <f t="shared" si="3"/>
        <v>330</v>
      </c>
      <c r="D67" s="47">
        <v>6</v>
      </c>
      <c r="E67" s="58" t="s">
        <v>408</v>
      </c>
      <c r="F67" s="47"/>
      <c r="G67" s="40">
        <v>1</v>
      </c>
    </row>
    <row r="68" spans="1:7" s="34" customFormat="1" ht="20.100000000000001" customHeight="1" x14ac:dyDescent="0.15">
      <c r="A68" s="62" t="s">
        <v>416</v>
      </c>
      <c r="B68" s="10">
        <f t="shared" si="2"/>
        <v>345</v>
      </c>
      <c r="C68" s="10">
        <f t="shared" si="3"/>
        <v>336</v>
      </c>
      <c r="D68" s="9">
        <v>10</v>
      </c>
      <c r="E68" s="58" t="s">
        <v>408</v>
      </c>
      <c r="F68" s="9"/>
      <c r="G68" s="40">
        <v>1</v>
      </c>
    </row>
    <row r="69" spans="1:7" s="113" customFormat="1" ht="20.100000000000001" customHeight="1" x14ac:dyDescent="0.15">
      <c r="A69" s="40" t="s">
        <v>417</v>
      </c>
      <c r="B69" s="10">
        <f t="shared" ref="B69:B79" si="6">SUM(B68,D69)</f>
        <v>346</v>
      </c>
      <c r="C69" s="10">
        <f t="shared" ref="C69:C79" si="7">SUM(B68,G68)</f>
        <v>346</v>
      </c>
      <c r="D69" s="9">
        <v>1</v>
      </c>
      <c r="E69" s="58" t="s">
        <v>532</v>
      </c>
      <c r="F69" s="9"/>
      <c r="G69" s="40">
        <v>1</v>
      </c>
    </row>
    <row r="70" spans="1:7" s="113" customFormat="1" ht="20.100000000000001" customHeight="1" x14ac:dyDescent="0.15">
      <c r="A70" s="40" t="s">
        <v>418</v>
      </c>
      <c r="B70" s="10">
        <f t="shared" si="6"/>
        <v>348</v>
      </c>
      <c r="C70" s="10">
        <f t="shared" si="7"/>
        <v>347</v>
      </c>
      <c r="D70" s="9">
        <v>2</v>
      </c>
      <c r="E70" s="58" t="s">
        <v>408</v>
      </c>
      <c r="F70" s="9"/>
      <c r="G70" s="40">
        <v>1</v>
      </c>
    </row>
    <row r="71" spans="1:7" s="113" customFormat="1" ht="20.100000000000001" customHeight="1" x14ac:dyDescent="0.15">
      <c r="A71" s="40" t="s">
        <v>392</v>
      </c>
      <c r="B71" s="10">
        <f t="shared" si="6"/>
        <v>354</v>
      </c>
      <c r="C71" s="10">
        <f t="shared" si="7"/>
        <v>349</v>
      </c>
      <c r="D71" s="9">
        <v>6</v>
      </c>
      <c r="G71" s="40">
        <v>1</v>
      </c>
    </row>
    <row r="72" spans="1:7" s="113" customFormat="1" ht="20.100000000000001" customHeight="1" x14ac:dyDescent="0.15">
      <c r="A72" s="8" t="s">
        <v>483</v>
      </c>
      <c r="B72" s="8">
        <f t="shared" si="6"/>
        <v>356</v>
      </c>
      <c r="C72" s="8">
        <f t="shared" si="7"/>
        <v>355</v>
      </c>
      <c r="D72" s="8">
        <v>2</v>
      </c>
      <c r="E72" s="48" t="s">
        <v>484</v>
      </c>
      <c r="F72" s="8"/>
      <c r="G72" s="40">
        <v>1</v>
      </c>
    </row>
    <row r="73" spans="1:7" s="43" customFormat="1" x14ac:dyDescent="0.15">
      <c r="A73" s="43" t="s">
        <v>485</v>
      </c>
      <c r="B73" s="8">
        <f t="shared" si="6"/>
        <v>357</v>
      </c>
      <c r="C73" s="8">
        <f t="shared" si="7"/>
        <v>357</v>
      </c>
      <c r="D73" s="8">
        <v>1</v>
      </c>
      <c r="E73" s="48" t="s">
        <v>484</v>
      </c>
      <c r="G73" s="41">
        <v>1</v>
      </c>
    </row>
    <row r="74" spans="1:7" s="43" customFormat="1" x14ac:dyDescent="0.15">
      <c r="A74" s="43" t="s">
        <v>486</v>
      </c>
      <c r="B74" s="8">
        <f t="shared" si="6"/>
        <v>358</v>
      </c>
      <c r="C74" s="8">
        <f t="shared" si="7"/>
        <v>358</v>
      </c>
      <c r="D74" s="8">
        <v>1</v>
      </c>
      <c r="E74" s="52" t="s">
        <v>487</v>
      </c>
      <c r="G74" s="41">
        <v>1</v>
      </c>
    </row>
    <row r="75" spans="1:7" s="43" customFormat="1" x14ac:dyDescent="0.15">
      <c r="A75" s="43" t="s">
        <v>488</v>
      </c>
      <c r="B75" s="8">
        <f t="shared" si="6"/>
        <v>360</v>
      </c>
      <c r="C75" s="8">
        <f t="shared" si="7"/>
        <v>359</v>
      </c>
      <c r="D75" s="8">
        <v>2</v>
      </c>
      <c r="E75" s="52" t="s">
        <v>487</v>
      </c>
      <c r="G75" s="41">
        <v>1</v>
      </c>
    </row>
    <row r="76" spans="1:7" s="43" customFormat="1" x14ac:dyDescent="0.15">
      <c r="A76" s="43" t="s">
        <v>489</v>
      </c>
      <c r="B76" s="8">
        <f t="shared" si="6"/>
        <v>361</v>
      </c>
      <c r="C76" s="8">
        <f t="shared" si="7"/>
        <v>361</v>
      </c>
      <c r="D76" s="8">
        <v>1</v>
      </c>
      <c r="E76" s="52" t="s">
        <v>455</v>
      </c>
      <c r="G76" s="41">
        <v>1</v>
      </c>
    </row>
    <row r="77" spans="1:7" s="43" customFormat="1" x14ac:dyDescent="0.15">
      <c r="A77" s="43" t="s">
        <v>490</v>
      </c>
      <c r="B77" s="8">
        <f t="shared" si="6"/>
        <v>362</v>
      </c>
      <c r="C77" s="8">
        <f t="shared" si="7"/>
        <v>362</v>
      </c>
      <c r="D77" s="8">
        <v>1</v>
      </c>
      <c r="E77" s="52"/>
      <c r="G77" s="41">
        <v>1</v>
      </c>
    </row>
    <row r="78" spans="1:7" s="43" customFormat="1" x14ac:dyDescent="0.15">
      <c r="A78" s="43" t="s">
        <v>491</v>
      </c>
      <c r="B78" s="8">
        <f t="shared" si="6"/>
        <v>374</v>
      </c>
      <c r="C78" s="8">
        <f t="shared" si="7"/>
        <v>363</v>
      </c>
      <c r="D78" s="8">
        <v>12</v>
      </c>
      <c r="E78" s="52" t="s">
        <v>487</v>
      </c>
      <c r="G78" s="41">
        <v>1</v>
      </c>
    </row>
    <row r="79" spans="1:7" s="43" customFormat="1" x14ac:dyDescent="0.15">
      <c r="A79" s="43" t="s">
        <v>492</v>
      </c>
      <c r="B79" s="8">
        <f t="shared" si="6"/>
        <v>382</v>
      </c>
      <c r="C79" s="8">
        <f t="shared" si="7"/>
        <v>375</v>
      </c>
      <c r="D79" s="8">
        <v>8</v>
      </c>
      <c r="E79" s="52" t="s">
        <v>487</v>
      </c>
      <c r="G79" s="41">
        <v>1</v>
      </c>
    </row>
    <row r="80" spans="1:7" s="43" customFormat="1" x14ac:dyDescent="0.15">
      <c r="A80" s="288" t="s">
        <v>493</v>
      </c>
      <c r="B80" s="61">
        <f t="shared" ref="B80:B102" si="8">SUM(B79,D80)</f>
        <v>395</v>
      </c>
      <c r="C80" s="61">
        <f t="shared" ref="C80:C102" si="9">SUM(B79,G79)</f>
        <v>383</v>
      </c>
      <c r="D80" s="61">
        <v>13</v>
      </c>
      <c r="E80" s="52" t="s">
        <v>494</v>
      </c>
      <c r="G80" s="41">
        <v>1</v>
      </c>
    </row>
    <row r="81" spans="1:7" s="43" customFormat="1" x14ac:dyDescent="0.15">
      <c r="A81" s="43" t="s">
        <v>495</v>
      </c>
      <c r="B81" s="221">
        <f t="shared" ref="B81" si="10">SUM(B80,D81)</f>
        <v>396</v>
      </c>
      <c r="C81" s="221">
        <f t="shared" ref="C81" si="11">SUM(B80,G80)</f>
        <v>396</v>
      </c>
      <c r="D81" s="8">
        <v>1</v>
      </c>
      <c r="E81" s="52" t="s">
        <v>487</v>
      </c>
      <c r="G81" s="41">
        <v>1</v>
      </c>
    </row>
    <row r="82" spans="1:7" s="43" customFormat="1" x14ac:dyDescent="0.15">
      <c r="A82" s="43" t="s">
        <v>496</v>
      </c>
      <c r="B82" s="8">
        <f t="shared" si="8"/>
        <v>397</v>
      </c>
      <c r="C82" s="8">
        <f t="shared" si="9"/>
        <v>397</v>
      </c>
      <c r="D82" s="8">
        <v>1</v>
      </c>
      <c r="E82" s="52" t="s">
        <v>487</v>
      </c>
      <c r="G82" s="41">
        <v>1</v>
      </c>
    </row>
    <row r="83" spans="1:7" s="43" customFormat="1" x14ac:dyDescent="0.15">
      <c r="A83" s="43" t="s">
        <v>497</v>
      </c>
      <c r="B83" s="8">
        <f t="shared" si="8"/>
        <v>398</v>
      </c>
      <c r="C83" s="8">
        <f t="shared" si="9"/>
        <v>398</v>
      </c>
      <c r="D83" s="8">
        <v>1</v>
      </c>
      <c r="E83" s="52" t="s">
        <v>487</v>
      </c>
      <c r="G83" s="41">
        <v>1</v>
      </c>
    </row>
    <row r="84" spans="1:7" s="43" customFormat="1" x14ac:dyDescent="0.15">
      <c r="A84" s="43" t="s">
        <v>498</v>
      </c>
      <c r="B84" s="8">
        <f t="shared" si="8"/>
        <v>399</v>
      </c>
      <c r="C84" s="8">
        <f t="shared" si="9"/>
        <v>399</v>
      </c>
      <c r="D84" s="8">
        <v>1</v>
      </c>
      <c r="E84" s="52" t="s">
        <v>487</v>
      </c>
      <c r="G84" s="41">
        <v>1</v>
      </c>
    </row>
    <row r="85" spans="1:7" s="43" customFormat="1" x14ac:dyDescent="0.15">
      <c r="A85" s="43" t="s">
        <v>1299</v>
      </c>
      <c r="B85" s="8">
        <f t="shared" si="8"/>
        <v>411</v>
      </c>
      <c r="C85" s="8">
        <f t="shared" si="9"/>
        <v>400</v>
      </c>
      <c r="D85" s="8">
        <v>12</v>
      </c>
      <c r="E85" s="52" t="s">
        <v>500</v>
      </c>
      <c r="G85" s="41">
        <v>1</v>
      </c>
    </row>
    <row r="86" spans="1:7" s="43" customFormat="1" x14ac:dyDescent="0.15">
      <c r="A86" s="43" t="s">
        <v>501</v>
      </c>
      <c r="B86" s="8">
        <f t="shared" si="8"/>
        <v>412</v>
      </c>
      <c r="C86" s="8">
        <f t="shared" si="9"/>
        <v>412</v>
      </c>
      <c r="D86" s="8">
        <v>1</v>
      </c>
      <c r="E86" s="52" t="s">
        <v>487</v>
      </c>
      <c r="G86" s="41">
        <v>1</v>
      </c>
    </row>
    <row r="87" spans="1:7" s="43" customFormat="1" x14ac:dyDescent="0.15">
      <c r="A87" s="43" t="s">
        <v>502</v>
      </c>
      <c r="B87" s="8">
        <f t="shared" si="8"/>
        <v>414</v>
      </c>
      <c r="C87" s="8">
        <f t="shared" si="9"/>
        <v>413</v>
      </c>
      <c r="D87" s="8">
        <v>2</v>
      </c>
      <c r="E87" s="52" t="s">
        <v>503</v>
      </c>
      <c r="G87" s="41">
        <v>1</v>
      </c>
    </row>
    <row r="88" spans="1:7" s="43" customFormat="1" x14ac:dyDescent="0.15">
      <c r="A88" s="43" t="s">
        <v>504</v>
      </c>
      <c r="B88" s="8">
        <f t="shared" si="8"/>
        <v>416</v>
      </c>
      <c r="C88" s="8">
        <f t="shared" si="9"/>
        <v>415</v>
      </c>
      <c r="D88" s="8">
        <v>2</v>
      </c>
      <c r="E88" s="52" t="s">
        <v>503</v>
      </c>
      <c r="G88" s="41">
        <v>1</v>
      </c>
    </row>
    <row r="89" spans="1:7" s="43" customFormat="1" x14ac:dyDescent="0.15">
      <c r="A89" s="43" t="s">
        <v>505</v>
      </c>
      <c r="B89" s="8">
        <f t="shared" si="8"/>
        <v>418</v>
      </c>
      <c r="C89" s="8">
        <f t="shared" si="9"/>
        <v>417</v>
      </c>
      <c r="D89" s="8">
        <v>2</v>
      </c>
      <c r="E89" s="52" t="s">
        <v>503</v>
      </c>
      <c r="G89" s="41">
        <v>1</v>
      </c>
    </row>
    <row r="90" spans="1:7" s="43" customFormat="1" x14ac:dyDescent="0.15">
      <c r="A90" s="43" t="s">
        <v>506</v>
      </c>
      <c r="B90" s="8">
        <f t="shared" si="8"/>
        <v>419</v>
      </c>
      <c r="C90" s="8">
        <f t="shared" si="9"/>
        <v>419</v>
      </c>
      <c r="D90" s="8">
        <v>1</v>
      </c>
      <c r="E90" s="52" t="s">
        <v>503</v>
      </c>
      <c r="G90" s="41">
        <v>1</v>
      </c>
    </row>
    <row r="91" spans="1:7" s="43" customFormat="1" x14ac:dyDescent="0.15">
      <c r="A91" s="43" t="s">
        <v>507</v>
      </c>
      <c r="B91" s="8">
        <f t="shared" si="8"/>
        <v>420</v>
      </c>
      <c r="C91" s="8">
        <f t="shared" si="9"/>
        <v>420</v>
      </c>
      <c r="D91" s="8">
        <v>1</v>
      </c>
      <c r="E91" s="52" t="s">
        <v>503</v>
      </c>
      <c r="G91" s="41">
        <v>1</v>
      </c>
    </row>
    <row r="92" spans="1:7" s="43" customFormat="1" x14ac:dyDescent="0.15">
      <c r="A92" s="43" t="s">
        <v>508</v>
      </c>
      <c r="B92" s="8">
        <f t="shared" si="8"/>
        <v>421</v>
      </c>
      <c r="C92" s="8">
        <f t="shared" si="9"/>
        <v>421</v>
      </c>
      <c r="D92" s="8">
        <v>1</v>
      </c>
      <c r="E92" s="52" t="s">
        <v>503</v>
      </c>
      <c r="G92" s="41">
        <v>1</v>
      </c>
    </row>
    <row r="93" spans="1:7" s="43" customFormat="1" x14ac:dyDescent="0.15">
      <c r="A93" s="43" t="s">
        <v>509</v>
      </c>
      <c r="B93" s="8">
        <f t="shared" si="8"/>
        <v>422</v>
      </c>
      <c r="C93" s="8">
        <f t="shared" si="9"/>
        <v>422</v>
      </c>
      <c r="D93" s="8">
        <v>1</v>
      </c>
      <c r="E93" s="52" t="s">
        <v>503</v>
      </c>
      <c r="G93" s="41">
        <v>1</v>
      </c>
    </row>
    <row r="94" spans="1:7" s="43" customFormat="1" x14ac:dyDescent="0.15">
      <c r="A94" s="43" t="s">
        <v>510</v>
      </c>
      <c r="B94" s="8">
        <f t="shared" si="8"/>
        <v>423</v>
      </c>
      <c r="C94" s="8">
        <f t="shared" si="9"/>
        <v>423</v>
      </c>
      <c r="D94" s="8">
        <v>1</v>
      </c>
      <c r="E94" s="52" t="s">
        <v>503</v>
      </c>
      <c r="G94" s="41">
        <v>1</v>
      </c>
    </row>
    <row r="95" spans="1:7" s="43" customFormat="1" x14ac:dyDescent="0.15">
      <c r="A95" s="43" t="s">
        <v>511</v>
      </c>
      <c r="B95" s="8">
        <f t="shared" si="8"/>
        <v>424</v>
      </c>
      <c r="C95" s="8">
        <f t="shared" si="9"/>
        <v>424</v>
      </c>
      <c r="D95" s="8">
        <v>1</v>
      </c>
      <c r="E95" s="52" t="s">
        <v>503</v>
      </c>
      <c r="G95" s="41">
        <v>1</v>
      </c>
    </row>
    <row r="96" spans="1:7" s="114" customFormat="1" x14ac:dyDescent="0.15">
      <c r="A96" s="114" t="s">
        <v>512</v>
      </c>
      <c r="B96" s="8">
        <f t="shared" si="8"/>
        <v>426</v>
      </c>
      <c r="C96" s="8">
        <f t="shared" si="9"/>
        <v>425</v>
      </c>
      <c r="D96" s="11">
        <v>2</v>
      </c>
      <c r="E96" s="52" t="s">
        <v>513</v>
      </c>
      <c r="G96" s="118">
        <v>1</v>
      </c>
    </row>
    <row r="97" spans="1:7" s="43" customFormat="1" x14ac:dyDescent="0.15">
      <c r="A97" s="43" t="s">
        <v>173</v>
      </c>
      <c r="B97" s="8">
        <f t="shared" si="8"/>
        <v>427</v>
      </c>
      <c r="C97" s="8">
        <f t="shared" si="9"/>
        <v>427</v>
      </c>
      <c r="D97" s="8">
        <v>1</v>
      </c>
      <c r="E97" s="43" t="s">
        <v>419</v>
      </c>
      <c r="G97" s="41">
        <v>1</v>
      </c>
    </row>
    <row r="98" spans="1:7" s="8" customFormat="1" x14ac:dyDescent="0.15">
      <c r="A98" s="8" t="s">
        <v>420</v>
      </c>
      <c r="B98" s="8">
        <f t="shared" si="8"/>
        <v>428</v>
      </c>
      <c r="C98" s="8">
        <f t="shared" si="9"/>
        <v>428</v>
      </c>
      <c r="D98" s="8">
        <v>1</v>
      </c>
      <c r="E98" s="8" t="s">
        <v>514</v>
      </c>
      <c r="G98" s="41">
        <v>1</v>
      </c>
    </row>
    <row r="99" spans="1:7" s="8" customFormat="1" x14ac:dyDescent="0.15">
      <c r="A99" s="7" t="s">
        <v>422</v>
      </c>
      <c r="B99" s="8">
        <f t="shared" si="8"/>
        <v>429</v>
      </c>
      <c r="C99" s="8">
        <f t="shared" si="9"/>
        <v>429</v>
      </c>
      <c r="D99" s="8">
        <v>1</v>
      </c>
      <c r="E99" s="52" t="s">
        <v>865</v>
      </c>
      <c r="F99" s="8" t="s">
        <v>409</v>
      </c>
      <c r="G99" s="41">
        <v>1</v>
      </c>
    </row>
    <row r="100" spans="1:7" s="8" customFormat="1" x14ac:dyDescent="0.15">
      <c r="A100" s="7" t="s">
        <v>423</v>
      </c>
      <c r="B100" s="8">
        <f t="shared" si="8"/>
        <v>430</v>
      </c>
      <c r="C100" s="8">
        <f t="shared" si="9"/>
        <v>430</v>
      </c>
      <c r="D100" s="8">
        <v>1</v>
      </c>
      <c r="E100" s="52" t="s">
        <v>408</v>
      </c>
      <c r="G100" s="41">
        <v>1</v>
      </c>
    </row>
    <row r="101" spans="1:7" s="34" customFormat="1" x14ac:dyDescent="0.15">
      <c r="A101" s="39" t="s">
        <v>480</v>
      </c>
      <c r="B101" s="9">
        <f t="shared" si="8"/>
        <v>436</v>
      </c>
      <c r="C101" s="9">
        <f t="shared" si="9"/>
        <v>431</v>
      </c>
      <c r="D101" s="9">
        <v>6</v>
      </c>
      <c r="E101" s="58" t="s">
        <v>481</v>
      </c>
      <c r="F101" s="9"/>
      <c r="G101" s="41">
        <v>1</v>
      </c>
    </row>
    <row r="102" spans="1:7" s="34" customFormat="1" x14ac:dyDescent="0.15">
      <c r="A102" s="39" t="s">
        <v>482</v>
      </c>
      <c r="B102" s="9">
        <f t="shared" si="8"/>
        <v>437</v>
      </c>
      <c r="C102" s="9">
        <f t="shared" si="9"/>
        <v>437</v>
      </c>
      <c r="D102" s="9">
        <v>1</v>
      </c>
      <c r="E102" s="58" t="s">
        <v>481</v>
      </c>
      <c r="F102" s="9"/>
      <c r="G102" s="41">
        <v>1</v>
      </c>
    </row>
    <row r="103" spans="1:7" s="2" customFormat="1" x14ac:dyDescent="0.15">
      <c r="A103" s="2" t="s">
        <v>1369</v>
      </c>
      <c r="B103" s="2">
        <f t="shared" ref="B103:B105" si="12">SUM(B102,D103)</f>
        <v>438</v>
      </c>
      <c r="C103" s="2">
        <f t="shared" ref="C103:C105" si="13">SUM(B102,G102)</f>
        <v>438</v>
      </c>
      <c r="D103" s="2">
        <v>1</v>
      </c>
      <c r="E103" s="45" t="s">
        <v>515</v>
      </c>
      <c r="G103" s="53">
        <v>1</v>
      </c>
    </row>
    <row r="104" spans="1:7" s="2" customFormat="1" x14ac:dyDescent="0.15">
      <c r="A104" s="2" t="s">
        <v>238</v>
      </c>
      <c r="B104" s="2">
        <f t="shared" si="12"/>
        <v>439</v>
      </c>
      <c r="C104" s="2">
        <f t="shared" si="13"/>
        <v>439</v>
      </c>
      <c r="D104" s="2">
        <v>1</v>
      </c>
      <c r="E104" s="2" t="s">
        <v>404</v>
      </c>
      <c r="G104" s="53">
        <v>1</v>
      </c>
    </row>
    <row r="105" spans="1:7" s="2" customFormat="1" x14ac:dyDescent="0.15">
      <c r="A105" s="2" t="s">
        <v>239</v>
      </c>
      <c r="B105" s="2">
        <f t="shared" si="12"/>
        <v>440</v>
      </c>
      <c r="C105" s="2">
        <f t="shared" si="13"/>
        <v>440</v>
      </c>
      <c r="D105" s="2">
        <v>1</v>
      </c>
      <c r="E105" s="2" t="s">
        <v>404</v>
      </c>
      <c r="G105" s="53">
        <v>1</v>
      </c>
    </row>
    <row r="106" spans="1:7" s="2" customFormat="1" x14ac:dyDescent="0.15">
      <c r="A106" s="2" t="s">
        <v>516</v>
      </c>
      <c r="B106" s="2">
        <f t="shared" ref="B106:B108" si="14">SUM(B105,D106)</f>
        <v>441</v>
      </c>
      <c r="C106" s="2">
        <f t="shared" ref="C106:C108" si="15">SUM(B105,G105)</f>
        <v>441</v>
      </c>
      <c r="D106" s="2">
        <v>1</v>
      </c>
      <c r="E106" s="2" t="s">
        <v>517</v>
      </c>
      <c r="G106" s="53">
        <v>1</v>
      </c>
    </row>
    <row r="107" spans="1:7" s="9" customFormat="1" ht="37.5" x14ac:dyDescent="0.15">
      <c r="A107" s="104" t="s">
        <v>1001</v>
      </c>
      <c r="B107" s="9">
        <f t="shared" si="14"/>
        <v>442</v>
      </c>
      <c r="C107" s="9">
        <f t="shared" si="15"/>
        <v>442</v>
      </c>
      <c r="D107" s="9">
        <v>1</v>
      </c>
      <c r="E107" s="38" t="s">
        <v>1004</v>
      </c>
      <c r="G107" s="40">
        <v>1</v>
      </c>
    </row>
    <row r="108" spans="1:7" s="113" customFormat="1" ht="20.100000000000001" customHeight="1" x14ac:dyDescent="0.15">
      <c r="A108" s="128" t="s">
        <v>1000</v>
      </c>
      <c r="B108" s="9">
        <f t="shared" si="14"/>
        <v>450</v>
      </c>
      <c r="C108" s="9">
        <f t="shared" si="15"/>
        <v>443</v>
      </c>
      <c r="D108" s="9">
        <v>8</v>
      </c>
      <c r="E108" s="38" t="s">
        <v>1010</v>
      </c>
      <c r="G108" s="40">
        <v>1</v>
      </c>
    </row>
    <row r="109" spans="1:7" x14ac:dyDescent="0.15">
      <c r="G109" s="41">
        <v>1</v>
      </c>
    </row>
    <row r="110" spans="1:7" x14ac:dyDescent="0.15">
      <c r="G110" s="41">
        <v>1</v>
      </c>
    </row>
    <row r="111" spans="1:7" x14ac:dyDescent="0.15">
      <c r="G111" s="41">
        <v>1</v>
      </c>
    </row>
    <row r="112" spans="1:7" x14ac:dyDescent="0.15">
      <c r="G112" s="41">
        <v>1</v>
      </c>
    </row>
    <row r="113" spans="7:7" x14ac:dyDescent="0.15">
      <c r="G113" s="41">
        <v>1</v>
      </c>
    </row>
    <row r="114" spans="7:7" x14ac:dyDescent="0.15">
      <c r="G114" s="41">
        <v>1</v>
      </c>
    </row>
    <row r="115" spans="7:7" x14ac:dyDescent="0.15">
      <c r="G115" s="41">
        <v>1</v>
      </c>
    </row>
    <row r="116" spans="7:7" x14ac:dyDescent="0.15">
      <c r="G116" s="41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Version</vt:lpstr>
      <vt:lpstr>PA2TT_r</vt:lpstr>
      <vt:lpstr>slice_to_pa_f</vt:lpstr>
      <vt:lpstr>PA2TT_r_overlap</vt:lpstr>
      <vt:lpstr>TT2VCAP_r</vt:lpstr>
      <vt:lpstr>VCAP2VLAN_r</vt:lpstr>
      <vt:lpstr>VLAN2RA_r</vt:lpstr>
      <vt:lpstr>RA2RTAG_r</vt:lpstr>
      <vt:lpstr>RA2L2_r</vt:lpstr>
      <vt:lpstr>L22L3_r</vt:lpstr>
      <vt:lpstr>L32FPA_r</vt:lpstr>
      <vt:lpstr>FCAP2ICAP_r</vt:lpstr>
      <vt:lpstr>FC2IM_r</vt:lpstr>
      <vt:lpstr>IM2DA_r</vt:lpstr>
      <vt:lpstr>TT2PD_EDITOR_f</vt:lpstr>
      <vt:lpstr>TT2VLAN_f</vt:lpstr>
      <vt:lpstr>TT2L2_f</vt:lpstr>
      <vt:lpstr>TT2L3_f</vt:lpstr>
      <vt:lpstr>TT2FPA_f FCAP2ICAP_r</vt:lpstr>
      <vt:lpstr>TT2_RTAG_f</vt:lpstr>
      <vt:lpstr>RTAG2L3_f</vt:lpstr>
      <vt:lpstr>RTAG2IM_f</vt:lpstr>
      <vt:lpstr>TT_PORT2FC_f</vt:lpstr>
      <vt:lpstr>TT_MPLS2FC_f</vt:lpstr>
      <vt:lpstr>VCAP2FC_f</vt:lpstr>
      <vt:lpstr>VLAN2FC_f</vt:lpstr>
      <vt:lpstr>L2_SVP2FC_f</vt:lpstr>
      <vt:lpstr>L2_VFI2FC_f</vt:lpstr>
      <vt:lpstr>L3_DEFIP2FC_f</vt:lpstr>
      <vt:lpstr>L3_L3ENTRY2FC_f</vt:lpstr>
      <vt:lpstr>L3_L3IIF2FC_f</vt:lpstr>
      <vt:lpstr>L3_VRF2FC_f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2006-09-13T11:21:00Z</dcterms:created>
  <dcterms:modified xsi:type="dcterms:W3CDTF">2019-06-09T03:18:38Z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