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\Metadatajson\nba_automation\api_automation\src\main\resources\TestData\"/>
    </mc:Choice>
  </mc:AlternateContent>
  <xr:revisionPtr revIDLastSave="0" documentId="13_ncr:1_{1859327D-8EB3-43D9-9D0E-E2325EAAA1AC}" xr6:coauthVersionLast="47" xr6:coauthVersionMax="47" xr10:uidLastSave="{00000000-0000-0000-0000-000000000000}"/>
  <bookViews>
    <workbookView xWindow="-120" yWindow="-120" windowWidth="20730" windowHeight="11160" firstSheet="6" activeTab="9" xr2:uid="{21B0207B-5D2B-4879-B43A-0D4DE4358457}"/>
  </bookViews>
  <sheets>
    <sheet name="ScenarioAPIBean" sheetId="3" r:id="rId1"/>
    <sheet name="DesignAPIBean" sheetId="4" r:id="rId2"/>
    <sheet name="ChannelAPIBean" sheetId="8" r:id="rId3"/>
    <sheet name="WorkflowAPIBean" sheetId="5" r:id="rId4"/>
    <sheet name="AdjudicateAPIBean" sheetId="6" r:id="rId5"/>
    <sheet name="ExecuteScenarioBean" sheetId="7" r:id="rId6"/>
    <sheet name="ScenarioPageBean" sheetId="2" r:id="rId7"/>
    <sheet name="Customer360APIBean" sheetId="9" r:id="rId8"/>
    <sheet name="TagManagementBean" sheetId="11" r:id="rId9"/>
    <sheet name="KPIBuilderAPIBean" sheetId="10" r:id="rId10"/>
    <sheet name="PublishAPIBean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2" i="8" s="1"/>
  <c r="G12" i="5"/>
  <c r="G11" i="5"/>
  <c r="G10" i="5"/>
  <c r="G9" i="5"/>
  <c r="G8" i="5"/>
  <c r="G2" i="5"/>
  <c r="G4" i="5"/>
  <c r="G3" i="5"/>
  <c r="D2" i="7"/>
  <c r="E2" i="7"/>
  <c r="C5" i="6" l="1"/>
  <c r="C4" i="6"/>
  <c r="C3" i="6"/>
  <c r="C2" i="6"/>
  <c r="C3" i="8"/>
  <c r="C3" i="7"/>
  <c r="C2" i="5"/>
  <c r="C4" i="4"/>
  <c r="C2" i="4"/>
  <c r="C2" i="7"/>
  <c r="C3" i="4"/>
  <c r="C4" i="5"/>
  <c r="C8" i="5"/>
  <c r="C3" i="5"/>
  <c r="C5" i="4"/>
</calcChain>
</file>

<file path=xl/sharedStrings.xml><?xml version="1.0" encoding="utf-8"?>
<sst xmlns="http://schemas.openxmlformats.org/spreadsheetml/2006/main" count="490" uniqueCount="336">
  <si>
    <t>notation</t>
  </si>
  <si>
    <t>testDescription</t>
  </si>
  <si>
    <t>scenarioName</t>
  </si>
  <si>
    <t>scenarioDescription</t>
  </si>
  <si>
    <t>Brand</t>
  </si>
  <si>
    <t>createScenario</t>
  </si>
  <si>
    <t>To Create scenario</t>
  </si>
  <si>
    <t>TestAutomationScenario1</t>
  </si>
  <si>
    <t>TestAutomationDesc1</t>
  </si>
  <si>
    <t>TestAutomationScenario2</t>
  </si>
  <si>
    <t>TestAutomationDesc2</t>
  </si>
  <si>
    <t>newScenarioName</t>
  </si>
  <si>
    <t>newScenarioDesc</t>
  </si>
  <si>
    <t>Arexone</t>
  </si>
  <si>
    <t>scenarioOwner</t>
  </si>
  <si>
    <t>scenarioMember</t>
  </si>
  <si>
    <t>tags</t>
  </si>
  <si>
    <t>isActive</t>
  </si>
  <si>
    <t>createScenarioAPI</t>
  </si>
  <si>
    <t>Sales</t>
  </si>
  <si>
    <t>To test the Scenario creation(POST) API</t>
  </si>
  <si>
    <t>createDesignAPI</t>
  </si>
  <si>
    <t>create audience in design module</t>
  </si>
  <si>
    <t>audience_name</t>
  </si>
  <si>
    <t>filter_expr</t>
  </si>
  <si>
    <t>cust_type</t>
  </si>
  <si>
    <t>is_active</t>
  </si>
  <si>
    <t>is_deleted</t>
  </si>
  <si>
    <t>get created audience for a scenario in design module</t>
  </si>
  <si>
    <t>getDesignAPI1</t>
  </si>
  <si>
    <t>addChannelsToScenario</t>
  </si>
  <si>
    <t>Test to assign channels to scenario</t>
  </si>
  <si>
    <t>channel_name</t>
  </si>
  <si>
    <t>createWorkflowAPI</t>
  </si>
  <si>
    <t>To Test creation of workflow within scenario</t>
  </si>
  <si>
    <t>Workspace_Nba_QA</t>
  </si>
  <si>
    <t>workspaceName</t>
  </si>
  <si>
    <t>workflow_name</t>
  </si>
  <si>
    <t>workflow_desc</t>
  </si>
  <si>
    <t>trigger_expr</t>
  </si>
  <si>
    <t>rule_expr</t>
  </si>
  <si>
    <t>action_expr</t>
  </si>
  <si>
    <t>Audience</t>
  </si>
  <si>
    <t>Target HCPs for Personal Interactions</t>
  </si>
  <si>
    <t>Leverage AI/ML Random Forest model to predict lift using HO-Email Channel for HCPs having High or Medium Potential value</t>
  </si>
  <si>
    <t>Identifies HCPs where call activity adherence is below a threshold</t>
  </si>
  <si>
    <t>To Test response  of adjudicate channel within scenario</t>
  </si>
  <si>
    <t>getAdjudicateAPI</t>
  </si>
  <si>
    <t>is_enabled</t>
  </si>
  <si>
    <t>max_sug_limit</t>
  </si>
  <si>
    <t>min_interval_days</t>
  </si>
  <si>
    <t>channel_data</t>
  </si>
  <si>
    <t>{"channel_data":[{"channel_name":'E-Detail',"max_limit":8000},{"channel_name":'Virtual Call',"max_limit":2000}]}</t>
  </si>
  <si>
    <t>addAdjudicateChannel</t>
  </si>
  <si>
    <t>add channel in adjudicate</t>
  </si>
  <si>
    <t>addAdjClientChannel</t>
  </si>
  <si>
    <t>add client-channel in adjudicate</t>
  </si>
  <si>
    <t>{"channel_data":[{"channel_name":'E-Detail',"max_sug_limit":1000,"min_interval_days":7},{"channel_name":'Virtual Call',"max_sug_limit":4,"min_interval_days":-1}]}</t>
  </si>
  <si>
    <t>isDeleted</t>
  </si>
  <si>
    <t>activateScenario</t>
  </si>
  <si>
    <t>To activate the Scenario from DB</t>
  </si>
  <si>
    <t>start_date</t>
  </si>
  <si>
    <t>end_date</t>
  </si>
  <si>
    <t>wrk_spc_id</t>
  </si>
  <si>
    <t>client_id</t>
  </si>
  <si>
    <t>atr</t>
  </si>
  <si>
    <t>executeScenario</t>
  </si>
  <si>
    <t>To execute scenario from airflow dag</t>
  </si>
  <si>
    <t>addAdjudicateclient</t>
  </si>
  <si>
    <t>add client in adjudicate</t>
  </si>
  <si>
    <t>search_channel</t>
  </si>
  <si>
    <t>getsearchChannel</t>
  </si>
  <si>
    <t>Test to search channel for scenario in the channel module.</t>
  </si>
  <si>
    <t>Call Agent</t>
  </si>
  <si>
    <t>filter_name</t>
  </si>
  <si>
    <t>filter_value</t>
  </si>
  <si>
    <t>createFilterAPI</t>
  </si>
  <si>
    <t>To test the Filter creation(POST) API</t>
  </si>
  <si>
    <t>Test Filter 2</t>
  </si>
  <si>
    <t>postFormulaCreate</t>
  </si>
  <si>
    <t>group_by</t>
  </si>
  <si>
    <t>category_name</t>
  </si>
  <si>
    <t>subcategory_name</t>
  </si>
  <si>
    <t>is_update_api</t>
  </si>
  <si>
    <t>getChannelAffinityScore</t>
  </si>
  <si>
    <t>Test whether Channel Affinity Score coming for required channels for scenario in the channel module.</t>
  </si>
  <si>
    <t>customer_id</t>
  </si>
  <si>
    <t>customer_name</t>
  </si>
  <si>
    <t>territory</t>
  </si>
  <si>
    <t>offset</t>
  </si>
  <si>
    <t>limit</t>
  </si>
  <si>
    <t>filters</t>
  </si>
  <si>
    <t>card_selected</t>
  </si>
  <si>
    <t>getSavedFilterAPI</t>
  </si>
  <si>
    <t>To test the load filters</t>
  </si>
  <si>
    <t>getSelectedFilterAPI</t>
  </si>
  <si>
    <t>To test the data for selected filter</t>
  </si>
  <si>
    <t>fetchTableRecordsInDefaultState</t>
  </si>
  <si>
    <t xml:space="preserve">To fetch the records in the table </t>
  </si>
  <si>
    <t>0</t>
  </si>
  <si>
    <t>500</t>
  </si>
  <si>
    <t>fetchRecordsWithFiltersAndCards</t>
  </si>
  <si>
    <t>to fetch the data in the grid based on payload data which will be used when filter data is selected</t>
  </si>
  <si>
    <t>NON WRITERS</t>
  </si>
  <si>
    <t>fetchRecordsWithCards</t>
  </si>
  <si>
    <t>fetchRecordsWithFilters</t>
  </si>
  <si>
    <t>fetchDataInFilter</t>
  </si>
  <si>
    <t>get API to fetch the data in the filters</t>
  </si>
  <si>
    <t>nrxMonthlyPerformance</t>
  </si>
  <si>
    <t>To fetch the data for NRX Monthly Performance</t>
  </si>
  <si>
    <t>20522826</t>
  </si>
  <si>
    <t>nrxWeeklyPerformance</t>
  </si>
  <si>
    <t>To fetch the data for NRX Weekly Performance</t>
  </si>
  <si>
    <t>interactionField</t>
  </si>
  <si>
    <t xml:space="preserve">To fetch the field response graph for interaction tab </t>
  </si>
  <si>
    <t>interactionContent</t>
  </si>
  <si>
    <t>To fetch the content response graph for interaction tab</t>
  </si>
  <si>
    <t>To fetch the channel graph for interaction tab</t>
  </si>
  <si>
    <t>channelInteraction</t>
  </si>
  <si>
    <t>performanceSummary</t>
  </si>
  <si>
    <t>To fetch the response for performance summary</t>
  </si>
  <si>
    <t>bannerAd</t>
  </si>
  <si>
    <t xml:space="preserve">To fetch the response for banner ad graph </t>
  </si>
  <si>
    <t>webSite</t>
  </si>
  <si>
    <t xml:space="preserve">To fetch the response for WebSite graph </t>
  </si>
  <si>
    <t>emailGraph</t>
  </si>
  <si>
    <t xml:space="preserve">To fetch the response for email graph </t>
  </si>
  <si>
    <t>interactionSummary</t>
  </si>
  <si>
    <t>To fetch the response for Recent Interactions 'Graph for 'Summary' tab</t>
  </si>
  <si>
    <t>affliatedAccount</t>
  </si>
  <si>
    <t>To fetch the data for Affliated Account Graph</t>
  </si>
  <si>
    <t>tag_name</t>
  </si>
  <si>
    <t>tag_id</t>
  </si>
  <si>
    <t>tag_desc</t>
  </si>
  <si>
    <t>brand_details</t>
  </si>
  <si>
    <t>createTag</t>
  </si>
  <si>
    <t>POST Request for Tag</t>
  </si>
  <si>
    <t>Tag Name Safety description</t>
  </si>
  <si>
    <t>getNameSpaceName</t>
  </si>
  <si>
    <t xml:space="preserve">GET Request to fetch the namespace </t>
  </si>
  <si>
    <t>getTagDetails</t>
  </si>
  <si>
    <t xml:space="preserve">GET Request to fetch the tag details </t>
  </si>
  <si>
    <t xml:space="preserve">GET Request to fetch the selectec tag details </t>
  </si>
  <si>
    <t>getSavedTagDetails</t>
  </si>
  <si>
    <t>getPermissionDetails</t>
  </si>
  <si>
    <t xml:space="preserve">GET Request to fetch the permission details </t>
  </si>
  <si>
    <t>deleteTag</t>
  </si>
  <si>
    <t xml:space="preserve">DELETE Request </t>
  </si>
  <si>
    <t>updateTagName</t>
  </si>
  <si>
    <t>Update Tag Name</t>
  </si>
  <si>
    <t>new_tag_name</t>
  </si>
  <si>
    <t>Updated Tag Name Safety description</t>
  </si>
  <si>
    <t>channel_details</t>
  </si>
  <si>
    <t>{"brand_details":[{"brand_id":43,"is_active":false}]}</t>
  </si>
  <si>
    <t>{"brand_details":[]}</t>
  </si>
  <si>
    <t>{"channel_details":[]}</t>
  </si>
  <si>
    <t>desc_change</t>
  </si>
  <si>
    <t>{"channel_details":[{"channel_id":2,"is_active":false}]}</t>
  </si>
  <si>
    <t>ChangePerc</t>
  </si>
  <si>
    <t>(Sum of BRAND DOSAGE1 QUANTITY ('Group By CUSTOMER ID, BRAND', 'in current period')-Sum of BRAND DOSAGE1 QUANTITY ('Group By CUSTOMER ID, BRAND', 'in past period'))/Sum of BRAND DOSAGE1 QUANTITY ('Group By CUSTOMER ID, BRAND', 'in current period')</t>
  </si>
  <si>
    <t>kpiName</t>
  </si>
  <si>
    <t>kpiSyntax</t>
  </si>
  <si>
    <t>kpi_tags</t>
  </si>
  <si>
    <t>kpi_format</t>
  </si>
  <si>
    <t>kpi_view</t>
  </si>
  <si>
    <t>kpiExpr</t>
  </si>
  <si>
    <t>kpi_desc</t>
  </si>
  <si>
    <t>Automation_ChangePctRatio</t>
  </si>
  <si>
    <t>(A-B)/C</t>
  </si>
  <si>
    <t>use_as_trigger</t>
  </si>
  <si>
    <t>use_as_rule</t>
  </si>
  <si>
    <t>CUSTOMER_ID|BRAND</t>
  </si>
  <si>
    <t>kpi_name</t>
  </si>
  <si>
    <t>Change</t>
  </si>
  <si>
    <t>Automation_Categorical_desc</t>
  </si>
  <si>
    <t>A</t>
  </si>
  <si>
    <t>Aut_Categorical</t>
  </si>
  <si>
    <t>General</t>
  </si>
  <si>
    <t>NA of MARKET SEGMENT3 MARKET POTENTIAL GROUP</t>
  </si>
  <si>
    <t>{"A": {"filter": [], "group_by": [], "file_name": "wide_base_table_fromstg", "operation": "", "time_grain": "WEEK", "column_name": "MARKET_SEGMENT3_MARKET_POTENTIAL_GROUP", "data_source": "Consolidated Table", "time_period": "", "variable_type": "dataset"}}</t>
  </si>
  <si>
    <t>Aut_AIML_Lunch and Learn Affinity_ Impact Desc</t>
  </si>
  <si>
    <t>Promotion</t>
  </si>
  <si>
    <t>AI/ML</t>
  </si>
  <si>
    <t>Aut_AIML</t>
  </si>
  <si>
    <t>{"A":{"variable_type":"dataset","data_source":"Consolidated Table","file_name":"wide_base_table_fromstg","column_name":"LUNCH_AND_LEARN_CHANNEL_IMPACT_SCORE","time_grain":"WEEK","operation":"","time_period":"","group_by":[],"filter":[]}}</t>
  </si>
  <si>
    <t>NA of LUNCH AND LEARN CHANNEL IMPACT SCORE</t>
  </si>
  <si>
    <t>Aut_NoPeriod_CustomerInterac_Count_Desc</t>
  </si>
  <si>
    <t>NPP Marketing</t>
  </si>
  <si>
    <t>NPP Aggregate Metrics</t>
  </si>
  <si>
    <t>Aut_Intrac_Count</t>
  </si>
  <si>
    <t>Count of CAMPAIGN ID ('Group By CUSTOMER ID, BRAND', 'in current period')</t>
  </si>
  <si>
    <t>{"A":{"variable_type":"dataset","data_source":"NPP Marketing","file_name":"npp_aggr","column_name":"CAMPAIGN_ID","time_grain":"DAY","operation":"Count","time_period":"","group_by":["CUSTOMER_ID","BRAND"],"filter":[]}}</t>
  </si>
  <si>
    <t>Creating rule_type=3, no duration</t>
  </si>
  <si>
    <t>Creating formula without current/past period (Single or Multi-variable with SUM/MIN/COUNT.. operator) e.g. Customer Interaction Count KPI on whole data (column Campaign_ID),rule_type = 2</t>
  </si>
  <si>
    <t>Creating AIML type KPI, rule_type=2</t>
  </si>
  <si>
    <t>Creating categorical api, rule_type=1</t>
  </si>
  <si>
    <t>Creating KPI for Change Percentage, rule_type=4</t>
  </si>
  <si>
    <t>Aut_KPI_Change_Perc_4</t>
  </si>
  <si>
    <t>Aut_Categ_Market Potential_1</t>
  </si>
  <si>
    <t>Aut_NoPeriod_CustomerInterac_Count_2</t>
  </si>
  <si>
    <t>Aut_Product_type_in cart_vaccine_3</t>
  </si>
  <si>
    <t>Aut_Product_type_in cart_vaccine_3_desc</t>
  </si>
  <si>
    <t>E-Commerce</t>
  </si>
  <si>
    <t>Cart</t>
  </si>
  <si>
    <t>Aut_Product_type_in cart_vaccine_3_Tags</t>
  </si>
  <si>
    <t>Sum of ECOMMERCE ABANDONED CART TOTAL VACCINES CUM WEEK ('Group By CUSTOMER ID, BRAND', 'in current period')</t>
  </si>
  <si>
    <t>{"A":{"filter":[],"group_by":["CUSTOMER_ID","BRAND"],"file_name":"wide_base_table_fromstg","operation":"Sum","time_grain":"WEEK","column_name":"ECOMMERCE_ABANDONED_CART_TOTAL_VACCINES_CUM_WEEK","data_source":"Consolidated Table","time_period":"current","variable_type":"dataset"}}</t>
  </si>
  <si>
    <t>workflow1</t>
  </si>
  <si>
    <t>workflow2</t>
  </si>
  <si>
    <t>workflow3</t>
  </si>
  <si>
    <t>nba_automation</t>
  </si>
  <si>
    <t>user_name</t>
  </si>
  <si>
    <t>Aut_AIML_Lunch_and_Learn_Affinity_Impact_2</t>
  </si>
  <si>
    <t>{"filter_expr":{"not":false,"rules":[{"type":"ATTRIBUTE","value":["HCP"],"kpi_id":-1,"operator":"IN","base_table":"wide_base_table_fromstg","rule_seqno":1,"column_name":"CUSTOMER_TYPE","display_name":"Client Type","interim_table":"wide_interim","compound_table":"wide_cmpnd","display_category":"Customer Type"},{"type":"ATTRIBUTE","value":["ONCOLOGY","HOSPITAL"],"kpi_id":-1,"operator":"IN","base_table":"wide_base_table_fromstg","rule_seqno":2,"column_name":"MARKET_SEGMENT2_CUSTOMER_SEGMENT_GROUP_CODE","display_name":"Market Segment Group","interim_table":"wide_interim","compound_table":"wide_cmpnd","display_category":"Segment"},{"type":"ATTRIBUTE","value":["HIGH","MEDIUM","LOW"],"kpi_id":-1,"operator":"IN","base_table":"wide_base_table_fromstg","rule_seqno":3,"column_name":"MARKET_SEGMENT3_MARKET_POTENTIAL_GROUP","display_name":"Market Potential","interim_table":"wide_interim","compound_table":"wide_cmpnd","display_category":"Segment"}],"combinator":"AND","group_name":"root","rule_seqno":null}}</t>
  </si>
  <si>
    <t>generateChannelActionScores</t>
  </si>
  <si>
    <t>To generate channel action scores</t>
  </si>
  <si>
    <t>E-Detail</t>
  </si>
  <si>
    <t>Virtual Call</t>
  </si>
  <si>
    <t>expectedModelsForChannel</t>
  </si>
  <si>
    <t>RT Email</t>
  </si>
  <si>
    <t>channelName</t>
  </si>
  <si>
    <t>CHANNEL IMPACT</t>
  </si>
  <si>
    <t>isSingleVariable</t>
  </si>
  <si>
    <t>column_display_name</t>
  </si>
  <si>
    <t>MARKET SEGMENT3 MARKET POTENTIAL GROUP</t>
  </si>
  <si>
    <t>LUNCH AND LEARN CHANNEL IMPACT SCORE</t>
  </si>
  <si>
    <t>CAMPAIGN ID</t>
  </si>
  <si>
    <t>ECOMMERCE ABANDONED CART TOTAL VACCINES CUM WEEK</t>
  </si>
  <si>
    <t>{"not":false,"rules":[{"value":[0.2],"kpi_id":132,"rule_id":132,"kpi_type":"formula","operator":["&gt;="],"rule_type":4,"rule_seqno":1,"time_grain":"WEEK","time_range":4,"column_name":"K132_R132","display_name":"Aut_KPI_Change_Perc_4","kpi_name":"Aut_KPI_Change_Perc_4","time_recency":0,"prev_time_type":"POP","is_kpi_groupby_disabled":false}],"combinator":"AND","group_name":"root","rule_seqno":null}</t>
  </si>
  <si>
    <t>{"not":false,"rules":[{"value":[1],"kpi_id":126,"rule_id":126,"kpi_type":"formula","operator":["="],"rule_type":3,"rule_seqno":1,"time_grain":"WEEK","time_range":4,"column_name":"K126_R126","display_name":"ECOMMERCE ABANDONED CART TOTAL VACCINES CUM WEEK","kpi_name":"Aut_Product_type_in cart_vaccine_3","time_recency":0,"is_kpi_groupby_disabled":false}],"combinator":"AND","group_name":"root","rule_seqno":null}</t>
  </si>
  <si>
    <t>{"not":false,"rules":[{"value":[1],"kpi_id":127,"rule_id":127,"kpi_type":"formula","operator":["="],"rule_type":4,"rule_seqno":1,"time_grain":"WEEK","time_range":4,"column_name":"K127_R127","display_name":"Aut_KPI_Change_Perc_4","kpi_name":"Aut_KPI_Change_Perc_4","prev_time_type":"POP","time_recency":0,"is_kpi_groupby_disabled":false}],"combinator":"AND","group_name":"root","rule_seqno":null}</t>
  </si>
  <si>
    <t>{"not":false,"rules":[{"value":[0.05],"kpi_id":130,"rule_id":130,"kpi_type":"formula","operator":["&gt;"],"rule_type":4,"rule_seqno":2,"time_grain":"WEEK","time_range":4,"column_name":"K130_R130","display_name":"Aut_KPI_Change_Perc_4","kpi_name":"Aut_KPI_Change_Perc_4","prev_time_type":"POP","time_recency":0,"is_kpi_groupby_disabled":false}],"combinator":"AND","group_name":"root","rule_seqno":null}</t>
  </si>
  <si>
    <t>{"not":false,"rules":[{"value":[1],"kpi_id":127,"rule_id":127,"kpi_type":"formula","operator":["="],"rule_type":3,"rule_seqno":1,"time_grain":"WEEK","time_range":4,"column_name":"K127_R127","display_name":"ECOMMERCE ABANDONED CART TOTAL VACCINES CUM WEEK","kpi_name":"Aut_Product_type_in cart_vaccine_3","time_recency":0,"is_kpi_groupby_disabled":false}],"combinator":"AND","group_name":"root","rule_seqno":null}</t>
  </si>
  <si>
    <t>{"not":false,"rules":[{"value":[1],"kpi_id":131,"rule_id":131,"kpi_type":"dataset","operator":["&lt;="],"rule_type":2,"rule_seqno":1,"column_name":"K131_R131","display_name":"LUNCH AND LEARN CHANNEL IMPACT SCORE","kpi_name":"Aut_AIML_Lunch_and_Learn_Affinity_Impact_2","is_kpi_groupby_disabled":true},{"value":[0],"kpi_id":130,"rule_id":130,"kpi_type":"formula","operator":["!="],"rule_type":3,"rule_seqno":2,"time_grain":"WEEK","time_range":4,"column_name":"K130_R130","display_name":"ECOMMERCE ABANDONED CART TOTAL VACCINES CUM WEEK","kpi_name":"Aut_Product_type_in cart_vaccine_3","time_recency":0,"is_kpi_groupby_disabled":false},{"value":[18],"kpi_id":129,"rule_id":129,"kpi_type":"formula","operator":["&gt;="],"rule_type":2,"rule_seqno":3,"column_name":"K129_R129","display_name":"CAMPAIGN ID","kpi_name":"Aut_NoPeriod_CustomerInterac_Count_2","is_kpi_groupby_disabled":false},{"not":false,"rules":[{"value":[1],"kpi_id":128,"rule_id":128,"kpi_type":"dataset","operator":["&lt;="],"rule_type":2,"rule_seqno":1,"column_name":"K128_R128","display_name":"LUNCH AND LEARN CHANNEL IMPACT SCORE","kpi_name":"Aut_AIML_Lunch_and_Learn_Affinity_Impact_2","is_kpi_groupby_disabled":true},{"value":[0],"kpi_id":128,"rule_id":128,"kpi_type":"formula","operator":["&gt;"],"rule_type":2,"rule_seqno":2,"column_name":"K128_R128","display_name":"CAMPAIGN ID","kpi_name":"Aut_NoPeriod_CustomerInterac_Count_2","is_kpi_groupby_disabled":false}],"combinator":"OR","group_name":"Potential","rule_seqno":4}],"combinator":"AND","group_name":"root","rule_seqno":null}</t>
  </si>
  <si>
    <t>Face to Face Call|Virtual Call|RT Email|E-Detail|HO Email|Display Banners</t>
  </si>
  <si>
    <t>distinctCustomerCountQuery</t>
  </si>
  <si>
    <t>addContentKeyTopicsForScenario</t>
  </si>
  <si>
    <t>Add KeyTopics attached with channels</t>
  </si>
  <si>
    <t>generateRulesGraph</t>
  </si>
  <si>
    <t>To generate rules graph based on KPI Type</t>
  </si>
  <si>
    <t>kpi_type</t>
  </si>
  <si>
    <t>Formula</t>
  </si>
  <si>
    <t>Categorical</t>
  </si>
  <si>
    <t>time_range</t>
  </si>
  <si>
    <t>prev_time_type</t>
  </si>
  <si>
    <t>POP</t>
  </si>
  <si>
    <t>login_expr</t>
  </si>
  <si>
    <t>description</t>
  </si>
  <si>
    <t>connection_name</t>
  </si>
  <si>
    <t>connector_type</t>
  </si>
  <si>
    <t>is_verified</t>
  </si>
  <si>
    <t>wrkspc_id</t>
  </si>
  <si>
    <t>connector</t>
  </si>
  <si>
    <t>channel</t>
  </si>
  <si>
    <t>logo_path</t>
  </si>
  <si>
    <t>getconfiguredconnections</t>
  </si>
  <si>
    <t>Fetaching all destination connectors .</t>
  </si>
  <si>
    <t>getshowconnector</t>
  </si>
  <si>
    <t>Fetaching all destination connectors cards.</t>
  </si>
  <si>
    <t>getarchiveConnection</t>
  </si>
  <si>
    <t>Fetaching all dealted destination connectors under archive tab.</t>
  </si>
  <si>
    <t>postveevaconnection</t>
  </si>
  <si>
    <t>Veeva Publish Connection</t>
  </si>
  <si>
    <t>d</t>
  </si>
  <si>
    <t>Veeva CRM</t>
  </si>
  <si>
    <t>Face to Face Call|Virtual Call|RT Email</t>
  </si>
  <si>
    <t>x</t>
  </si>
  <si>
    <t>postsfmcconnection</t>
  </si>
  <si>
    <t>Creating new SFMC connection form</t>
  </si>
  <si>
    <t>Creating new Veeva connection form</t>
  </si>
  <si>
    <t>{
            "clientid": "6hwv1ers6nbaqz8f35308m3d",
            "clientsecret": "G3Vgg9su2TPT08h775YVvINm",
            "useOAuth2Authentication": "True",
            "accountMID": "mcb26kmnzxfnv11c11xx5g6ljpwq",
            "webserviceurl": "https://webservice.exacttarget.com/etframework.wsdl",
            "password": "",
            "username": "SFMCUSER",
            "api_scopes": "",
            "api_service": "Production",
            "ft_server_host_address": "ftp.exacttarget.com"
        }</t>
  </si>
  <si>
    <t>SFMC  Publish Connection</t>
  </si>
  <si>
    <t>Salesforce Marketing Cloud</t>
  </si>
  <si>
    <t>HO Email|Display Banners</t>
  </si>
  <si>
    <t>y</t>
  </si>
  <si>
    <t>postveevatestconnection</t>
  </si>
  <si>
    <t xml:space="preserve">Testing Veeva connection credentials </t>
  </si>
  <si>
    <t>postsfmctestconnection</t>
  </si>
  <si>
    <t xml:space="preserve">Testing SFMC  connection credentials </t>
  </si>
  <si>
    <t>permission</t>
  </si>
  <si>
    <t>search_string</t>
  </si>
  <si>
    <t>content_type_name</t>
  </si>
  <si>
    <t>userName</t>
  </si>
  <si>
    <t>removedField</t>
  </si>
  <si>
    <t>addField</t>
  </si>
  <si>
    <t>Aut Do Not use the Tag</t>
  </si>
  <si>
    <t>Aut_Do_Not_use_the_Tag</t>
  </si>
  <si>
    <t>Aut Updated Do Not use the Tag</t>
  </si>
  <si>
    <t>getFilters</t>
  </si>
  <si>
    <t>GET API to fetch filter categories and their values</t>
  </si>
  <si>
    <t>searchContent</t>
  </si>
  <si>
    <t>PUT API for search functionality</t>
  </si>
  <si>
    <t>option</t>
  </si>
  <si>
    <t>cnt_type_id|content_id|content_desc|channel_id|updated_timestamp|brand_name|src_cnt_id|cm_src|media_name|channel_category_id|channel_category_name</t>
  </si>
  <si>
    <t>actions</t>
  </si>
  <si>
    <t>applyFilter</t>
  </si>
  <si>
    <t>PUT API for apply selected filters</t>
  </si>
  <si>
    <t>Guidelines</t>
  </si>
  <si>
    <t>E-Detail|Virtual Call|RT Email</t>
  </si>
  <si>
    <t>Podcasts|Ebooks</t>
  </si>
  <si>
    <t>search_ApplyFilter</t>
  </si>
  <si>
    <t>PUT API for search and apply selected filters</t>
  </si>
  <si>
    <t>customerCountQuery</t>
  </si>
  <si>
    <t>SELECT count(customer_id) as count
FROM   (SELECT c.customer_id,
               c.brand, coalesce(open,0), coalesce(varb,0),
               (( coalesce(open,0) - coalesce(varb,0) )/coalesce(varb,0)) AS openRate
        FROM   (SELECT a.customer_id,
                       a.brand,
                       SUM(CASE
                             WHEN cast(a.time_id as varchar) BETWEEN '2022-03-14 00:00:00.0' AND
                                                    '2022-04-03 00:00:00.0' THEN BRAND_DOSAGE1_QUANTITY_SUM
                           END) AS open,
                       SUM(CASE
                             WHEN cast(a.time_id as varchar)  BETWEEN '2022-02-21 00:00:00.0' AND
                                                    '2022-03-13 00:00:00.0' THEN BRAND_DOSAGE1_QUANTITY_SUM
                           END) AS varb
                FROM   nba_atr_00010_qa_db.wide_base_table_fromstg_ext AS a
                where cast(a.time_id as varchar)  BETWEEN '2022-02-21 00:00:00.0' AND '2022-04-03 00:00:00.0'
                and (upper(CUSTOMER_TYPE) IN ( 'HCP' ) AND upper(MARKET_SEGMENT2_CUSTOMER_SEGMENT_GROUP_CODE) IN ( 'ONCOLOGY' ,  'HOSPITAL' ) AND upper(MARKET_SEGMENT3_MARKET_POTENTIAL_GROUP) IN ( 'HIGH' ,  'MEDIUM' ,  'LOW' ))
                GROUP  BY a.customer_id,
                          a.brand) c
       )
       where round(openRate,5)=xAxisVariable</t>
  </si>
  <si>
    <t>CHANNEL ENGAGEMENT AIML|LAGGING PROMOTION INDEX|CHANNEL IMPACT</t>
  </si>
  <si>
    <t>Journey Emails|E-Detail</t>
  </si>
  <si>
    <t>brandName</t>
  </si>
  <si>
    <t>ARETOL</t>
  </si>
  <si>
    <t>{"actions":[{"channel_name":'RT Email',"sequence_id":0,"schedule_type":"Schedule","schedule_offset":0,"action_priority_key":1,"override_automated_scoring":false,"override_key_topics":true,"key_topics":"Dosing Administration","configure":true,"suggestion_title":"Contact the Customer {{HCP_Name}} through {{Channel_Name}} about {{Brand_Name}}, and talk about {{Key_Topic}}","suggestion_reason":""}]}</t>
  </si>
  <si>
    <t>{"actions":[{"channel_name":'RT Email',"sequence_id":0,"schedule_type":"Schedule","schedule_offset":0,"action_priority_key":1,"override_automated_scoring":false,"override_key_topics":true,"key_topics":"Efficacy","configure":true,"suggestion_title":"Contact the Customer {{HCP_Name}} through {{Channel_Name}} about {{Brand_Name}}, and talk about {{Key_Topic}}","suggestion_reason":"reasons"},{"channel_name":'E-Detail',"sequence_id":0,"schedule_type":"Schedule","schedule_offset":0,"action_priority_key":10,"override_automated_scoring":true,"override_key_topics":true,"key_topics":"MOA (Mechanism of Action)","configure":false,"suggestion_title":"","suggestion_reason":""},{"channel_name":'Virtual Call',"sequence_id":0,"schedule_type":"Schedule","schedule_offset":0,"action_priority_key":5,"override_automated_scoring":true,"override_key_topics":false,"key_topics":"AI/ML Generated","configure":false,"suggestion_title":"","suggestion_reason":""}]}</t>
  </si>
  <si>
    <t>brand_name</t>
  </si>
  <si>
    <t>content_name</t>
  </si>
  <si>
    <t>select all</t>
  </si>
  <si>
    <t>{"brand_details":[{"brand_name":"ARETOL","brand_id":3},{"brand_name":"ZYDENE","brand_id":9},{"brand_name":"Aristada","brand_id":10}]}</t>
  </si>
  <si>
    <t>and</t>
  </si>
  <si>
    <t>addBulkTag</t>
  </si>
  <si>
    <t>Add Bulk Tag</t>
  </si>
  <si>
    <t>Treatment End Results|Reviewing Drug Comorbidities</t>
  </si>
  <si>
    <t>saveBulkTag</t>
  </si>
  <si>
    <t>Save Bulk Tag</t>
  </si>
  <si>
    <t>addKeyTopics</t>
  </si>
  <si>
    <t>Add Key Topics</t>
  </si>
  <si>
    <t>Treatment End Results</t>
  </si>
  <si>
    <t>Reviewing Drug Comorbidities</t>
  </si>
  <si>
    <t>Patient Perception and Impact</t>
  </si>
  <si>
    <t>getPlaceHolderName</t>
  </si>
  <si>
    <t xml:space="preserve">GET Request to fetch the Placeholders </t>
  </si>
  <si>
    <t>{"filter_value":{"filter":{"Segment":{"child":{"Rx Segment":{"child":[{"value":"NEW WRITER","selected":true},{"value":"ACTIVE DECLINER","selected":true},{"value":"INACTIVE","selected":false},{"value":"DROP OFF","selected":false},{"value":"LEAD/PROSPECT","selected":false},{"value":"ACTIVE GROWING","selected":false},{"value":"NON WRITER","selected":false},{"value":"ACTIVE GROWER","selected":false},{"value":"ACTIVE STEADY","selected":false},{"value":"DABBLER","selected":false},{"value":"ACTIVE DECLINING","selected":false}]}}},"Customer Type":{"child":{"Client Type":{"child":[{"value":"HCP","selected":true},{"value":"ACCOUNT","selected":false}]}}}}}}</t>
  </si>
  <si>
    <t>{
    "username": "admin@customeriq.com.veevaint",
    "password": "Axtria_nov22",
    "security_token": "EYb1wtE8NfNZ5WmuDiOSg7w6",
    "env_url": "login.salesforce.com"
}</t>
  </si>
  <si>
    <t>{"filters":{"sub_category":[{"title":"Market Potential","children":["HIGH","LOW"],"category":"Segment"},{"title":"Brand Segment","children":["GOLD"],"category":"Segment"},{"title":"Rx Segment","children":["NON WRITER","ACTIVE GROWER"],"category":"Segment"},{"title":"Specialty","children":["RADIATION ONCOLOGY","SURGERY/PLASTIC SURGERY"],"category":"Specialty"}]}}</t>
  </si>
  <si>
    <t>{"A":{"filter":[],"group_by":["CUSTOMER_ID","BRAND"],"file_name":"wide_base_table_fromstg","operation":"Sum","time_grain":"WEEK","column_name":"BRAND_DOSAGE1_QUANTITY_SUM","data_source":"Consolidated Table","time_period":"current","variable_type":"dataset"},
"B":{"filter":[],"group_by":["CUSTOMER_ID","BRAND"],"file_name":"wide_base_table_fromstg","operation":"Sum","time_grain":"WEEK","column_name":"BRAND_DOSAGE1_QUANTITY_SUM","data_source":"Consolidated Table","time_period":"past","variable_type":"dataset"},
"C":{"filter":[],"group_by":["CUSTOMER_ID","BRAND"],"file_name":"wide_base_table_fromstg","operation":"Sum","time_grain":"WEEK","column_name":"BRAND_DOSAGE1_QUANTITY_SUM","data_source":"Consolidated Table","time_period":"current","variable_type":"dataset"}}</t>
  </si>
  <si>
    <t>SELECT COUNT(*) FROM (SELECT DISTINCT WBT.CUSTOMER_ID, WBT.MARKET_SEGMENT3_MARKET_POTENTIAL_GROUP, CDS.CUSTOMER_NAME FROM wide_base_table_fromstg_ext WBT LEFT JOIN (select distinct CUSTOMER_ID,CUSTOMER_NAME FROM STG_CUST_DEMO_SPEC_DELTA_ext ) CDS on WBT.CUSTOMER_ID = CDS.CUSTOMER_ID)</t>
  </si>
  <si>
    <t xml:space="preserve">SELECT COUNT(*) FROM (SELECT DISTINCT WBT.CUSTOMER_ID, WBT.LUNCH_AND_LEARN_CHANNEL_IMPACT_SCORE, CDS.CUSTOMER_NAME FROM wide_base_table_fromstg_ext WBT LEFT JOIN (select distinct CUSTOMER_ID,CUSTOMER_NAME FROM STG_CUST_DEMO_SPEC_DELTA_ext ) CDS on WBT.CUSTOMER_ID = CDS.CUSTOMER_ID) </t>
  </si>
  <si>
    <t>SELECT count (*) FROM (SELECT distinct c.customer_id, average, CDS.CUSTOMER_NAME FROM (SELECT a.customer_id,count(CAMPAIGN_ID) AS average FROM stg_npp_aggr_delta_ext AS a WHERE  CAMPAIGN_ID IS NOT NULL GROUP BY a.customer_id, a.brand) c LEFT JOIN (select distinct CUSTOMER_ID,CUSTOMER_NAME FROM STG_CUST_DEMO_SPEC_DELTA_ext) CDS on c.CUSTOMER_ID = CDS.CUSTOMER_ID)</t>
  </si>
  <si>
    <t>SELECT count(*) as count_x000D_
FROM   (SELECT c.customer_id,_x000D_
               c.brand, open, varb,_x000D_
               ( open - varb )/open AS openRate_x000D_
        FROM   (SELECT a.customer_id,_x000D_
                       a.brand,_x000D_
                       SUM(CASE_x000D_
                             WHEN cast(a.time_id as varchar) BETWEEN '2023-05-01 00:00:00.0' AND_x000D_
                                                    '2023-05-21 00:00:00.0' THEN BRAND_DOSAGE1_QUANTITY_SUM_x000D_
                           END) AS open,_x000D_
                       SUM(CASE_x000D_
                             WHEN cast(a.time_id as varchar) BETWEEN '2023-04-10 00:00:00.0' AND_x000D_
                                                    '2023-04-30 00:00:00.0' THEN BRAND_DOSAGE1_QUANTITY_SUM_x000D_
                           END) AS varb_x000D_
                FROM   nba_atr_00010_qa_db.wide_base_table_fromstg_ext AS a_x000D_
                where cast(time_id as varchar) BETWEEN '2023-04-10 00:00:00.0' AND '2023-05-21 00:00:00.0'_x000D_
                GROUP  BY a.customer_id,_x000D_
                          a.brand) c_x000D_
       )</t>
  </si>
  <si>
    <t xml:space="preserve">SELECT Count(*) FROM (SELECT DISTINCT c.customer_id, c.brand, open FROM   (SELECT a.customer_id, a.brand, SUM(CASE WHEN Cast(a.time_id AS VARCHAR) BETWEEN '2023-05-01 00:00:00.0' AND '2023-05-21 00:00:00.0' THEN coalesce(ecommerce_abandoned_cart_total_vaccines_cum_week, 0) END) AS OPEN FROM wide_base_table_fromstg_ext AS a WHERE Cast(time_id AS VARCHAR) BETWEEN '2023-05-01 00:00:00.0' AND '2023-05-21 00:00:00.0' GROUP  BY a.customer_id, a.brand) 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</si>
</sst>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4" fillId="0" borderId="1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06BB-04DC-48C6-B44E-F803CB87E13A}">
  <dimension ref="A1:J3"/>
  <sheetViews>
    <sheetView workbookViewId="0">
      <selection activeCell="C2" sqref="C2"/>
    </sheetView>
  </sheetViews>
  <sheetFormatPr defaultRowHeight="15" x14ac:dyDescent="0.25"/>
  <cols>
    <col min="1" max="1" width="20.7109375" bestFit="1" customWidth="1"/>
    <col min="2" max="2" width="20.5703125" customWidth="1"/>
    <col min="3" max="3" width="33.28515625" bestFit="1" customWidth="1"/>
    <col min="4" max="4" width="24.28515625" bestFit="1" customWidth="1"/>
    <col min="5" max="5" width="14.5703125" bestFit="1" customWidth="1"/>
    <col min="6" max="6" width="16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310</v>
      </c>
      <c r="J1" s="5" t="s">
        <v>58</v>
      </c>
    </row>
    <row r="2" spans="1:10" ht="30" x14ac:dyDescent="0.25">
      <c r="A2" t="s">
        <v>18</v>
      </c>
      <c r="B2" s="1" t="s">
        <v>20</v>
      </c>
      <c r="C2" t="str">
        <f ca="1">CONCATENATE("API_Automation_Scenario_"&amp;TEXT(TODAY(),"MM-dd-yyyy"))</f>
        <v>API_Automation_Scenario_05-25-2023</v>
      </c>
      <c r="D2" s="1" t="s">
        <v>43</v>
      </c>
      <c r="E2">
        <v>14</v>
      </c>
      <c r="G2" t="s">
        <v>19</v>
      </c>
      <c r="H2" t="b">
        <v>0</v>
      </c>
      <c r="I2" t="s">
        <v>307</v>
      </c>
    </row>
    <row r="3" spans="1:10" x14ac:dyDescent="0.25">
      <c r="C3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7F75-851F-4258-8059-A636C400069B}">
  <dimension ref="A1:I5"/>
  <sheetViews>
    <sheetView topLeftCell="D1" zoomScale="90" zoomScaleNormal="90" workbookViewId="0">
      <pane ySplit="1" topLeftCell="A3" activePane="bottomLeft" state="frozen"/>
      <selection activeCell="D1" sqref="D1"/>
      <selection pane="bottomLeft" activeCell="I5" sqref="I5"/>
    </sheetView>
  </sheetViews>
  <sheetFormatPr defaultRowHeight="15" x14ac:dyDescent="0.25"/>
  <cols>
    <col min="1" max="1" width="30.42578125" bestFit="1" customWidth="1"/>
    <col min="2" max="2" width="35.5703125" bestFit="1" customWidth="1"/>
    <col min="3" max="3" width="31.85546875" bestFit="1" customWidth="1"/>
    <col min="4" max="4" width="17.85546875" bestFit="1" customWidth="1"/>
    <col min="5" max="5" width="71.140625" customWidth="1"/>
    <col min="6" max="7" width="10" bestFit="1" customWidth="1"/>
    <col min="8" max="8" width="11" bestFit="1" customWidth="1"/>
    <col min="9" max="9" width="69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32</v>
      </c>
    </row>
    <row r="2" spans="1:9" ht="285" x14ac:dyDescent="0.25">
      <c r="A2" s="10" t="s">
        <v>21</v>
      </c>
      <c r="B2" s="11" t="s">
        <v>22</v>
      </c>
      <c r="C2" s="10" t="str">
        <f ca="1">ScenarioAPIBean!C2</f>
        <v>API_Automation_Scenario_05-25-2023</v>
      </c>
      <c r="D2" s="10" t="s">
        <v>42</v>
      </c>
      <c r="E2" s="1" t="s">
        <v>213</v>
      </c>
      <c r="F2" t="s">
        <v>13</v>
      </c>
      <c r="G2" s="2" t="b">
        <v>1</v>
      </c>
      <c r="H2" t="b">
        <v>0</v>
      </c>
      <c r="I2" s="6"/>
    </row>
    <row r="3" spans="1:9" ht="45" x14ac:dyDescent="0.25">
      <c r="A3" t="s">
        <v>29</v>
      </c>
      <c r="B3" s="1" t="s">
        <v>28</v>
      </c>
      <c r="C3" t="str">
        <f ca="1">ScenarioAPIBean!C2</f>
        <v>API_Automation_Scenario_05-25-2023</v>
      </c>
      <c r="D3" s="1" t="s">
        <v>43</v>
      </c>
      <c r="G3" s="2" t="b">
        <v>1</v>
      </c>
      <c r="H3" t="b">
        <v>0</v>
      </c>
    </row>
    <row r="4" spans="1:9" x14ac:dyDescent="0.25">
      <c r="A4" t="s">
        <v>30</v>
      </c>
      <c r="B4" s="1" t="s">
        <v>31</v>
      </c>
      <c r="C4" t="str">
        <f ca="1">ScenarioAPIBean!C2</f>
        <v>API_Automation_Scenario_05-25-2023</v>
      </c>
      <c r="I4" t="s">
        <v>234</v>
      </c>
    </row>
    <row r="5" spans="1:9" x14ac:dyDescent="0.25">
      <c r="A5" t="s">
        <v>236</v>
      </c>
      <c r="B5" t="s">
        <v>237</v>
      </c>
      <c r="C5" t="str">
        <f ca="1">ScenarioAPIBean!C2</f>
        <v>API_Automation_Scenario_05-25-2023</v>
      </c>
      <c r="I5" t="s">
        <v>234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AFDA-7094-4872-BBCD-54D1AB02723C}">
  <dimension ref="A1:E3"/>
  <sheetViews>
    <sheetView workbookViewId="0">
      <selection activeCell="C4" sqref="C4"/>
    </sheetView>
  </sheetViews>
  <sheetFormatPr defaultRowHeight="15" x14ac:dyDescent="0.25"/>
  <cols>
    <col min="1" max="1" width="23" style="13" customWidth="1"/>
    <col min="2" max="2" width="26.85546875" style="13" customWidth="1"/>
    <col min="3" max="3" width="33.28515625" style="13" bestFit="1" customWidth="1"/>
    <col min="4" max="4" width="22.85546875" style="13" customWidth="1"/>
    <col min="5" max="5" width="19.5703125" style="13" customWidth="1"/>
    <col min="6" max="16384" width="9.140625" style="13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36</v>
      </c>
      <c r="E1" s="5" t="s">
        <v>70</v>
      </c>
    </row>
    <row r="2" spans="1:5" x14ac:dyDescent="0.25">
      <c r="A2" s="13" t="s">
        <v>71</v>
      </c>
      <c r="B2" s="13" t="s">
        <v>72</v>
      </c>
      <c r="C2" s="13" t="str">
        <f ca="1">ScenarioAPIBean!C2</f>
        <v>API_Automation_Scenario_05-25-2023</v>
      </c>
      <c r="D2" s="13" t="s">
        <v>35</v>
      </c>
      <c r="E2" s="13" t="s">
        <v>73</v>
      </c>
    </row>
    <row r="3" spans="1:5" x14ac:dyDescent="0.25">
      <c r="A3" s="13" t="s">
        <v>84</v>
      </c>
      <c r="B3" s="13" t="s">
        <v>85</v>
      </c>
      <c r="C3" s="13" t="str">
        <f ca="1">ScenarioAPIBean!C2</f>
        <v>API_Automation_Scenario_05-25-2023</v>
      </c>
      <c r="D3" s="13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2D85-7252-4627-9D4A-609B1F69CE6A}">
  <dimension ref="A1:P12"/>
  <sheetViews>
    <sheetView topLeftCell="H1" zoomScale="70" zoomScaleNormal="70" workbookViewId="0">
      <pane ySplit="1" topLeftCell="A2" activePane="bottomLeft" state="frozen"/>
      <selection activeCell="I1" sqref="I1"/>
      <selection pane="bottomLeft" activeCell="J3" sqref="J3"/>
    </sheetView>
  </sheetViews>
  <sheetFormatPr defaultRowHeight="179.25" customHeight="1" x14ac:dyDescent="0.25"/>
  <cols>
    <col min="1" max="1" width="33.5703125" customWidth="1"/>
    <col min="2" max="2" width="45.85546875" bestFit="1" customWidth="1"/>
    <col min="3" max="3" width="35.28515625" bestFit="1" customWidth="1"/>
    <col min="4" max="4" width="23" bestFit="1" customWidth="1"/>
    <col min="5" max="5" width="21.42578125" bestFit="1" customWidth="1"/>
    <col min="6" max="7" width="63.85546875" customWidth="1"/>
    <col min="8" max="8" width="51.42578125" bestFit="1" customWidth="1"/>
    <col min="9" max="9" width="111.28515625" bestFit="1" customWidth="1"/>
    <col min="10" max="10" width="62.28515625" customWidth="1"/>
    <col min="11" max="11" width="28.5703125" bestFit="1" customWidth="1"/>
    <col min="12" max="12" width="77.140625" bestFit="1" customWidth="1"/>
    <col min="13" max="13" width="13" bestFit="1" customWidth="1"/>
    <col min="14" max="14" width="15.42578125" bestFit="1" customWidth="1"/>
    <col min="15" max="15" width="20.5703125" bestFit="1" customWidth="1"/>
    <col min="16" max="16" width="28.42578125" bestFit="1" customWidth="1"/>
  </cols>
  <sheetData>
    <row r="1" spans="1:16" ht="28.5" customHeight="1" x14ac:dyDescent="0.25">
      <c r="A1" s="4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172</v>
      </c>
      <c r="H1" s="4" t="s">
        <v>39</v>
      </c>
      <c r="I1" s="4" t="s">
        <v>40</v>
      </c>
      <c r="J1" s="4" t="s">
        <v>41</v>
      </c>
      <c r="K1" s="4" t="s">
        <v>220</v>
      </c>
      <c r="L1" s="28" t="s">
        <v>218</v>
      </c>
      <c r="M1" s="28" t="s">
        <v>240</v>
      </c>
      <c r="N1" s="28" t="s">
        <v>243</v>
      </c>
      <c r="O1" s="28" t="s">
        <v>244</v>
      </c>
      <c r="P1" s="28" t="s">
        <v>302</v>
      </c>
    </row>
    <row r="2" spans="1:16" s="9" customFormat="1" ht="120" x14ac:dyDescent="0.25">
      <c r="A2" s="9" t="s">
        <v>33</v>
      </c>
      <c r="B2" s="9" t="s">
        <v>34</v>
      </c>
      <c r="C2" s="9" t="str">
        <f ca="1">ScenarioAPIBean!C2</f>
        <v>API_Automation_Scenario_05-25-2023</v>
      </c>
      <c r="D2" s="9" t="s">
        <v>35</v>
      </c>
      <c r="E2" s="9" t="s">
        <v>207</v>
      </c>
      <c r="F2" s="8" t="s">
        <v>44</v>
      </c>
      <c r="G2" s="8" t="str">
        <f>KPIBuilderAPIBean!C2</f>
        <v>Aut_KPI_Change_Perc_4</v>
      </c>
      <c r="H2" s="3" t="s">
        <v>230</v>
      </c>
      <c r="I2" s="3" t="s">
        <v>231</v>
      </c>
      <c r="J2" s="8" t="s">
        <v>308</v>
      </c>
    </row>
    <row r="3" spans="1:16" ht="240" x14ac:dyDescent="0.25">
      <c r="A3" s="9" t="s">
        <v>33</v>
      </c>
      <c r="B3" s="9" t="s">
        <v>34</v>
      </c>
      <c r="C3" s="9" t="str">
        <f ca="1">ScenarioAPIBean!C2</f>
        <v>API_Automation_Scenario_05-25-2023</v>
      </c>
      <c r="D3" s="9" t="s">
        <v>35</v>
      </c>
      <c r="E3" s="9" t="s">
        <v>208</v>
      </c>
      <c r="F3" s="8" t="s">
        <v>44</v>
      </c>
      <c r="G3" s="8" t="str">
        <f>KPIBuilderAPIBean!C3</f>
        <v>Aut_Categ_Market Potential_1</v>
      </c>
      <c r="H3" s="8" t="s">
        <v>232</v>
      </c>
      <c r="I3" s="1" t="s">
        <v>233</v>
      </c>
      <c r="J3" s="8" t="s">
        <v>308</v>
      </c>
    </row>
    <row r="4" spans="1:16" ht="255" x14ac:dyDescent="0.25">
      <c r="A4" s="9" t="s">
        <v>33</v>
      </c>
      <c r="B4" s="7" t="s">
        <v>34</v>
      </c>
      <c r="C4" s="7" t="str">
        <f ca="1">ScenarioAPIBean!C2</f>
        <v>API_Automation_Scenario_05-25-2023</v>
      </c>
      <c r="D4" s="7" t="s">
        <v>35</v>
      </c>
      <c r="E4" s="7" t="s">
        <v>209</v>
      </c>
      <c r="F4" s="8" t="s">
        <v>45</v>
      </c>
      <c r="G4" s="8" t="str">
        <f>KPIBuilderAPIBean!C4</f>
        <v>Aut_AIML_Lunch_and_Learn_Affinity_Impact_2</v>
      </c>
      <c r="H4" s="8" t="s">
        <v>229</v>
      </c>
      <c r="I4" s="3" t="s">
        <v>228</v>
      </c>
      <c r="J4" s="3" t="s">
        <v>309</v>
      </c>
    </row>
    <row r="5" spans="1:16" ht="42" customHeight="1" x14ac:dyDescent="0.25">
      <c r="A5" s="3" t="s">
        <v>214</v>
      </c>
      <c r="B5" s="3" t="s">
        <v>215</v>
      </c>
      <c r="C5" s="3"/>
      <c r="D5" s="3" t="s">
        <v>35</v>
      </c>
      <c r="E5" s="3"/>
      <c r="F5" s="3"/>
      <c r="G5" s="3"/>
      <c r="H5" s="3"/>
      <c r="I5" s="3"/>
      <c r="J5" s="3"/>
      <c r="K5" s="3" t="s">
        <v>219</v>
      </c>
      <c r="L5" s="3" t="s">
        <v>304</v>
      </c>
    </row>
    <row r="6" spans="1:16" ht="15" x14ac:dyDescent="0.25">
      <c r="A6" s="3" t="s">
        <v>214</v>
      </c>
      <c r="B6" s="3" t="s">
        <v>215</v>
      </c>
      <c r="C6" s="3"/>
      <c r="D6" s="3" t="s">
        <v>35</v>
      </c>
      <c r="E6" s="3"/>
      <c r="F6" s="3"/>
      <c r="G6" s="3"/>
      <c r="H6" s="3"/>
      <c r="I6" s="3"/>
      <c r="J6" s="3"/>
      <c r="K6" s="3" t="s">
        <v>216</v>
      </c>
    </row>
    <row r="7" spans="1:16" ht="15" x14ac:dyDescent="0.25">
      <c r="A7" s="3" t="s">
        <v>214</v>
      </c>
      <c r="B7" s="3" t="s">
        <v>215</v>
      </c>
      <c r="C7" s="3"/>
      <c r="D7" s="3" t="s">
        <v>35</v>
      </c>
      <c r="E7" s="3"/>
      <c r="F7" s="3"/>
      <c r="G7" s="3"/>
      <c r="H7" s="3"/>
      <c r="I7" s="3"/>
      <c r="J7" s="3"/>
      <c r="K7" s="3" t="s">
        <v>217</v>
      </c>
      <c r="L7" s="3" t="s">
        <v>221</v>
      </c>
    </row>
    <row r="8" spans="1:16" ht="87" customHeight="1" x14ac:dyDescent="0.25">
      <c r="A8" s="3" t="s">
        <v>238</v>
      </c>
      <c r="B8" s="3" t="s">
        <v>239</v>
      </c>
      <c r="C8" s="9" t="str">
        <f ca="1">ScenarioAPIBean!C2</f>
        <v>API_Automation_Scenario_05-25-2023</v>
      </c>
      <c r="D8" s="3" t="s">
        <v>35</v>
      </c>
      <c r="G8" t="str">
        <f>KPIBuilderAPIBean!C2</f>
        <v>Aut_KPI_Change_Perc_4</v>
      </c>
      <c r="M8" t="s">
        <v>241</v>
      </c>
      <c r="N8">
        <v>3</v>
      </c>
      <c r="O8" t="s">
        <v>245</v>
      </c>
      <c r="P8" s="1" t="s">
        <v>303</v>
      </c>
    </row>
    <row r="9" spans="1:16" ht="15" x14ac:dyDescent="0.25">
      <c r="A9" s="3" t="s">
        <v>238</v>
      </c>
      <c r="G9" t="str">
        <f>KPIBuilderAPIBean!C3</f>
        <v>Aut_Categ_Market Potential_1</v>
      </c>
      <c r="M9" t="s">
        <v>242</v>
      </c>
    </row>
    <row r="10" spans="1:16" ht="15" x14ac:dyDescent="0.25">
      <c r="A10" s="3" t="s">
        <v>238</v>
      </c>
      <c r="G10" t="str">
        <f>KPIBuilderAPIBean!C4</f>
        <v>Aut_AIML_Lunch_and_Learn_Affinity_Impact_2</v>
      </c>
      <c r="M10" t="s">
        <v>241</v>
      </c>
    </row>
    <row r="11" spans="1:16" ht="15" x14ac:dyDescent="0.25">
      <c r="A11" s="3" t="s">
        <v>238</v>
      </c>
      <c r="G11" t="str">
        <f>KPIBuilderAPIBean!C5</f>
        <v>Aut_NoPeriod_CustomerInterac_Count_2</v>
      </c>
      <c r="M11" t="s">
        <v>241</v>
      </c>
    </row>
    <row r="12" spans="1:16" ht="15" x14ac:dyDescent="0.25">
      <c r="A12" s="3" t="s">
        <v>238</v>
      </c>
      <c r="G12" t="str">
        <f>KPIBuilderAPIBean!C6</f>
        <v>Aut_Product_type_in cart_vaccine_3</v>
      </c>
      <c r="M12" t="s">
        <v>241</v>
      </c>
      <c r="N12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DEBF-9C60-4B41-8C04-0FB936E0E093}">
  <dimension ref="A1:H7"/>
  <sheetViews>
    <sheetView zoomScaleNormal="100" workbookViewId="0">
      <selection activeCell="C6" sqref="C6"/>
    </sheetView>
  </sheetViews>
  <sheetFormatPr defaultColWidth="22.5703125" defaultRowHeight="15" x14ac:dyDescent="0.25"/>
  <cols>
    <col min="1" max="2" width="22.5703125" style="12"/>
    <col min="3" max="3" width="33.28515625" style="12" bestFit="1" customWidth="1"/>
    <col min="4" max="16384" width="22.5703125" style="12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36</v>
      </c>
      <c r="E1" s="4" t="s">
        <v>49</v>
      </c>
      <c r="F1" s="4" t="s">
        <v>50</v>
      </c>
      <c r="G1" s="4" t="s">
        <v>48</v>
      </c>
      <c r="H1" s="4" t="s">
        <v>51</v>
      </c>
    </row>
    <row r="2" spans="1:8" x14ac:dyDescent="0.25">
      <c r="A2" s="13" t="s">
        <v>47</v>
      </c>
      <c r="B2" s="13" t="s">
        <v>46</v>
      </c>
      <c r="C2" s="13" t="str">
        <f ca="1">ScenarioAPIBean!C2</f>
        <v>API_Automation_Scenario_05-25-2023</v>
      </c>
      <c r="D2" s="13" t="s">
        <v>35</v>
      </c>
      <c r="E2" s="14">
        <v>6</v>
      </c>
      <c r="F2" s="14">
        <v>7</v>
      </c>
      <c r="G2" s="14" t="b">
        <v>1</v>
      </c>
    </row>
    <row r="3" spans="1:8" s="13" customFormat="1" x14ac:dyDescent="0.25">
      <c r="A3" s="13" t="s">
        <v>53</v>
      </c>
      <c r="B3" s="13" t="s">
        <v>54</v>
      </c>
      <c r="C3" s="13" t="str">
        <f ca="1">ScenarioAPIBean!C2</f>
        <v>API_Automation_Scenario_05-25-2023</v>
      </c>
      <c r="D3" s="13" t="s">
        <v>35</v>
      </c>
      <c r="H3" s="13" t="s">
        <v>52</v>
      </c>
    </row>
    <row r="4" spans="1:8" x14ac:dyDescent="0.25">
      <c r="A4" t="s">
        <v>55</v>
      </c>
      <c r="B4" t="s">
        <v>56</v>
      </c>
      <c r="C4" s="13" t="str">
        <f ca="1">ScenarioAPIBean!C2</f>
        <v>API_Automation_Scenario_05-25-2023</v>
      </c>
      <c r="D4" s="12" t="s">
        <v>35</v>
      </c>
      <c r="E4" s="1"/>
      <c r="H4" s="13" t="s">
        <v>57</v>
      </c>
    </row>
    <row r="5" spans="1:8" x14ac:dyDescent="0.25">
      <c r="A5" s="13" t="s">
        <v>68</v>
      </c>
      <c r="B5" s="13" t="s">
        <v>69</v>
      </c>
      <c r="C5" s="13" t="str">
        <f ca="1">ScenarioAPIBean!C2</f>
        <v>API_Automation_Scenario_05-25-2023</v>
      </c>
      <c r="D5" s="13" t="s">
        <v>35</v>
      </c>
      <c r="E5" s="13">
        <v>2</v>
      </c>
      <c r="F5" s="13">
        <v>2</v>
      </c>
      <c r="H5" s="15"/>
    </row>
    <row r="6" spans="1:8" x14ac:dyDescent="0.25">
      <c r="H6" s="15"/>
    </row>
    <row r="7" spans="1:8" x14ac:dyDescent="0.25">
      <c r="H7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2880-D6B5-476F-BD61-6675D807F733}">
  <dimension ref="A1:G3"/>
  <sheetViews>
    <sheetView workbookViewId="0">
      <selection activeCell="B16" sqref="B16"/>
    </sheetView>
  </sheetViews>
  <sheetFormatPr defaultRowHeight="15" x14ac:dyDescent="0.25"/>
  <cols>
    <col min="1" max="1" width="15.7109375" bestFit="1" customWidth="1"/>
    <col min="2" max="2" width="34.42578125" bestFit="1" customWidth="1"/>
    <col min="3" max="3" width="14.7109375" customWidth="1"/>
    <col min="4" max="4" width="12.42578125" bestFit="1" customWidth="1"/>
    <col min="5" max="5" width="10.42578125" bestFit="1" customWidth="1"/>
    <col min="6" max="6" width="11" bestFit="1" customWidth="1"/>
    <col min="7" max="7" width="10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61</v>
      </c>
      <c r="E1" s="5" t="s">
        <v>62</v>
      </c>
      <c r="F1" s="5" t="s">
        <v>63</v>
      </c>
      <c r="G1" s="5" t="s">
        <v>64</v>
      </c>
    </row>
    <row r="2" spans="1:7" ht="30" x14ac:dyDescent="0.25">
      <c r="A2" s="9" t="s">
        <v>59</v>
      </c>
      <c r="B2" s="3" t="s">
        <v>60</v>
      </c>
      <c r="C2" s="3" t="str">
        <f ca="1">ScenarioAPIBean!C2</f>
        <v>API_Automation_Scenario_05-25-2023</v>
      </c>
      <c r="D2" s="16">
        <f ca="1">TODAY()</f>
        <v>45071</v>
      </c>
      <c r="E2" s="16">
        <f ca="1">TODAY()+30</f>
        <v>45101</v>
      </c>
    </row>
    <row r="3" spans="1:7" ht="30" x14ac:dyDescent="0.25">
      <c r="A3" t="s">
        <v>66</v>
      </c>
      <c r="B3" t="s">
        <v>67</v>
      </c>
      <c r="C3" s="3" t="str">
        <f ca="1">ScenarioAPIBean!C2</f>
        <v>API_Automation_Scenario_05-25-2023</v>
      </c>
      <c r="F3">
        <v>10</v>
      </c>
      <c r="G3" t="s">
        <v>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ACB0-843F-4574-9877-D0E0D6946461}">
  <dimension ref="A1:G3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7.5703125" bestFit="1" customWidth="1"/>
    <col min="3" max="3" width="24.28515625" bestFit="1" customWidth="1"/>
    <col min="4" max="4" width="20.7109375" bestFit="1" customWidth="1"/>
    <col min="6" max="6" width="18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13</v>
      </c>
    </row>
    <row r="3" spans="1:7" x14ac:dyDescent="0.25">
      <c r="A3" t="s">
        <v>5</v>
      </c>
      <c r="B3" t="s">
        <v>6</v>
      </c>
      <c r="C3" t="s">
        <v>9</v>
      </c>
      <c r="D3" t="s">
        <v>10</v>
      </c>
      <c r="E3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5BD2-41B6-48FC-845A-5D99B18CC83D}">
  <dimension ref="A1:M20"/>
  <sheetViews>
    <sheetView topLeftCell="B1" workbookViewId="0">
      <selection activeCell="K8" sqref="K8"/>
    </sheetView>
  </sheetViews>
  <sheetFormatPr defaultRowHeight="15" x14ac:dyDescent="0.25"/>
  <cols>
    <col min="1" max="1" width="14.42578125" bestFit="1" customWidth="1"/>
    <col min="2" max="2" width="14.7109375" bestFit="1" customWidth="1"/>
    <col min="3" max="3" width="11.42578125" bestFit="1" customWidth="1"/>
    <col min="4" max="4" width="10.7109375" bestFit="1" customWidth="1"/>
    <col min="5" max="5" width="66.5703125" bestFit="1" customWidth="1"/>
    <col min="6" max="6" width="19.28515625" bestFit="1" customWidth="1"/>
  </cols>
  <sheetData>
    <row r="1" spans="1:13" x14ac:dyDescent="0.25">
      <c r="A1" s="5" t="s">
        <v>0</v>
      </c>
      <c r="B1" s="19" t="s">
        <v>1</v>
      </c>
      <c r="C1" s="19" t="s">
        <v>74</v>
      </c>
      <c r="D1" s="19" t="s">
        <v>48</v>
      </c>
      <c r="E1" s="19" t="s">
        <v>75</v>
      </c>
      <c r="F1" s="19" t="s">
        <v>36</v>
      </c>
      <c r="G1" s="19" t="s">
        <v>86</v>
      </c>
      <c r="H1" s="19" t="s">
        <v>87</v>
      </c>
      <c r="I1" s="19" t="s">
        <v>88</v>
      </c>
      <c r="J1" s="19" t="s">
        <v>89</v>
      </c>
      <c r="K1" s="19" t="s">
        <v>90</v>
      </c>
      <c r="L1" s="20" t="s">
        <v>91</v>
      </c>
      <c r="M1" s="5" t="s">
        <v>92</v>
      </c>
    </row>
    <row r="2" spans="1:13" ht="60" x14ac:dyDescent="0.25">
      <c r="A2" s="12" t="s">
        <v>76</v>
      </c>
      <c r="B2" s="17" t="s">
        <v>77</v>
      </c>
      <c r="C2" s="12" t="s">
        <v>78</v>
      </c>
      <c r="D2" s="18" t="b">
        <v>0</v>
      </c>
      <c r="E2" s="17" t="s">
        <v>327</v>
      </c>
      <c r="F2" s="13" t="s">
        <v>35</v>
      </c>
      <c r="G2" s="12"/>
      <c r="H2" s="12"/>
      <c r="I2" s="12"/>
      <c r="J2" s="12"/>
      <c r="K2" s="12"/>
      <c r="L2" s="12"/>
      <c r="M2" s="12"/>
    </row>
    <row r="3" spans="1:13" ht="30" x14ac:dyDescent="0.25">
      <c r="A3" s="12" t="s">
        <v>93</v>
      </c>
      <c r="B3" s="17" t="s">
        <v>94</v>
      </c>
      <c r="D3" s="12"/>
      <c r="E3" s="12"/>
      <c r="F3" s="13" t="s">
        <v>35</v>
      </c>
      <c r="G3" s="12"/>
      <c r="H3" s="12"/>
      <c r="I3" s="12"/>
      <c r="J3" s="12"/>
      <c r="K3" s="12"/>
      <c r="L3" s="12"/>
      <c r="M3" s="12"/>
    </row>
    <row r="4" spans="1:13" ht="45" x14ac:dyDescent="0.25">
      <c r="A4" s="12" t="s">
        <v>95</v>
      </c>
      <c r="B4" s="17" t="s">
        <v>96</v>
      </c>
      <c r="C4" s="12" t="s">
        <v>78</v>
      </c>
      <c r="D4" s="12"/>
      <c r="E4" s="12"/>
      <c r="F4" s="13" t="s">
        <v>35</v>
      </c>
      <c r="G4" s="12"/>
      <c r="H4" s="12"/>
      <c r="I4" s="12"/>
      <c r="J4" s="12"/>
      <c r="K4" s="12"/>
      <c r="L4" s="12"/>
      <c r="M4" s="12"/>
    </row>
    <row r="5" spans="1:13" ht="45" x14ac:dyDescent="0.25">
      <c r="A5" s="12" t="s">
        <v>97</v>
      </c>
      <c r="B5" s="17" t="s">
        <v>98</v>
      </c>
      <c r="C5" s="12"/>
      <c r="D5" s="12"/>
      <c r="E5" s="12"/>
      <c r="F5" s="12"/>
      <c r="G5" s="12"/>
      <c r="H5" s="12"/>
      <c r="I5" s="12"/>
      <c r="J5" s="21" t="s">
        <v>99</v>
      </c>
      <c r="K5" s="21" t="s">
        <v>100</v>
      </c>
      <c r="L5" s="12"/>
      <c r="M5" s="21"/>
    </row>
    <row r="6" spans="1:13" ht="60" customHeight="1" x14ac:dyDescent="0.25">
      <c r="A6" s="12" t="s">
        <v>101</v>
      </c>
      <c r="B6" s="17" t="s">
        <v>102</v>
      </c>
      <c r="C6" s="12"/>
      <c r="D6" s="12"/>
      <c r="E6" s="12"/>
      <c r="F6" s="12"/>
      <c r="G6" s="12"/>
      <c r="H6" s="12"/>
      <c r="I6" s="12"/>
      <c r="J6" s="21" t="s">
        <v>99</v>
      </c>
      <c r="K6" s="21" t="s">
        <v>100</v>
      </c>
      <c r="L6" s="17" t="s">
        <v>329</v>
      </c>
      <c r="M6" s="21" t="s">
        <v>103</v>
      </c>
    </row>
    <row r="7" spans="1:13" ht="120" x14ac:dyDescent="0.25">
      <c r="A7" s="12" t="s">
        <v>104</v>
      </c>
      <c r="B7" s="17" t="s">
        <v>102</v>
      </c>
      <c r="C7" s="12"/>
      <c r="D7" s="12"/>
      <c r="E7" s="12"/>
      <c r="F7" s="12"/>
      <c r="G7" s="12"/>
      <c r="H7" s="12"/>
      <c r="I7" s="12"/>
      <c r="J7" s="21" t="s">
        <v>99</v>
      </c>
      <c r="K7" s="21" t="s">
        <v>100</v>
      </c>
      <c r="L7" s="17"/>
      <c r="M7" s="21" t="s">
        <v>103</v>
      </c>
    </row>
    <row r="8" spans="1:13" ht="85.5" customHeight="1" x14ac:dyDescent="0.25">
      <c r="A8" s="12" t="s">
        <v>105</v>
      </c>
      <c r="B8" s="17" t="s">
        <v>102</v>
      </c>
      <c r="C8" s="12"/>
      <c r="D8" s="12"/>
      <c r="E8" s="12"/>
      <c r="F8" s="12"/>
      <c r="G8" s="12"/>
      <c r="H8" s="12"/>
      <c r="I8" s="12"/>
      <c r="J8" s="21" t="s">
        <v>99</v>
      </c>
      <c r="K8" s="21" t="s">
        <v>100</v>
      </c>
      <c r="L8" s="17" t="s">
        <v>329</v>
      </c>
      <c r="M8" s="21"/>
    </row>
    <row r="9" spans="1:13" ht="45" x14ac:dyDescent="0.25">
      <c r="A9" s="12" t="s">
        <v>106</v>
      </c>
      <c r="B9" s="17" t="s">
        <v>107</v>
      </c>
      <c r="C9" s="12"/>
      <c r="D9" s="12"/>
      <c r="E9" s="12"/>
      <c r="F9" s="12"/>
      <c r="G9" s="12"/>
      <c r="H9" s="12"/>
      <c r="I9" s="12"/>
      <c r="J9" s="21"/>
      <c r="K9" s="21"/>
      <c r="L9" s="12"/>
      <c r="M9" s="17"/>
    </row>
    <row r="10" spans="1:13" ht="60" x14ac:dyDescent="0.25">
      <c r="A10" s="12" t="s">
        <v>108</v>
      </c>
      <c r="B10" s="17" t="s">
        <v>109</v>
      </c>
      <c r="C10" s="12"/>
      <c r="D10" s="12"/>
      <c r="E10" s="12"/>
      <c r="F10" s="12"/>
      <c r="G10" s="21" t="s">
        <v>110</v>
      </c>
      <c r="H10" s="12"/>
      <c r="I10" s="12"/>
      <c r="J10" s="12"/>
      <c r="K10" s="12"/>
      <c r="L10" s="12"/>
      <c r="M10" s="12"/>
    </row>
    <row r="11" spans="1:13" ht="60" x14ac:dyDescent="0.25">
      <c r="A11" s="12" t="s">
        <v>111</v>
      </c>
      <c r="B11" s="17" t="s">
        <v>112</v>
      </c>
      <c r="C11" s="12"/>
      <c r="D11" s="12"/>
      <c r="E11" s="12"/>
      <c r="F11" s="12"/>
      <c r="G11" s="21" t="s">
        <v>110</v>
      </c>
      <c r="H11" s="12"/>
      <c r="I11" s="12"/>
      <c r="J11" s="12"/>
      <c r="K11" s="12"/>
      <c r="L11" s="12"/>
      <c r="M11" s="12"/>
    </row>
    <row r="12" spans="1:13" ht="60" x14ac:dyDescent="0.25">
      <c r="A12" s="12" t="s">
        <v>113</v>
      </c>
      <c r="B12" s="17" t="s">
        <v>114</v>
      </c>
      <c r="C12" s="12"/>
      <c r="D12" s="12"/>
      <c r="E12" s="12"/>
      <c r="F12" s="12"/>
      <c r="G12" s="21" t="s">
        <v>110</v>
      </c>
      <c r="H12" s="12"/>
      <c r="I12" s="12"/>
      <c r="J12" s="12"/>
      <c r="K12" s="12"/>
      <c r="L12" s="12"/>
      <c r="M12" s="12"/>
    </row>
    <row r="13" spans="1:13" ht="75" x14ac:dyDescent="0.25">
      <c r="A13" s="12" t="s">
        <v>115</v>
      </c>
      <c r="B13" s="17" t="s">
        <v>116</v>
      </c>
      <c r="C13" s="12"/>
      <c r="D13" s="12"/>
      <c r="E13" s="12"/>
      <c r="F13" s="12"/>
      <c r="G13" s="21" t="s">
        <v>110</v>
      </c>
      <c r="H13" s="12"/>
      <c r="I13" s="12"/>
      <c r="J13" s="12"/>
      <c r="K13" s="12"/>
      <c r="L13" s="12"/>
      <c r="M13" s="12"/>
    </row>
    <row r="14" spans="1:13" ht="60" x14ac:dyDescent="0.25">
      <c r="A14" s="12" t="s">
        <v>118</v>
      </c>
      <c r="B14" s="17" t="s">
        <v>117</v>
      </c>
      <c r="C14" s="12"/>
      <c r="D14" s="12"/>
      <c r="E14" s="12"/>
      <c r="F14" s="12"/>
      <c r="G14" s="21" t="s">
        <v>110</v>
      </c>
      <c r="H14" s="12"/>
      <c r="I14" s="12"/>
      <c r="J14" s="12"/>
      <c r="K14" s="12"/>
      <c r="L14" s="12"/>
      <c r="M14" s="12"/>
    </row>
    <row r="15" spans="1:13" ht="60" x14ac:dyDescent="0.25">
      <c r="A15" s="12" t="s">
        <v>119</v>
      </c>
      <c r="B15" s="17" t="s">
        <v>120</v>
      </c>
      <c r="C15" s="12"/>
      <c r="D15" s="12"/>
      <c r="E15" s="12"/>
      <c r="F15" s="12"/>
      <c r="G15" s="21" t="s">
        <v>110</v>
      </c>
      <c r="H15" s="12"/>
      <c r="I15" s="12"/>
      <c r="J15" s="12"/>
      <c r="K15" s="12"/>
      <c r="L15" s="12"/>
      <c r="M15" s="12"/>
    </row>
    <row r="16" spans="1:13" ht="60" x14ac:dyDescent="0.25">
      <c r="A16" s="12" t="s">
        <v>121</v>
      </c>
      <c r="B16" s="17" t="s">
        <v>122</v>
      </c>
      <c r="C16" s="12"/>
      <c r="D16" s="12"/>
      <c r="E16" s="12"/>
      <c r="F16" s="12"/>
      <c r="G16" s="21" t="s">
        <v>110</v>
      </c>
      <c r="H16" s="12"/>
      <c r="I16" s="12"/>
      <c r="J16" s="12"/>
      <c r="K16" s="12"/>
      <c r="L16" s="12"/>
      <c r="M16" s="12"/>
    </row>
    <row r="17" spans="1:13" ht="45" x14ac:dyDescent="0.25">
      <c r="A17" s="12" t="s">
        <v>123</v>
      </c>
      <c r="B17" s="17" t="s">
        <v>124</v>
      </c>
      <c r="C17" s="12"/>
      <c r="D17" s="12"/>
      <c r="E17" s="12"/>
      <c r="F17" s="12"/>
      <c r="G17" s="21" t="s">
        <v>110</v>
      </c>
      <c r="H17" s="12"/>
      <c r="I17" s="12"/>
      <c r="J17" s="12"/>
      <c r="K17" s="12"/>
      <c r="L17" s="12"/>
      <c r="M17" s="12"/>
    </row>
    <row r="18" spans="1:13" ht="45" x14ac:dyDescent="0.25">
      <c r="A18" s="12" t="s">
        <v>125</v>
      </c>
      <c r="B18" s="17" t="s">
        <v>126</v>
      </c>
      <c r="C18" s="12"/>
      <c r="D18" s="12"/>
      <c r="E18" s="12"/>
      <c r="F18" s="12"/>
      <c r="G18" s="21" t="s">
        <v>110</v>
      </c>
      <c r="H18" s="12"/>
      <c r="I18" s="12"/>
      <c r="J18" s="12"/>
      <c r="K18" s="12"/>
      <c r="L18" s="12"/>
      <c r="M18" s="12"/>
    </row>
    <row r="19" spans="1:13" ht="90" x14ac:dyDescent="0.25">
      <c r="A19" s="12" t="s">
        <v>127</v>
      </c>
      <c r="B19" s="17" t="s">
        <v>128</v>
      </c>
      <c r="C19" s="12"/>
      <c r="D19" s="12"/>
      <c r="E19" s="12"/>
      <c r="F19" s="12"/>
      <c r="G19" s="21" t="s">
        <v>110</v>
      </c>
      <c r="H19" s="12"/>
      <c r="I19" s="12"/>
      <c r="J19" s="12"/>
      <c r="K19" s="12"/>
      <c r="L19" s="12"/>
      <c r="M19" s="12"/>
    </row>
    <row r="20" spans="1:13" ht="60" x14ac:dyDescent="0.25">
      <c r="A20" s="12" t="s">
        <v>129</v>
      </c>
      <c r="B20" s="17" t="s">
        <v>130</v>
      </c>
      <c r="C20" s="12"/>
      <c r="D20" s="12"/>
      <c r="E20" s="12"/>
      <c r="F20" s="12"/>
      <c r="G20" s="21" t="s">
        <v>110</v>
      </c>
      <c r="H20" s="12"/>
      <c r="I20" s="12"/>
      <c r="J20" s="12"/>
      <c r="K20" s="12"/>
      <c r="L20" s="12"/>
      <c r="M20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DEB5-937C-4B42-8005-8055844B776F}">
  <dimension ref="A1:V20"/>
  <sheetViews>
    <sheetView workbookViewId="0">
      <selection activeCell="C1" sqref="C1"/>
    </sheetView>
  </sheetViews>
  <sheetFormatPr defaultRowHeight="15" x14ac:dyDescent="0.25"/>
  <cols>
    <col min="1" max="1" width="19.85546875" bestFit="1" customWidth="1"/>
    <col min="2" max="2" width="41.42578125" bestFit="1" customWidth="1"/>
    <col min="3" max="3" width="41.42578125" customWidth="1"/>
    <col min="4" max="4" width="28.85546875" bestFit="1" customWidth="1"/>
    <col min="5" max="5" width="29.85546875" bestFit="1" customWidth="1"/>
    <col min="6" max="6" width="20.140625" bestFit="1" customWidth="1"/>
    <col min="7" max="7" width="35" bestFit="1" customWidth="1"/>
    <col min="8" max="8" width="35" customWidth="1"/>
    <col min="9" max="9" width="10.42578125" bestFit="1" customWidth="1"/>
    <col min="10" max="10" width="10.42578125" customWidth="1"/>
    <col min="11" max="11" width="48" bestFit="1" customWidth="1"/>
    <col min="12" max="12" width="50.85546875" bestFit="1" customWidth="1"/>
    <col min="13" max="13" width="11.42578125" bestFit="1" customWidth="1"/>
    <col min="15" max="15" width="27.7109375" bestFit="1" customWidth="1"/>
    <col min="16" max="16" width="19.140625" bestFit="1" customWidth="1"/>
    <col min="19" max="19" width="15.7109375" bestFit="1" customWidth="1"/>
    <col min="20" max="20" width="34.5703125" customWidth="1"/>
    <col min="22" max="22" width="27.140625" customWidth="1"/>
  </cols>
  <sheetData>
    <row r="1" spans="1:22" x14ac:dyDescent="0.25">
      <c r="A1" s="5" t="s">
        <v>0</v>
      </c>
      <c r="B1" s="5" t="s">
        <v>1</v>
      </c>
      <c r="C1" s="5" t="s">
        <v>156</v>
      </c>
      <c r="D1" s="5" t="s">
        <v>131</v>
      </c>
      <c r="E1" s="5" t="s">
        <v>150</v>
      </c>
      <c r="F1" s="5" t="s">
        <v>132</v>
      </c>
      <c r="G1" s="5" t="s">
        <v>133</v>
      </c>
      <c r="H1" s="5" t="s">
        <v>279</v>
      </c>
      <c r="I1" s="5" t="s">
        <v>27</v>
      </c>
      <c r="J1" s="5" t="s">
        <v>26</v>
      </c>
      <c r="K1" s="5" t="s">
        <v>134</v>
      </c>
      <c r="L1" s="5" t="s">
        <v>152</v>
      </c>
      <c r="M1" s="5" t="s">
        <v>306</v>
      </c>
      <c r="N1" s="5" t="s">
        <v>280</v>
      </c>
      <c r="O1" s="5" t="s">
        <v>32</v>
      </c>
      <c r="P1" s="5" t="s">
        <v>281</v>
      </c>
      <c r="Q1" s="5" t="s">
        <v>61</v>
      </c>
      <c r="R1" s="5" t="s">
        <v>62</v>
      </c>
      <c r="S1" s="5" t="s">
        <v>282</v>
      </c>
      <c r="T1" s="5" t="s">
        <v>283</v>
      </c>
      <c r="U1" s="5" t="s">
        <v>284</v>
      </c>
      <c r="V1" s="5" t="s">
        <v>311</v>
      </c>
    </row>
    <row r="2" spans="1:22" ht="45" x14ac:dyDescent="0.25">
      <c r="A2" s="12" t="s">
        <v>135</v>
      </c>
      <c r="B2" s="12" t="s">
        <v>136</v>
      </c>
      <c r="C2" s="12"/>
      <c r="D2" s="12" t="s">
        <v>285</v>
      </c>
      <c r="E2" s="12"/>
      <c r="F2" s="12" t="s">
        <v>286</v>
      </c>
      <c r="G2" s="12" t="s">
        <v>137</v>
      </c>
      <c r="H2" s="12" t="s">
        <v>312</v>
      </c>
      <c r="I2" s="12" t="b">
        <v>0</v>
      </c>
      <c r="J2" s="12"/>
      <c r="K2" s="17" t="s">
        <v>313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x14ac:dyDescent="0.25">
      <c r="A3" s="12" t="s">
        <v>138</v>
      </c>
      <c r="B3" s="12" t="s">
        <v>139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x14ac:dyDescent="0.25">
      <c r="A4" s="12" t="s">
        <v>140</v>
      </c>
      <c r="B4" s="12" t="s">
        <v>141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x14ac:dyDescent="0.25">
      <c r="A5" s="12" t="s">
        <v>143</v>
      </c>
      <c r="B5" s="12" t="s">
        <v>142</v>
      </c>
      <c r="C5" s="12"/>
      <c r="D5" s="12" t="s">
        <v>285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x14ac:dyDescent="0.25">
      <c r="A6" s="12" t="s">
        <v>144</v>
      </c>
      <c r="B6" s="12" t="s">
        <v>145</v>
      </c>
      <c r="C6" s="12"/>
      <c r="D6" s="12" t="s">
        <v>285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5">
      <c r="A7" s="12" t="s">
        <v>146</v>
      </c>
      <c r="B7" s="12" t="s">
        <v>147</v>
      </c>
      <c r="C7" s="12"/>
      <c r="D7" s="12" t="s">
        <v>285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x14ac:dyDescent="0.25">
      <c r="A8" s="12" t="s">
        <v>148</v>
      </c>
      <c r="B8" s="12" t="s">
        <v>149</v>
      </c>
      <c r="C8" s="12" t="b">
        <v>0</v>
      </c>
      <c r="D8" s="12" t="s">
        <v>285</v>
      </c>
      <c r="E8" s="12" t="s">
        <v>287</v>
      </c>
      <c r="F8" s="12"/>
      <c r="G8" s="12"/>
      <c r="H8" s="12"/>
      <c r="I8" s="12"/>
      <c r="J8" s="12"/>
      <c r="K8" s="12" t="s">
        <v>154</v>
      </c>
      <c r="L8" s="12" t="s">
        <v>155</v>
      </c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x14ac:dyDescent="0.25">
      <c r="A9" s="12" t="s">
        <v>148</v>
      </c>
      <c r="B9" s="12" t="s">
        <v>149</v>
      </c>
      <c r="C9" s="12" t="b">
        <v>0</v>
      </c>
      <c r="D9" s="12" t="s">
        <v>287</v>
      </c>
      <c r="E9" s="12" t="s">
        <v>285</v>
      </c>
      <c r="F9" s="12"/>
      <c r="G9" s="12" t="s">
        <v>151</v>
      </c>
      <c r="H9" s="12"/>
      <c r="I9" s="12"/>
      <c r="J9" s="12"/>
      <c r="K9" s="12" t="s">
        <v>153</v>
      </c>
      <c r="L9" s="12" t="s">
        <v>157</v>
      </c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2" t="s">
        <v>288</v>
      </c>
      <c r="B10" s="12" t="s">
        <v>289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1" t="s">
        <v>307</v>
      </c>
      <c r="N10" s="12"/>
      <c r="O10" s="12"/>
      <c r="P10" s="12"/>
      <c r="Q10" s="12"/>
      <c r="R10" s="12"/>
      <c r="S10" s="12" t="s">
        <v>210</v>
      </c>
      <c r="T10" s="12"/>
      <c r="U10" s="12"/>
      <c r="V10" s="12"/>
    </row>
    <row r="11" spans="1:22" ht="75" x14ac:dyDescent="0.25">
      <c r="A11" s="12" t="s">
        <v>290</v>
      </c>
      <c r="B11" s="12" t="s">
        <v>291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1" t="s">
        <v>307</v>
      </c>
      <c r="N11" s="12" t="s">
        <v>292</v>
      </c>
      <c r="O11" s="17"/>
      <c r="P11" s="17"/>
      <c r="Q11" s="17"/>
      <c r="R11" s="17"/>
      <c r="S11" s="12" t="s">
        <v>210</v>
      </c>
      <c r="T11" s="17" t="s">
        <v>293</v>
      </c>
      <c r="U11" s="12" t="s">
        <v>294</v>
      </c>
      <c r="V11" s="12"/>
    </row>
    <row r="12" spans="1:22" ht="75" x14ac:dyDescent="0.25">
      <c r="A12" s="12" t="s">
        <v>295</v>
      </c>
      <c r="B12" s="12" t="s">
        <v>296</v>
      </c>
      <c r="C12" s="12"/>
      <c r="D12" s="12" t="s">
        <v>297</v>
      </c>
      <c r="E12" s="12"/>
      <c r="F12" s="12"/>
      <c r="G12" s="12"/>
      <c r="H12" s="12"/>
      <c r="I12" s="12"/>
      <c r="J12" s="12"/>
      <c r="K12" s="12"/>
      <c r="L12" s="12"/>
      <c r="M12" s="21" t="s">
        <v>307</v>
      </c>
      <c r="N12" s="12"/>
      <c r="O12" s="12" t="s">
        <v>298</v>
      </c>
      <c r="P12" s="17" t="s">
        <v>299</v>
      </c>
      <c r="Q12" s="17"/>
      <c r="R12" s="17"/>
      <c r="S12" s="12" t="s">
        <v>210</v>
      </c>
      <c r="T12" s="17" t="s">
        <v>293</v>
      </c>
      <c r="U12" s="12" t="s">
        <v>294</v>
      </c>
      <c r="V12" s="12"/>
    </row>
    <row r="13" spans="1:22" ht="75" x14ac:dyDescent="0.25">
      <c r="A13" s="12" t="s">
        <v>300</v>
      </c>
      <c r="B13" s="12" t="s">
        <v>301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  <c r="M13" s="21" t="s">
        <v>307</v>
      </c>
      <c r="N13" s="12" t="s">
        <v>314</v>
      </c>
      <c r="O13" s="17" t="s">
        <v>305</v>
      </c>
      <c r="P13" s="17" t="s">
        <v>299</v>
      </c>
      <c r="Q13" s="17"/>
      <c r="R13" s="17"/>
      <c r="S13" s="12" t="s">
        <v>210</v>
      </c>
      <c r="T13" s="17" t="s">
        <v>293</v>
      </c>
      <c r="U13" s="12" t="s">
        <v>294</v>
      </c>
      <c r="V13" s="12"/>
    </row>
    <row r="14" spans="1:22" ht="45" x14ac:dyDescent="0.25">
      <c r="A14" s="12" t="s">
        <v>315</v>
      </c>
      <c r="B14" s="12" t="s">
        <v>316</v>
      </c>
      <c r="C14" s="12"/>
      <c r="D14" s="12" t="s">
        <v>285</v>
      </c>
      <c r="E14" s="12"/>
      <c r="F14" s="12"/>
      <c r="G14" s="12"/>
      <c r="H14" s="12"/>
      <c r="I14" s="12"/>
      <c r="J14" s="12" t="b">
        <v>1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7" t="s">
        <v>317</v>
      </c>
    </row>
    <row r="15" spans="1:22" ht="45" x14ac:dyDescent="0.25">
      <c r="A15" s="12" t="s">
        <v>318</v>
      </c>
      <c r="B15" s="12" t="s">
        <v>319</v>
      </c>
      <c r="C15" s="12"/>
      <c r="D15" s="12" t="s">
        <v>285</v>
      </c>
      <c r="E15" s="12"/>
      <c r="F15" s="12"/>
      <c r="G15" s="12"/>
      <c r="H15" s="12"/>
      <c r="I15" s="12"/>
      <c r="J15" s="12" t="b">
        <v>1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7" t="s">
        <v>317</v>
      </c>
    </row>
    <row r="16" spans="1:22" x14ac:dyDescent="0.25">
      <c r="A16" s="12" t="s">
        <v>320</v>
      </c>
      <c r="B16" s="12" t="s">
        <v>321</v>
      </c>
      <c r="C16" s="12"/>
      <c r="D16" s="12" t="s">
        <v>285</v>
      </c>
      <c r="E16" s="12"/>
      <c r="F16" s="12"/>
      <c r="G16" s="12"/>
      <c r="H16" s="12"/>
      <c r="I16" s="12"/>
      <c r="J16" s="12" t="b">
        <v>0</v>
      </c>
      <c r="K16" s="12"/>
      <c r="L16" s="12"/>
      <c r="M16" s="21" t="s">
        <v>307</v>
      </c>
      <c r="N16" s="12"/>
      <c r="O16" s="12"/>
      <c r="P16" s="12"/>
      <c r="Q16" s="12"/>
      <c r="R16" s="12"/>
      <c r="S16" s="12"/>
      <c r="T16" s="12"/>
      <c r="U16" s="12"/>
      <c r="V16" s="12" t="s">
        <v>322</v>
      </c>
    </row>
    <row r="17" spans="1:22" x14ac:dyDescent="0.25">
      <c r="A17" s="12" t="s">
        <v>320</v>
      </c>
      <c r="B17" s="12" t="s">
        <v>321</v>
      </c>
      <c r="C17" s="12"/>
      <c r="D17" s="12" t="s">
        <v>285</v>
      </c>
      <c r="E17" s="12"/>
      <c r="F17" s="12"/>
      <c r="G17" s="12"/>
      <c r="H17" s="12"/>
      <c r="I17" s="12"/>
      <c r="J17" s="12" t="b">
        <v>0</v>
      </c>
      <c r="K17" s="12"/>
      <c r="L17" s="12"/>
      <c r="M17" s="21" t="s">
        <v>307</v>
      </c>
      <c r="N17" s="12"/>
      <c r="O17" s="12"/>
      <c r="P17" s="12"/>
      <c r="Q17" s="12"/>
      <c r="R17" s="12"/>
      <c r="S17" s="12"/>
      <c r="T17" s="12"/>
      <c r="U17" s="12"/>
      <c r="V17" s="12" t="s">
        <v>323</v>
      </c>
    </row>
    <row r="18" spans="1:22" x14ac:dyDescent="0.25">
      <c r="A18" s="12" t="s">
        <v>320</v>
      </c>
      <c r="B18" s="12" t="s">
        <v>321</v>
      </c>
      <c r="C18" s="12"/>
      <c r="D18" s="12" t="s">
        <v>285</v>
      </c>
      <c r="E18" s="12"/>
      <c r="F18" s="12"/>
      <c r="G18" s="12"/>
      <c r="H18" s="12"/>
      <c r="I18" s="12"/>
      <c r="J18" s="12" t="b">
        <v>1</v>
      </c>
      <c r="K18" s="12"/>
      <c r="L18" s="12"/>
      <c r="M18" s="21" t="s">
        <v>307</v>
      </c>
      <c r="N18" s="12"/>
      <c r="O18" s="12"/>
      <c r="P18" s="12"/>
      <c r="Q18" s="12"/>
      <c r="R18" s="12"/>
      <c r="S18" s="12"/>
      <c r="T18" s="12"/>
      <c r="U18" s="12"/>
      <c r="V18" s="12" t="s">
        <v>324</v>
      </c>
    </row>
    <row r="19" spans="1:22" x14ac:dyDescent="0.25">
      <c r="A19" s="12" t="s">
        <v>320</v>
      </c>
      <c r="B19" s="12" t="s">
        <v>321</v>
      </c>
      <c r="C19" s="12"/>
      <c r="D19" s="12" t="s">
        <v>285</v>
      </c>
      <c r="E19" s="12"/>
      <c r="F19" s="12"/>
      <c r="G19" s="12"/>
      <c r="H19" s="12"/>
      <c r="I19" s="12"/>
      <c r="J19" s="12" t="b">
        <v>0</v>
      </c>
      <c r="K19" s="12"/>
      <c r="L19" s="12"/>
      <c r="M19" s="21" t="s">
        <v>307</v>
      </c>
      <c r="N19" s="12"/>
      <c r="O19" s="12"/>
      <c r="P19" s="12"/>
      <c r="Q19" s="12"/>
      <c r="R19" s="12"/>
      <c r="S19" s="12"/>
      <c r="T19" s="12"/>
      <c r="U19" s="12"/>
      <c r="V19" s="12" t="s">
        <v>324</v>
      </c>
    </row>
    <row r="20" spans="1:22" x14ac:dyDescent="0.25">
      <c r="A20" s="12" t="s">
        <v>325</v>
      </c>
      <c r="B20" s="12" t="s">
        <v>326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F4D0-E619-407D-8E1C-ADDE036FB157}">
  <dimension ref="A1:V6"/>
  <sheetViews>
    <sheetView tabSelected="1" topLeftCell="M4" zoomScale="60" zoomScaleNormal="60" workbookViewId="0">
      <selection activeCell="U6" sqref="U6"/>
    </sheetView>
  </sheetViews>
  <sheetFormatPr defaultRowHeight="15" x14ac:dyDescent="0.25"/>
  <cols>
    <col min="1" max="1" width="26.85546875" bestFit="1" customWidth="1"/>
    <col min="2" max="2" width="37.28515625" bestFit="1" customWidth="1"/>
    <col min="3" max="3" width="48.7109375" bestFit="1" customWidth="1"/>
    <col min="4" max="4" width="47" customWidth="1"/>
    <col min="5" max="5" width="20.5703125" bestFit="1" customWidth="1"/>
    <col min="6" max="6" width="25.140625" bestFit="1" customWidth="1"/>
    <col min="7" max="7" width="16" bestFit="1" customWidth="1"/>
    <col min="8" max="8" width="23" bestFit="1" customWidth="1"/>
    <col min="9" max="9" width="17.28515625" bestFit="1" customWidth="1"/>
    <col min="10" max="10" width="41.140625" bestFit="1" customWidth="1"/>
    <col min="11" max="11" width="27" customWidth="1"/>
    <col min="12" max="12" width="79.7109375" bestFit="1" customWidth="1"/>
    <col min="13" max="13" width="11.140625" bestFit="1" customWidth="1"/>
    <col min="14" max="14" width="13" bestFit="1" customWidth="1"/>
    <col min="15" max="15" width="19" bestFit="1" customWidth="1"/>
    <col min="16" max="16" width="16.28515625" bestFit="1" customWidth="1"/>
    <col min="17" max="17" width="16.85546875" bestFit="1" customWidth="1"/>
    <col min="18" max="18" width="18" bestFit="1" customWidth="1"/>
    <col min="19" max="19" width="21.85546875" bestFit="1" customWidth="1"/>
    <col min="20" max="20" width="74" bestFit="1" customWidth="1"/>
    <col min="21" max="21" width="54" customWidth="1"/>
    <col min="22" max="22" width="63.28515625" customWidth="1"/>
  </cols>
  <sheetData>
    <row r="1" spans="1:22" ht="24.75" customHeight="1" x14ac:dyDescent="0.25">
      <c r="A1" s="24" t="s">
        <v>0</v>
      </c>
      <c r="B1" s="24" t="s">
        <v>1</v>
      </c>
      <c r="C1" s="24" t="s">
        <v>160</v>
      </c>
      <c r="D1" s="24" t="s">
        <v>166</v>
      </c>
      <c r="E1" s="24" t="s">
        <v>81</v>
      </c>
      <c r="F1" s="24" t="s">
        <v>82</v>
      </c>
      <c r="G1" s="24" t="s">
        <v>161</v>
      </c>
      <c r="H1" s="24" t="s">
        <v>162</v>
      </c>
      <c r="I1" s="24" t="s">
        <v>163</v>
      </c>
      <c r="J1" s="24" t="s">
        <v>164</v>
      </c>
      <c r="K1" s="24" t="s">
        <v>80</v>
      </c>
      <c r="L1" s="24" t="s">
        <v>165</v>
      </c>
      <c r="M1" s="24" t="s">
        <v>27</v>
      </c>
      <c r="N1" s="24" t="s">
        <v>26</v>
      </c>
      <c r="O1" s="24" t="s">
        <v>83</v>
      </c>
      <c r="P1" s="24" t="s">
        <v>169</v>
      </c>
      <c r="Q1" s="24" t="s">
        <v>170</v>
      </c>
      <c r="R1" s="24" t="s">
        <v>211</v>
      </c>
      <c r="S1" s="24" t="s">
        <v>222</v>
      </c>
      <c r="T1" s="29" t="s">
        <v>223</v>
      </c>
      <c r="U1" s="29" t="s">
        <v>235</v>
      </c>
    </row>
    <row r="2" spans="1:22" ht="180" x14ac:dyDescent="0.25">
      <c r="A2" s="14" t="s">
        <v>79</v>
      </c>
      <c r="B2" s="14" t="s">
        <v>196</v>
      </c>
      <c r="C2" s="14" t="s">
        <v>197</v>
      </c>
      <c r="D2" s="14" t="s">
        <v>167</v>
      </c>
      <c r="E2" s="22" t="s">
        <v>19</v>
      </c>
      <c r="F2" s="22" t="s">
        <v>173</v>
      </c>
      <c r="G2" s="22" t="s">
        <v>168</v>
      </c>
      <c r="H2" s="22" t="s">
        <v>158</v>
      </c>
      <c r="I2" s="14"/>
      <c r="J2" s="14" t="s">
        <v>159</v>
      </c>
      <c r="K2" s="14" t="s">
        <v>171</v>
      </c>
      <c r="L2" s="14" t="s">
        <v>330</v>
      </c>
      <c r="M2" s="25" t="b">
        <v>0</v>
      </c>
      <c r="N2" s="25" t="b">
        <v>1</v>
      </c>
      <c r="O2" s="23"/>
      <c r="P2" s="25" t="b">
        <v>1</v>
      </c>
      <c r="Q2" s="25" t="b">
        <v>1</v>
      </c>
      <c r="R2" s="12" t="s">
        <v>210</v>
      </c>
      <c r="S2" s="25" t="b">
        <v>0</v>
      </c>
      <c r="T2" s="12"/>
      <c r="U2" s="17" t="s">
        <v>334</v>
      </c>
    </row>
    <row r="3" spans="1:22" s="9" customFormat="1" ht="63.75" customHeight="1" x14ac:dyDescent="0.25">
      <c r="A3" s="14" t="s">
        <v>79</v>
      </c>
      <c r="B3" s="26" t="s">
        <v>195</v>
      </c>
      <c r="C3" s="13" t="s">
        <v>198</v>
      </c>
      <c r="D3" s="13" t="s">
        <v>174</v>
      </c>
      <c r="E3" s="27" t="s">
        <v>177</v>
      </c>
      <c r="F3" s="27" t="s">
        <v>177</v>
      </c>
      <c r="G3" s="13" t="s">
        <v>175</v>
      </c>
      <c r="H3" s="13" t="s">
        <v>176</v>
      </c>
      <c r="I3" s="13"/>
      <c r="J3" s="26" t="s">
        <v>178</v>
      </c>
      <c r="K3" s="13"/>
      <c r="L3" s="26" t="s">
        <v>179</v>
      </c>
      <c r="M3" s="25" t="b">
        <v>0</v>
      </c>
      <c r="N3" s="25" t="b">
        <v>1</v>
      </c>
      <c r="O3" s="25"/>
      <c r="P3" s="25" t="b">
        <v>1</v>
      </c>
      <c r="Q3" s="25" t="b">
        <v>1</v>
      </c>
      <c r="R3" s="12" t="s">
        <v>210</v>
      </c>
      <c r="S3" s="13" t="b">
        <v>1</v>
      </c>
      <c r="T3" s="13" t="s">
        <v>224</v>
      </c>
      <c r="U3" s="26" t="s">
        <v>331</v>
      </c>
    </row>
    <row r="4" spans="1:22" s="9" customFormat="1" ht="120" x14ac:dyDescent="0.25">
      <c r="A4" s="26" t="s">
        <v>79</v>
      </c>
      <c r="B4" s="13" t="s">
        <v>194</v>
      </c>
      <c r="C4" s="13" t="s">
        <v>212</v>
      </c>
      <c r="D4" s="26" t="s">
        <v>180</v>
      </c>
      <c r="E4" s="13" t="s">
        <v>181</v>
      </c>
      <c r="F4" s="13" t="s">
        <v>182</v>
      </c>
      <c r="G4" s="13" t="s">
        <v>175</v>
      </c>
      <c r="H4" s="13" t="s">
        <v>183</v>
      </c>
      <c r="I4" s="13"/>
      <c r="J4" s="26" t="s">
        <v>185</v>
      </c>
      <c r="K4" s="13"/>
      <c r="L4" s="26" t="s">
        <v>184</v>
      </c>
      <c r="M4" s="25" t="b">
        <v>0</v>
      </c>
      <c r="N4" s="25" t="b">
        <v>1</v>
      </c>
      <c r="O4" s="25"/>
      <c r="P4" s="25" t="b">
        <v>1</v>
      </c>
      <c r="Q4" s="25" t="b">
        <v>1</v>
      </c>
      <c r="R4" s="12" t="s">
        <v>210</v>
      </c>
      <c r="S4" s="13" t="b">
        <v>1</v>
      </c>
      <c r="T4" s="13" t="s">
        <v>225</v>
      </c>
      <c r="U4" s="26" t="s">
        <v>332</v>
      </c>
    </row>
    <row r="5" spans="1:22" s="9" customFormat="1" ht="120" x14ac:dyDescent="0.25">
      <c r="A5" s="26" t="s">
        <v>79</v>
      </c>
      <c r="B5" s="26" t="s">
        <v>193</v>
      </c>
      <c r="C5" s="13" t="s">
        <v>199</v>
      </c>
      <c r="D5" s="13" t="s">
        <v>186</v>
      </c>
      <c r="E5" s="13" t="s">
        <v>187</v>
      </c>
      <c r="F5" s="13" t="s">
        <v>188</v>
      </c>
      <c r="G5" s="13" t="s">
        <v>175</v>
      </c>
      <c r="H5" s="13" t="s">
        <v>189</v>
      </c>
      <c r="I5" s="13"/>
      <c r="J5" s="26" t="s">
        <v>190</v>
      </c>
      <c r="K5" s="26" t="s">
        <v>171</v>
      </c>
      <c r="L5" s="26" t="s">
        <v>191</v>
      </c>
      <c r="M5" s="13" t="b">
        <v>0</v>
      </c>
      <c r="N5" s="25" t="b">
        <v>1</v>
      </c>
      <c r="O5" s="13"/>
      <c r="P5" s="13" t="b">
        <v>1</v>
      </c>
      <c r="Q5" s="13" t="b">
        <v>1</v>
      </c>
      <c r="R5" s="12" t="s">
        <v>210</v>
      </c>
      <c r="S5" s="13" t="b">
        <v>1</v>
      </c>
      <c r="T5" s="13" t="s">
        <v>226</v>
      </c>
      <c r="U5" s="26"/>
      <c r="V5" s="26" t="s">
        <v>333</v>
      </c>
    </row>
    <row r="6" spans="1:22" ht="135" x14ac:dyDescent="0.25">
      <c r="A6" s="26" t="s">
        <v>79</v>
      </c>
      <c r="B6" s="13" t="s">
        <v>192</v>
      </c>
      <c r="C6" s="13" t="s">
        <v>200</v>
      </c>
      <c r="D6" s="13" t="s">
        <v>201</v>
      </c>
      <c r="E6" s="13" t="s">
        <v>202</v>
      </c>
      <c r="F6" s="13" t="s">
        <v>203</v>
      </c>
      <c r="G6" s="13" t="s">
        <v>175</v>
      </c>
      <c r="H6" s="26" t="s">
        <v>204</v>
      </c>
      <c r="I6" s="13"/>
      <c r="J6" s="26" t="s">
        <v>205</v>
      </c>
      <c r="K6" s="26" t="s">
        <v>171</v>
      </c>
      <c r="L6" s="26" t="s">
        <v>206</v>
      </c>
      <c r="M6" s="13" t="b">
        <v>0</v>
      </c>
      <c r="N6" s="25" t="b">
        <v>1</v>
      </c>
      <c r="O6" s="13"/>
      <c r="P6" s="13" t="b">
        <v>1</v>
      </c>
      <c r="Q6" s="13" t="b">
        <v>1</v>
      </c>
      <c r="R6" s="12" t="s">
        <v>210</v>
      </c>
      <c r="S6" s="13" t="b">
        <v>1</v>
      </c>
      <c r="T6" s="13" t="s">
        <v>227</v>
      </c>
      <c r="U6" s="17" t="s">
        <v>335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6123-F76A-4BB3-B359-E387C9A8F7E9}">
  <dimension ref="A1:T8"/>
  <sheetViews>
    <sheetView topLeftCell="A5" workbookViewId="0">
      <selection activeCell="C5" sqref="C5"/>
    </sheetView>
  </sheetViews>
  <sheetFormatPr defaultColWidth="32.28515625" defaultRowHeight="15" x14ac:dyDescent="0.25"/>
  <cols>
    <col min="1" max="1" width="32.28515625" style="12"/>
    <col min="2" max="2" width="39.42578125" style="12" customWidth="1"/>
    <col min="3" max="16384" width="32.28515625" style="12"/>
  </cols>
  <sheetData>
    <row r="1" spans="1:20" ht="24.75" customHeight="1" x14ac:dyDescent="0.25">
      <c r="A1" s="24" t="s">
        <v>0</v>
      </c>
      <c r="B1" s="24" t="s">
        <v>1</v>
      </c>
      <c r="C1" s="24" t="s">
        <v>246</v>
      </c>
      <c r="D1" s="24" t="s">
        <v>247</v>
      </c>
      <c r="E1" s="24" t="s">
        <v>248</v>
      </c>
      <c r="F1" s="24" t="s">
        <v>249</v>
      </c>
      <c r="G1" s="24" t="s">
        <v>250</v>
      </c>
      <c r="H1" s="24" t="s">
        <v>251</v>
      </c>
      <c r="I1" s="24" t="s">
        <v>252</v>
      </c>
      <c r="J1" s="24" t="s">
        <v>253</v>
      </c>
      <c r="K1" s="24" t="s">
        <v>254</v>
      </c>
      <c r="L1" s="24"/>
      <c r="M1" s="24"/>
      <c r="N1" s="24"/>
      <c r="O1" s="24"/>
      <c r="P1" s="24"/>
      <c r="Q1" s="24"/>
      <c r="R1" s="24"/>
      <c r="S1" s="24"/>
      <c r="T1" s="24"/>
    </row>
    <row r="2" spans="1:20" ht="17.25" customHeight="1" x14ac:dyDescent="0.25">
      <c r="A2" s="14" t="s">
        <v>255</v>
      </c>
      <c r="B2" s="14" t="s">
        <v>256</v>
      </c>
      <c r="C2" s="14"/>
      <c r="D2" s="14"/>
      <c r="E2" s="22"/>
      <c r="F2" s="22"/>
      <c r="G2" s="22"/>
      <c r="H2" s="22"/>
      <c r="I2" s="14"/>
      <c r="J2" s="14"/>
      <c r="K2" s="14"/>
      <c r="L2" s="14"/>
      <c r="M2" s="25"/>
      <c r="N2" s="25"/>
      <c r="O2" s="14"/>
      <c r="P2" s="25"/>
      <c r="Q2" s="25"/>
      <c r="S2" s="25"/>
    </row>
    <row r="3" spans="1:20" s="13" customFormat="1" ht="20.25" customHeight="1" x14ac:dyDescent="0.25">
      <c r="A3" s="14" t="s">
        <v>257</v>
      </c>
      <c r="B3" s="14" t="s">
        <v>258</v>
      </c>
      <c r="E3" s="27"/>
      <c r="F3" s="27"/>
      <c r="J3" s="26"/>
      <c r="L3" s="26"/>
      <c r="M3" s="25"/>
      <c r="N3" s="25"/>
      <c r="O3" s="25"/>
      <c r="P3" s="25"/>
      <c r="Q3" s="25"/>
      <c r="R3" s="12"/>
    </row>
    <row r="4" spans="1:20" s="13" customFormat="1" ht="30" x14ac:dyDescent="0.25">
      <c r="A4" s="26" t="s">
        <v>259</v>
      </c>
      <c r="B4" s="14" t="s">
        <v>260</v>
      </c>
      <c r="D4" s="26"/>
      <c r="J4" s="26"/>
      <c r="L4" s="26"/>
      <c r="M4" s="25"/>
      <c r="N4" s="25"/>
      <c r="O4" s="25"/>
      <c r="P4" s="25"/>
      <c r="Q4" s="25"/>
      <c r="R4" s="12"/>
    </row>
    <row r="5" spans="1:20" s="13" customFormat="1" ht="155.25" customHeight="1" x14ac:dyDescent="0.25">
      <c r="A5" s="26" t="s">
        <v>261</v>
      </c>
      <c r="B5" s="26" t="s">
        <v>269</v>
      </c>
      <c r="C5" s="26" t="s">
        <v>328</v>
      </c>
      <c r="D5" s="13" t="s">
        <v>262</v>
      </c>
      <c r="E5" s="13" t="s">
        <v>262</v>
      </c>
      <c r="F5" s="13" t="s">
        <v>263</v>
      </c>
      <c r="G5" s="13">
        <v>1</v>
      </c>
      <c r="H5" s="13">
        <v>10</v>
      </c>
      <c r="I5" s="13" t="s">
        <v>264</v>
      </c>
      <c r="J5" s="26" t="s">
        <v>265</v>
      </c>
      <c r="K5" s="26" t="s">
        <v>266</v>
      </c>
      <c r="L5" s="26"/>
      <c r="N5" s="25"/>
      <c r="R5" s="12"/>
    </row>
    <row r="6" spans="1:20" s="13" customFormat="1" ht="155.25" customHeight="1" x14ac:dyDescent="0.25">
      <c r="A6" s="26" t="s">
        <v>267</v>
      </c>
      <c r="B6" s="26" t="s">
        <v>268</v>
      </c>
      <c r="C6" s="26" t="s">
        <v>270</v>
      </c>
      <c r="D6" s="13" t="s">
        <v>271</v>
      </c>
      <c r="E6" s="13" t="s">
        <v>271</v>
      </c>
      <c r="F6" s="13" t="s">
        <v>263</v>
      </c>
      <c r="G6" s="13">
        <v>1</v>
      </c>
      <c r="H6" s="13">
        <v>10</v>
      </c>
      <c r="I6" s="13" t="s">
        <v>272</v>
      </c>
      <c r="J6" s="26" t="s">
        <v>273</v>
      </c>
      <c r="K6" s="26" t="s">
        <v>274</v>
      </c>
      <c r="L6" s="26"/>
      <c r="N6" s="25"/>
      <c r="R6" s="12"/>
    </row>
    <row r="7" spans="1:20" x14ac:dyDescent="0.25">
      <c r="A7" s="12" t="s">
        <v>275</v>
      </c>
      <c r="B7" s="12" t="s">
        <v>278</v>
      </c>
    </row>
    <row r="8" spans="1:20" x14ac:dyDescent="0.25">
      <c r="A8" s="12" t="s">
        <v>277</v>
      </c>
      <c r="B8" s="12" t="s">
        <v>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ScenarioAPIBean</vt:lpstr>
      <vt:lpstr>DesignAPIBean</vt:lpstr>
      <vt:lpstr>ChannelAPIBean</vt:lpstr>
      <vt:lpstr>WorkflowAPIBean</vt:lpstr>
      <vt:lpstr>AdjudicateAPIBean</vt:lpstr>
      <vt:lpstr>ExecuteScenarioBean</vt:lpstr>
      <vt:lpstr>ScenarioPageBean</vt:lpstr>
      <vt:lpstr>Customer360APIBean</vt:lpstr>
      <vt:lpstr>TagManagementBean</vt:lpstr>
      <vt:lpstr>KPIBuilderAPIBean</vt:lpstr>
      <vt:lpstr>PublishAPIBean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Sethi</dc:creator>
  <cp:lastModifiedBy>Samiksha</cp:lastModifiedBy>
  <dcterms:created xsi:type="dcterms:W3CDTF">2021-12-16T07:42:20Z</dcterms:created>
  <dcterms:modified xsi:type="dcterms:W3CDTF">2023-05-25T11:24:47Z</dcterms:modified>
</cp:coreProperties>
</file>