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zorinan_kasilag_springfertility_com/Documents/Documents/Python/Financial Statements/"/>
    </mc:Choice>
  </mc:AlternateContent>
  <xr:revisionPtr revIDLastSave="7" documentId="11_DB6CAA3BC3B0501F9C76A17F8D01BBD48974B777" xr6:coauthVersionLast="47" xr6:coauthVersionMax="47" xr10:uidLastSave="{A227F880-DF2A-4B74-A70D-7D5E074759F1}"/>
  <bookViews>
    <workbookView xWindow="1665" yWindow="2055" windowWidth="38700" windowHeight="15435" activeTab="3" xr2:uid="{00000000-000D-0000-FFFF-FFFF00000000}"/>
  </bookViews>
  <sheets>
    <sheet name="Consolidated" sheetId="1" r:id="rId1"/>
    <sheet name="DAN" sheetId="2" r:id="rId2"/>
    <sheet name="HQ" sheetId="3" r:id="rId3"/>
    <sheet name="NYC" sheetId="4" r:id="rId4"/>
    <sheet name="OAK" sheetId="5" r:id="rId5"/>
    <sheet name="RMT" sheetId="6" r:id="rId6"/>
    <sheet name="RWC" sheetId="7" r:id="rId7"/>
    <sheet name="SF" sheetId="8" r:id="rId8"/>
    <sheet name="SOMA" sheetId="9" r:id="rId9"/>
    <sheet name="SV" sheetId="10" r:id="rId10"/>
    <sheet name="VA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3" l="1"/>
  <c r="M44" i="3"/>
  <c r="L44" i="3"/>
  <c r="K44" i="3"/>
  <c r="J44" i="3"/>
  <c r="H44" i="3"/>
</calcChain>
</file>

<file path=xl/sharedStrings.xml><?xml version="1.0" encoding="utf-8"?>
<sst xmlns="http://schemas.openxmlformats.org/spreadsheetml/2006/main" count="681" uniqueCount="41">
  <si>
    <t>Account</t>
  </si>
  <si>
    <t>Month 1</t>
  </si>
  <si>
    <t>Month 2</t>
  </si>
  <si>
    <t>Month 3</t>
  </si>
  <si>
    <t>Month 4</t>
  </si>
  <si>
    <t>Total</t>
  </si>
  <si>
    <t>Revenue</t>
  </si>
  <si>
    <t>Self-pay revenue</t>
  </si>
  <si>
    <t>Commercial Insurance revenue</t>
  </si>
  <si>
    <t>Progyny &amp; Stork revenue</t>
  </si>
  <si>
    <t>Storage revenue</t>
  </si>
  <si>
    <t>Medication</t>
  </si>
  <si>
    <t>Nest</t>
  </si>
  <si>
    <t>Other Revenue</t>
  </si>
  <si>
    <t>Monthly Total Revenue</t>
  </si>
  <si>
    <t>COGS</t>
  </si>
  <si>
    <t>MD payroll</t>
  </si>
  <si>
    <t>Clinical payroll</t>
  </si>
  <si>
    <t>Lab payroll</t>
  </si>
  <si>
    <t>ASC payroll</t>
  </si>
  <si>
    <t>Supplies</t>
  </si>
  <si>
    <t>Medical services</t>
  </si>
  <si>
    <t>Monthly Total COGS</t>
  </si>
  <si>
    <t>Monthly GROSS MARGIN</t>
  </si>
  <si>
    <t>OpEx</t>
  </si>
  <si>
    <t>Payroll</t>
  </si>
  <si>
    <t>Marketing</t>
  </si>
  <si>
    <t>Professional fees</t>
  </si>
  <si>
    <t>Rent</t>
  </si>
  <si>
    <t>Facilities</t>
  </si>
  <si>
    <t>Travel</t>
  </si>
  <si>
    <t>Employee related expenses</t>
  </si>
  <si>
    <t>Taxes &amp; Regulatory</t>
  </si>
  <si>
    <t>Bank charges</t>
  </si>
  <si>
    <t>Other</t>
  </si>
  <si>
    <t>Monthly Total OpEx</t>
  </si>
  <si>
    <t>Non OpEx</t>
  </si>
  <si>
    <t>Non-operating income/(expense)</t>
  </si>
  <si>
    <t>Monthly Total Non OpEx</t>
  </si>
  <si>
    <t>Monthly Net Income</t>
  </si>
  <si>
    <t>Monthly EBITA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</si>
</sst>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opLeftCell="A13" workbookViewId="0">
      <selection activeCell="A13" sqref="A1:XFD1048576"/>
    </sheetView>
  </sheetViews>
  <sheetFormatPr defaultRowHeight="15" x14ac:dyDescent="0.25"/>
  <cols>
    <col min="1" max="1" width="31.5703125" bestFit="1" customWidth="1"/>
    <col min="2" max="3" width="12.7109375" bestFit="1" customWidth="1"/>
    <col min="4" max="4" width="11.7109375" bestFit="1" customWidth="1"/>
    <col min="5" max="6" width="1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5">
      <c r="A3" t="s">
        <v>7</v>
      </c>
      <c r="B3">
        <v>-3474677.86</v>
      </c>
      <c r="C3">
        <v>-3615980.3499999992</v>
      </c>
      <c r="D3">
        <v>-3306685.46</v>
      </c>
      <c r="E3">
        <v>-3879008.06</v>
      </c>
      <c r="F3">
        <v>-14276351.73</v>
      </c>
    </row>
    <row r="4" spans="1:6" x14ac:dyDescent="0.25">
      <c r="A4" t="s">
        <v>8</v>
      </c>
      <c r="B4">
        <v>-674013.65</v>
      </c>
      <c r="C4">
        <v>-160801.41</v>
      </c>
      <c r="D4">
        <v>-415886.7300000001</v>
      </c>
      <c r="E4">
        <v>-359916.25</v>
      </c>
      <c r="F4">
        <v>-1610618.04</v>
      </c>
    </row>
    <row r="5" spans="1:6" x14ac:dyDescent="0.25">
      <c r="A5" t="s">
        <v>9</v>
      </c>
      <c r="B5">
        <v>-1993212.01</v>
      </c>
      <c r="C5">
        <v>-2008440.76</v>
      </c>
      <c r="D5">
        <v>-2023615.23</v>
      </c>
      <c r="E5">
        <v>-2144792.63</v>
      </c>
      <c r="F5">
        <v>-8170060.6299999999</v>
      </c>
    </row>
    <row r="6" spans="1:6" x14ac:dyDescent="0.25">
      <c r="A6" t="s">
        <v>10</v>
      </c>
      <c r="B6">
        <v>-147358.75</v>
      </c>
      <c r="C6">
        <v>-228872.08</v>
      </c>
      <c r="D6">
        <v>-231746.92</v>
      </c>
      <c r="E6">
        <v>-165762.92000000001</v>
      </c>
      <c r="F6">
        <v>-773740.67</v>
      </c>
    </row>
    <row r="7" spans="1:6" x14ac:dyDescent="0.25">
      <c r="A7" t="s">
        <v>11</v>
      </c>
      <c r="B7">
        <v>188536.52</v>
      </c>
      <c r="C7">
        <v>649943.50000000012</v>
      </c>
      <c r="D7">
        <v>571866.5</v>
      </c>
      <c r="E7">
        <v>520668.58</v>
      </c>
      <c r="F7">
        <v>1931015.1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-6100725.75</v>
      </c>
      <c r="C10">
        <v>-5364151.0999999987</v>
      </c>
      <c r="D10">
        <v>-5406067.8399999999</v>
      </c>
      <c r="E10">
        <v>-6028811.2800000003</v>
      </c>
      <c r="F10">
        <v>-22899755.969999999</v>
      </c>
    </row>
    <row r="12" spans="1:6" x14ac:dyDescent="0.25">
      <c r="A12" t="s">
        <v>15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</row>
    <row r="13" spans="1:6" x14ac:dyDescent="0.25">
      <c r="A13" t="s">
        <v>16</v>
      </c>
      <c r="B13">
        <v>1073300.1399999999</v>
      </c>
      <c r="C13">
        <v>1595602.96</v>
      </c>
      <c r="D13">
        <v>874001.43</v>
      </c>
      <c r="E13">
        <v>1422250.56</v>
      </c>
      <c r="F13">
        <v>4965155.09</v>
      </c>
    </row>
    <row r="14" spans="1:6" x14ac:dyDescent="0.25">
      <c r="A14" t="s">
        <v>17</v>
      </c>
      <c r="B14">
        <v>876259.14000000013</v>
      </c>
      <c r="C14">
        <v>826916.56000000017</v>
      </c>
      <c r="D14">
        <v>974904.5</v>
      </c>
      <c r="E14">
        <v>726684.28</v>
      </c>
      <c r="F14">
        <v>3404764.48</v>
      </c>
    </row>
    <row r="15" spans="1:6" x14ac:dyDescent="0.25">
      <c r="A15" t="s">
        <v>18</v>
      </c>
      <c r="B15">
        <v>568365.64</v>
      </c>
      <c r="C15">
        <v>479698.91</v>
      </c>
      <c r="D15">
        <v>419997.36</v>
      </c>
      <c r="E15">
        <v>490210.95000000013</v>
      </c>
      <c r="F15">
        <v>1958272.86</v>
      </c>
    </row>
    <row r="16" spans="1:6" x14ac:dyDescent="0.25">
      <c r="A16" t="s">
        <v>19</v>
      </c>
      <c r="B16">
        <v>207601.77</v>
      </c>
      <c r="C16">
        <v>194804.31</v>
      </c>
      <c r="D16">
        <v>216071.44</v>
      </c>
      <c r="E16">
        <v>157075.67000000001</v>
      </c>
      <c r="F16">
        <v>775553.19</v>
      </c>
    </row>
    <row r="17" spans="1:6" x14ac:dyDescent="0.25">
      <c r="A17" t="s">
        <v>20</v>
      </c>
      <c r="B17">
        <v>183341.33</v>
      </c>
      <c r="C17">
        <v>226307.93</v>
      </c>
      <c r="D17">
        <v>190635.83</v>
      </c>
      <c r="E17">
        <v>264628.59000000003</v>
      </c>
      <c r="F17">
        <v>864913.68000000017</v>
      </c>
    </row>
    <row r="18" spans="1:6" x14ac:dyDescent="0.25">
      <c r="A18" t="s">
        <v>11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21</v>
      </c>
      <c r="B19">
        <v>143139.86999999991</v>
      </c>
      <c r="C19">
        <v>404799.47000000143</v>
      </c>
      <c r="D19">
        <v>264581.2799999998</v>
      </c>
      <c r="E19">
        <v>431728.16000000067</v>
      </c>
      <c r="F19">
        <v>1244248.7800000019</v>
      </c>
    </row>
    <row r="20" spans="1:6" x14ac:dyDescent="0.25">
      <c r="A20" t="s">
        <v>22</v>
      </c>
      <c r="B20">
        <v>3052007.8900000011</v>
      </c>
      <c r="C20">
        <v>3728130.140000002</v>
      </c>
      <c r="D20">
        <v>2940191.84</v>
      </c>
      <c r="E20">
        <v>3492578.21</v>
      </c>
      <c r="F20">
        <v>13212908.08</v>
      </c>
    </row>
    <row r="22" spans="1:6" x14ac:dyDescent="0.25">
      <c r="A22" t="s">
        <v>23</v>
      </c>
      <c r="B22">
        <v>-9152733.6400000006</v>
      </c>
      <c r="C22">
        <v>-9092281.2400000002</v>
      </c>
      <c r="D22">
        <v>-8346259.6799999997</v>
      </c>
      <c r="E22">
        <v>-9521389.4900000002</v>
      </c>
      <c r="F22">
        <v>-36112664.049999997</v>
      </c>
    </row>
    <row r="23" spans="1:6" x14ac:dyDescent="0.25">
      <c r="A23" t="s">
        <v>24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</row>
    <row r="24" spans="1:6" x14ac:dyDescent="0.25">
      <c r="A24" t="s">
        <v>25</v>
      </c>
      <c r="B24">
        <v>1291122</v>
      </c>
      <c r="C24">
        <v>852236.54</v>
      </c>
      <c r="D24">
        <v>601235.6100000001</v>
      </c>
      <c r="E24">
        <v>945522.66000000015</v>
      </c>
      <c r="F24">
        <v>3690116.810000001</v>
      </c>
    </row>
    <row r="25" spans="1:6" x14ac:dyDescent="0.25">
      <c r="A25" t="s">
        <v>26</v>
      </c>
      <c r="B25">
        <v>135695.32999999999</v>
      </c>
      <c r="C25">
        <v>34572.579999999987</v>
      </c>
      <c r="D25">
        <v>100932.43</v>
      </c>
      <c r="E25">
        <v>178146.92999999991</v>
      </c>
      <c r="F25">
        <v>449347.2699999999</v>
      </c>
    </row>
    <row r="26" spans="1:6" x14ac:dyDescent="0.25">
      <c r="A26" t="s">
        <v>27</v>
      </c>
      <c r="B26">
        <v>59132.6</v>
      </c>
      <c r="C26">
        <v>38594.129999999997</v>
      </c>
      <c r="D26">
        <v>112498.85</v>
      </c>
      <c r="E26">
        <v>125589.6</v>
      </c>
      <c r="F26">
        <v>335815.18000000011</v>
      </c>
    </row>
    <row r="27" spans="1:6" x14ac:dyDescent="0.25">
      <c r="A27" t="s">
        <v>28</v>
      </c>
      <c r="B27">
        <v>248577.62</v>
      </c>
      <c r="C27">
        <v>393594.38</v>
      </c>
      <c r="D27">
        <v>310857.21999999997</v>
      </c>
      <c r="E27">
        <v>338056.14</v>
      </c>
      <c r="F27">
        <v>1291085.3600000001</v>
      </c>
    </row>
    <row r="28" spans="1:6" x14ac:dyDescent="0.25">
      <c r="A28" t="s">
        <v>29</v>
      </c>
      <c r="B28">
        <v>183602.09999999989</v>
      </c>
      <c r="C28">
        <v>176818.48</v>
      </c>
      <c r="D28">
        <v>155776.57999999999</v>
      </c>
      <c r="E28">
        <v>257087.87</v>
      </c>
      <c r="F28">
        <v>773285.02999999991</v>
      </c>
    </row>
    <row r="29" spans="1:6" x14ac:dyDescent="0.25">
      <c r="A29" t="s">
        <v>30</v>
      </c>
      <c r="B29">
        <v>34961.710000000006</v>
      </c>
      <c r="C29">
        <v>13229.56</v>
      </c>
      <c r="D29">
        <v>27750.28</v>
      </c>
      <c r="E29">
        <v>81620.770000000019</v>
      </c>
      <c r="F29">
        <v>157562.32</v>
      </c>
    </row>
    <row r="30" spans="1:6" x14ac:dyDescent="0.25">
      <c r="A30" t="s">
        <v>31</v>
      </c>
      <c r="B30">
        <v>11923.03</v>
      </c>
      <c r="C30">
        <v>41466.769999999997</v>
      </c>
      <c r="D30">
        <v>16956.12</v>
      </c>
      <c r="E30">
        <v>42971.79</v>
      </c>
      <c r="F30">
        <v>113317.71</v>
      </c>
    </row>
    <row r="31" spans="1:6" x14ac:dyDescent="0.25">
      <c r="A31" t="s">
        <v>32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33</v>
      </c>
      <c r="B32">
        <v>25362.77</v>
      </c>
      <c r="C32">
        <v>11372.83</v>
      </c>
      <c r="D32">
        <v>43871.19</v>
      </c>
      <c r="E32">
        <v>66650.62000000001</v>
      </c>
      <c r="F32">
        <v>147257.41</v>
      </c>
    </row>
    <row r="33" spans="1:6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35</v>
      </c>
      <c r="B34">
        <v>1990377.16</v>
      </c>
      <c r="C34">
        <v>1561885.27</v>
      </c>
      <c r="D34">
        <v>1369878.28</v>
      </c>
      <c r="E34">
        <v>2035646.38</v>
      </c>
      <c r="F34">
        <v>6957787.0900000017</v>
      </c>
    </row>
    <row r="36" spans="1:6" x14ac:dyDescent="0.25">
      <c r="A36" t="s">
        <v>36</v>
      </c>
      <c r="B36" t="s">
        <v>36</v>
      </c>
      <c r="C36" t="s">
        <v>36</v>
      </c>
      <c r="D36" t="s">
        <v>36</v>
      </c>
      <c r="E36" t="s">
        <v>36</v>
      </c>
      <c r="F36" t="s">
        <v>36</v>
      </c>
    </row>
    <row r="37" spans="1:6" x14ac:dyDescent="0.25">
      <c r="A37" t="s">
        <v>37</v>
      </c>
      <c r="B37">
        <v>-71828.06</v>
      </c>
      <c r="C37">
        <v>467.19</v>
      </c>
      <c r="D37">
        <v>464.81</v>
      </c>
      <c r="E37">
        <v>27082.93</v>
      </c>
      <c r="F37">
        <v>-43813.13</v>
      </c>
    </row>
    <row r="38" spans="1:6" x14ac:dyDescent="0.25">
      <c r="A38" t="s">
        <v>38</v>
      </c>
      <c r="B38">
        <v>-71828.06</v>
      </c>
      <c r="C38">
        <v>467.19</v>
      </c>
      <c r="D38">
        <v>464.81</v>
      </c>
      <c r="E38">
        <v>27082.93</v>
      </c>
      <c r="F38">
        <v>-43813.13</v>
      </c>
    </row>
    <row r="40" spans="1:6" x14ac:dyDescent="0.25">
      <c r="A40" t="s">
        <v>39</v>
      </c>
      <c r="B40">
        <v>-11214938.859999999</v>
      </c>
      <c r="C40">
        <v>-10653699.32</v>
      </c>
      <c r="D40">
        <v>-9715673.1500000004</v>
      </c>
      <c r="E40">
        <v>-11529952.939999999</v>
      </c>
      <c r="F40">
        <v>-43114264.270000003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0</v>
      </c>
      <c r="C4">
        <v>17586.43</v>
      </c>
      <c r="D4">
        <v>0</v>
      </c>
      <c r="E4">
        <v>0</v>
      </c>
      <c r="F4">
        <v>17586.43</v>
      </c>
    </row>
    <row r="5" spans="1:6" x14ac:dyDescent="0.25">
      <c r="A5" t="s">
        <v>8</v>
      </c>
      <c r="B5">
        <v>322.77999999999997</v>
      </c>
      <c r="C5">
        <v>0</v>
      </c>
      <c r="D5">
        <v>0</v>
      </c>
      <c r="E5">
        <v>0</v>
      </c>
      <c r="F5">
        <v>322.77999999999997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11</v>
      </c>
      <c r="B8">
        <v>7863.12</v>
      </c>
      <c r="C8">
        <v>52501.04</v>
      </c>
      <c r="D8">
        <v>34854.639999999999</v>
      </c>
      <c r="E8">
        <v>35854.269999999997</v>
      </c>
      <c r="F8">
        <v>131073.07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8185.9</v>
      </c>
      <c r="C11">
        <v>70087.47</v>
      </c>
      <c r="D11">
        <v>34854.639999999999</v>
      </c>
      <c r="E11">
        <v>35854.269999999997</v>
      </c>
      <c r="F11">
        <v>148982.28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131199</v>
      </c>
      <c r="C14">
        <v>609501.87</v>
      </c>
      <c r="D14">
        <v>-91310.6</v>
      </c>
      <c r="E14">
        <v>404498.8</v>
      </c>
      <c r="F14">
        <v>1053889.07</v>
      </c>
    </row>
    <row r="15" spans="1:6" x14ac:dyDescent="0.25">
      <c r="A15" t="s">
        <v>17</v>
      </c>
      <c r="B15">
        <v>158013.95000000001</v>
      </c>
      <c r="C15">
        <v>152336.78</v>
      </c>
      <c r="D15">
        <v>272910.4599999999</v>
      </c>
      <c r="E15">
        <v>212429.47</v>
      </c>
      <c r="F15">
        <v>795690.65999999992</v>
      </c>
    </row>
    <row r="16" spans="1:6" x14ac:dyDescent="0.25">
      <c r="A16" t="s">
        <v>18</v>
      </c>
      <c r="B16">
        <v>127770.16</v>
      </c>
      <c r="C16">
        <v>107645.03</v>
      </c>
      <c r="D16">
        <v>95929.75</v>
      </c>
      <c r="E16">
        <v>105459.2</v>
      </c>
      <c r="F16">
        <v>436804.14</v>
      </c>
    </row>
    <row r="17" spans="1:6" x14ac:dyDescent="0.25">
      <c r="A17" t="s">
        <v>19</v>
      </c>
      <c r="B17">
        <v>60708.74</v>
      </c>
      <c r="C17">
        <v>56644.12</v>
      </c>
      <c r="D17">
        <v>81567.849999999991</v>
      </c>
      <c r="E17">
        <v>60552.639999999999</v>
      </c>
      <c r="F17">
        <v>259473.35</v>
      </c>
    </row>
    <row r="18" spans="1:6" x14ac:dyDescent="0.25">
      <c r="A18" t="s">
        <v>20</v>
      </c>
      <c r="B18">
        <v>34359.989999999991</v>
      </c>
      <c r="C18">
        <v>67815.879999999961</v>
      </c>
      <c r="D18">
        <v>43246.359999999993</v>
      </c>
      <c r="E18">
        <v>49784.879999999961</v>
      </c>
      <c r="F18">
        <v>195207.1099999999</v>
      </c>
    </row>
    <row r="19" spans="1:6" x14ac:dyDescent="0.25">
      <c r="A19" t="s">
        <v>11</v>
      </c>
      <c r="B19">
        <v>7863.12</v>
      </c>
      <c r="C19">
        <v>52501.04</v>
      </c>
      <c r="D19">
        <v>34854.639999999999</v>
      </c>
      <c r="E19">
        <v>35854.269999999997</v>
      </c>
      <c r="F19">
        <v>131073.07</v>
      </c>
    </row>
    <row r="20" spans="1:6" x14ac:dyDescent="0.25">
      <c r="A20" t="s">
        <v>21</v>
      </c>
      <c r="B20">
        <v>21135.07</v>
      </c>
      <c r="C20">
        <v>79758.080000000031</v>
      </c>
      <c r="D20">
        <v>56329.93</v>
      </c>
      <c r="E20">
        <v>85840.53</v>
      </c>
      <c r="F20">
        <v>243063.61</v>
      </c>
    </row>
    <row r="21" spans="1:6" x14ac:dyDescent="0.25">
      <c r="A21" t="s">
        <v>22</v>
      </c>
      <c r="B21">
        <v>541050.02999999991</v>
      </c>
      <c r="C21">
        <v>1126202.8</v>
      </c>
      <c r="D21">
        <v>493528.38999999978</v>
      </c>
      <c r="E21">
        <v>954419.79</v>
      </c>
      <c r="F21">
        <v>3115201.01</v>
      </c>
    </row>
    <row r="23" spans="1:6" x14ac:dyDescent="0.25">
      <c r="A23" t="s">
        <v>23</v>
      </c>
      <c r="B23">
        <v>-532864.12999999989</v>
      </c>
      <c r="C23">
        <v>-1056115.33</v>
      </c>
      <c r="D23">
        <v>-458673.74999999983</v>
      </c>
      <c r="E23">
        <v>-918565.52</v>
      </c>
      <c r="F23">
        <v>-2966218.73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72373.3</v>
      </c>
      <c r="C26">
        <v>62653.02</v>
      </c>
      <c r="D26">
        <v>71712.22</v>
      </c>
      <c r="E26">
        <v>81769.27</v>
      </c>
      <c r="F26">
        <v>288507.81</v>
      </c>
    </row>
    <row r="27" spans="1:6" x14ac:dyDescent="0.25">
      <c r="A27" t="s">
        <v>26</v>
      </c>
      <c r="B27">
        <v>1675.75</v>
      </c>
      <c r="C27">
        <v>24.769999999999978</v>
      </c>
      <c r="D27">
        <v>1605.28</v>
      </c>
      <c r="E27">
        <v>383.46</v>
      </c>
      <c r="F27">
        <v>3689.26</v>
      </c>
    </row>
    <row r="28" spans="1:6" x14ac:dyDescent="0.25">
      <c r="A28" t="s">
        <v>27</v>
      </c>
      <c r="B28">
        <v>0</v>
      </c>
      <c r="C28">
        <v>720</v>
      </c>
      <c r="D28">
        <v>0</v>
      </c>
      <c r="E28">
        <v>0</v>
      </c>
      <c r="F28">
        <v>720</v>
      </c>
    </row>
    <row r="29" spans="1:6" x14ac:dyDescent="0.25">
      <c r="A29" t="s">
        <v>28</v>
      </c>
      <c r="B29">
        <v>30203.27</v>
      </c>
      <c r="C29">
        <v>30203.27</v>
      </c>
      <c r="D29">
        <v>30203.27</v>
      </c>
      <c r="E29">
        <v>30203.27</v>
      </c>
      <c r="F29">
        <v>120813.08</v>
      </c>
    </row>
    <row r="30" spans="1:6" x14ac:dyDescent="0.25">
      <c r="A30" t="s">
        <v>29</v>
      </c>
      <c r="B30">
        <v>11335.11</v>
      </c>
      <c r="C30">
        <v>13358.18</v>
      </c>
      <c r="D30">
        <v>11262.01</v>
      </c>
      <c r="E30">
        <v>21621.03</v>
      </c>
      <c r="F30">
        <v>57576.33</v>
      </c>
    </row>
    <row r="31" spans="1:6" x14ac:dyDescent="0.25">
      <c r="A31" t="s">
        <v>30</v>
      </c>
      <c r="B31">
        <v>200</v>
      </c>
      <c r="C31">
        <v>0</v>
      </c>
      <c r="D31">
        <v>0</v>
      </c>
      <c r="E31">
        <v>3156.69</v>
      </c>
      <c r="F31">
        <v>3356.69</v>
      </c>
    </row>
    <row r="32" spans="1:6" x14ac:dyDescent="0.25">
      <c r="A32" t="s">
        <v>31</v>
      </c>
      <c r="B32">
        <v>120</v>
      </c>
      <c r="C32">
        <v>11642.65</v>
      </c>
      <c r="D32">
        <v>709.09</v>
      </c>
      <c r="E32">
        <v>3428.59</v>
      </c>
      <c r="F32">
        <v>15900.33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33</v>
      </c>
      <c r="B34">
        <v>1083.8499999999999</v>
      </c>
      <c r="C34">
        <v>1237.9100000000001</v>
      </c>
      <c r="D34">
        <v>1385.93</v>
      </c>
      <c r="E34">
        <v>1367.61</v>
      </c>
      <c r="F34">
        <v>5075.2999999999993</v>
      </c>
    </row>
    <row r="35" spans="1:6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116991.28</v>
      </c>
      <c r="C36">
        <v>119839.8</v>
      </c>
      <c r="D36">
        <v>116877.8</v>
      </c>
      <c r="E36">
        <v>141929.92000000001</v>
      </c>
      <c r="F36">
        <v>495638.8</v>
      </c>
    </row>
    <row r="38" spans="1:6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2" spans="1:6" x14ac:dyDescent="0.25">
      <c r="A42" t="s">
        <v>39</v>
      </c>
      <c r="B42">
        <v>-649855.40999999992</v>
      </c>
      <c r="C42">
        <v>-1175955.1299999999</v>
      </c>
      <c r="D42">
        <v>-575551.54999999981</v>
      </c>
      <c r="E42">
        <v>-1060495.44</v>
      </c>
      <c r="F42">
        <v>-3461857.53</v>
      </c>
    </row>
    <row r="44" spans="1:6" x14ac:dyDescent="0.25">
      <c r="A44" t="s">
        <v>40</v>
      </c>
      <c r="B44">
        <v>-649855.40999999992</v>
      </c>
      <c r="C44">
        <v>-1175955.1299999999</v>
      </c>
      <c r="D44">
        <v>-575551.54999999981</v>
      </c>
      <c r="E44">
        <v>-1060495.44</v>
      </c>
      <c r="F44">
        <v>-3461857.53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</row>
    <row r="23" spans="1:6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27</v>
      </c>
      <c r="B28">
        <v>79.050000000000011</v>
      </c>
      <c r="C28">
        <v>0</v>
      </c>
      <c r="D28">
        <v>0</v>
      </c>
      <c r="E28">
        <v>120.21</v>
      </c>
      <c r="F28">
        <v>199.26</v>
      </c>
    </row>
    <row r="29" spans="1:6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29</v>
      </c>
      <c r="B30">
        <v>98.56</v>
      </c>
      <c r="C30">
        <v>-7.1054273576010019E-15</v>
      </c>
      <c r="D30">
        <v>0</v>
      </c>
      <c r="E30">
        <v>17.79</v>
      </c>
      <c r="F30">
        <v>116.35</v>
      </c>
    </row>
    <row r="31" spans="1:6" x14ac:dyDescent="0.25">
      <c r="A31" t="s">
        <v>30</v>
      </c>
      <c r="B31">
        <v>2410.39</v>
      </c>
      <c r="C31">
        <v>0</v>
      </c>
      <c r="D31">
        <v>0</v>
      </c>
      <c r="E31">
        <v>2723.93</v>
      </c>
      <c r="F31">
        <v>5134.3200000000006</v>
      </c>
    </row>
    <row r="32" spans="1:6" x14ac:dyDescent="0.25">
      <c r="A32" t="s">
        <v>31</v>
      </c>
      <c r="B32">
        <v>123.38</v>
      </c>
      <c r="C32">
        <v>1.154631945610163E-14</v>
      </c>
      <c r="D32">
        <v>0</v>
      </c>
      <c r="E32">
        <v>142.79</v>
      </c>
      <c r="F32">
        <v>266.17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2711.380000000001</v>
      </c>
      <c r="C36">
        <v>4.4408920985006262E-15</v>
      </c>
      <c r="D36">
        <v>0</v>
      </c>
      <c r="E36">
        <v>3004.72</v>
      </c>
      <c r="F36">
        <v>5716.1</v>
      </c>
    </row>
    <row r="38" spans="1:6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2" spans="1:6" x14ac:dyDescent="0.25">
      <c r="A42" t="s">
        <v>39</v>
      </c>
      <c r="B42">
        <v>-2711.380000000001</v>
      </c>
      <c r="C42">
        <v>-4.4408920985006262E-15</v>
      </c>
      <c r="D42">
        <v>0</v>
      </c>
      <c r="E42">
        <v>-3004.72</v>
      </c>
      <c r="F42">
        <v>-5716.1</v>
      </c>
    </row>
    <row r="44" spans="1:6" x14ac:dyDescent="0.25">
      <c r="A44" t="s">
        <v>40</v>
      </c>
      <c r="B44">
        <v>-2711.380000000001</v>
      </c>
      <c r="C44">
        <v>-4.4408920985006262E-15</v>
      </c>
      <c r="D44">
        <v>0</v>
      </c>
      <c r="E44">
        <v>-3004.72</v>
      </c>
      <c r="F44">
        <v>-5716.1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35700</v>
      </c>
      <c r="C4">
        <v>0</v>
      </c>
      <c r="D4">
        <v>0</v>
      </c>
      <c r="E4">
        <v>5425</v>
      </c>
      <c r="F4">
        <v>41125</v>
      </c>
    </row>
    <row r="5" spans="1:6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11</v>
      </c>
      <c r="B8">
        <v>10842.64</v>
      </c>
      <c r="C8">
        <v>25229.8</v>
      </c>
      <c r="D8">
        <v>0</v>
      </c>
      <c r="E8">
        <v>0</v>
      </c>
      <c r="F8">
        <v>36072.44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46542.64</v>
      </c>
      <c r="C11">
        <v>25229.8</v>
      </c>
      <c r="D11">
        <v>0</v>
      </c>
      <c r="E11">
        <v>5425</v>
      </c>
      <c r="F11">
        <v>77197.440000000002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</v>
      </c>
      <c r="B15">
        <v>31778.080000000002</v>
      </c>
      <c r="C15">
        <v>31242.46999999999</v>
      </c>
      <c r="D15">
        <v>27656.2</v>
      </c>
      <c r="E15">
        <v>23433.279999999999</v>
      </c>
      <c r="F15">
        <v>114110.03</v>
      </c>
    </row>
    <row r="16" spans="1:6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20</v>
      </c>
      <c r="B18">
        <v>893.2</v>
      </c>
      <c r="C18">
        <v>729.91000000000008</v>
      </c>
      <c r="D18">
        <v>0</v>
      </c>
      <c r="E18">
        <v>1983.47</v>
      </c>
      <c r="F18">
        <v>3606.58</v>
      </c>
    </row>
    <row r="19" spans="1:6" x14ac:dyDescent="0.25">
      <c r="A19" t="s">
        <v>11</v>
      </c>
      <c r="B19">
        <v>10842.64</v>
      </c>
      <c r="C19">
        <v>25229.8</v>
      </c>
      <c r="D19">
        <v>0</v>
      </c>
      <c r="E19">
        <v>0</v>
      </c>
      <c r="F19">
        <v>36072.44</v>
      </c>
    </row>
    <row r="20" spans="1:6" x14ac:dyDescent="0.25">
      <c r="A20" t="s">
        <v>21</v>
      </c>
      <c r="B20">
        <v>2621.4099999999989</v>
      </c>
      <c r="C20">
        <v>1992.38</v>
      </c>
      <c r="D20">
        <v>2447.79</v>
      </c>
      <c r="E20">
        <v>2339.9699999999998</v>
      </c>
      <c r="F20">
        <v>9401.5499999999993</v>
      </c>
    </row>
    <row r="21" spans="1:6" x14ac:dyDescent="0.25">
      <c r="A21" t="s">
        <v>22</v>
      </c>
      <c r="B21">
        <v>46135.329999999987</v>
      </c>
      <c r="C21">
        <v>59194.55999999999</v>
      </c>
      <c r="D21">
        <v>30103.990000000009</v>
      </c>
      <c r="E21">
        <v>27756.720000000001</v>
      </c>
      <c r="F21">
        <v>163190.6</v>
      </c>
    </row>
    <row r="23" spans="1:6" x14ac:dyDescent="0.25">
      <c r="A23" t="s">
        <v>23</v>
      </c>
      <c r="B23">
        <v>407.31000000000489</v>
      </c>
      <c r="C23">
        <v>-33964.759999999987</v>
      </c>
      <c r="D23">
        <v>-30103.990000000009</v>
      </c>
      <c r="E23">
        <v>-22331.72</v>
      </c>
      <c r="F23">
        <v>-85993.159999999974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28</v>
      </c>
      <c r="B29">
        <v>3118.7999999999988</v>
      </c>
      <c r="C29">
        <v>3118.7999999999988</v>
      </c>
      <c r="D29">
        <v>3118.8</v>
      </c>
      <c r="E29">
        <v>3118.8</v>
      </c>
      <c r="F29">
        <v>12475.2</v>
      </c>
    </row>
    <row r="30" spans="1:6" x14ac:dyDescent="0.25">
      <c r="A30" t="s">
        <v>29</v>
      </c>
      <c r="B30">
        <v>232.41</v>
      </c>
      <c r="C30">
        <v>177.4</v>
      </c>
      <c r="D30">
        <v>20.190000000000001</v>
      </c>
      <c r="E30">
        <v>427.73</v>
      </c>
      <c r="F30">
        <v>857.73</v>
      </c>
    </row>
    <row r="31" spans="1:6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31</v>
      </c>
      <c r="B32">
        <v>0</v>
      </c>
      <c r="C32">
        <v>1000</v>
      </c>
      <c r="D32">
        <v>0</v>
      </c>
      <c r="E32">
        <v>0</v>
      </c>
      <c r="F32">
        <v>1000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3351.2099999999991</v>
      </c>
      <c r="C36">
        <v>4296.1999999999989</v>
      </c>
      <c r="D36">
        <v>3138.99</v>
      </c>
      <c r="E36">
        <v>3546.53</v>
      </c>
      <c r="F36">
        <v>14332.93</v>
      </c>
    </row>
    <row r="38" spans="1:6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2" spans="1:6" x14ac:dyDescent="0.25">
      <c r="A42" t="s">
        <v>39</v>
      </c>
      <c r="B42">
        <v>-2943.8999999999942</v>
      </c>
      <c r="C42">
        <v>-38260.959999999992</v>
      </c>
      <c r="D42">
        <v>-33242.980000000003</v>
      </c>
      <c r="E42">
        <v>-25878.25</v>
      </c>
      <c r="F42">
        <v>-100326.09</v>
      </c>
    </row>
    <row r="44" spans="1:6" x14ac:dyDescent="0.25">
      <c r="A44" t="s">
        <v>40</v>
      </c>
      <c r="B44">
        <v>-2943.8999999999942</v>
      </c>
      <c r="C44">
        <v>-38260.959999999992</v>
      </c>
      <c r="D44">
        <v>-33242.980000000003</v>
      </c>
      <c r="E44">
        <v>-25878.25</v>
      </c>
      <c r="F44">
        <v>-100326.09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opLeftCell="A16" workbookViewId="0">
      <selection activeCell="I45" sqref="I45"/>
    </sheetView>
  </sheetViews>
  <sheetFormatPr defaultRowHeight="15" x14ac:dyDescent="0.25"/>
  <cols>
    <col min="1" max="1" width="31.5703125" bestFit="1" customWidth="1"/>
    <col min="2" max="2" width="11.7109375" bestFit="1" customWidth="1"/>
    <col min="3" max="4" width="10.7109375" bestFit="1" customWidth="1"/>
    <col min="5" max="6" width="11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0</v>
      </c>
      <c r="C4">
        <v>0</v>
      </c>
      <c r="D4">
        <v>0</v>
      </c>
      <c r="E4">
        <v>-94812</v>
      </c>
      <c r="F4">
        <v>-94812</v>
      </c>
    </row>
    <row r="5" spans="1:6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10</v>
      </c>
      <c r="B7">
        <v>0</v>
      </c>
      <c r="C7">
        <v>-228872.08</v>
      </c>
      <c r="D7">
        <v>-24229</v>
      </c>
      <c r="E7">
        <v>0</v>
      </c>
      <c r="F7">
        <v>-253101.08</v>
      </c>
    </row>
    <row r="8" spans="1:6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0</v>
      </c>
      <c r="C11">
        <v>-228872.08</v>
      </c>
      <c r="D11">
        <v>-24229</v>
      </c>
      <c r="E11">
        <v>-94812</v>
      </c>
      <c r="F11">
        <v>-347913.08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0</v>
      </c>
      <c r="C14">
        <v>57731.14</v>
      </c>
      <c r="D14">
        <v>55050.44</v>
      </c>
      <c r="E14">
        <v>55050.43</v>
      </c>
      <c r="F14">
        <v>167832.01</v>
      </c>
    </row>
    <row r="15" spans="1:6" x14ac:dyDescent="0.25">
      <c r="A15" t="s">
        <v>17</v>
      </c>
      <c r="B15">
        <v>28909.59</v>
      </c>
      <c r="C15">
        <v>12187.16</v>
      </c>
      <c r="D15">
        <v>27009.599999999999</v>
      </c>
      <c r="E15">
        <v>15456.68</v>
      </c>
      <c r="F15">
        <v>83563.03</v>
      </c>
    </row>
    <row r="16" spans="1:6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21</v>
      </c>
      <c r="B20">
        <v>1866.47</v>
      </c>
      <c r="C20">
        <v>2268.44</v>
      </c>
      <c r="D20">
        <v>0</v>
      </c>
      <c r="E20">
        <v>19954.91</v>
      </c>
      <c r="F20">
        <v>24089.82</v>
      </c>
    </row>
    <row r="21" spans="1:6" x14ac:dyDescent="0.25">
      <c r="A21" t="s">
        <v>22</v>
      </c>
      <c r="B21">
        <v>30776.06</v>
      </c>
      <c r="C21">
        <v>72186.740000000005</v>
      </c>
      <c r="D21">
        <v>82060.039999999994</v>
      </c>
      <c r="E21">
        <v>90462.02</v>
      </c>
      <c r="F21">
        <v>275484.86</v>
      </c>
    </row>
    <row r="23" spans="1:6" x14ac:dyDescent="0.25">
      <c r="A23" t="s">
        <v>23</v>
      </c>
      <c r="B23">
        <v>-30776.06</v>
      </c>
      <c r="C23">
        <v>-301058.82</v>
      </c>
      <c r="D23">
        <v>-106289.04</v>
      </c>
      <c r="E23">
        <v>-185274.02</v>
      </c>
      <c r="F23">
        <v>-623397.93999999994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892793.19000000018</v>
      </c>
      <c r="C26">
        <v>496987.03</v>
      </c>
      <c r="D26">
        <v>275921.28000000003</v>
      </c>
      <c r="E26">
        <v>565694.40000000014</v>
      </c>
      <c r="F26">
        <v>2231395.9</v>
      </c>
    </row>
    <row r="27" spans="1:6" x14ac:dyDescent="0.25">
      <c r="A27" t="s">
        <v>26</v>
      </c>
      <c r="B27">
        <v>76854.559999999954</v>
      </c>
      <c r="C27">
        <v>28990.91</v>
      </c>
      <c r="D27">
        <v>81435.250000000015</v>
      </c>
      <c r="E27">
        <v>124717.6899999999</v>
      </c>
      <c r="F27">
        <v>311998.40999999992</v>
      </c>
    </row>
    <row r="28" spans="1:6" x14ac:dyDescent="0.25">
      <c r="A28" t="s">
        <v>27</v>
      </c>
      <c r="B28">
        <v>55020.07</v>
      </c>
      <c r="C28">
        <v>36314.25</v>
      </c>
      <c r="D28">
        <v>107262.45</v>
      </c>
      <c r="E28">
        <v>117955.65</v>
      </c>
      <c r="F28">
        <v>316552.42</v>
      </c>
    </row>
    <row r="29" spans="1:6" x14ac:dyDescent="0.25">
      <c r="A29" t="s">
        <v>28</v>
      </c>
      <c r="B29">
        <v>7609.73</v>
      </c>
      <c r="C29">
        <v>7609.73</v>
      </c>
      <c r="D29">
        <v>8093.73</v>
      </c>
      <c r="E29">
        <v>7609.73</v>
      </c>
      <c r="F29">
        <v>30922.92</v>
      </c>
    </row>
    <row r="30" spans="1:6" x14ac:dyDescent="0.25">
      <c r="A30" t="s">
        <v>29</v>
      </c>
      <c r="B30">
        <v>49873.039999999994</v>
      </c>
      <c r="C30">
        <v>46008.749999999993</v>
      </c>
      <c r="D30">
        <v>65821.97</v>
      </c>
      <c r="E30">
        <v>112316.34</v>
      </c>
      <c r="F30">
        <v>274020.09999999998</v>
      </c>
    </row>
    <row r="31" spans="1:6" x14ac:dyDescent="0.25">
      <c r="A31" t="s">
        <v>30</v>
      </c>
      <c r="B31">
        <v>-108.38000000000009</v>
      </c>
      <c r="C31">
        <v>-286.45000000000022</v>
      </c>
      <c r="D31">
        <v>3797.77</v>
      </c>
      <c r="E31">
        <v>22709.599999999999</v>
      </c>
      <c r="F31">
        <v>26112.54</v>
      </c>
    </row>
    <row r="32" spans="1:6" x14ac:dyDescent="0.25">
      <c r="A32" t="s">
        <v>31</v>
      </c>
      <c r="B32">
        <v>2233.19</v>
      </c>
      <c r="C32">
        <v>3994.18</v>
      </c>
      <c r="D32">
        <v>7707.49</v>
      </c>
      <c r="E32">
        <v>6754.45</v>
      </c>
      <c r="F32">
        <v>20689.310000000001</v>
      </c>
    </row>
    <row r="33" spans="1:13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13" x14ac:dyDescent="0.25">
      <c r="A34" t="s">
        <v>33</v>
      </c>
      <c r="B34">
        <v>17174.09</v>
      </c>
      <c r="C34">
        <v>4920.3900000000003</v>
      </c>
      <c r="D34">
        <v>37294.769999999997</v>
      </c>
      <c r="E34">
        <v>23563.759999999998</v>
      </c>
      <c r="F34">
        <v>82953.009999999995</v>
      </c>
    </row>
    <row r="35" spans="1:13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13" x14ac:dyDescent="0.25">
      <c r="A36" t="s">
        <v>35</v>
      </c>
      <c r="B36">
        <v>1101449.49</v>
      </c>
      <c r="C36">
        <v>624538.79</v>
      </c>
      <c r="D36">
        <v>587334.71000000008</v>
      </c>
      <c r="E36">
        <v>981321.62</v>
      </c>
      <c r="F36">
        <v>3294644.61</v>
      </c>
    </row>
    <row r="38" spans="1:13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13" x14ac:dyDescent="0.25">
      <c r="A39" t="s">
        <v>37</v>
      </c>
      <c r="B39">
        <v>-67317.48</v>
      </c>
      <c r="C39">
        <v>-22.23</v>
      </c>
      <c r="D39">
        <v>-24.61</v>
      </c>
      <c r="E39">
        <v>26593.51</v>
      </c>
      <c r="F39">
        <v>-40770.81</v>
      </c>
    </row>
    <row r="40" spans="1:13" x14ac:dyDescent="0.25">
      <c r="A40" t="s">
        <v>38</v>
      </c>
      <c r="B40">
        <v>-67317.48</v>
      </c>
      <c r="C40">
        <v>-22.23</v>
      </c>
      <c r="D40">
        <v>-24.61</v>
      </c>
      <c r="E40">
        <v>26593.51</v>
      </c>
      <c r="F40">
        <v>-40770.81</v>
      </c>
    </row>
    <row r="42" spans="1:13" x14ac:dyDescent="0.25">
      <c r="A42" t="s">
        <v>39</v>
      </c>
      <c r="B42">
        <v>-1199543.03</v>
      </c>
      <c r="C42">
        <v>-925619.84000000008</v>
      </c>
      <c r="D42">
        <v>-693648.3600000001</v>
      </c>
      <c r="E42">
        <v>-1140002.1299999999</v>
      </c>
      <c r="F42">
        <v>-3958813.36</v>
      </c>
    </row>
    <row r="44" spans="1:13" x14ac:dyDescent="0.25">
      <c r="A44" t="s">
        <v>40</v>
      </c>
      <c r="B44">
        <v>-849826.2100000002</v>
      </c>
      <c r="C44">
        <v>-587387.42000000004</v>
      </c>
      <c r="D44">
        <v>-295984.01000000013</v>
      </c>
      <c r="E44">
        <v>-777432.35000000009</v>
      </c>
      <c r="F44">
        <v>-3958813.36</v>
      </c>
      <c r="H44">
        <f>B42+306596.02+43120.8</f>
        <v>-849826.21</v>
      </c>
      <c r="I44">
        <f>C42+306596.02+31636.4</f>
        <v>-587387.42000000004</v>
      </c>
      <c r="J44">
        <f t="shared" ref="I44:M44" si="0">D42+306596.02+43120.8</f>
        <v>-343931.5400000001</v>
      </c>
      <c r="K44">
        <f t="shared" si="0"/>
        <v>-790285.30999999982</v>
      </c>
      <c r="L44">
        <f t="shared" si="0"/>
        <v>-3609096.54</v>
      </c>
      <c r="M44">
        <f t="shared" si="0"/>
        <v>349716.82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tabSelected="1" workbookViewId="0">
      <selection activeCell="B37" sqref="B37"/>
    </sheetView>
  </sheetViews>
  <sheetFormatPr defaultRowHeight="15" x14ac:dyDescent="0.25"/>
  <cols>
    <col min="1" max="1" width="31.5703125" bestFit="1" customWidth="1"/>
    <col min="2" max="6" width="11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-272474.2</v>
      </c>
      <c r="C4">
        <v>-291773.61</v>
      </c>
      <c r="D4">
        <v>-349577.31000000011</v>
      </c>
      <c r="E4">
        <v>-553128.2300000001</v>
      </c>
      <c r="F4">
        <v>-1466953.35</v>
      </c>
    </row>
    <row r="5" spans="1:6" x14ac:dyDescent="0.25">
      <c r="A5" t="s">
        <v>8</v>
      </c>
      <c r="B5">
        <v>0</v>
      </c>
      <c r="C5">
        <v>0</v>
      </c>
      <c r="D5">
        <v>-52810.09</v>
      </c>
      <c r="E5">
        <v>-4493.4399999999996</v>
      </c>
      <c r="F5">
        <v>-57303.53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11</v>
      </c>
      <c r="B8">
        <v>10671.36</v>
      </c>
      <c r="C8">
        <v>25021.119999999999</v>
      </c>
      <c r="D8">
        <v>33819.050000000003</v>
      </c>
      <c r="E8">
        <v>43145.539999999994</v>
      </c>
      <c r="F8">
        <v>112657.07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-261802.84</v>
      </c>
      <c r="C11">
        <v>-266752.49</v>
      </c>
      <c r="D11">
        <v>-368568.35</v>
      </c>
      <c r="E11">
        <v>-514476.13000000012</v>
      </c>
      <c r="F11">
        <v>-1411599.81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432208.62</v>
      </c>
      <c r="C14">
        <v>251389.57</v>
      </c>
      <c r="D14">
        <v>275381.65000000002</v>
      </c>
      <c r="E14">
        <v>153378.91</v>
      </c>
      <c r="F14">
        <v>1112358.75</v>
      </c>
    </row>
    <row r="15" spans="1:6" x14ac:dyDescent="0.25">
      <c r="A15" t="s">
        <v>17</v>
      </c>
      <c r="B15">
        <v>121334.8</v>
      </c>
      <c r="C15">
        <v>103859.7</v>
      </c>
      <c r="D15">
        <v>115078.99</v>
      </c>
      <c r="E15">
        <v>108697.05</v>
      </c>
      <c r="F15">
        <v>448970.54</v>
      </c>
    </row>
    <row r="16" spans="1:6" x14ac:dyDescent="0.25">
      <c r="A16" t="s">
        <v>18</v>
      </c>
      <c r="B16">
        <v>84244.459999999992</v>
      </c>
      <c r="C16">
        <v>93801.450000000012</v>
      </c>
      <c r="D16">
        <v>88096.739999999991</v>
      </c>
      <c r="E16">
        <v>85613.440000000002</v>
      </c>
      <c r="F16">
        <v>351756.09</v>
      </c>
    </row>
    <row r="17" spans="1:6" x14ac:dyDescent="0.25">
      <c r="A17" t="s">
        <v>19</v>
      </c>
      <c r="B17">
        <v>35334.269999999997</v>
      </c>
      <c r="C17">
        <v>31981.01</v>
      </c>
      <c r="D17">
        <v>25518.05</v>
      </c>
      <c r="E17">
        <v>26938.22</v>
      </c>
      <c r="F17">
        <v>119771.55</v>
      </c>
    </row>
    <row r="18" spans="1:6" x14ac:dyDescent="0.25">
      <c r="A18" t="s">
        <v>20</v>
      </c>
      <c r="B18">
        <v>31622.979999999981</v>
      </c>
      <c r="C18">
        <v>28714.75</v>
      </c>
      <c r="D18">
        <v>16939.23</v>
      </c>
      <c r="E18">
        <v>45659.34</v>
      </c>
      <c r="F18">
        <v>122936.3</v>
      </c>
    </row>
    <row r="19" spans="1:6" x14ac:dyDescent="0.25">
      <c r="A19" t="s">
        <v>11</v>
      </c>
      <c r="B19">
        <v>10671.36</v>
      </c>
      <c r="C19">
        <v>25021.119999999999</v>
      </c>
      <c r="D19">
        <v>33819.050000000003</v>
      </c>
      <c r="E19">
        <v>43145.539999999994</v>
      </c>
      <c r="F19">
        <v>112657.07</v>
      </c>
    </row>
    <row r="20" spans="1:6" x14ac:dyDescent="0.25">
      <c r="A20" t="s">
        <v>21</v>
      </c>
      <c r="B20">
        <v>23293.24</v>
      </c>
      <c r="C20">
        <v>48809.179999999993</v>
      </c>
      <c r="D20">
        <v>31273.200000000001</v>
      </c>
      <c r="E20">
        <v>55973.510000000017</v>
      </c>
      <c r="F20">
        <v>159349.13</v>
      </c>
    </row>
    <row r="21" spans="1:6" x14ac:dyDescent="0.25">
      <c r="A21" t="s">
        <v>22</v>
      </c>
      <c r="B21">
        <v>738709.72999999986</v>
      </c>
      <c r="C21">
        <v>583576.78</v>
      </c>
      <c r="D21">
        <v>586106.90999999992</v>
      </c>
      <c r="E21">
        <v>519406.01</v>
      </c>
      <c r="F21">
        <v>2427799.4300000002</v>
      </c>
    </row>
    <row r="23" spans="1:6" x14ac:dyDescent="0.25">
      <c r="A23" t="s">
        <v>23</v>
      </c>
      <c r="B23">
        <v>-1000512.57</v>
      </c>
      <c r="C23">
        <v>-850329.27</v>
      </c>
      <c r="D23">
        <v>-954675.26</v>
      </c>
      <c r="E23">
        <v>-1033882.14</v>
      </c>
      <c r="F23">
        <v>-3839399.24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144643.24999999991</v>
      </c>
      <c r="C26">
        <v>88898.58</v>
      </c>
      <c r="D26">
        <v>61190.25</v>
      </c>
      <c r="E26">
        <v>82906.850000000006</v>
      </c>
      <c r="F26">
        <v>377638.92999999988</v>
      </c>
    </row>
    <row r="27" spans="1:6" x14ac:dyDescent="0.25">
      <c r="A27" t="s">
        <v>26</v>
      </c>
      <c r="B27">
        <v>53622.53</v>
      </c>
      <c r="C27">
        <v>3668.6599999999989</v>
      </c>
      <c r="D27">
        <v>8458.15</v>
      </c>
      <c r="E27">
        <v>46113.47</v>
      </c>
      <c r="F27">
        <v>111862.81</v>
      </c>
    </row>
    <row r="28" spans="1:6" x14ac:dyDescent="0.25">
      <c r="A28" t="s">
        <v>27</v>
      </c>
      <c r="B28">
        <v>153.96</v>
      </c>
      <c r="C28">
        <v>0</v>
      </c>
      <c r="D28">
        <v>3350</v>
      </c>
      <c r="E28">
        <v>952.18</v>
      </c>
      <c r="F28">
        <v>4456.1400000000003</v>
      </c>
    </row>
    <row r="29" spans="1:6" x14ac:dyDescent="0.25">
      <c r="A29" t="s">
        <v>28</v>
      </c>
      <c r="B29">
        <v>95675.94</v>
      </c>
      <c r="C29">
        <v>235635.58</v>
      </c>
      <c r="D29">
        <v>165671.53</v>
      </c>
      <c r="E29">
        <v>164126.39000000001</v>
      </c>
      <c r="F29">
        <v>661109.44000000006</v>
      </c>
    </row>
    <row r="30" spans="1:6" x14ac:dyDescent="0.25">
      <c r="A30" t="s">
        <v>29</v>
      </c>
      <c r="B30">
        <v>16974.23</v>
      </c>
      <c r="C30">
        <v>7301.079999999999</v>
      </c>
      <c r="D30">
        <v>4541.04</v>
      </c>
      <c r="E30">
        <v>15754.39</v>
      </c>
      <c r="F30">
        <v>44570.74</v>
      </c>
    </row>
    <row r="31" spans="1:6" x14ac:dyDescent="0.25">
      <c r="A31" t="s">
        <v>30</v>
      </c>
      <c r="B31">
        <v>19671.830000000002</v>
      </c>
      <c r="C31">
        <v>493.49999999999972</v>
      </c>
      <c r="D31">
        <v>389.50999999999902</v>
      </c>
      <c r="E31">
        <v>19075.43</v>
      </c>
      <c r="F31">
        <v>39630.269999999997</v>
      </c>
    </row>
    <row r="32" spans="1:6" x14ac:dyDescent="0.25">
      <c r="A32" t="s">
        <v>31</v>
      </c>
      <c r="B32">
        <v>626.06999999999994</v>
      </c>
      <c r="C32">
        <v>1262.97</v>
      </c>
      <c r="D32">
        <v>1643.52</v>
      </c>
      <c r="E32">
        <v>20587.25</v>
      </c>
      <c r="F32">
        <v>24119.81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33</v>
      </c>
      <c r="B34">
        <v>2205.5</v>
      </c>
      <c r="C34">
        <v>1463.37</v>
      </c>
      <c r="D34">
        <v>1441.6</v>
      </c>
      <c r="E34">
        <v>35057.620000000003</v>
      </c>
      <c r="F34">
        <v>40168.089999999997</v>
      </c>
    </row>
    <row r="35" spans="1:6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333573.30999999988</v>
      </c>
      <c r="C36">
        <v>338723.74</v>
      </c>
      <c r="D36">
        <v>246685.6</v>
      </c>
      <c r="E36">
        <v>384573.58</v>
      </c>
      <c r="F36">
        <v>1303556.23</v>
      </c>
    </row>
    <row r="38" spans="1:6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2" spans="1:6" x14ac:dyDescent="0.25">
      <c r="A42" t="s">
        <v>39</v>
      </c>
      <c r="B42">
        <v>-1334085.8799999999</v>
      </c>
      <c r="C42">
        <v>-1189053.01</v>
      </c>
      <c r="D42">
        <v>-1201360.8600000001</v>
      </c>
      <c r="E42">
        <v>-1418455.72</v>
      </c>
      <c r="F42">
        <v>-5142955.47</v>
      </c>
    </row>
    <row r="44" spans="1:6" x14ac:dyDescent="0.25">
      <c r="A44" t="s">
        <v>40</v>
      </c>
      <c r="B44">
        <v>-1334085.8799999999</v>
      </c>
      <c r="C44">
        <v>-1189053.01</v>
      </c>
      <c r="D44">
        <v>-1201360.8600000001</v>
      </c>
      <c r="E44">
        <v>-1418455.72</v>
      </c>
      <c r="F44">
        <v>-5142955.47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13980</v>
      </c>
      <c r="C4">
        <v>15000</v>
      </c>
      <c r="D4">
        <v>45285</v>
      </c>
      <c r="E4">
        <v>0</v>
      </c>
      <c r="F4">
        <v>74265</v>
      </c>
    </row>
    <row r="5" spans="1:6" x14ac:dyDescent="0.25">
      <c r="A5" t="s">
        <v>8</v>
      </c>
      <c r="B5">
        <v>12658.4</v>
      </c>
      <c r="C5">
        <v>0</v>
      </c>
      <c r="D5">
        <v>0</v>
      </c>
      <c r="E5">
        <v>0</v>
      </c>
      <c r="F5">
        <v>12658.4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11</v>
      </c>
      <c r="B8">
        <v>19249.400000000001</v>
      </c>
      <c r="C8">
        <v>57056.77</v>
      </c>
      <c r="D8">
        <v>68786.579999999987</v>
      </c>
      <c r="E8">
        <v>42512.12</v>
      </c>
      <c r="F8">
        <v>187604.87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45887.8</v>
      </c>
      <c r="C11">
        <v>72056.77</v>
      </c>
      <c r="D11">
        <v>114071.58</v>
      </c>
      <c r="E11">
        <v>42512.12</v>
      </c>
      <c r="F11">
        <v>274528.27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236112.36</v>
      </c>
      <c r="C14">
        <v>300467.82</v>
      </c>
      <c r="D14">
        <v>108454.93</v>
      </c>
      <c r="E14">
        <v>308274.13</v>
      </c>
      <c r="F14">
        <v>953309.23999999987</v>
      </c>
    </row>
    <row r="15" spans="1:6" x14ac:dyDescent="0.25">
      <c r="A15" t="s">
        <v>17</v>
      </c>
      <c r="B15">
        <v>164027.79999999999</v>
      </c>
      <c r="C15">
        <v>153230.34</v>
      </c>
      <c r="D15">
        <v>242182.83</v>
      </c>
      <c r="E15">
        <v>65576.510000000024</v>
      </c>
      <c r="F15">
        <v>625017.48</v>
      </c>
    </row>
    <row r="16" spans="1:6" x14ac:dyDescent="0.25">
      <c r="A16" t="s">
        <v>18</v>
      </c>
      <c r="B16">
        <v>107120.6</v>
      </c>
      <c r="C16">
        <v>95937.34</v>
      </c>
      <c r="D16">
        <v>88821.65</v>
      </c>
      <c r="E16">
        <v>98588.150000000009</v>
      </c>
      <c r="F16">
        <v>390467.74</v>
      </c>
    </row>
    <row r="17" spans="1:6" x14ac:dyDescent="0.25">
      <c r="A17" t="s">
        <v>19</v>
      </c>
      <c r="B17">
        <v>55785.01</v>
      </c>
      <c r="C17">
        <v>53966.62</v>
      </c>
      <c r="D17">
        <v>52650.3</v>
      </c>
      <c r="E17">
        <v>36490.1</v>
      </c>
      <c r="F17">
        <v>198892.03</v>
      </c>
    </row>
    <row r="18" spans="1:6" x14ac:dyDescent="0.25">
      <c r="A18" t="s">
        <v>20</v>
      </c>
      <c r="B18">
        <v>36473.330000000009</v>
      </c>
      <c r="C18">
        <v>61349.06</v>
      </c>
      <c r="D18">
        <v>33699.160000000003</v>
      </c>
      <c r="E18">
        <v>67384.290000000008</v>
      </c>
      <c r="F18">
        <v>198905.84</v>
      </c>
    </row>
    <row r="19" spans="1:6" x14ac:dyDescent="0.25">
      <c r="A19" t="s">
        <v>11</v>
      </c>
      <c r="B19">
        <v>19249.400000000001</v>
      </c>
      <c r="C19">
        <v>57056.77</v>
      </c>
      <c r="D19">
        <v>68786.579999999987</v>
      </c>
      <c r="E19">
        <v>42512.12</v>
      </c>
      <c r="F19">
        <v>187604.87</v>
      </c>
    </row>
    <row r="20" spans="1:6" x14ac:dyDescent="0.25">
      <c r="A20" t="s">
        <v>21</v>
      </c>
      <c r="B20">
        <v>2018.0400000000011</v>
      </c>
      <c r="C20">
        <v>73485.479999999981</v>
      </c>
      <c r="D20">
        <v>51634.49</v>
      </c>
      <c r="E20">
        <v>75748.479999999996</v>
      </c>
      <c r="F20">
        <v>202886.49</v>
      </c>
    </row>
    <row r="21" spans="1:6" x14ac:dyDescent="0.25">
      <c r="A21" t="s">
        <v>22</v>
      </c>
      <c r="B21">
        <v>620786.54</v>
      </c>
      <c r="C21">
        <v>795493.43</v>
      </c>
      <c r="D21">
        <v>646229.93999999994</v>
      </c>
      <c r="E21">
        <v>694573.78</v>
      </c>
      <c r="F21">
        <v>2757083.689999999</v>
      </c>
    </row>
    <row r="23" spans="1:6" x14ac:dyDescent="0.25">
      <c r="A23" t="s">
        <v>23</v>
      </c>
      <c r="B23">
        <v>-574898.74</v>
      </c>
      <c r="C23">
        <v>-723436.66</v>
      </c>
      <c r="D23">
        <v>-532158.36</v>
      </c>
      <c r="E23">
        <v>-652061.66</v>
      </c>
      <c r="F23">
        <v>-2482555.419999999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78454.130000000019</v>
      </c>
      <c r="C26">
        <v>81559.040000000008</v>
      </c>
      <c r="D26">
        <v>69967.3</v>
      </c>
      <c r="E26">
        <v>81847.899999999994</v>
      </c>
      <c r="F26">
        <v>311828.37</v>
      </c>
    </row>
    <row r="27" spans="1:6" x14ac:dyDescent="0.25">
      <c r="A27" t="s">
        <v>26</v>
      </c>
      <c r="B27">
        <v>287.67</v>
      </c>
      <c r="C27">
        <v>97.400000000000034</v>
      </c>
      <c r="D27">
        <v>1511.28</v>
      </c>
      <c r="E27">
        <v>20</v>
      </c>
      <c r="F27">
        <v>1916.35</v>
      </c>
    </row>
    <row r="28" spans="1:6" x14ac:dyDescent="0.25">
      <c r="A28" t="s">
        <v>27</v>
      </c>
      <c r="B28">
        <v>1906.52</v>
      </c>
      <c r="C28">
        <v>1559.88</v>
      </c>
      <c r="D28">
        <v>0</v>
      </c>
      <c r="E28">
        <v>2986.56</v>
      </c>
      <c r="F28">
        <v>6452.96</v>
      </c>
    </row>
    <row r="29" spans="1:6" x14ac:dyDescent="0.25">
      <c r="A29" t="s">
        <v>28</v>
      </c>
      <c r="B29">
        <v>36447.64</v>
      </c>
      <c r="C29">
        <v>36447.64</v>
      </c>
      <c r="D29">
        <v>36447.64</v>
      </c>
      <c r="E29">
        <v>57475.7</v>
      </c>
      <c r="F29">
        <v>166818.62</v>
      </c>
    </row>
    <row r="30" spans="1:6" x14ac:dyDescent="0.25">
      <c r="A30" t="s">
        <v>29</v>
      </c>
      <c r="B30">
        <v>21033.65</v>
      </c>
      <c r="C30">
        <v>23018.09</v>
      </c>
      <c r="D30">
        <v>20780.810000000001</v>
      </c>
      <c r="E30">
        <v>22497.19</v>
      </c>
      <c r="F30">
        <v>87329.74</v>
      </c>
    </row>
    <row r="31" spans="1:6" x14ac:dyDescent="0.25">
      <c r="A31" t="s">
        <v>30</v>
      </c>
      <c r="B31">
        <v>1670.45</v>
      </c>
      <c r="C31">
        <v>1100</v>
      </c>
      <c r="D31">
        <v>1120</v>
      </c>
      <c r="E31">
        <v>2406.85</v>
      </c>
      <c r="F31">
        <v>6297.3</v>
      </c>
    </row>
    <row r="32" spans="1:6" x14ac:dyDescent="0.25">
      <c r="A32" t="s">
        <v>31</v>
      </c>
      <c r="B32">
        <v>4500</v>
      </c>
      <c r="C32">
        <v>6691.64</v>
      </c>
      <c r="D32">
        <v>745.09</v>
      </c>
      <c r="E32">
        <v>3783.57</v>
      </c>
      <c r="F32">
        <v>15720.3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33</v>
      </c>
      <c r="B34">
        <v>1098.8399999999999</v>
      </c>
      <c r="C34">
        <v>1565.08</v>
      </c>
      <c r="D34">
        <v>1476.94</v>
      </c>
      <c r="E34">
        <v>1579.61</v>
      </c>
      <c r="F34">
        <v>5720.47</v>
      </c>
    </row>
    <row r="35" spans="1:6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145398.9</v>
      </c>
      <c r="C36">
        <v>152038.76999999999</v>
      </c>
      <c r="D36">
        <v>132049.06</v>
      </c>
      <c r="E36">
        <v>172597.38</v>
      </c>
      <c r="F36">
        <v>602084.1100000001</v>
      </c>
    </row>
    <row r="38" spans="1:6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2" spans="1:6" x14ac:dyDescent="0.25">
      <c r="A42" t="s">
        <v>39</v>
      </c>
      <c r="B42">
        <v>-720297.64</v>
      </c>
      <c r="C42">
        <v>-875475.43</v>
      </c>
      <c r="D42">
        <v>-664207.41999999993</v>
      </c>
      <c r="E42">
        <v>-824659.04</v>
      </c>
      <c r="F42">
        <v>-3084639.5299999989</v>
      </c>
    </row>
    <row r="44" spans="1:6" x14ac:dyDescent="0.25">
      <c r="A44" t="s">
        <v>40</v>
      </c>
      <c r="B44">
        <v>-720297.64</v>
      </c>
      <c r="C44">
        <v>-875475.43</v>
      </c>
      <c r="D44">
        <v>-664207.41999999993</v>
      </c>
      <c r="E44">
        <v>-824659.04</v>
      </c>
      <c r="F44">
        <v>-3084639.5299999989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</row>
    <row r="23" spans="1:6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29</v>
      </c>
      <c r="B30">
        <v>4361.9400000000014</v>
      </c>
      <c r="C30">
        <v>856.22</v>
      </c>
      <c r="D30">
        <v>1742.53</v>
      </c>
      <c r="E30">
        <v>3432.4899999999989</v>
      </c>
      <c r="F30">
        <v>10393.18</v>
      </c>
    </row>
    <row r="31" spans="1:6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4361.9400000000014</v>
      </c>
      <c r="C36">
        <v>856.22</v>
      </c>
      <c r="D36">
        <v>1742.53</v>
      </c>
      <c r="E36">
        <v>3432.4899999999989</v>
      </c>
      <c r="F36">
        <v>10393.18</v>
      </c>
    </row>
    <row r="38" spans="1:6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2" spans="1:6" x14ac:dyDescent="0.25">
      <c r="A42" t="s">
        <v>39</v>
      </c>
      <c r="B42">
        <v>-4361.9400000000014</v>
      </c>
      <c r="C42">
        <v>-856.22</v>
      </c>
      <c r="D42">
        <v>-1742.53</v>
      </c>
      <c r="E42">
        <v>-3432.4899999999989</v>
      </c>
      <c r="F42">
        <v>-10393.18</v>
      </c>
    </row>
    <row r="44" spans="1:6" x14ac:dyDescent="0.25">
      <c r="A44" t="s">
        <v>40</v>
      </c>
      <c r="B44">
        <v>-4361.9400000000014</v>
      </c>
      <c r="C44">
        <v>-856.22</v>
      </c>
      <c r="D44">
        <v>-1742.53</v>
      </c>
      <c r="E44">
        <v>-3432.4899999999989</v>
      </c>
      <c r="F44">
        <v>-10393.18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</v>
      </c>
      <c r="B15">
        <v>5166.82</v>
      </c>
      <c r="C15">
        <v>5667.1100000000006</v>
      </c>
      <c r="D15">
        <v>6324.51</v>
      </c>
      <c r="E15">
        <v>5764.92</v>
      </c>
      <c r="F15">
        <v>22923.360000000001</v>
      </c>
    </row>
    <row r="16" spans="1:6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20</v>
      </c>
      <c r="B18">
        <v>290.83</v>
      </c>
      <c r="C18">
        <v>2276.88</v>
      </c>
      <c r="D18">
        <v>353.34</v>
      </c>
      <c r="E18">
        <v>483.25</v>
      </c>
      <c r="F18">
        <v>3404.3</v>
      </c>
    </row>
    <row r="19" spans="1:6" x14ac:dyDescent="0.25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21</v>
      </c>
      <c r="B20">
        <v>-126.02</v>
      </c>
      <c r="C20">
        <v>2354.6899999999991</v>
      </c>
      <c r="D20">
        <v>1450.25</v>
      </c>
      <c r="E20">
        <v>1527.96</v>
      </c>
      <c r="F20">
        <v>5206.8799999999992</v>
      </c>
    </row>
    <row r="21" spans="1:6" x14ac:dyDescent="0.25">
      <c r="A21" t="s">
        <v>22</v>
      </c>
      <c r="B21">
        <v>5331.6299999999992</v>
      </c>
      <c r="C21">
        <v>10298.68</v>
      </c>
      <c r="D21">
        <v>8128.1</v>
      </c>
      <c r="E21">
        <v>7776.13</v>
      </c>
      <c r="F21">
        <v>31534.54</v>
      </c>
    </row>
    <row r="23" spans="1:6" x14ac:dyDescent="0.25">
      <c r="A23" t="s">
        <v>23</v>
      </c>
      <c r="B23">
        <v>-5331.6299999999992</v>
      </c>
      <c r="C23">
        <v>-10298.68</v>
      </c>
      <c r="D23">
        <v>-8128.1</v>
      </c>
      <c r="E23">
        <v>-7776.13</v>
      </c>
      <c r="F23">
        <v>-31534.54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5557.49</v>
      </c>
      <c r="C26">
        <v>5603.31</v>
      </c>
      <c r="D26">
        <v>6057.58</v>
      </c>
      <c r="E26">
        <v>5839.49</v>
      </c>
      <c r="F26">
        <v>23057.87</v>
      </c>
    </row>
    <row r="27" spans="1:6" x14ac:dyDescent="0.25">
      <c r="A27" t="s">
        <v>26</v>
      </c>
      <c r="B27">
        <v>0</v>
      </c>
      <c r="C27">
        <v>0</v>
      </c>
      <c r="D27">
        <v>0</v>
      </c>
      <c r="E27">
        <v>39.659999999999997</v>
      </c>
      <c r="F27">
        <v>39.659999999999997</v>
      </c>
    </row>
    <row r="28" spans="1:6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28</v>
      </c>
      <c r="B29">
        <v>6228.54</v>
      </c>
      <c r="C29">
        <v>6228.54</v>
      </c>
      <c r="D29">
        <v>6228.54</v>
      </c>
      <c r="E29">
        <v>6228.54</v>
      </c>
      <c r="F29">
        <v>24914.16</v>
      </c>
    </row>
    <row r="30" spans="1:6" x14ac:dyDescent="0.25">
      <c r="A30" t="s">
        <v>29</v>
      </c>
      <c r="B30">
        <v>673.72</v>
      </c>
      <c r="C30">
        <v>310.60000000000002</v>
      </c>
      <c r="D30">
        <v>353.12</v>
      </c>
      <c r="E30">
        <v>9162.84</v>
      </c>
      <c r="F30">
        <v>10500.28</v>
      </c>
    </row>
    <row r="31" spans="1:6" x14ac:dyDescent="0.25">
      <c r="A31" t="s">
        <v>30</v>
      </c>
      <c r="B31">
        <v>0</v>
      </c>
      <c r="C31">
        <v>0</v>
      </c>
      <c r="D31">
        <v>0</v>
      </c>
      <c r="E31">
        <v>39.229999999999997</v>
      </c>
      <c r="F31">
        <v>39.229999999999997</v>
      </c>
    </row>
    <row r="32" spans="1:6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33</v>
      </c>
      <c r="B34">
        <v>106</v>
      </c>
      <c r="C34">
        <v>106</v>
      </c>
      <c r="D34">
        <v>106</v>
      </c>
      <c r="E34">
        <v>106</v>
      </c>
      <c r="F34">
        <v>424</v>
      </c>
    </row>
    <row r="35" spans="1:6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12565.75</v>
      </c>
      <c r="C36">
        <v>12248.45</v>
      </c>
      <c r="D36">
        <v>12745.24</v>
      </c>
      <c r="E36">
        <v>21415.759999999998</v>
      </c>
      <c r="F36">
        <v>58975.199999999997</v>
      </c>
    </row>
    <row r="38" spans="1:6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2" spans="1:6" x14ac:dyDescent="0.25">
      <c r="A42" t="s">
        <v>39</v>
      </c>
      <c r="B42">
        <v>-17897.38</v>
      </c>
      <c r="C42">
        <v>-22547.13</v>
      </c>
      <c r="D42">
        <v>-20873.34</v>
      </c>
      <c r="E42">
        <v>-29191.89</v>
      </c>
      <c r="F42">
        <v>-90509.739999999991</v>
      </c>
    </row>
    <row r="44" spans="1:6" x14ac:dyDescent="0.25">
      <c r="A44" t="s">
        <v>40</v>
      </c>
      <c r="B44">
        <v>-17897.38</v>
      </c>
      <c r="C44">
        <v>-22547.13</v>
      </c>
      <c r="D44">
        <v>-20873.34</v>
      </c>
      <c r="E44">
        <v>-29191.89</v>
      </c>
      <c r="F44">
        <v>-90509.739999999991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-3251883.66</v>
      </c>
      <c r="C4">
        <v>-3356793.169999999</v>
      </c>
      <c r="D4">
        <v>-3002393.15</v>
      </c>
      <c r="E4">
        <v>-3236492.83</v>
      </c>
      <c r="F4">
        <v>-12847562.810000001</v>
      </c>
    </row>
    <row r="5" spans="1:6" x14ac:dyDescent="0.25">
      <c r="A5" t="s">
        <v>8</v>
      </c>
      <c r="B5">
        <v>-686994.83000000007</v>
      </c>
      <c r="C5">
        <v>-160801.41</v>
      </c>
      <c r="D5">
        <v>-363076.64000000007</v>
      </c>
      <c r="E5">
        <v>-355422.81</v>
      </c>
      <c r="F5">
        <v>-1566295.69</v>
      </c>
    </row>
    <row r="6" spans="1:6" x14ac:dyDescent="0.25">
      <c r="A6" t="s">
        <v>9</v>
      </c>
      <c r="B6">
        <v>-1993212.01</v>
      </c>
      <c r="C6">
        <v>-2008440.76</v>
      </c>
      <c r="D6">
        <v>-2023615.23</v>
      </c>
      <c r="E6">
        <v>-2144792.63</v>
      </c>
      <c r="F6">
        <v>-8170060.6299999999</v>
      </c>
    </row>
    <row r="7" spans="1:6" x14ac:dyDescent="0.25">
      <c r="A7" t="s">
        <v>10</v>
      </c>
      <c r="B7">
        <v>-147358.75</v>
      </c>
      <c r="C7">
        <v>0</v>
      </c>
      <c r="D7">
        <v>-207517.92</v>
      </c>
      <c r="E7">
        <v>-165762.92000000001</v>
      </c>
      <c r="F7">
        <v>-520639.59000000008</v>
      </c>
    </row>
    <row r="8" spans="1:6" x14ac:dyDescent="0.25">
      <c r="A8" t="s">
        <v>11</v>
      </c>
      <c r="B8">
        <v>42481.62</v>
      </c>
      <c r="C8">
        <v>155342.14000000001</v>
      </c>
      <c r="D8">
        <v>119576.14</v>
      </c>
      <c r="E8">
        <v>126894.89</v>
      </c>
      <c r="F8">
        <v>444294.79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-6036967.6299999999</v>
      </c>
      <c r="C11">
        <v>-5370693.1999999993</v>
      </c>
      <c r="D11">
        <v>-5477026.7999999998</v>
      </c>
      <c r="E11">
        <v>-5775576.2999999998</v>
      </c>
      <c r="F11">
        <v>-22660263.93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273780.15999999997</v>
      </c>
      <c r="C14">
        <v>376512.56</v>
      </c>
      <c r="D14">
        <v>526425.01</v>
      </c>
      <c r="E14">
        <v>501048.29</v>
      </c>
      <c r="F14">
        <v>1677766.02</v>
      </c>
    </row>
    <row r="15" spans="1:6" x14ac:dyDescent="0.25">
      <c r="A15" t="s">
        <v>17</v>
      </c>
      <c r="B15">
        <v>332319.42</v>
      </c>
      <c r="C15">
        <v>337061.59</v>
      </c>
      <c r="D15">
        <v>249730.38</v>
      </c>
      <c r="E15">
        <v>271636.76</v>
      </c>
      <c r="F15">
        <v>1190748.1499999999</v>
      </c>
    </row>
    <row r="16" spans="1:6" x14ac:dyDescent="0.25">
      <c r="A16" t="s">
        <v>18</v>
      </c>
      <c r="B16">
        <v>249230.42</v>
      </c>
      <c r="C16">
        <v>182315.09</v>
      </c>
      <c r="D16">
        <v>147149.22</v>
      </c>
      <c r="E16">
        <v>200550.16</v>
      </c>
      <c r="F16">
        <v>779244.89</v>
      </c>
    </row>
    <row r="17" spans="1:6" x14ac:dyDescent="0.25">
      <c r="A17" t="s">
        <v>19</v>
      </c>
      <c r="B17">
        <v>55773.750000000007</v>
      </c>
      <c r="C17">
        <v>52212.56</v>
      </c>
      <c r="D17">
        <v>56335.240000000013</v>
      </c>
      <c r="E17">
        <v>33094.71</v>
      </c>
      <c r="F17">
        <v>197416.26</v>
      </c>
    </row>
    <row r="18" spans="1:6" x14ac:dyDescent="0.25">
      <c r="A18" t="s">
        <v>20</v>
      </c>
      <c r="B18">
        <v>76796.12</v>
      </c>
      <c r="C18">
        <v>64762.219999999987</v>
      </c>
      <c r="D18">
        <v>95435.49</v>
      </c>
      <c r="E18">
        <v>98577.170000000071</v>
      </c>
      <c r="F18">
        <v>335571.00000000012</v>
      </c>
    </row>
    <row r="19" spans="1:6" x14ac:dyDescent="0.25">
      <c r="A19" t="s">
        <v>11</v>
      </c>
      <c r="B19">
        <v>42481.62</v>
      </c>
      <c r="C19">
        <v>155342.14000000001</v>
      </c>
      <c r="D19">
        <v>119576.14</v>
      </c>
      <c r="E19">
        <v>126894.89</v>
      </c>
      <c r="F19">
        <v>444294.79</v>
      </c>
    </row>
    <row r="20" spans="1:6" x14ac:dyDescent="0.25">
      <c r="A20" t="s">
        <v>21</v>
      </c>
      <c r="B20">
        <v>89418.019999999931</v>
      </c>
      <c r="C20">
        <v>192713.2700000013</v>
      </c>
      <c r="D20">
        <v>116421.0199999998</v>
      </c>
      <c r="E20">
        <v>185510.10000000079</v>
      </c>
      <c r="F20">
        <v>584062.41000000178</v>
      </c>
    </row>
    <row r="21" spans="1:6" x14ac:dyDescent="0.25">
      <c r="A21" t="s">
        <v>22</v>
      </c>
      <c r="B21">
        <v>1119799.51</v>
      </c>
      <c r="C21">
        <v>1360919.4300000011</v>
      </c>
      <c r="D21">
        <v>1311072.5</v>
      </c>
      <c r="E21">
        <v>1417312.080000001</v>
      </c>
      <c r="F21">
        <v>5209103.5200000014</v>
      </c>
    </row>
    <row r="23" spans="1:6" x14ac:dyDescent="0.25">
      <c r="A23" t="s">
        <v>23</v>
      </c>
      <c r="B23">
        <v>-7156767.1399999997</v>
      </c>
      <c r="C23">
        <v>-6731612.6300000008</v>
      </c>
      <c r="D23">
        <v>-6788099.2999999998</v>
      </c>
      <c r="E23">
        <v>-7192888.3800000008</v>
      </c>
      <c r="F23">
        <v>-27869367.449999999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92430.65</v>
      </c>
      <c r="C26">
        <v>110124.48</v>
      </c>
      <c r="D26">
        <v>112890.19</v>
      </c>
      <c r="E26">
        <v>122875.4</v>
      </c>
      <c r="F26">
        <v>438320.72</v>
      </c>
    </row>
    <row r="27" spans="1:6" x14ac:dyDescent="0.25">
      <c r="A27" t="s">
        <v>26</v>
      </c>
      <c r="B27">
        <v>3208.62</v>
      </c>
      <c r="C27">
        <v>1790.84</v>
      </c>
      <c r="D27">
        <v>7922.4699999999993</v>
      </c>
      <c r="E27">
        <v>6872.65</v>
      </c>
      <c r="F27">
        <v>19794.580000000002</v>
      </c>
    </row>
    <row r="28" spans="1:6" x14ac:dyDescent="0.25">
      <c r="A28" t="s">
        <v>27</v>
      </c>
      <c r="B28">
        <v>1973</v>
      </c>
      <c r="C28">
        <v>0</v>
      </c>
      <c r="D28">
        <v>1886.4</v>
      </c>
      <c r="E28">
        <v>3575</v>
      </c>
      <c r="F28">
        <v>7434.4</v>
      </c>
    </row>
    <row r="29" spans="1:6" x14ac:dyDescent="0.25">
      <c r="A29" t="s">
        <v>28</v>
      </c>
      <c r="B29">
        <v>51996.85</v>
      </c>
      <c r="C29">
        <v>57053.97</v>
      </c>
      <c r="D29">
        <v>43796.86</v>
      </c>
      <c r="E29">
        <v>51996.86</v>
      </c>
      <c r="F29">
        <v>204844.54</v>
      </c>
    </row>
    <row r="30" spans="1:6" x14ac:dyDescent="0.25">
      <c r="A30" t="s">
        <v>29</v>
      </c>
      <c r="B30">
        <v>78084.179999999935</v>
      </c>
      <c r="C30">
        <v>85115.140000000014</v>
      </c>
      <c r="D30">
        <v>50776.639999999992</v>
      </c>
      <c r="E30">
        <v>70158.34000000004</v>
      </c>
      <c r="F30">
        <v>284134.3</v>
      </c>
    </row>
    <row r="31" spans="1:6" x14ac:dyDescent="0.25">
      <c r="A31" t="s">
        <v>30</v>
      </c>
      <c r="B31">
        <v>10583.04</v>
      </c>
      <c r="C31">
        <v>11468.13</v>
      </c>
      <c r="D31">
        <v>21988.62</v>
      </c>
      <c r="E31">
        <v>31389.33</v>
      </c>
      <c r="F31">
        <v>75429.119999999995</v>
      </c>
    </row>
    <row r="32" spans="1:6" x14ac:dyDescent="0.25">
      <c r="A32" t="s">
        <v>31</v>
      </c>
      <c r="B32">
        <v>4320.3899999999994</v>
      </c>
      <c r="C32">
        <v>15875.33</v>
      </c>
      <c r="D32">
        <v>6150.9300000000012</v>
      </c>
      <c r="E32">
        <v>6963.46</v>
      </c>
      <c r="F32">
        <v>33310.11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33</v>
      </c>
      <c r="B34">
        <v>3588.49</v>
      </c>
      <c r="C34">
        <v>1921.08</v>
      </c>
      <c r="D34">
        <v>2059.9499999999998</v>
      </c>
      <c r="E34">
        <v>4870.0200000000004</v>
      </c>
      <c r="F34">
        <v>12439.54</v>
      </c>
    </row>
    <row r="35" spans="1:6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246185.21999999991</v>
      </c>
      <c r="C36">
        <v>283348.96999999997</v>
      </c>
      <c r="D36">
        <v>247472.06</v>
      </c>
      <c r="E36">
        <v>298701.06000000011</v>
      </c>
      <c r="F36">
        <v>1075707.31</v>
      </c>
    </row>
    <row r="38" spans="1:6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6" x14ac:dyDescent="0.25">
      <c r="A39" t="s">
        <v>37</v>
      </c>
      <c r="B39">
        <v>-4510.58</v>
      </c>
      <c r="C39">
        <v>489.42</v>
      </c>
      <c r="D39">
        <v>489.42</v>
      </c>
      <c r="E39">
        <v>489.42</v>
      </c>
      <c r="F39">
        <v>-3042.32</v>
      </c>
    </row>
    <row r="40" spans="1:6" x14ac:dyDescent="0.25">
      <c r="A40" t="s">
        <v>38</v>
      </c>
      <c r="B40">
        <v>-4510.58</v>
      </c>
      <c r="C40">
        <v>489.42</v>
      </c>
      <c r="D40">
        <v>489.42</v>
      </c>
      <c r="E40">
        <v>489.42</v>
      </c>
      <c r="F40">
        <v>-3042.32</v>
      </c>
    </row>
    <row r="42" spans="1:6" x14ac:dyDescent="0.25">
      <c r="A42" t="s">
        <v>39</v>
      </c>
      <c r="B42">
        <v>-7407462.9399999985</v>
      </c>
      <c r="C42">
        <v>-7014472.1800000006</v>
      </c>
      <c r="D42">
        <v>-7035081.9399999985</v>
      </c>
      <c r="E42">
        <v>-7491100.0200000014</v>
      </c>
      <c r="F42">
        <v>-28948117.079999998</v>
      </c>
    </row>
    <row r="44" spans="1:6" x14ac:dyDescent="0.25">
      <c r="A44" t="s">
        <v>40</v>
      </c>
      <c r="B44">
        <v>-7407462.9399999985</v>
      </c>
      <c r="C44">
        <v>-7014472.1800000006</v>
      </c>
      <c r="D44">
        <v>-7035081.9399999985</v>
      </c>
      <c r="E44">
        <v>-7491100.0200000014</v>
      </c>
      <c r="F44">
        <v>-28948117.079999998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6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11</v>
      </c>
      <c r="B8">
        <v>3160.12</v>
      </c>
      <c r="C8">
        <v>9820.8799999999992</v>
      </c>
      <c r="D8">
        <v>28896.84</v>
      </c>
      <c r="E8">
        <v>11927.47</v>
      </c>
      <c r="F8">
        <v>53805.31</v>
      </c>
    </row>
    <row r="9" spans="1:6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14</v>
      </c>
      <c r="B11">
        <v>3160.12</v>
      </c>
      <c r="C11">
        <v>9820.8799999999992</v>
      </c>
      <c r="D11">
        <v>28896.84</v>
      </c>
      <c r="E11">
        <v>11927.47</v>
      </c>
      <c r="F11">
        <v>53805.31</v>
      </c>
    </row>
    <row r="13" spans="1:6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</v>
      </c>
      <c r="B15">
        <v>34708.68</v>
      </c>
      <c r="C15">
        <v>31331.41</v>
      </c>
      <c r="D15">
        <v>34011.53</v>
      </c>
      <c r="E15">
        <v>23689.61</v>
      </c>
      <c r="F15">
        <v>123741.23</v>
      </c>
    </row>
    <row r="16" spans="1:6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20</v>
      </c>
      <c r="B18">
        <v>2904.88</v>
      </c>
      <c r="C18">
        <v>659.23</v>
      </c>
      <c r="D18">
        <v>962.24999999999989</v>
      </c>
      <c r="E18">
        <v>756.19</v>
      </c>
      <c r="F18">
        <v>5282.5499999999993</v>
      </c>
    </row>
    <row r="19" spans="1:6" x14ac:dyDescent="0.25">
      <c r="A19" t="s">
        <v>11</v>
      </c>
      <c r="B19">
        <v>3160.12</v>
      </c>
      <c r="C19">
        <v>9820.8799999999992</v>
      </c>
      <c r="D19">
        <v>28896.84</v>
      </c>
      <c r="E19">
        <v>11927.47</v>
      </c>
      <c r="F19">
        <v>53805.31</v>
      </c>
    </row>
    <row r="20" spans="1:6" x14ac:dyDescent="0.25">
      <c r="A20" t="s">
        <v>21</v>
      </c>
      <c r="B20">
        <v>2913.64</v>
      </c>
      <c r="C20">
        <v>3417.95</v>
      </c>
      <c r="D20">
        <v>5024.6000000000004</v>
      </c>
      <c r="E20">
        <v>4832.7</v>
      </c>
      <c r="F20">
        <v>16188.89</v>
      </c>
    </row>
    <row r="21" spans="1:6" x14ac:dyDescent="0.25">
      <c r="A21" t="s">
        <v>22</v>
      </c>
      <c r="B21">
        <v>43687.32</v>
      </c>
      <c r="C21">
        <v>45229.469999999987</v>
      </c>
      <c r="D21">
        <v>68895.22</v>
      </c>
      <c r="E21">
        <v>41205.969999999987</v>
      </c>
      <c r="F21">
        <v>199017.98</v>
      </c>
    </row>
    <row r="23" spans="1:6" x14ac:dyDescent="0.25">
      <c r="A23" t="s">
        <v>23</v>
      </c>
      <c r="B23">
        <v>-40527.199999999997</v>
      </c>
      <c r="C23">
        <v>-35408.589999999997</v>
      </c>
      <c r="D23">
        <v>-39998.379999999997</v>
      </c>
      <c r="E23">
        <v>-29278.499999999989</v>
      </c>
      <c r="F23">
        <v>-145212.67000000001</v>
      </c>
    </row>
    <row r="25" spans="1: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</row>
    <row r="26" spans="1:6" x14ac:dyDescent="0.25">
      <c r="A26" t="s">
        <v>25</v>
      </c>
      <c r="B26">
        <v>4869.99</v>
      </c>
      <c r="C26">
        <v>6411.08</v>
      </c>
      <c r="D26">
        <v>3496.79</v>
      </c>
      <c r="E26">
        <v>4589.3500000000004</v>
      </c>
      <c r="F26">
        <v>19367.21</v>
      </c>
    </row>
    <row r="27" spans="1:6" x14ac:dyDescent="0.25">
      <c r="A27" t="s">
        <v>26</v>
      </c>
      <c r="B27">
        <v>46.2</v>
      </c>
      <c r="C27">
        <v>0</v>
      </c>
      <c r="D27">
        <v>0</v>
      </c>
      <c r="E27">
        <v>0</v>
      </c>
      <c r="F27">
        <v>46.2</v>
      </c>
    </row>
    <row r="28" spans="1:6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28</v>
      </c>
      <c r="B29">
        <v>17296.849999999999</v>
      </c>
      <c r="C29">
        <v>17296.849999999999</v>
      </c>
      <c r="D29">
        <v>17296.849999999999</v>
      </c>
      <c r="E29">
        <v>17296.849999999999</v>
      </c>
      <c r="F29">
        <v>69187.399999999994</v>
      </c>
    </row>
    <row r="30" spans="1:6" x14ac:dyDescent="0.25">
      <c r="A30" t="s">
        <v>29</v>
      </c>
      <c r="B30">
        <v>935.26</v>
      </c>
      <c r="C30">
        <v>673.02</v>
      </c>
      <c r="D30">
        <v>478.27</v>
      </c>
      <c r="E30">
        <v>1699.73</v>
      </c>
      <c r="F30">
        <v>3786.2800000000011</v>
      </c>
    </row>
    <row r="31" spans="1:6" x14ac:dyDescent="0.25">
      <c r="A31" t="s">
        <v>30</v>
      </c>
      <c r="B31">
        <v>534.38</v>
      </c>
      <c r="C31">
        <v>454.38</v>
      </c>
      <c r="D31">
        <v>454.38</v>
      </c>
      <c r="E31">
        <v>119.71</v>
      </c>
      <c r="F31">
        <v>1562.85</v>
      </c>
    </row>
    <row r="32" spans="1:6" x14ac:dyDescent="0.25">
      <c r="A32" t="s">
        <v>31</v>
      </c>
      <c r="B32">
        <v>0</v>
      </c>
      <c r="C32">
        <v>1000</v>
      </c>
      <c r="D32">
        <v>0</v>
      </c>
      <c r="E32">
        <v>1311.68</v>
      </c>
      <c r="F32">
        <v>2311.6799999999998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33</v>
      </c>
      <c r="B34">
        <v>106</v>
      </c>
      <c r="C34">
        <v>159</v>
      </c>
      <c r="D34">
        <v>106</v>
      </c>
      <c r="E34">
        <v>106</v>
      </c>
      <c r="F34">
        <v>477</v>
      </c>
    </row>
    <row r="35" spans="1:6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</v>
      </c>
      <c r="B36">
        <v>23788.68</v>
      </c>
      <c r="C36">
        <v>25994.33</v>
      </c>
      <c r="D36">
        <v>21832.29</v>
      </c>
      <c r="E36">
        <v>25123.32</v>
      </c>
      <c r="F36">
        <v>96738.62</v>
      </c>
    </row>
    <row r="38" spans="1:6" x14ac:dyDescent="0.25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</row>
    <row r="39" spans="1: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2" spans="1:6" x14ac:dyDescent="0.25">
      <c r="A42" t="s">
        <v>39</v>
      </c>
      <c r="B42">
        <v>-64315.87999999999</v>
      </c>
      <c r="C42">
        <v>-61402.92</v>
      </c>
      <c r="D42">
        <v>-61830.670000000013</v>
      </c>
      <c r="E42">
        <v>-54401.819999999992</v>
      </c>
      <c r="F42">
        <v>-241951.29</v>
      </c>
    </row>
    <row r="44" spans="1:6" x14ac:dyDescent="0.25">
      <c r="A44" t="s">
        <v>40</v>
      </c>
      <c r="B44">
        <v>-64315.87999999999</v>
      </c>
      <c r="C44">
        <v>-61402.92</v>
      </c>
      <c r="D44">
        <v>-61830.670000000013</v>
      </c>
      <c r="E44">
        <v>-54401.819999999992</v>
      </c>
      <c r="F44">
        <v>-241951.29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Consolidated</vt:lpstr>
      <vt:lpstr>DAN</vt:lpstr>
      <vt:lpstr>HQ</vt:lpstr>
      <vt:lpstr>NYC</vt:lpstr>
      <vt:lpstr>OAK</vt:lpstr>
      <vt:lpstr>RMT</vt:lpstr>
      <vt:lpstr>RWC</vt:lpstr>
      <vt:lpstr>SF</vt:lpstr>
      <vt:lpstr>SOMA</vt:lpstr>
      <vt:lpstr>SV</vt:lpstr>
      <vt:lpstr>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Zorinan Kasilag</cp:lastModifiedBy>
  <dcterms:created xsi:type="dcterms:W3CDTF">2022-08-09T06:58:18Z</dcterms:created>
  <dcterms:modified xsi:type="dcterms:W3CDTF">2022-08-09T07:03:14Z</dcterms:modified>
</cp:coreProperties>
</file>