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adminliveunc-my.sharepoint.com/personal/rulm_ad_unc_edu/Documents/OUHSC Backup 6.26.23/Projects/Master's Project/Codex_Jules/"/>
    </mc:Choice>
  </mc:AlternateContent>
  <xr:revisionPtr revIDLastSave="0" documentId="8_{92B4BAD5-FE3E-43D8-9F4E-750706B5C1C6}" xr6:coauthVersionLast="47" xr6:coauthVersionMax="47" xr10:uidLastSave="{00000000-0000-0000-0000-000000000000}"/>
  <bookViews>
    <workbookView xWindow="7680" yWindow="495" windowWidth="18900" windowHeight="11505" xr2:uid="{00000000-000D-0000-FFFF-FFFF00000000}"/>
  </bookViews>
  <sheets>
    <sheet name="Sheet1" sheetId="318" r:id="rId1"/>
    <sheet name="State 1 Model1_CS OR" sheetId="1" r:id="rId2"/>
    <sheet name="State 1 Model2_CS OR" sheetId="2" r:id="rId3"/>
    <sheet name="State 1 Model2_CSXYR OR" sheetId="3" r:id="rId4"/>
    <sheet name="State 1 Model2_CSXYR OR 2" sheetId="4" r:id="rId5"/>
    <sheet name="State 1 Model3_CS OR" sheetId="5" r:id="rId6"/>
    <sheet name="State 1 Model3_CSXYR OR" sheetId="6" r:id="rId7"/>
    <sheet name="State 1 Model3_CSXYR OR 2" sheetId="7" r:id="rId8"/>
    <sheet name="State 2 Model1_CS OR" sheetId="8" r:id="rId9"/>
    <sheet name="State 2 Model2_CS OR" sheetId="9" r:id="rId10"/>
    <sheet name="State 2 Model2_CSXYR OR" sheetId="10" r:id="rId11"/>
    <sheet name="State 2 Model2_CSXYR OR 2" sheetId="11" r:id="rId12"/>
    <sheet name="State 2 Model3_CS OR" sheetId="12" r:id="rId13"/>
    <sheet name="State 2 Model3_CSXYR OR" sheetId="13" r:id="rId14"/>
    <sheet name="State 2 Model3_CSXYR OR 2" sheetId="14" r:id="rId15"/>
    <sheet name="State 4 Model1_CS OR" sheetId="15" r:id="rId16"/>
    <sheet name="State 4 Model2_CS OR" sheetId="16" r:id="rId17"/>
    <sheet name="State 4 Model2_CSXYR OR" sheetId="17" r:id="rId18"/>
    <sheet name="State 4 Model2_CSXYR OR 2" sheetId="18" r:id="rId19"/>
    <sheet name="State 4 Model3_CS OR" sheetId="19" r:id="rId20"/>
    <sheet name="State 4 Model3_CSXYR OR" sheetId="20" r:id="rId21"/>
    <sheet name="State 4 Model3_CSXYR OR 2" sheetId="21" r:id="rId22"/>
    <sheet name="State 5 Model1_CS OR" sheetId="22" r:id="rId23"/>
    <sheet name="State 5 Model2_CS OR" sheetId="23" r:id="rId24"/>
    <sheet name="State 5 Model2_CSXYR OR" sheetId="24" r:id="rId25"/>
    <sheet name="State 5 Model2_CSXYR OR 2" sheetId="25" r:id="rId26"/>
    <sheet name="State 5 Model3_CS OR" sheetId="26" r:id="rId27"/>
    <sheet name="State 5 Model3_CSXYR OR" sheetId="27" r:id="rId28"/>
    <sheet name="State 5 Model3_CSXYR OR 2" sheetId="28" r:id="rId29"/>
    <sheet name="State 6 Model1_CS OR" sheetId="29" r:id="rId30"/>
    <sheet name="State 6 Model2_CS OR" sheetId="30" r:id="rId31"/>
    <sheet name="State 6 Model2_CSXYR OR" sheetId="31" r:id="rId32"/>
    <sheet name="State 6 Model2_CSXYR OR 2" sheetId="32" r:id="rId33"/>
    <sheet name="State 6 Model3_CS OR" sheetId="33" r:id="rId34"/>
    <sheet name="State 6 Model3_CSXYR OR" sheetId="34" r:id="rId35"/>
    <sheet name="State 6 Model3_CSXYR OR 2" sheetId="35" r:id="rId36"/>
    <sheet name="State 8 Model1_CS OR" sheetId="36" r:id="rId37"/>
    <sheet name="State 8 Model2_CS OR" sheetId="37" r:id="rId38"/>
    <sheet name="State 8 Model2_CSXYR OR" sheetId="38" r:id="rId39"/>
    <sheet name="State 8 Model2_CSXYR OR 2" sheetId="39" r:id="rId40"/>
    <sheet name="State 8 Model3_CS OR" sheetId="40" r:id="rId41"/>
    <sheet name="State 8 Model3_CSXYR OR" sheetId="41" r:id="rId42"/>
    <sheet name="State 8 Model3_CSXYR OR 2" sheetId="42" r:id="rId43"/>
    <sheet name="State 9 Model2_CSXYR OR" sheetId="43" r:id="rId44"/>
    <sheet name="State 9 Model3_CSXYR OR" sheetId="44" r:id="rId45"/>
    <sheet name="State 10 Model2_CSXYR OR" sheetId="45" r:id="rId46"/>
    <sheet name="State 10 Model3_CSXYR OR" sheetId="46" r:id="rId47"/>
    <sheet name="State 11 Model2_CSXYR OR" sheetId="47" r:id="rId48"/>
    <sheet name="State 11 Model3_CSXYR OR" sheetId="48" r:id="rId49"/>
    <sheet name="State 12 Model1_CS OR" sheetId="49" r:id="rId50"/>
    <sheet name="State 12 Model2_CS OR" sheetId="50" r:id="rId51"/>
    <sheet name="State 12 Model2_CSXYR OR" sheetId="51" r:id="rId52"/>
    <sheet name="State 12 Model2_CSXYR OR 2" sheetId="52" r:id="rId53"/>
    <sheet name="State 12 Model3_CS OR" sheetId="53" r:id="rId54"/>
    <sheet name="State 12 Model3_CSXYR OR" sheetId="54" r:id="rId55"/>
    <sheet name="State 12 Model3_CSXYR OR 2" sheetId="55" r:id="rId56"/>
    <sheet name="State 13 Model1_CS OR" sheetId="56" r:id="rId57"/>
    <sheet name="State 13 Model2_CS OR" sheetId="57" r:id="rId58"/>
    <sheet name="State 13 Model2_CSXYR OR" sheetId="58" r:id="rId59"/>
    <sheet name="State 13 Model2_CSXYR OR 2" sheetId="59" r:id="rId60"/>
    <sheet name="State 13 Model3_CS OR" sheetId="60" r:id="rId61"/>
    <sheet name="State 13 Model3_CSXYR OR" sheetId="61" r:id="rId62"/>
    <sheet name="State 13 Model3_CSXYR OR 2" sheetId="62" r:id="rId63"/>
    <sheet name="State 15 Model2_CSXYR OR" sheetId="63" r:id="rId64"/>
    <sheet name="State 15 Model3_CSXYR OR" sheetId="64" r:id="rId65"/>
    <sheet name="State 16 Model1_CS OR" sheetId="65" r:id="rId66"/>
    <sheet name="State 16 Model2_CS OR" sheetId="66" r:id="rId67"/>
    <sheet name="State 16 Model2_CSXYR OR" sheetId="67" r:id="rId68"/>
    <sheet name="State 16 Model2_CSXYR OR 2" sheetId="68" r:id="rId69"/>
    <sheet name="State 16 Model3_CS OR" sheetId="69" r:id="rId70"/>
    <sheet name="State 16 Model3_CSXYR OR" sheetId="70" r:id="rId71"/>
    <sheet name="State 16 Model3_CSXYR OR 2" sheetId="71" r:id="rId72"/>
    <sheet name="State 17 Model1_CS OR" sheetId="72" r:id="rId73"/>
    <sheet name="State 17 Model2_CS OR" sheetId="73" r:id="rId74"/>
    <sheet name="State 17 Model2_CSXYR OR" sheetId="74" r:id="rId75"/>
    <sheet name="State 17 Model2_CSXYR OR 2" sheetId="75" r:id="rId76"/>
    <sheet name="State 17 Model3_CS OR" sheetId="76" r:id="rId77"/>
    <sheet name="State 17 Model3_CSXYR OR" sheetId="77" r:id="rId78"/>
    <sheet name="State 17 Model3_CSXYR OR 2" sheetId="78" r:id="rId79"/>
    <sheet name="State 18 Model1_CS OR" sheetId="79" r:id="rId80"/>
    <sheet name="State 18 Model2_CS OR" sheetId="80" r:id="rId81"/>
    <sheet name="State 18 Model2_CSXYR OR" sheetId="81" r:id="rId82"/>
    <sheet name="State 18 Model2_CSXYR OR 2" sheetId="82" r:id="rId83"/>
    <sheet name="State 18 Model3_CS OR" sheetId="83" r:id="rId84"/>
    <sheet name="State 18 Model3_CSXYR OR" sheetId="84" r:id="rId85"/>
    <sheet name="State 18 Model3_CSXYR OR 2" sheetId="85" r:id="rId86"/>
    <sheet name="State 19 Model1_CS OR" sheetId="86" r:id="rId87"/>
    <sheet name="State 19 Model2_CS OR" sheetId="87" r:id="rId88"/>
    <sheet name="State 19 Model2_CSXYR OR" sheetId="88" r:id="rId89"/>
    <sheet name="State 19 Model2_CSXYR OR 2" sheetId="89" r:id="rId90"/>
    <sheet name="State 19 Model3_CS OR" sheetId="90" r:id="rId91"/>
    <sheet name="State 19 Model3_CSXYR OR" sheetId="91" r:id="rId92"/>
    <sheet name="State 19 Model3_CSXYR OR 2" sheetId="92" r:id="rId93"/>
    <sheet name="State 20 Model1_CS OR" sheetId="93" r:id="rId94"/>
    <sheet name="State 20 Model2_CS OR" sheetId="94" r:id="rId95"/>
    <sheet name="State 20 Model2_CSXYR OR" sheetId="95" r:id="rId96"/>
    <sheet name="State 20 Model2_CSXYR OR 2" sheetId="96" r:id="rId97"/>
    <sheet name="State 20 Model3_CS OR" sheetId="97" r:id="rId98"/>
    <sheet name="State 20 Model3_CSXYR OR" sheetId="98" r:id="rId99"/>
    <sheet name="State 20 Model3_CSXYR OR 2" sheetId="99" r:id="rId100"/>
    <sheet name="State 21 Model1_CS OR" sheetId="100" r:id="rId101"/>
    <sheet name="State 21 Model2_CS OR" sheetId="101" r:id="rId102"/>
    <sheet name="State 21 Model2_CSXYR OR" sheetId="102" r:id="rId103"/>
    <sheet name="State 21 Model2_CSXYR OR 2" sheetId="103" r:id="rId104"/>
    <sheet name="State 21 Model3_CS OR" sheetId="104" r:id="rId105"/>
    <sheet name="State 21 Model3_CSXYR OR" sheetId="105" r:id="rId106"/>
    <sheet name="State 21 Model3_CSXYR OR 2" sheetId="106" r:id="rId107"/>
    <sheet name="State 22 Model1_CS OR" sheetId="107" r:id="rId108"/>
    <sheet name="State 22 Model2_CS OR" sheetId="108" r:id="rId109"/>
    <sheet name="State 22 Model2_CSXYR OR" sheetId="109" r:id="rId110"/>
    <sheet name="State 22 Model2_CSXYR OR 2" sheetId="110" r:id="rId111"/>
    <sheet name="State 22 Model3_CS OR" sheetId="111" r:id="rId112"/>
    <sheet name="State 22 Model3_CSXYR OR" sheetId="112" r:id="rId113"/>
    <sheet name="State 22 Model3_CSXYR OR 2" sheetId="113" r:id="rId114"/>
    <sheet name="State 23 Model1_CS OR" sheetId="114" r:id="rId115"/>
    <sheet name="State 23 Model2_CS OR" sheetId="115" r:id="rId116"/>
    <sheet name="State 23 Model2_CSXYR OR" sheetId="116" r:id="rId117"/>
    <sheet name="State 23 Model2_CSXYR OR 2" sheetId="117" r:id="rId118"/>
    <sheet name="State 23 Model3_CS OR" sheetId="118" r:id="rId119"/>
    <sheet name="State 23 Model3_CSXYR OR" sheetId="119" r:id="rId120"/>
    <sheet name="State 23 Model3_CSXYR OR 2" sheetId="120" r:id="rId121"/>
    <sheet name="State 24 Model1_CS OR" sheetId="121" r:id="rId122"/>
    <sheet name="State 24 Model2_CS OR" sheetId="122" r:id="rId123"/>
    <sheet name="State 24 Model2_CSXYR OR" sheetId="123" r:id="rId124"/>
    <sheet name="State 24 Model2_CSXYR OR 2" sheetId="124" r:id="rId125"/>
    <sheet name="State 24 Model3_CS OR" sheetId="125" r:id="rId126"/>
    <sheet name="State 24 Model3_CSXYR OR" sheetId="126" r:id="rId127"/>
    <sheet name="State 24 Model3_CSXYR OR 2" sheetId="127" r:id="rId128"/>
    <sheet name="State 25 Model2_CSXYR OR" sheetId="128" r:id="rId129"/>
    <sheet name="State 25 Model3_CSXYR OR" sheetId="129" r:id="rId130"/>
    <sheet name="State 26 Model1_CS OR" sheetId="130" r:id="rId131"/>
    <sheet name="State 26 Model2_CS OR" sheetId="131" r:id="rId132"/>
    <sheet name="State 26 Model2_CSXYR OR" sheetId="132" r:id="rId133"/>
    <sheet name="State 26 Model2_CSXYR OR 2" sheetId="133" r:id="rId134"/>
    <sheet name="State 26 Model3_CS OR" sheetId="134" r:id="rId135"/>
    <sheet name="State 26 Model3_CSXYR OR" sheetId="135" r:id="rId136"/>
    <sheet name="State 26 Model3_CSXYR OR 2" sheetId="136" r:id="rId137"/>
    <sheet name="State 27 Model1_CS OR" sheetId="137" r:id="rId138"/>
    <sheet name="State 27 Model2_CS OR" sheetId="138" r:id="rId139"/>
    <sheet name="State 27 Model2_CSXYR OR" sheetId="139" r:id="rId140"/>
    <sheet name="State 27 Model2_CSXYR OR 2" sheetId="140" r:id="rId141"/>
    <sheet name="State 27 Model3_CS OR" sheetId="141" r:id="rId142"/>
    <sheet name="State 27 Model3_CSXYR OR" sheetId="142" r:id="rId143"/>
    <sheet name="State 27 Model3_CSXYR OR 2" sheetId="143" r:id="rId144"/>
    <sheet name="State 28 Model1_CS OR" sheetId="144" r:id="rId145"/>
    <sheet name="State 28 Model2_CS OR" sheetId="145" r:id="rId146"/>
    <sheet name="State 28 Model2_CSXYR OR" sheetId="146" r:id="rId147"/>
    <sheet name="State 28 Model2_CSXYR OR 2" sheetId="147" r:id="rId148"/>
    <sheet name="State 28 Model3_CS OR" sheetId="148" r:id="rId149"/>
    <sheet name="State 28 Model3_CSXYR OR" sheetId="149" r:id="rId150"/>
    <sheet name="State 28 Model3_CSXYR OR 2" sheetId="150" r:id="rId151"/>
    <sheet name="State 29 Model1_CS OR" sheetId="151" r:id="rId152"/>
    <sheet name="State 29 Model2_CS OR" sheetId="152" r:id="rId153"/>
    <sheet name="State 29 Model2_CSXYR OR" sheetId="153" r:id="rId154"/>
    <sheet name="State 29 Model2_CSXYR OR 2" sheetId="154" r:id="rId155"/>
    <sheet name="State 29 Model3_CS OR" sheetId="155" r:id="rId156"/>
    <sheet name="State 29 Model3_CSXYR OR" sheetId="156" r:id="rId157"/>
    <sheet name="State 29 Model3_CSXYR OR 2" sheetId="157" r:id="rId158"/>
    <sheet name="State 30 Model1_CS OR" sheetId="158" r:id="rId159"/>
    <sheet name="State 30 Model2_CS OR" sheetId="159" r:id="rId160"/>
    <sheet name="State 30 Model2_CSXYR OR" sheetId="160" r:id="rId161"/>
    <sheet name="State 30 Model2_CSXYR OR 2" sheetId="161" r:id="rId162"/>
    <sheet name="State 30 Model3_CS OR" sheetId="162" r:id="rId163"/>
    <sheet name="State 30 Model3_CSXYR OR" sheetId="163" r:id="rId164"/>
    <sheet name="State 30 Model3_CSXYR OR 2" sheetId="164" r:id="rId165"/>
    <sheet name="State 31 Model1_CS OR" sheetId="165" r:id="rId166"/>
    <sheet name="State 31 Model2_CS OR" sheetId="166" r:id="rId167"/>
    <sheet name="State 31 Model2_CSXYR OR" sheetId="167" r:id="rId168"/>
    <sheet name="State 31 Model2_CSXYR OR 2" sheetId="168" r:id="rId169"/>
    <sheet name="State 31 Model3_CS OR" sheetId="169" r:id="rId170"/>
    <sheet name="State 31 Model3_CSXYR OR" sheetId="170" r:id="rId171"/>
    <sheet name="State 31 Model3_CSXYR OR 2" sheetId="171" r:id="rId172"/>
    <sheet name="State 32 Model1_CS OR" sheetId="172" r:id="rId173"/>
    <sheet name="State 32 Model2_CS OR" sheetId="173" r:id="rId174"/>
    <sheet name="State 32 Model2_CSXYR OR" sheetId="174" r:id="rId175"/>
    <sheet name="State 32 Model2_CSXYR OR 2" sheetId="175" r:id="rId176"/>
    <sheet name="State 32 Model3_CS OR" sheetId="176" r:id="rId177"/>
    <sheet name="State 32 Model3_CSXYR OR" sheetId="177" r:id="rId178"/>
    <sheet name="State 32 Model3_CSXYR OR 2" sheetId="178" r:id="rId179"/>
    <sheet name="State 33 Model2_CSXYR OR" sheetId="179" r:id="rId180"/>
    <sheet name="State 33 Model3_CSXYR OR" sheetId="180" r:id="rId181"/>
    <sheet name="State 34 Model2_CSXYR OR" sheetId="181" r:id="rId182"/>
    <sheet name="State 34 Model3_CSXYR OR" sheetId="182" r:id="rId183"/>
    <sheet name="State 35 Model1_CS OR" sheetId="183" r:id="rId184"/>
    <sheet name="State 35 Model2_CS OR" sheetId="184" r:id="rId185"/>
    <sheet name="State 35 Model2_CSXYR OR" sheetId="185" r:id="rId186"/>
    <sheet name="State 35 Model2_CSXYR OR 2" sheetId="186" r:id="rId187"/>
    <sheet name="State 35 Model3_CS OR" sheetId="187" r:id="rId188"/>
    <sheet name="State 35 Model3_CSXYR OR" sheetId="188" r:id="rId189"/>
    <sheet name="State 35 Model3_CSXYR OR 2" sheetId="189" r:id="rId190"/>
    <sheet name="State 36 Model1_CS OR" sheetId="190" r:id="rId191"/>
    <sheet name="State 36 Model2_CS OR" sheetId="191" r:id="rId192"/>
    <sheet name="State 36 Model2_CSXYR OR" sheetId="192" r:id="rId193"/>
    <sheet name="State 36 Model2_CSXYR OR 2" sheetId="193" r:id="rId194"/>
    <sheet name="State 36 Model3_CS OR" sheetId="194" r:id="rId195"/>
    <sheet name="State 36 Model3_CSXYR OR" sheetId="195" r:id="rId196"/>
    <sheet name="State 36 Model3_CSXYR OR 2" sheetId="196" r:id="rId197"/>
    <sheet name="State 37 Model1_CS OR" sheetId="197" r:id="rId198"/>
    <sheet name="State 37 Model2_CS OR" sheetId="198" r:id="rId199"/>
    <sheet name="State 37 Model2_CSXYR OR" sheetId="199" r:id="rId200"/>
    <sheet name="State 37 Model2_CSXYR OR 2" sheetId="200" r:id="rId201"/>
    <sheet name="State 37 Model3_CS OR" sheetId="201" r:id="rId202"/>
    <sheet name="State 37 Model3_CSXYR OR" sheetId="202" r:id="rId203"/>
    <sheet name="State 37 Model3_CSXYR OR 2" sheetId="203" r:id="rId204"/>
    <sheet name="State 38 Model1_CS OR" sheetId="204" r:id="rId205"/>
    <sheet name="State 38 Model2_CS OR" sheetId="205" r:id="rId206"/>
    <sheet name="State 38 Model2_CSXYR OR" sheetId="206" r:id="rId207"/>
    <sheet name="State 38 Model2_CSXYR OR 2" sheetId="207" r:id="rId208"/>
    <sheet name="State 38 Model3_CS OR" sheetId="208" r:id="rId209"/>
    <sheet name="State 38 Model3_CSXYR OR" sheetId="209" r:id="rId210"/>
    <sheet name="State 38 Model3_CSXYR OR 2" sheetId="210" r:id="rId211"/>
    <sheet name="State 39 Model1_CS OR" sheetId="211" r:id="rId212"/>
    <sheet name="State 39 Model2_CS OR" sheetId="212" r:id="rId213"/>
    <sheet name="State 39 Model2_CSXYR OR" sheetId="213" r:id="rId214"/>
    <sheet name="State 39 Model2_CSXYR OR 2" sheetId="214" r:id="rId215"/>
    <sheet name="State 39 Model3_CS OR" sheetId="215" r:id="rId216"/>
    <sheet name="State 39 Model3_CSXYR OR" sheetId="216" r:id="rId217"/>
    <sheet name="State 39 Model3_CSXYR OR 2" sheetId="217" r:id="rId218"/>
    <sheet name="State 40 Model1_CS OR" sheetId="218" r:id="rId219"/>
    <sheet name="State 40 Model2_CS OR" sheetId="219" r:id="rId220"/>
    <sheet name="State 40 Model2_CSXYR OR" sheetId="220" r:id="rId221"/>
    <sheet name="State 40 Model2_CSXYR OR 2" sheetId="221" r:id="rId222"/>
    <sheet name="State 40 Model3_CS OR" sheetId="222" r:id="rId223"/>
    <sheet name="State 40 Model3_CSXYR OR" sheetId="223" r:id="rId224"/>
    <sheet name="State 40 Model3_CSXYR OR 2" sheetId="224" r:id="rId225"/>
    <sheet name="State 41 Model1_CS OR" sheetId="225" r:id="rId226"/>
    <sheet name="State 41 Model2_CS OR" sheetId="226" r:id="rId227"/>
    <sheet name="State 41 Model2_CSXYR OR" sheetId="227" r:id="rId228"/>
    <sheet name="State 41 Model2_CSXYR OR 2" sheetId="228" r:id="rId229"/>
    <sheet name="State 41 Model3_CS OR" sheetId="229" r:id="rId230"/>
    <sheet name="State 41 Model3_CSXYR OR" sheetId="230" r:id="rId231"/>
    <sheet name="State 41 Model3_CSXYR OR 2" sheetId="231" r:id="rId232"/>
    <sheet name="State 42 Model1_CS OR" sheetId="232" r:id="rId233"/>
    <sheet name="State 42 Model2_CS OR" sheetId="233" r:id="rId234"/>
    <sheet name="State 42 Model2_CSXYR OR" sheetId="234" r:id="rId235"/>
    <sheet name="State 42 Model2_CSXYR OR 2" sheetId="235" r:id="rId236"/>
    <sheet name="State 42 Model3_CS OR" sheetId="236" r:id="rId237"/>
    <sheet name="State 42 Model3_CSXYR OR" sheetId="237" r:id="rId238"/>
    <sheet name="State 42 Model3_CSXYR OR 2" sheetId="238" r:id="rId239"/>
    <sheet name="State 44 Model2_CSXYR OR" sheetId="239" r:id="rId240"/>
    <sheet name="State 44 Model3_CSXYR OR" sheetId="240" r:id="rId241"/>
    <sheet name="State 45 Model1_CS OR" sheetId="241" r:id="rId242"/>
    <sheet name="State 45 Model2_CS OR" sheetId="242" r:id="rId243"/>
    <sheet name="State 45 Model2_CSXYR OR" sheetId="243" r:id="rId244"/>
    <sheet name="State 45 Model2_CSXYR OR 2" sheetId="244" r:id="rId245"/>
    <sheet name="State 45 Model3_CS OR" sheetId="245" r:id="rId246"/>
    <sheet name="State 45 Model3_CSXYR OR" sheetId="246" r:id="rId247"/>
    <sheet name="State 45 Model3_CSXYR OR 2" sheetId="247" r:id="rId248"/>
    <sheet name="State 46 Model1_CS OR" sheetId="248" r:id="rId249"/>
    <sheet name="State 46 Model2_CS OR" sheetId="249" r:id="rId250"/>
    <sheet name="State 46 Model2_CSXYR OR" sheetId="250" r:id="rId251"/>
    <sheet name="State 46 Model2_CSXYR OR 2" sheetId="251" r:id="rId252"/>
    <sheet name="State 46 Model3_CS OR" sheetId="252" r:id="rId253"/>
    <sheet name="State 46 Model3_CSXYR OR" sheetId="253" r:id="rId254"/>
    <sheet name="State 46 Model3_CSXYR OR 2" sheetId="254" r:id="rId255"/>
    <sheet name="State 47 Model1_CS OR" sheetId="255" r:id="rId256"/>
    <sheet name="State 47 Model2_CS OR" sheetId="256" r:id="rId257"/>
    <sheet name="State 47 Model2_CSXYR OR" sheetId="257" r:id="rId258"/>
    <sheet name="State 47 Model2_CSXYR OR 2" sheetId="258" r:id="rId259"/>
    <sheet name="State 47 Model3_CS OR" sheetId="259" r:id="rId260"/>
    <sheet name="State 47 Model3_CSXYR OR" sheetId="260" r:id="rId261"/>
    <sheet name="State 47 Model3_CSXYR OR 2" sheetId="261" r:id="rId262"/>
    <sheet name="State 48 Model1_CS OR" sheetId="262" r:id="rId263"/>
    <sheet name="State 48 Model2_CS OR" sheetId="263" r:id="rId264"/>
    <sheet name="State 48 Model2_CSXYR OR" sheetId="264" r:id="rId265"/>
    <sheet name="State 48 Model2_CSXYR OR 2" sheetId="265" r:id="rId266"/>
    <sheet name="State 48 Model3_CS OR" sheetId="266" r:id="rId267"/>
    <sheet name="State 48 Model3_CSXYR OR" sheetId="267" r:id="rId268"/>
    <sheet name="State 48 Model3_CSXYR OR 2" sheetId="268" r:id="rId269"/>
    <sheet name="State 49 Model1_CS OR" sheetId="269" r:id="rId270"/>
    <sheet name="State 49 Model2_CS OR" sheetId="270" r:id="rId271"/>
    <sheet name="State 49 Model2_CSXYR OR" sheetId="271" r:id="rId272"/>
    <sheet name="State 49 Model2_CSXYR OR 2" sheetId="272" r:id="rId273"/>
    <sheet name="State 49 Model3_CS OR" sheetId="273" r:id="rId274"/>
    <sheet name="State 49 Model3_CSXYR OR" sheetId="274" r:id="rId275"/>
    <sheet name="State 49 Model3_CSXYR OR 2" sheetId="275" r:id="rId276"/>
    <sheet name="State 50 Model1_CS OR" sheetId="276" r:id="rId277"/>
    <sheet name="State 50 Model2_CS OR" sheetId="277" r:id="rId278"/>
    <sheet name="State 50 Model2_CSXYR OR" sheetId="278" r:id="rId279"/>
    <sheet name="State 50 Model2_CSXYR OR 2" sheetId="279" r:id="rId280"/>
    <sheet name="State 50 Model3_CS OR" sheetId="280" r:id="rId281"/>
    <sheet name="State 50 Model3_CSXYR OR" sheetId="281" r:id="rId282"/>
    <sheet name="State 50 Model3_CSXYR OR 2" sheetId="282" r:id="rId283"/>
    <sheet name="State 51 Model1_CS OR" sheetId="283" r:id="rId284"/>
    <sheet name="State 51 Model2_CS OR" sheetId="284" r:id="rId285"/>
    <sheet name="State 51 Model2_CSXYR OR" sheetId="285" r:id="rId286"/>
    <sheet name="State 51 Model2_CSXYR OR 2" sheetId="286" r:id="rId287"/>
    <sheet name="State 51 Model3_CS OR" sheetId="287" r:id="rId288"/>
    <sheet name="State 51 Model3_CSXYR OR" sheetId="288" r:id="rId289"/>
    <sheet name="State 51 Model3_CSXYR OR 2" sheetId="289" r:id="rId290"/>
    <sheet name="State 53 Model1_CS OR" sheetId="290" r:id="rId291"/>
    <sheet name="State 53 Model2_CS OR" sheetId="291" r:id="rId292"/>
    <sheet name="State 53 Model2_CSXYR OR" sheetId="292" r:id="rId293"/>
    <sheet name="State 53 Model2_CSXYR OR 2" sheetId="293" r:id="rId294"/>
    <sheet name="State 53 Model3_CS OR" sheetId="294" r:id="rId295"/>
    <sheet name="State 53 Model3_CSXYR OR" sheetId="295" r:id="rId296"/>
    <sheet name="State 53 Model3_CSXYR OR 2" sheetId="296" r:id="rId297"/>
    <sheet name="State 54 Model1_CS OR" sheetId="297" r:id="rId298"/>
    <sheet name="State 54 Model2_CS OR" sheetId="298" r:id="rId299"/>
    <sheet name="State 54 Model2_CSXYR OR" sheetId="299" r:id="rId300"/>
    <sheet name="State 54 Model2_CSXYR OR 2" sheetId="300" r:id="rId301"/>
    <sheet name="State 54 Model3_CS OR" sheetId="301" r:id="rId302"/>
    <sheet name="State 54 Model3_CSXYR OR" sheetId="302" r:id="rId303"/>
    <sheet name="State 54 Model3_CSXYR OR 2" sheetId="303" r:id="rId304"/>
    <sheet name="State 55 Model1_CS OR" sheetId="304" r:id="rId305"/>
    <sheet name="State 55 Model2_CS OR" sheetId="305" r:id="rId306"/>
    <sheet name="State 55 Model2_CSXYR OR" sheetId="306" r:id="rId307"/>
    <sheet name="State 55 Model2_CSXYR OR 2" sheetId="307" r:id="rId308"/>
    <sheet name="State 55 Model3_CS OR" sheetId="308" r:id="rId309"/>
    <sheet name="State 55 Model3_CSXYR OR" sheetId="309" r:id="rId310"/>
    <sheet name="State 55 Model3_CSXYR OR 2" sheetId="310" r:id="rId311"/>
    <sheet name="State 56 Model1_CS OR" sheetId="311" r:id="rId312"/>
    <sheet name="State 56 Model2_CS OR" sheetId="312" r:id="rId313"/>
    <sheet name="State 56 Model2_CSXYR OR" sheetId="313" r:id="rId314"/>
    <sheet name="State 56 Model2_CSXYR OR 2" sheetId="314" r:id="rId315"/>
    <sheet name="State 56 Model3_CS OR" sheetId="315" r:id="rId316"/>
    <sheet name="State 56 Model3_CSXYR OR" sheetId="316" r:id="rId317"/>
    <sheet name="State 56 Model3_CSXYR OR 2" sheetId="317" r:id="rId318"/>
  </sheets>
  <definedNames>
    <definedName name="_xlnm._FilterDatabase" localSheetId="0" hidden="1">Sheet1!$Q$1:$Q$44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318" l="1"/>
  <c r="H40" i="318"/>
  <c r="M35" i="318"/>
  <c r="E29" i="318"/>
  <c r="H24" i="318"/>
  <c r="M19" i="318"/>
  <c r="E13" i="318"/>
  <c r="H8" i="318"/>
  <c r="M3" i="318"/>
  <c r="Q41" i="318"/>
  <c r="N36" i="318"/>
  <c r="J29" i="318"/>
  <c r="G24" i="318"/>
  <c r="D17" i="318"/>
  <c r="Q9" i="318"/>
  <c r="N4" i="318"/>
  <c r="F20" i="318"/>
  <c r="F40" i="318"/>
  <c r="O33" i="318"/>
  <c r="C29" i="318"/>
  <c r="O39" i="318"/>
  <c r="C31" i="318"/>
  <c r="F22" i="318"/>
  <c r="J14" i="318"/>
  <c r="Q3" i="318"/>
  <c r="D3" i="318"/>
  <c r="F6" i="318"/>
  <c r="Q36" i="318"/>
  <c r="Q26" i="318"/>
  <c r="O17" i="318"/>
  <c r="C9" i="318"/>
  <c r="D6" i="318"/>
  <c r="F5" i="318"/>
  <c r="H38" i="318"/>
  <c r="M29" i="318"/>
  <c r="N18" i="318"/>
  <c r="J12" i="318"/>
  <c r="O31" i="318"/>
  <c r="D36" i="318"/>
  <c r="N26" i="318"/>
  <c r="E18" i="318"/>
  <c r="F12" i="318"/>
  <c r="E3" i="318"/>
  <c r="D4" i="318"/>
  <c r="E44" i="318"/>
  <c r="H35" i="318"/>
  <c r="C26" i="318"/>
  <c r="Q12" i="318"/>
  <c r="Q6" i="318"/>
  <c r="G35" i="318"/>
  <c r="E27" i="318"/>
  <c r="C18" i="318"/>
  <c r="O11" i="318"/>
  <c r="H5" i="318"/>
  <c r="H22" i="318"/>
  <c r="D42" i="318"/>
  <c r="N31" i="318"/>
  <c r="G22" i="318"/>
  <c r="C13" i="318"/>
  <c r="F4" i="318"/>
  <c r="E11" i="318"/>
  <c r="H15" i="318"/>
  <c r="D43" i="318"/>
  <c r="C43" i="318"/>
  <c r="O15" i="318"/>
  <c r="D14" i="318"/>
  <c r="E31" i="318"/>
  <c r="D23" i="318"/>
  <c r="F29" i="318"/>
  <c r="E37" i="318"/>
  <c r="H21" i="318"/>
  <c r="N20" i="318"/>
  <c r="O41" i="318"/>
  <c r="D35" i="318"/>
  <c r="O3" i="318"/>
  <c r="G30" i="318"/>
  <c r="G29" i="318"/>
  <c r="G15" i="318"/>
  <c r="M22" i="318"/>
  <c r="N10" i="318"/>
  <c r="N27" i="318"/>
  <c r="M14" i="318"/>
  <c r="J3" i="318"/>
  <c r="E10" i="318"/>
  <c r="J18" i="318"/>
  <c r="D2" i="318"/>
  <c r="C5" i="318"/>
  <c r="D18" i="318"/>
  <c r="M13" i="318"/>
  <c r="H26" i="318"/>
  <c r="O44" i="318"/>
  <c r="C40" i="318"/>
  <c r="F35" i="318"/>
  <c r="O28" i="318"/>
  <c r="C24" i="318"/>
  <c r="F19" i="318"/>
  <c r="O12" i="318"/>
  <c r="C8" i="318"/>
  <c r="F3" i="318"/>
  <c r="J41" i="318"/>
  <c r="G36" i="318"/>
  <c r="D29" i="318"/>
  <c r="Q21" i="318"/>
  <c r="N16" i="318"/>
  <c r="J9" i="318"/>
  <c r="G4" i="318"/>
  <c r="M44" i="318"/>
  <c r="E38" i="318"/>
  <c r="H33" i="318"/>
  <c r="F28" i="318"/>
  <c r="E39" i="318"/>
  <c r="H30" i="318"/>
  <c r="M21" i="318"/>
  <c r="D12" i="318"/>
  <c r="G3" i="318"/>
  <c r="G39" i="318"/>
  <c r="O43" i="318"/>
  <c r="C35" i="318"/>
  <c r="F26" i="318"/>
  <c r="F17" i="318"/>
  <c r="E8" i="318"/>
  <c r="N2" i="318"/>
  <c r="H2" i="318"/>
  <c r="E36" i="318"/>
  <c r="H27" i="318"/>
  <c r="N17" i="318"/>
  <c r="J11" i="318"/>
  <c r="Q24" i="318"/>
  <c r="J35" i="318"/>
  <c r="D26" i="318"/>
  <c r="M17" i="318"/>
  <c r="H11" i="318"/>
  <c r="M2" i="318"/>
  <c r="J26" i="318"/>
  <c r="G42" i="318"/>
  <c r="O34" i="318"/>
  <c r="O23" i="318"/>
  <c r="G11" i="318"/>
  <c r="D44" i="318"/>
  <c r="N34" i="318"/>
  <c r="G25" i="318"/>
  <c r="C17" i="318"/>
  <c r="O10" i="318"/>
  <c r="C3" i="318"/>
  <c r="E20" i="318"/>
  <c r="J40" i="318"/>
  <c r="D31" i="318"/>
  <c r="N21" i="318"/>
  <c r="E12" i="318"/>
  <c r="J30" i="318"/>
  <c r="G41" i="318"/>
  <c r="G23" i="318"/>
  <c r="Q23" i="318"/>
  <c r="D40" i="318"/>
  <c r="Q42" i="318"/>
  <c r="O9" i="318"/>
  <c r="M38" i="318"/>
  <c r="M10" i="318"/>
  <c r="E21" i="318"/>
  <c r="H16" i="318"/>
  <c r="G40" i="318"/>
  <c r="J13" i="318"/>
  <c r="C37" i="318"/>
  <c r="N25" i="318"/>
  <c r="D15" i="318"/>
  <c r="E6" i="318"/>
  <c r="N22" i="318"/>
  <c r="M33" i="318"/>
  <c r="N13" i="318"/>
  <c r="N19" i="318"/>
  <c r="J22" i="318"/>
  <c r="Q28" i="318"/>
  <c r="O18" i="318"/>
  <c r="G14" i="318"/>
  <c r="O13" i="318"/>
  <c r="Q27" i="318"/>
  <c r="Q20" i="318"/>
  <c r="E35" i="318"/>
  <c r="H44" i="318"/>
  <c r="M39" i="318"/>
  <c r="E33" i="318"/>
  <c r="H28" i="318"/>
  <c r="M23" i="318"/>
  <c r="E17" i="318"/>
  <c r="H12" i="318"/>
  <c r="M7" i="318"/>
  <c r="C25" i="318"/>
  <c r="D41" i="318"/>
  <c r="Q33" i="318"/>
  <c r="N28" i="318"/>
  <c r="J21" i="318"/>
  <c r="G16" i="318"/>
  <c r="D9" i="318"/>
  <c r="M28" i="318"/>
  <c r="F44" i="318"/>
  <c r="O37" i="318"/>
  <c r="C33" i="318"/>
  <c r="O25" i="318"/>
  <c r="G37" i="318"/>
  <c r="E28" i="318"/>
  <c r="H19" i="318"/>
  <c r="D11" i="318"/>
  <c r="Q2" i="318"/>
  <c r="C34" i="318"/>
  <c r="E43" i="318"/>
  <c r="H34" i="318"/>
  <c r="M25" i="318"/>
  <c r="F16" i="318"/>
  <c r="E7" i="318"/>
  <c r="J8" i="318"/>
  <c r="N43" i="318"/>
  <c r="G34" i="318"/>
  <c r="O26" i="318"/>
  <c r="Q16" i="318"/>
  <c r="J10" i="318"/>
  <c r="O6" i="318"/>
  <c r="Q34" i="318"/>
  <c r="J24" i="318"/>
  <c r="M16" i="318"/>
  <c r="H10" i="318"/>
  <c r="E2" i="318"/>
  <c r="C23" i="318"/>
  <c r="N41" i="318"/>
  <c r="G31" i="318"/>
  <c r="E23" i="318"/>
  <c r="G10" i="318"/>
  <c r="J43" i="318"/>
  <c r="D34" i="318"/>
  <c r="N23" i="318"/>
  <c r="E16" i="318"/>
  <c r="F10" i="318"/>
  <c r="C2" i="318"/>
  <c r="N11" i="318"/>
  <c r="Q39" i="318"/>
  <c r="D20" i="318"/>
  <c r="E32" i="318"/>
  <c r="N33" i="318"/>
  <c r="D7" i="318"/>
  <c r="H9" i="318"/>
  <c r="N30" i="318"/>
  <c r="J32" i="318"/>
  <c r="H43" i="318"/>
  <c r="J19" i="318"/>
  <c r="H32" i="318"/>
  <c r="E5" i="318"/>
  <c r="Q25" i="318"/>
  <c r="H25" i="318"/>
  <c r="J44" i="318"/>
  <c r="N7" i="318"/>
  <c r="O22" i="318"/>
  <c r="H14" i="318"/>
  <c r="D32" i="318"/>
  <c r="H42" i="318"/>
  <c r="C7" i="318"/>
  <c r="D30" i="318"/>
  <c r="Q31" i="318"/>
  <c r="O42" i="318"/>
  <c r="H18" i="318"/>
  <c r="C11" i="318"/>
  <c r="J20" i="318"/>
  <c r="O19" i="318"/>
  <c r="J4" i="318"/>
  <c r="C30" i="318"/>
  <c r="H7" i="318"/>
  <c r="C15" i="318"/>
  <c r="C44" i="318"/>
  <c r="F39" i="318"/>
  <c r="O32" i="318"/>
  <c r="C28" i="318"/>
  <c r="F23" i="318"/>
  <c r="O16" i="318"/>
  <c r="C12" i="318"/>
  <c r="F7" i="318"/>
  <c r="O21" i="318"/>
  <c r="N40" i="318"/>
  <c r="J33" i="318"/>
  <c r="G28" i="318"/>
  <c r="D21" i="318"/>
  <c r="Q13" i="318"/>
  <c r="N8" i="318"/>
  <c r="E26" i="318"/>
  <c r="E42" i="318"/>
  <c r="H37" i="318"/>
  <c r="M32" i="318"/>
  <c r="F24" i="318"/>
  <c r="N35" i="318"/>
  <c r="G26" i="318"/>
  <c r="Q18" i="318"/>
  <c r="D10" i="318"/>
  <c r="G2" i="318"/>
  <c r="D27" i="318"/>
  <c r="H23" i="318"/>
  <c r="M6" i="318"/>
  <c r="N38" i="318"/>
  <c r="Q15" i="318"/>
  <c r="F34" i="318"/>
  <c r="N14" i="318"/>
  <c r="G21" i="318"/>
  <c r="E15" i="318"/>
  <c r="Q8" i="318"/>
  <c r="M27" i="318"/>
  <c r="M11" i="318"/>
  <c r="D33" i="318"/>
  <c r="G8" i="318"/>
  <c r="F32" i="318"/>
  <c r="G18" i="318"/>
  <c r="N39" i="318"/>
  <c r="J42" i="318"/>
  <c r="N3" i="318"/>
  <c r="O14" i="318"/>
  <c r="J39" i="318"/>
  <c r="F42" i="318"/>
  <c r="F9" i="318"/>
  <c r="C38" i="318"/>
  <c r="M4" i="318"/>
  <c r="Q30" i="318"/>
  <c r="O30" i="318"/>
  <c r="F38" i="318"/>
  <c r="H39" i="318"/>
  <c r="J36" i="318"/>
  <c r="M8" i="318"/>
  <c r="M43" i="318"/>
  <c r="F43" i="318"/>
  <c r="O36" i="318"/>
  <c r="C32" i="318"/>
  <c r="F27" i="318"/>
  <c r="O20" i="318"/>
  <c r="C16" i="318"/>
  <c r="F11" i="318"/>
  <c r="O4" i="318"/>
  <c r="M20" i="318"/>
  <c r="Q37" i="318"/>
  <c r="N32" i="318"/>
  <c r="J25" i="318"/>
  <c r="G20" i="318"/>
  <c r="D13" i="318"/>
  <c r="Q5" i="318"/>
  <c r="M24" i="318"/>
  <c r="H41" i="318"/>
  <c r="M36" i="318"/>
  <c r="E30" i="318"/>
  <c r="Q43" i="318"/>
  <c r="J34" i="318"/>
  <c r="D24" i="318"/>
  <c r="G17" i="318"/>
  <c r="N6" i="318"/>
  <c r="O2" i="318"/>
  <c r="Q7" i="318"/>
  <c r="D39" i="318"/>
  <c r="N29" i="318"/>
  <c r="G19" i="318"/>
  <c r="H13" i="318"/>
  <c r="M5" i="318"/>
  <c r="F25" i="318"/>
  <c r="F41" i="318"/>
  <c r="J31" i="318"/>
  <c r="D22" i="318"/>
  <c r="Q14" i="318"/>
  <c r="J7" i="318"/>
  <c r="E40" i="318"/>
  <c r="H31" i="318"/>
  <c r="C22" i="318"/>
  <c r="F14" i="318"/>
  <c r="C6" i="318"/>
  <c r="Q11" i="318"/>
  <c r="G7" i="318"/>
  <c r="Q38" i="318"/>
  <c r="J28" i="318"/>
  <c r="E19" i="318"/>
  <c r="C19" i="318"/>
  <c r="M41" i="318"/>
  <c r="M30" i="318"/>
  <c r="F21" i="318"/>
  <c r="E14" i="318"/>
  <c r="F8" i="318"/>
  <c r="D38" i="318"/>
  <c r="O5" i="318"/>
  <c r="O35" i="318"/>
  <c r="C27" i="318"/>
  <c r="H17" i="318"/>
  <c r="M9" i="318"/>
  <c r="H36" i="318"/>
  <c r="M31" i="318"/>
  <c r="E25" i="318"/>
  <c r="H20" i="318"/>
  <c r="M15" i="318"/>
  <c r="E9" i="318"/>
  <c r="H4" i="318"/>
  <c r="N44" i="318"/>
  <c r="J37" i="318"/>
  <c r="G32" i="318"/>
  <c r="D25" i="318"/>
  <c r="Q17" i="318"/>
  <c r="N12" i="318"/>
  <c r="J5" i="318"/>
  <c r="E22" i="318"/>
  <c r="C41" i="318"/>
  <c r="F36" i="318"/>
  <c r="O29" i="318"/>
  <c r="M42" i="318"/>
  <c r="F33" i="318"/>
  <c r="J23" i="318"/>
  <c r="J16" i="318"/>
  <c r="N5" i="318"/>
  <c r="D8" i="318"/>
  <c r="G5" i="318"/>
  <c r="J38" i="318"/>
  <c r="D28" i="318"/>
  <c r="Q40" i="318"/>
  <c r="G38" i="318"/>
  <c r="Q10" i="318"/>
  <c r="D16" i="318"/>
  <c r="G43" i="318"/>
  <c r="E41" i="318"/>
  <c r="O40" i="318"/>
  <c r="C36" i="318"/>
  <c r="F31" i="318"/>
  <c r="O24" i="318"/>
  <c r="C20" i="318"/>
  <c r="F15" i="318"/>
  <c r="O8" i="318"/>
  <c r="C4" i="318"/>
  <c r="G44" i="318"/>
  <c r="D37" i="318"/>
  <c r="Q29" i="318"/>
  <c r="N24" i="318"/>
  <c r="J17" i="318"/>
  <c r="G12" i="318"/>
  <c r="D5" i="318"/>
  <c r="C21" i="318"/>
  <c r="M40" i="318"/>
  <c r="E34" i="318"/>
  <c r="H29" i="318"/>
  <c r="C42" i="318"/>
  <c r="Q32" i="318"/>
  <c r="Q22" i="318"/>
  <c r="J15" i="318"/>
  <c r="Q4" i="318"/>
  <c r="J6" i="318"/>
  <c r="J2" i="318"/>
  <c r="F37" i="318"/>
  <c r="J27" i="318"/>
  <c r="F18" i="318"/>
  <c r="C10" i="318"/>
  <c r="F2" i="318"/>
  <c r="G6" i="318"/>
  <c r="C39" i="318"/>
  <c r="F30" i="318"/>
  <c r="Q19" i="318"/>
  <c r="G13" i="318"/>
  <c r="M34" i="318"/>
  <c r="N37" i="318"/>
  <c r="G27" i="318"/>
  <c r="M18" i="318"/>
  <c r="F13" i="318"/>
  <c r="E4" i="318"/>
  <c r="G9" i="318"/>
  <c r="H3" i="318"/>
  <c r="M37" i="318"/>
  <c r="M26" i="318"/>
  <c r="N15" i="318"/>
  <c r="N9" i="318"/>
  <c r="O38" i="318"/>
  <c r="O27" i="318"/>
  <c r="D19" i="318"/>
  <c r="M12" i="318"/>
  <c r="H6" i="318"/>
  <c r="Q35" i="318"/>
  <c r="N42" i="318"/>
  <c r="G33" i="318"/>
  <c r="E24" i="318"/>
  <c r="C14" i="318"/>
  <c r="O7" i="318"/>
</calcChain>
</file>

<file path=xl/sharedStrings.xml><?xml version="1.0" encoding="utf-8"?>
<sst xmlns="http://schemas.openxmlformats.org/spreadsheetml/2006/main" count="8709" uniqueCount="186">
  <si>
    <t>The SURVEYLOGISTIC Procedure</t>
  </si>
  <si>
    <t>Differences of URRU Least Squares Means</t>
  </si>
  <si>
    <t>URRU</t>
  </si>
  <si>
    <t>_URRU</t>
  </si>
  <si>
    <t>Estimate</t>
  </si>
  <si>
    <t>Standard
Error</t>
  </si>
  <si>
    <t>DF</t>
  </si>
  <si>
    <t>t Value</t>
  </si>
  <si>
    <t>Pr &gt; |t|</t>
  </si>
  <si>
    <t>Alpha</t>
  </si>
  <si>
    <t>Lower</t>
  </si>
  <si>
    <t>Upper</t>
  </si>
  <si>
    <t>Odds
Ratio</t>
  </si>
  <si>
    <t>Lower
Confidence
Limit for
Odds Ratio</t>
  </si>
  <si>
    <t>Upper
Confidence
Limit for
Odds Ratio</t>
  </si>
  <si>
    <t>Analysis of Maximum Likelihood Estimates</t>
  </si>
  <si>
    <t>Parameter</t>
  </si>
  <si>
    <t/>
  </si>
  <si>
    <t>Pr &gt; |t|</t>
  </si>
  <si>
    <t>Intercept</t>
  </si>
  <si>
    <t>&lt;.0001</t>
  </si>
  <si>
    <t>.</t>
  </si>
  <si>
    <t>year_centered</t>
  </si>
  <si>
    <t>_AGE_G</t>
  </si>
  <si>
    <t>SEXVAR</t>
  </si>
  <si>
    <t>_RACEGR3</t>
  </si>
  <si>
    <t>year_centered*URRU</t>
  </si>
  <si>
    <t>NOTE: The degrees of freedom for the t tests is 30664.</t>
  </si>
  <si>
    <t>_EDUCAG</t>
  </si>
  <si>
    <t>NOTE: The degrees of freedom for the t tests is 30613.</t>
  </si>
  <si>
    <t>NOTE: The degrees of freedom for the t tests is 24054.</t>
  </si>
  <si>
    <t>NOTE: The degrees of freedom for the t tests is 23980.</t>
  </si>
  <si>
    <t>NOTE: The degrees of freedom for the t tests is 55201.</t>
  </si>
  <si>
    <t>NOTE: The degrees of freedom for the t tests is 55042.</t>
  </si>
  <si>
    <t>NOTE: The degrees of freedom for the t tests is 29464.</t>
  </si>
  <si>
    <t>NOTE: The degrees of freedom for the t tests is 29377.</t>
  </si>
  <si>
    <t>NOTE: The degrees of freedom for the t tests is 52339.</t>
  </si>
  <si>
    <t>NOTE: The degrees of freedom for the t tests is 52209.</t>
  </si>
  <si>
    <t>NOTE: The degrees of freedom for the t tests is 51246.</t>
  </si>
  <si>
    <t>NOTE: The degrees of freedom for the t tests is 51111.</t>
  </si>
  <si>
    <t>NOTE: The degrees of freedom for the t tests is 51051.</t>
  </si>
  <si>
    <t>NOTE: The degrees of freedom for the t tests is 50880.</t>
  </si>
  <si>
    <t>NOTE: The degrees of freedom for the t tests is 22936.</t>
  </si>
  <si>
    <t>NOTE: The degrees of freedom for the t tests is 22869.</t>
  </si>
  <si>
    <t>NOTE: The degrees of freedom for the t tests is 18232.</t>
  </si>
  <si>
    <t>NOTE: The degrees of freedom for the t tests is 18176.</t>
  </si>
  <si>
    <t>NOTE: The degrees of freedom for the t tests is 64100.</t>
  </si>
  <si>
    <t>NOTE: The degrees of freedom for the t tests is 63875.</t>
  </si>
  <si>
    <t>NOTE: The degrees of freedom for the t tests is 46178.</t>
  </si>
  <si>
    <t>NOTE: The degrees of freedom for the t tests is 46037.</t>
  </si>
  <si>
    <t>NOTE: The degrees of freedom for the t tests is 44065.</t>
  </si>
  <si>
    <t>NOTE: The degrees of freedom for the t tests is 44004.</t>
  </si>
  <si>
    <t>NOTE: The degrees of freedom for the t tests is 33083.</t>
  </si>
  <si>
    <t>NOTE: The degrees of freedom for the t tests is 32983.</t>
  </si>
  <si>
    <t>NOTE: The degrees of freedom for the t tests is 25462.</t>
  </si>
  <si>
    <t>NOTE: The degrees of freedom for the t tests is 25406.</t>
  </si>
  <si>
    <t>NOTE: The degrees of freedom for the t tests is 51185.</t>
  </si>
  <si>
    <t>NOTE: The degrees of freedom for the t tests is 51018.</t>
  </si>
  <si>
    <t>NOTE: The degrees of freedom for the t tests is 52918.</t>
  </si>
  <si>
    <t>NOTE: The degrees of freedom for the t tests is 52820.</t>
  </si>
  <si>
    <t>NOTE: The degrees of freedom for the t tests is 66756.</t>
  </si>
  <si>
    <t>NOTE: The degrees of freedom for the t tests is 66648.</t>
  </si>
  <si>
    <t>NOTE: The degrees of freedom for the t tests is 28378.</t>
  </si>
  <si>
    <t>NOTE: The degrees of freedom for the t tests is 28328.</t>
  </si>
  <si>
    <t>NOTE: The degrees of freedom for the t tests is 27991.</t>
  </si>
  <si>
    <t>NOTE: The degrees of freedom for the t tests is 27944.</t>
  </si>
  <si>
    <t>NOTE: The degrees of freedom for the t tests is 64119.</t>
  </si>
  <si>
    <t>NOTE: The degrees of freedom for the t tests is 63956.</t>
  </si>
  <si>
    <t>NOTE: The degrees of freedom for the t tests is 89797.</t>
  </si>
  <si>
    <t>NOTE: The degrees of freedom for the t tests is 89501.</t>
  </si>
  <si>
    <t>NOTE: The degrees of freedom for the t tests is 45843.</t>
  </si>
  <si>
    <t>NOTE: The degrees of freedom for the t tests is 45674.</t>
  </si>
  <si>
    <t>NOTE: The degrees of freedom for the t tests is 53285.</t>
  </si>
  <si>
    <t>NOTE: The degrees of freedom for the t tests is 53165.</t>
  </si>
  <si>
    <t>NOTE: The degrees of freedom for the t tests is 90346.</t>
  </si>
  <si>
    <t>NOTE: The degrees of freedom for the t tests is 90151.</t>
  </si>
  <si>
    <t>NOTE: The degrees of freedom for the t tests is 28292.</t>
  </si>
  <si>
    <t>NOTE: The degrees of freedom for the t tests is 28234.</t>
  </si>
  <si>
    <t>NOTE: The degrees of freedom for the t tests is 47183.</t>
  </si>
  <si>
    <t>NOTE: The degrees of freedom for the t tests is 47095.</t>
  </si>
  <si>
    <t>NOTE: The degrees of freedom for the t tests is 36493.</t>
  </si>
  <si>
    <t>NOTE: The degrees of freedom for the t tests is 36420.</t>
  </si>
  <si>
    <t>NOTE: The degrees of freedom for the t tests is 76474.</t>
  </si>
  <si>
    <t>NOTE: The degrees of freedom for the t tests is 76336.</t>
  </si>
  <si>
    <t>NOTE: The degrees of freedom for the t tests is 15857.</t>
  </si>
  <si>
    <t>NOTE: The degrees of freedom for the t tests is 15819.</t>
  </si>
  <si>
    <t>NOTE: The degrees of freedom for the t tests is 34926.</t>
  </si>
  <si>
    <t>NOTE: The degrees of freedom for the t tests is 34842.</t>
  </si>
  <si>
    <t>NOTE: The degrees of freedom for the t tests is 35058.</t>
  </si>
  <si>
    <t>NOTE: The degrees of freedom for the t tests is 34871.</t>
  </si>
  <si>
    <t>NOTE: The degrees of freedom for the t tests is 31647.</t>
  </si>
  <si>
    <t>NOTE: The degrees of freedom for the t tests is 31597.</t>
  </si>
  <si>
    <t>NOTE: The degrees of freedom for the t tests is 124738.</t>
  </si>
  <si>
    <t>NOTE: The degrees of freedom for the t tests is 124190.</t>
  </si>
  <si>
    <t>NOTE: The degrees of freedom for the t tests is 26808.</t>
  </si>
  <si>
    <t>NOTE: The degrees of freedom for the t tests is 26750.</t>
  </si>
  <si>
    <t>NOTE: The degrees of freedom for the t tests is 29879.</t>
  </si>
  <si>
    <t>NOTE: The degrees of freedom for the t tests is 29831.</t>
  </si>
  <si>
    <t>NOTE: The degrees of freedom for the t tests is 78454.</t>
  </si>
  <si>
    <t>NOTE: The degrees of freedom for the t tests is 78288.</t>
  </si>
  <si>
    <t>NOTE: The degrees of freedom for the t tests is 32152.</t>
  </si>
  <si>
    <t>NOTE: The degrees of freedom for the t tests is 32065.</t>
  </si>
  <si>
    <t>NOTE: The degrees of freedom for the t tests is 32376.</t>
  </si>
  <si>
    <t>NOTE: The degrees of freedom for the t tests is 32258.</t>
  </si>
  <si>
    <t>NOTE: The degrees of freedom for the t tests is 27469.</t>
  </si>
  <si>
    <t>NOTE: The degrees of freedom for the t tests is 27419.</t>
  </si>
  <si>
    <t>NOTE: The degrees of freedom for the t tests is 31181.</t>
  </si>
  <si>
    <t>NOTE: The degrees of freedom for the t tests is 31088.</t>
  </si>
  <si>
    <t>NOTE: The degrees of freedom for the t tests is 47457.</t>
  </si>
  <si>
    <t>NOTE: The degrees of freedom for the t tests is 47297.</t>
  </si>
  <si>
    <t>NOTE: The degrees of freedom for the t tests is 39281.</t>
  </si>
  <si>
    <t>NOTE: The degrees of freedom for the t tests is 39163.</t>
  </si>
  <si>
    <t>NOTE: The degrees of freedom for the t tests is 29193.</t>
  </si>
  <si>
    <t>NOTE: The degrees of freedom for the t tests is 29096.</t>
  </si>
  <si>
    <t>NOTE: The degrees of freedom for the t tests is 62799.</t>
  </si>
  <si>
    <t>NOTE: The degrees of freedom for the t tests is 62570.</t>
  </si>
  <si>
    <t>NOTE: The degrees of freedom for the t tests is 60972.</t>
  </si>
  <si>
    <t>NOTE: The degrees of freedom for the t tests is 60827.</t>
  </si>
  <si>
    <t>NOTE: The degrees of freedom for the t tests is 39310.</t>
  </si>
  <si>
    <t>NOTE: The degrees of freedom for the t tests is 39232.</t>
  </si>
  <si>
    <t>NOTE: The degrees of freedom for the t tests is 52516.</t>
  </si>
  <si>
    <t>NOTE: The degrees of freedom for the t tests is 52391.</t>
  </si>
  <si>
    <t>NOTE: The degrees of freedom for the t tests is 96289.</t>
  </si>
  <si>
    <t>NOTE: The degrees of freedom for the t tests is 95968.</t>
  </si>
  <si>
    <t>NOTE: The degrees of freedom for the t tests is 30702.</t>
  </si>
  <si>
    <t>NOTE: The degrees of freedom for the t tests is 30647.</t>
  </si>
  <si>
    <t>NOTE: The degrees of freedom for the t tests is 41645.</t>
  </si>
  <si>
    <t>NOTE: The degrees of freedom for the t tests is 41562.</t>
  </si>
  <si>
    <t>NOTE: The degrees of freedom for the t tests is 25137.</t>
  </si>
  <si>
    <t>NOTE: The degrees of freedom for the t tests is 25098.</t>
  </si>
  <si>
    <t>State</t>
  </si>
  <si>
    <t>State Code</t>
  </si>
  <si>
    <t>Model 1_CS_OR</t>
  </si>
  <si>
    <t>Model 1_CS_CI</t>
  </si>
  <si>
    <t>Model 1_CS_p</t>
  </si>
  <si>
    <t>Model 2_CS_OR</t>
  </si>
  <si>
    <t>Model 2_CS_CI</t>
  </si>
  <si>
    <t>Model 2_CS_p</t>
  </si>
  <si>
    <t>Model 2_CS_URXYr_p</t>
  </si>
  <si>
    <t>Model 3_CS_OR</t>
  </si>
  <si>
    <t>Model 3_CS_CI</t>
  </si>
  <si>
    <t>Model 3_CS_p</t>
  </si>
  <si>
    <t>Model 3_CS_URXYr_p</t>
  </si>
  <si>
    <t>Alabama</t>
  </si>
  <si>
    <t>Alaska</t>
  </si>
  <si>
    <t>Arizona</t>
  </si>
  <si>
    <t>Arkansas</t>
  </si>
  <si>
    <t>California</t>
  </si>
  <si>
    <t>Colorado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</si>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</sst>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#0.0000"/>
    <numFmt numFmtId="165" formatCode="#0.00000"/>
    <numFmt numFmtId="166" formatCode="####0"/>
    <numFmt numFmtId="167" formatCode="###0.00"/>
    <numFmt numFmtId="168" formatCode="0.0000"/>
    <numFmt numFmtId="169" formatCode="##0.00"/>
    <numFmt numFmtId="170" formatCode="###0.000"/>
    <numFmt numFmtId="171" formatCode="#######0"/>
    <numFmt numFmtId="172" formatCode="######0"/>
    <numFmt numFmtId="173" formatCode="#####0"/>
    <numFmt numFmtId="174" formatCode="0.000000"/>
  </numFmts>
  <fonts count="3" x14ac:knownFonts="1">
    <font>
      <sz val="9.5"/>
      <color rgb="FF000000"/>
      <name val="Arial"/>
    </font>
    <font>
      <b/>
      <sz val="9.5"/>
      <color rgb="FF112277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24">
    <xf numFmtId="0" fontId="0" fillId="2" borderId="0" xfId="0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wrapText="1"/>
    </xf>
    <xf numFmtId="1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right"/>
    </xf>
    <xf numFmtId="166" fontId="0" fillId="4" borderId="2" xfId="0" applyNumberFormat="1" applyFill="1" applyBorder="1" applyAlignment="1">
      <alignment horizontal="right"/>
    </xf>
    <xf numFmtId="167" fontId="0" fillId="4" borderId="2" xfId="0" applyNumberFormat="1" applyFill="1" applyBorder="1" applyAlignment="1">
      <alignment horizontal="right"/>
    </xf>
    <xf numFmtId="168" fontId="0" fillId="4" borderId="2" xfId="0" applyNumberFormat="1" applyFill="1" applyBorder="1" applyAlignment="1">
      <alignment horizontal="right"/>
    </xf>
    <xf numFmtId="169" fontId="0" fillId="4" borderId="2" xfId="0" applyNumberFormat="1" applyFill="1" applyBorder="1" applyAlignment="1">
      <alignment horizontal="right"/>
    </xf>
    <xf numFmtId="170" fontId="0" fillId="4" borderId="2" xfId="0" applyNumberFormat="1" applyFill="1" applyBorder="1" applyAlignment="1">
      <alignment horizontal="right"/>
    </xf>
    <xf numFmtId="171" fontId="0" fillId="4" borderId="2" xfId="0" applyNumberFormat="1" applyFill="1" applyBorder="1" applyAlignment="1">
      <alignment horizontal="right"/>
    </xf>
    <xf numFmtId="172" fontId="0" fillId="4" borderId="2" xfId="0" applyNumberFormat="1" applyFill="1" applyBorder="1" applyAlignment="1">
      <alignment horizontal="right"/>
    </xf>
    <xf numFmtId="173" fontId="0" fillId="4" borderId="2" xfId="0" applyNumberFormat="1" applyFill="1" applyBorder="1" applyAlignment="1">
      <alignment horizontal="right"/>
    </xf>
    <xf numFmtId="174" fontId="0" fillId="4" borderId="2" xfId="0" applyNumberForma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theme" Target="theme/theme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styles" Target="styles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sharedStrings" Target="sharedStrings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A9C6-080D-4344-8FA2-18791D6022AE}">
  <dimension ref="A1:R44"/>
  <sheetViews>
    <sheetView tabSelected="1" workbookViewId="0">
      <selection activeCell="T14" sqref="T14"/>
    </sheetView>
  </sheetViews>
  <sheetFormatPr defaultRowHeight="12.75" x14ac:dyDescent="0.2"/>
  <sheetData>
    <row r="1" spans="1:18" x14ac:dyDescent="0.2">
      <c r="A1" s="16" t="s">
        <v>130</v>
      </c>
      <c r="B1" s="17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J1" t="s">
        <v>138</v>
      </c>
      <c r="M1" t="s">
        <v>139</v>
      </c>
      <c r="N1" t="s">
        <v>140</v>
      </c>
      <c r="O1" t="s">
        <v>141</v>
      </c>
      <c r="Q1" t="s">
        <v>142</v>
      </c>
    </row>
    <row r="2" spans="1:18" x14ac:dyDescent="0.2">
      <c r="A2" s="18" t="s">
        <v>143</v>
      </c>
      <c r="B2" s="19">
        <v>1</v>
      </c>
      <c r="C2">
        <f ca="1">ROUND(INDEX(INDIRECT("'"&amp;"State "&amp;B2&amp;" Model1_CS OR'!k:k"), 5), 2)</f>
        <v>1.1499999999999999</v>
      </c>
      <c r="D2" t="str">
        <f ca="1">"(" &amp; ROUND(INDEX(INDIRECT("'" &amp; "State " &amp; B2 &amp; " Model1_CS OR'!L:L"), 5), 2) &amp; ", " &amp; ROUND(INDEX(INDIRECT("'" &amp; "State " &amp; B2 &amp; " Model1_CS OR'!M:M"), 5), 2) &amp; ")"</f>
        <v>(1.02, 1.29)</v>
      </c>
      <c r="E2" s="20">
        <f ca="1">INDEX(INDIRECT("'"&amp;"State "&amp;B2&amp;" Model1_CS OR'!g:g"), 5)</f>
        <v>2.0899999999999998E-2</v>
      </c>
      <c r="F2">
        <f ca="1">ROUND(INDEX(INDIRECT("'"&amp;"State "&amp;B2&amp;" Model2_CS OR'!k:k"), 5), 2)</f>
        <v>1.2</v>
      </c>
      <c r="G2" t="str">
        <f ca="1">"(" &amp; ROUND(INDEX(INDIRECT("'" &amp; "State " &amp; B2 &amp; " Model2_CS OR'!L:L"), 5), 2) &amp; ", " &amp; ROUND(INDEX(INDIRECT("'" &amp; "State " &amp; B2 &amp; " Model2_CS OR'!M:M"), 5), 2) &amp; ")"</f>
        <v>(1.07, 1.36)</v>
      </c>
      <c r="H2" s="20">
        <f ca="1">INDEX(INDIRECT("'"&amp;"State "&amp;B2&amp;" Model2_CS OR'!G:G"), 5)</f>
        <v>2.3999999999999998E-3</v>
      </c>
      <c r="I2" s="20"/>
      <c r="J2" s="20">
        <f ca="1">INDEX(INDIRECT("'" &amp; "State " &amp; B2 &amp; " Model2_CSXYR OR'!F:F"), MATCH("year_centered*URRU", INDIRECT("'" &amp; "State " &amp; B2 &amp; " Model2_CSXYR OR'!A:A"), 0))</f>
        <v>0.66790000000000005</v>
      </c>
      <c r="K2" s="20"/>
      <c r="L2" s="20"/>
      <c r="M2">
        <f ca="1">ROUND(INDEX(INDIRECT("'"&amp;"State "&amp;B2&amp;" Model3_CS OR'!K:K"), 5), 2)</f>
        <v>1.05</v>
      </c>
      <c r="N2" t="str">
        <f ca="1">"(" &amp; ROUND(INDEX(INDIRECT("'" &amp; "State " &amp; B2 &amp; " Model3_CS OR'!L:L"), 5), 2) &amp; ", " &amp; ROUND(INDEX(INDIRECT("'" &amp; "State " &amp; B2 &amp; " Model3_CS OR'!M:M"), 5), 2) &amp; ")"</f>
        <v>(0.93, 1.19)</v>
      </c>
      <c r="O2" s="20">
        <f ca="1">INDEX(INDIRECT("'"&amp;"State "&amp;B2&amp;" Model3_CS OR'!G:G"), 5)</f>
        <v>0.44180000000000003</v>
      </c>
      <c r="P2" s="20"/>
      <c r="Q2" s="20">
        <f ca="1">INDEX(INDIRECT("'" &amp; "State " &amp; B2 &amp; " Model3_CSXYR OR'!F:F"), MATCH("year_centered*URRU", INDIRECT("'" &amp; "State " &amp; B2 &amp; " Model3_CSXYR OR'!A:A"), 0))</f>
        <v>0.52939999999999998</v>
      </c>
      <c r="R2" s="20"/>
    </row>
    <row r="3" spans="1:18" x14ac:dyDescent="0.2">
      <c r="A3" s="18" t="s">
        <v>144</v>
      </c>
      <c r="B3" s="19">
        <v>2</v>
      </c>
      <c r="C3">
        <f t="shared" ref="C3:C44" ca="1" si="0">ROUND(INDEX(INDIRECT("'"&amp;"State "&amp;B3&amp;" Model1_CS OR'!k:k"), 5), 2)</f>
        <v>1.72</v>
      </c>
      <c r="D3" t="str">
        <f t="shared" ref="D3:D44" ca="1" si="1">"(" &amp; ROUND(INDEX(INDIRECT("'" &amp; "State " &amp; B3 &amp; " Model1_CS OR'!L:L"), 5), 2) &amp; ", " &amp; ROUND(INDEX(INDIRECT("'" &amp; "State " &amp; B3 &amp; " Model1_CS OR'!M:M"), 5), 2) &amp; ")"</f>
        <v>(1.55, 1.9)</v>
      </c>
      <c r="E3" s="20" t="str">
        <f ca="1">INDEX(INDIRECT("'"&amp;"State "&amp;B3&amp;" Model1_CS OR'!g:g"), 5)</f>
        <v>&lt;.0001</v>
      </c>
      <c r="F3">
        <f t="shared" ref="F3:F44" ca="1" si="2">ROUND(INDEX(INDIRECT("'"&amp;"State "&amp;B3&amp;" Model2_CS OR'!k:k"), 5), 2)</f>
        <v>1.53</v>
      </c>
      <c r="G3" t="str">
        <f t="shared" ref="G3:G44" ca="1" si="3">"(" &amp; ROUND(INDEX(INDIRECT("'" &amp; "State " &amp; B3 &amp; " Model2_CS OR'!L:L"), 5), 2) &amp; ", " &amp; ROUND(INDEX(INDIRECT("'" &amp; "State " &amp; B3 &amp; " Model2_CS OR'!M:M"), 5), 2) &amp; ")"</f>
        <v>(1.37, 1.7)</v>
      </c>
      <c r="H3" s="20" t="str">
        <f t="shared" ref="H3:H44" ca="1" si="4">INDEX(INDIRECT("'"&amp;"State "&amp;B3&amp;" Model2_CS OR'!G:G"), 5)</f>
        <v>&lt;.0001</v>
      </c>
      <c r="I3" s="20"/>
      <c r="J3" s="20">
        <f t="shared" ref="J3:J44" ca="1" si="5">INDEX(INDIRECT("'" &amp; "State " &amp; B3 &amp; " Model2_CSXYR OR'!F:F"), MATCH("year_centered*URRU", INDIRECT("'" &amp; "State " &amp; B3 &amp; " Model2_CSXYR OR'!A:A"), 0))</f>
        <v>0.84470000000000001</v>
      </c>
      <c r="K3" s="20"/>
      <c r="L3" s="20"/>
      <c r="M3">
        <f t="shared" ref="M3:M44" ca="1" si="6">ROUND(INDEX(INDIRECT("'"&amp;"State "&amp;B3&amp;" Model3_CS OR'!K:K"), 5), 2)</f>
        <v>1.38</v>
      </c>
      <c r="N3" t="str">
        <f t="shared" ref="N3:N44" ca="1" si="7">"(" &amp; ROUND(INDEX(INDIRECT("'" &amp; "State " &amp; B3 &amp; " Model3_CS OR'!L:L"), 5), 2) &amp; ", " &amp; ROUND(INDEX(INDIRECT("'" &amp; "State " &amp; B3 &amp; " Model3_CS OR'!M:M"), 5), 2) &amp; ")"</f>
        <v>(1.23, 1.54)</v>
      </c>
      <c r="O3" s="20" t="str">
        <f t="shared" ref="O3:O44" ca="1" si="8">INDEX(INDIRECT("'"&amp;"State "&amp;B3&amp;" Model3_CS OR'!G:G"), 5)</f>
        <v>&lt;.0001</v>
      </c>
      <c r="P3" s="20"/>
      <c r="Q3" s="20">
        <f t="shared" ref="Q3:Q44" ca="1" si="9">INDEX(INDIRECT("'" &amp; "State " &amp; B3 &amp; " Model3_CSXYR OR'!F:F"), MATCH("year_centered*URRU", INDIRECT("'" &amp; "State " &amp; B3 &amp; " Model3_CSXYR OR'!A:A"), 0))</f>
        <v>0.21779999999999999</v>
      </c>
      <c r="R3" s="20"/>
    </row>
    <row r="4" spans="1:18" x14ac:dyDescent="0.2">
      <c r="A4" s="18" t="s">
        <v>145</v>
      </c>
      <c r="B4" s="19">
        <v>4</v>
      </c>
      <c r="C4">
        <f t="shared" ca="1" si="0"/>
        <v>1.1200000000000001</v>
      </c>
      <c r="D4" t="str">
        <f t="shared" ca="1" si="1"/>
        <v>(0.89, 1.4)</v>
      </c>
      <c r="E4" s="20">
        <f t="shared" ref="E4:E44" ca="1" si="10">INDEX(INDIRECT("'"&amp;"State "&amp;B4&amp;" Model1_CS OR'!g:g"), 5)</f>
        <v>0.33019999999999999</v>
      </c>
      <c r="F4">
        <f t="shared" ca="1" si="2"/>
        <v>1.1499999999999999</v>
      </c>
      <c r="G4" t="str">
        <f t="shared" ca="1" si="3"/>
        <v>(0.91, 1.46)</v>
      </c>
      <c r="H4" s="20">
        <f t="shared" ca="1" si="4"/>
        <v>0.25019999999999998</v>
      </c>
      <c r="I4" s="20"/>
      <c r="J4" s="20">
        <f t="shared" ca="1" si="5"/>
        <v>5.8900000000000001E-2</v>
      </c>
      <c r="K4" s="20"/>
      <c r="L4" s="20"/>
      <c r="M4">
        <f t="shared" ca="1" si="6"/>
        <v>0.96</v>
      </c>
      <c r="N4" t="str">
        <f t="shared" ca="1" si="7"/>
        <v>(0.75, 1.24)</v>
      </c>
      <c r="O4" s="20">
        <f t="shared" ca="1" si="8"/>
        <v>0.77480000000000004</v>
      </c>
      <c r="P4" s="20"/>
      <c r="Q4" s="20">
        <f t="shared" ca="1" si="9"/>
        <v>1.0800000000000001E-2</v>
      </c>
      <c r="R4" s="20"/>
    </row>
    <row r="5" spans="1:18" x14ac:dyDescent="0.2">
      <c r="A5" s="18" t="s">
        <v>146</v>
      </c>
      <c r="B5" s="19">
        <v>5</v>
      </c>
      <c r="C5">
        <f t="shared" ca="1" si="0"/>
        <v>1.17</v>
      </c>
      <c r="D5" t="str">
        <f t="shared" ca="1" si="1"/>
        <v>(1.06, 1.28)</v>
      </c>
      <c r="E5" s="20">
        <f t="shared" ca="1" si="10"/>
        <v>1.4E-3</v>
      </c>
      <c r="F5">
        <f t="shared" ca="1" si="2"/>
        <v>1.1599999999999999</v>
      </c>
      <c r="G5" t="str">
        <f t="shared" ca="1" si="3"/>
        <v>(1.06, 1.28)</v>
      </c>
      <c r="H5" s="20">
        <f t="shared" ca="1" si="4"/>
        <v>2.2000000000000001E-3</v>
      </c>
      <c r="I5" s="20"/>
      <c r="J5" s="20">
        <f t="shared" ca="1" si="5"/>
        <v>0.3528</v>
      </c>
      <c r="K5" s="20"/>
      <c r="L5" s="20"/>
      <c r="M5">
        <f t="shared" ca="1" si="6"/>
        <v>1.04</v>
      </c>
      <c r="N5" t="str">
        <f t="shared" ca="1" si="7"/>
        <v>(0.94, 1.15)</v>
      </c>
      <c r="O5" s="20">
        <f t="shared" ca="1" si="8"/>
        <v>0.49709999999999999</v>
      </c>
      <c r="P5" s="20"/>
      <c r="Q5" s="20">
        <f t="shared" ca="1" si="9"/>
        <v>0.15160000000000001</v>
      </c>
      <c r="R5" s="20"/>
    </row>
    <row r="6" spans="1:18" x14ac:dyDescent="0.2">
      <c r="A6" s="18" t="s">
        <v>147</v>
      </c>
      <c r="B6" s="19">
        <v>6</v>
      </c>
      <c r="C6">
        <f t="shared" ca="1" si="0"/>
        <v>1.51</v>
      </c>
      <c r="D6" t="str">
        <f t="shared" ca="1" si="1"/>
        <v>(1.09, 2.08)</v>
      </c>
      <c r="E6" s="20">
        <f t="shared" ca="1" si="10"/>
        <v>1.29E-2</v>
      </c>
      <c r="F6">
        <f t="shared" ca="1" si="2"/>
        <v>1.53</v>
      </c>
      <c r="G6" t="str">
        <f t="shared" ca="1" si="3"/>
        <v>(1.1, 2.13)</v>
      </c>
      <c r="H6" s="20">
        <f t="shared" ca="1" si="4"/>
        <v>1.24E-2</v>
      </c>
      <c r="I6" s="20"/>
      <c r="J6" s="20">
        <f t="shared" ca="1" si="5"/>
        <v>0.89239999999999997</v>
      </c>
      <c r="K6" s="20"/>
      <c r="L6" s="20"/>
      <c r="M6">
        <f t="shared" ca="1" si="6"/>
        <v>1.39</v>
      </c>
      <c r="N6" t="str">
        <f t="shared" ca="1" si="7"/>
        <v>(0.99, 1.95)</v>
      </c>
      <c r="O6" s="20">
        <f t="shared" ca="1" si="8"/>
        <v>5.7700000000000001E-2</v>
      </c>
      <c r="P6" s="20"/>
      <c r="Q6" s="20">
        <f t="shared" ca="1" si="9"/>
        <v>0.85740000000000005</v>
      </c>
      <c r="R6" s="20"/>
    </row>
    <row r="7" spans="1:18" x14ac:dyDescent="0.2">
      <c r="A7" s="18" t="s">
        <v>148</v>
      </c>
      <c r="B7" s="19">
        <v>8</v>
      </c>
      <c r="C7">
        <f t="shared" ca="1" si="0"/>
        <v>1.26</v>
      </c>
      <c r="D7" t="str">
        <f t="shared" ca="1" si="1"/>
        <v>(1.11, 1.42)</v>
      </c>
      <c r="E7" s="20">
        <f t="shared" ca="1" si="10"/>
        <v>4.0000000000000002E-4</v>
      </c>
      <c r="F7">
        <f t="shared" ca="1" si="2"/>
        <v>1.36</v>
      </c>
      <c r="G7" t="str">
        <f t="shared" ca="1" si="3"/>
        <v>(1.19, 1.55)</v>
      </c>
      <c r="H7" s="20" t="str">
        <f t="shared" ca="1" si="4"/>
        <v>&lt;.0001</v>
      </c>
      <c r="I7" s="20"/>
      <c r="J7" s="20">
        <f t="shared" ca="1" si="5"/>
        <v>0.1142</v>
      </c>
      <c r="K7" s="20"/>
      <c r="L7" s="20"/>
      <c r="M7">
        <f t="shared" ca="1" si="6"/>
        <v>1.2</v>
      </c>
      <c r="N7" t="str">
        <f t="shared" ca="1" si="7"/>
        <v>(1.05, 1.38)</v>
      </c>
      <c r="O7" s="20">
        <f t="shared" ca="1" si="8"/>
        <v>6.8999999999999999E-3</v>
      </c>
      <c r="P7" s="20"/>
      <c r="Q7" s="20">
        <f t="shared" ca="1" si="9"/>
        <v>8.3599999999999994E-2</v>
      </c>
      <c r="R7" s="20"/>
    </row>
    <row r="8" spans="1:18" x14ac:dyDescent="0.2">
      <c r="A8" s="18" t="s">
        <v>149</v>
      </c>
      <c r="B8" s="19">
        <v>12</v>
      </c>
      <c r="C8">
        <f t="shared" ca="1" si="0"/>
        <v>1.92</v>
      </c>
      <c r="D8" t="str">
        <f t="shared" ca="1" si="1"/>
        <v>(1.66, 2.21)</v>
      </c>
      <c r="E8" s="20" t="str">
        <f t="shared" ca="1" si="10"/>
        <v>&lt;.0001</v>
      </c>
      <c r="F8">
        <f t="shared" ca="1" si="2"/>
        <v>1.81</v>
      </c>
      <c r="G8" t="str">
        <f t="shared" ca="1" si="3"/>
        <v>(1.57, 2.09)</v>
      </c>
      <c r="H8" s="20" t="str">
        <f t="shared" ca="1" si="4"/>
        <v>&lt;.0001</v>
      </c>
      <c r="I8" s="20"/>
      <c r="J8" s="20">
        <f t="shared" ca="1" si="5"/>
        <v>0.70950000000000002</v>
      </c>
      <c r="K8" s="20"/>
      <c r="L8" s="20"/>
      <c r="M8">
        <f t="shared" ca="1" si="6"/>
        <v>1.52</v>
      </c>
      <c r="N8" t="str">
        <f t="shared" ca="1" si="7"/>
        <v>(1.31, 1.77)</v>
      </c>
      <c r="O8" s="20" t="str">
        <f t="shared" ca="1" si="8"/>
        <v>&lt;.0001</v>
      </c>
      <c r="P8" s="20"/>
      <c r="Q8" s="20">
        <f t="shared" ca="1" si="9"/>
        <v>0.88990000000000002</v>
      </c>
      <c r="R8" s="20"/>
    </row>
    <row r="9" spans="1:18" x14ac:dyDescent="0.2">
      <c r="A9" s="18" t="s">
        <v>150</v>
      </c>
      <c r="B9" s="19">
        <v>13</v>
      </c>
      <c r="C9">
        <f t="shared" ca="1" si="0"/>
        <v>1.42</v>
      </c>
      <c r="D9" t="str">
        <f t="shared" ca="1" si="1"/>
        <v>(1.27, 1.59)</v>
      </c>
      <c r="E9" s="20" t="str">
        <f t="shared" ca="1" si="10"/>
        <v>&lt;.0001</v>
      </c>
      <c r="F9">
        <f t="shared" ca="1" si="2"/>
        <v>1.41</v>
      </c>
      <c r="G9" t="str">
        <f t="shared" ca="1" si="3"/>
        <v>(1.26, 1.58)</v>
      </c>
      <c r="H9" s="20" t="str">
        <f t="shared" ca="1" si="4"/>
        <v>&lt;.0001</v>
      </c>
      <c r="I9" s="20"/>
      <c r="J9" s="20">
        <f t="shared" ca="1" si="5"/>
        <v>0.9335</v>
      </c>
      <c r="K9" s="20"/>
      <c r="L9" s="20"/>
      <c r="M9">
        <f t="shared" ca="1" si="6"/>
        <v>1.1599999999999999</v>
      </c>
      <c r="N9" t="str">
        <f t="shared" ca="1" si="7"/>
        <v>(1.03, 1.31)</v>
      </c>
      <c r="O9" s="20">
        <f t="shared" ca="1" si="8"/>
        <v>1.77E-2</v>
      </c>
      <c r="P9" s="20"/>
      <c r="Q9" s="20">
        <f t="shared" ca="1" si="9"/>
        <v>0.57920000000000005</v>
      </c>
      <c r="R9" s="20"/>
    </row>
    <row r="10" spans="1:18" x14ac:dyDescent="0.2">
      <c r="A10" s="18" t="s">
        <v>151</v>
      </c>
      <c r="B10" s="19">
        <v>16</v>
      </c>
      <c r="C10">
        <f t="shared" ca="1" si="0"/>
        <v>1.31</v>
      </c>
      <c r="D10" t="str">
        <f t="shared" ca="1" si="1"/>
        <v>(1.16, 1.48)</v>
      </c>
      <c r="E10" s="20" t="str">
        <f t="shared" ca="1" si="10"/>
        <v>&lt;.0001</v>
      </c>
      <c r="F10">
        <f t="shared" ca="1" si="2"/>
        <v>1.37</v>
      </c>
      <c r="G10" t="str">
        <f t="shared" ca="1" si="3"/>
        <v>(1.21, 1.54)</v>
      </c>
      <c r="H10" s="20" t="str">
        <f t="shared" ca="1" si="4"/>
        <v>&lt;.0001</v>
      </c>
      <c r="I10" s="20"/>
      <c r="J10" s="20">
        <f t="shared" ca="1" si="5"/>
        <v>0.25840000000000002</v>
      </c>
      <c r="K10" s="20"/>
      <c r="L10" s="20"/>
      <c r="M10">
        <f t="shared" ca="1" si="6"/>
        <v>1.18</v>
      </c>
      <c r="N10" t="str">
        <f t="shared" ca="1" si="7"/>
        <v>(1.04, 1.34)</v>
      </c>
      <c r="O10" s="20">
        <f t="shared" ca="1" si="8"/>
        <v>1.0500000000000001E-2</v>
      </c>
      <c r="P10" s="20"/>
      <c r="Q10" s="20">
        <f t="shared" ca="1" si="9"/>
        <v>0.53810000000000002</v>
      </c>
      <c r="R10" s="20"/>
    </row>
    <row r="11" spans="1:18" x14ac:dyDescent="0.2">
      <c r="A11" s="18" t="s">
        <v>152</v>
      </c>
      <c r="B11" s="19">
        <v>17</v>
      </c>
      <c r="C11">
        <f t="shared" ca="1" si="0"/>
        <v>1.84</v>
      </c>
      <c r="D11" t="str">
        <f t="shared" ca="1" si="1"/>
        <v>(1.5, 2.25)</v>
      </c>
      <c r="E11" s="20" t="str">
        <f t="shared" ca="1" si="10"/>
        <v>&lt;.0001</v>
      </c>
      <c r="F11">
        <f t="shared" ca="1" si="2"/>
        <v>1.85</v>
      </c>
      <c r="G11" t="str">
        <f t="shared" ca="1" si="3"/>
        <v>(1.51, 2.27)</v>
      </c>
      <c r="H11" s="20" t="str">
        <f t="shared" ca="1" si="4"/>
        <v>&lt;.0001</v>
      </c>
      <c r="I11" s="20"/>
      <c r="J11" s="20">
        <f t="shared" ca="1" si="5"/>
        <v>0.67190000000000005</v>
      </c>
      <c r="K11" s="20"/>
      <c r="L11" s="20"/>
      <c r="M11">
        <f t="shared" ca="1" si="6"/>
        <v>1.51</v>
      </c>
      <c r="N11" t="str">
        <f t="shared" ca="1" si="7"/>
        <v>(1.22, 1.85)</v>
      </c>
      <c r="O11" s="20">
        <f t="shared" ca="1" si="8"/>
        <v>1E-4</v>
      </c>
      <c r="P11" s="20"/>
      <c r="Q11" s="20">
        <f t="shared" ca="1" si="9"/>
        <v>0.60189999999999999</v>
      </c>
      <c r="R11" s="20"/>
    </row>
    <row r="12" spans="1:18" x14ac:dyDescent="0.2">
      <c r="A12" s="18" t="s">
        <v>153</v>
      </c>
      <c r="B12" s="19">
        <v>18</v>
      </c>
      <c r="C12">
        <f t="shared" ca="1" si="0"/>
        <v>1.26</v>
      </c>
      <c r="D12" t="str">
        <f t="shared" ca="1" si="1"/>
        <v>(1.13, 1.41)</v>
      </c>
      <c r="E12" s="20" t="str">
        <f t="shared" ca="1" si="10"/>
        <v>&lt;.0001</v>
      </c>
      <c r="F12">
        <f t="shared" ca="1" si="2"/>
        <v>1.26</v>
      </c>
      <c r="G12" t="str">
        <f t="shared" ca="1" si="3"/>
        <v>(1.12, 1.42)</v>
      </c>
      <c r="H12" s="20" t="str">
        <f t="shared" ca="1" si="4"/>
        <v>&lt;.0001</v>
      </c>
      <c r="I12" s="20"/>
      <c r="J12" s="20">
        <f t="shared" ca="1" si="5"/>
        <v>0.5766</v>
      </c>
      <c r="K12" s="20"/>
      <c r="L12" s="20"/>
      <c r="M12">
        <f t="shared" ca="1" si="6"/>
        <v>1.08</v>
      </c>
      <c r="N12" t="str">
        <f t="shared" ca="1" si="7"/>
        <v>(0.96, 1.21)</v>
      </c>
      <c r="O12" s="20">
        <f t="shared" ca="1" si="8"/>
        <v>0.2316</v>
      </c>
      <c r="P12" s="20"/>
      <c r="Q12" s="20">
        <f t="shared" ca="1" si="9"/>
        <v>0.47549999999999998</v>
      </c>
      <c r="R12" s="20"/>
    </row>
    <row r="13" spans="1:18" x14ac:dyDescent="0.2">
      <c r="A13" s="18" t="s">
        <v>154</v>
      </c>
      <c r="B13" s="19">
        <v>19</v>
      </c>
      <c r="C13">
        <f t="shared" ca="1" si="0"/>
        <v>1.0900000000000001</v>
      </c>
      <c r="D13" t="str">
        <f t="shared" ca="1" si="1"/>
        <v>(1.02, 1.16)</v>
      </c>
      <c r="E13" s="20">
        <f t="shared" ca="1" si="10"/>
        <v>9.4000000000000004E-3</v>
      </c>
      <c r="F13">
        <f t="shared" ca="1" si="2"/>
        <v>1.1399999999999999</v>
      </c>
      <c r="G13" t="str">
        <f t="shared" ca="1" si="3"/>
        <v>(1.07, 1.22)</v>
      </c>
      <c r="H13" s="20" t="str">
        <f t="shared" ca="1" si="4"/>
        <v>&lt;.0001</v>
      </c>
      <c r="I13" s="20"/>
      <c r="J13" s="20">
        <f t="shared" ca="1" si="5"/>
        <v>4.8800000000000003E-2</v>
      </c>
      <c r="K13" s="20"/>
      <c r="L13" s="20"/>
      <c r="M13">
        <f t="shared" ca="1" si="6"/>
        <v>1.03</v>
      </c>
      <c r="N13" t="str">
        <f t="shared" ca="1" si="7"/>
        <v>(0.96, 1.1)</v>
      </c>
      <c r="O13" s="20">
        <f t="shared" ca="1" si="8"/>
        <v>0.45150000000000001</v>
      </c>
      <c r="P13" s="20"/>
      <c r="Q13" s="20">
        <f t="shared" ca="1" si="9"/>
        <v>2.9499999999999998E-2</v>
      </c>
      <c r="R13" s="20"/>
    </row>
    <row r="14" spans="1:18" x14ac:dyDescent="0.2">
      <c r="A14" s="18" t="s">
        <v>155</v>
      </c>
      <c r="B14" s="19">
        <v>20</v>
      </c>
      <c r="C14">
        <f t="shared" ca="1" si="0"/>
        <v>1.1200000000000001</v>
      </c>
      <c r="D14" t="str">
        <f t="shared" ca="1" si="1"/>
        <v>(1.04, 1.2)</v>
      </c>
      <c r="E14" s="20">
        <f t="shared" ca="1" si="10"/>
        <v>2E-3</v>
      </c>
      <c r="F14">
        <f t="shared" ca="1" si="2"/>
        <v>1.19</v>
      </c>
      <c r="G14" t="str">
        <f t="shared" ca="1" si="3"/>
        <v>(1.11, 1.28)</v>
      </c>
      <c r="H14" s="20" t="str">
        <f t="shared" ca="1" si="4"/>
        <v>&lt;.0001</v>
      </c>
      <c r="I14" s="20"/>
      <c r="J14" s="20">
        <f t="shared" ca="1" si="5"/>
        <v>7.3000000000000001E-3</v>
      </c>
      <c r="K14" s="20"/>
      <c r="L14" s="20"/>
      <c r="M14">
        <f t="shared" ca="1" si="6"/>
        <v>1.04</v>
      </c>
      <c r="N14" t="str">
        <f t="shared" ca="1" si="7"/>
        <v>(0.96, 1.12)</v>
      </c>
      <c r="O14" s="20">
        <f t="shared" ca="1" si="8"/>
        <v>0.34499999999999997</v>
      </c>
      <c r="P14" s="20"/>
      <c r="Q14" s="20">
        <f t="shared" ca="1" si="9"/>
        <v>1.6000000000000001E-3</v>
      </c>
      <c r="R14" s="20"/>
    </row>
    <row r="15" spans="1:18" x14ac:dyDescent="0.2">
      <c r="A15" s="18" t="s">
        <v>156</v>
      </c>
      <c r="B15" s="19">
        <v>21</v>
      </c>
      <c r="C15">
        <f t="shared" ca="1" si="0"/>
        <v>1.37</v>
      </c>
      <c r="D15" t="str">
        <f t="shared" ca="1" si="1"/>
        <v>(1.25, 1.5)</v>
      </c>
      <c r="E15" s="20" t="str">
        <f t="shared" ca="1" si="10"/>
        <v>&lt;.0001</v>
      </c>
      <c r="F15">
        <f t="shared" ca="1" si="2"/>
        <v>1.4</v>
      </c>
      <c r="G15" t="str">
        <f t="shared" ca="1" si="3"/>
        <v>(1.27, 1.53)</v>
      </c>
      <c r="H15" s="20" t="str">
        <f t="shared" ca="1" si="4"/>
        <v>&lt;.0001</v>
      </c>
      <c r="I15" s="20"/>
      <c r="J15" s="20">
        <f t="shared" ca="1" si="5"/>
        <v>0.37590000000000001</v>
      </c>
      <c r="K15" s="20"/>
      <c r="L15" s="20"/>
      <c r="M15">
        <f t="shared" ca="1" si="6"/>
        <v>1.1399999999999999</v>
      </c>
      <c r="N15" t="str">
        <f t="shared" ca="1" si="7"/>
        <v>(1.03, 1.26)</v>
      </c>
      <c r="O15" s="20">
        <f t="shared" ca="1" si="8"/>
        <v>1.1299999999999999E-2</v>
      </c>
      <c r="P15" s="20"/>
      <c r="Q15" s="20">
        <f t="shared" ca="1" si="9"/>
        <v>0.20380000000000001</v>
      </c>
      <c r="R15" s="20"/>
    </row>
    <row r="16" spans="1:18" x14ac:dyDescent="0.2">
      <c r="A16" s="18" t="s">
        <v>157</v>
      </c>
      <c r="B16" s="19">
        <v>22</v>
      </c>
      <c r="C16">
        <f t="shared" ca="1" si="0"/>
        <v>1.36</v>
      </c>
      <c r="D16" t="str">
        <f t="shared" ca="1" si="1"/>
        <v>(1.18, 1.57)</v>
      </c>
      <c r="E16" s="20" t="str">
        <f t="shared" ca="1" si="10"/>
        <v>&lt;.0001</v>
      </c>
      <c r="F16">
        <f t="shared" ca="1" si="2"/>
        <v>1.35</v>
      </c>
      <c r="G16" t="str">
        <f t="shared" ca="1" si="3"/>
        <v>(1.17, 1.56)</v>
      </c>
      <c r="H16" s="20" t="str">
        <f t="shared" ca="1" si="4"/>
        <v>&lt;.0001</v>
      </c>
      <c r="I16" s="20"/>
      <c r="J16" s="20">
        <f t="shared" ca="1" si="5"/>
        <v>8.7900000000000006E-2</v>
      </c>
      <c r="K16" s="20"/>
      <c r="L16" s="20"/>
      <c r="M16">
        <f t="shared" ca="1" si="6"/>
        <v>1.19</v>
      </c>
      <c r="N16" t="str">
        <f t="shared" ca="1" si="7"/>
        <v>(1.03, 1.39)</v>
      </c>
      <c r="O16" s="20">
        <f t="shared" ca="1" si="8"/>
        <v>2.1899999999999999E-2</v>
      </c>
      <c r="P16" s="20"/>
      <c r="Q16" s="20">
        <f t="shared" ca="1" si="9"/>
        <v>6.13E-2</v>
      </c>
      <c r="R16" s="20"/>
    </row>
    <row r="17" spans="1:18" x14ac:dyDescent="0.2">
      <c r="A17" s="18" t="s">
        <v>158</v>
      </c>
      <c r="B17" s="19">
        <v>23</v>
      </c>
      <c r="C17">
        <f t="shared" ca="1" si="0"/>
        <v>1.36</v>
      </c>
      <c r="D17" t="str">
        <f t="shared" ca="1" si="1"/>
        <v>(1.27, 1.45)</v>
      </c>
      <c r="E17" s="20" t="str">
        <f t="shared" ca="1" si="10"/>
        <v>&lt;.0001</v>
      </c>
      <c r="F17">
        <f t="shared" ca="1" si="2"/>
        <v>1.42</v>
      </c>
      <c r="G17" t="str">
        <f t="shared" ca="1" si="3"/>
        <v>(1.33, 1.52)</v>
      </c>
      <c r="H17" s="20" t="str">
        <f t="shared" ca="1" si="4"/>
        <v>&lt;.0001</v>
      </c>
      <c r="I17" s="20"/>
      <c r="J17" s="20">
        <f t="shared" ca="1" si="5"/>
        <v>1.2200000000000001E-2</v>
      </c>
      <c r="K17" s="20"/>
      <c r="L17" s="20"/>
      <c r="M17">
        <f t="shared" ca="1" si="6"/>
        <v>1.29</v>
      </c>
      <c r="N17" t="str">
        <f t="shared" ca="1" si="7"/>
        <v>(1.21, 1.38)</v>
      </c>
      <c r="O17" s="20" t="str">
        <f t="shared" ca="1" si="8"/>
        <v>&lt;.0001</v>
      </c>
      <c r="P17" s="20"/>
      <c r="Q17" s="20">
        <f t="shared" ca="1" si="9"/>
        <v>2.5999999999999999E-3</v>
      </c>
      <c r="R17" s="20"/>
    </row>
    <row r="18" spans="1:18" x14ac:dyDescent="0.2">
      <c r="A18" s="18" t="s">
        <v>159</v>
      </c>
      <c r="B18" s="19">
        <v>24</v>
      </c>
      <c r="C18">
        <f t="shared" ca="1" si="0"/>
        <v>1.62</v>
      </c>
      <c r="D18" t="str">
        <f t="shared" ca="1" si="1"/>
        <v>(1.37, 1.92)</v>
      </c>
      <c r="E18" s="20" t="str">
        <f t="shared" ca="1" si="10"/>
        <v>&lt;.0001</v>
      </c>
      <c r="F18">
        <f t="shared" ca="1" si="2"/>
        <v>1.54</v>
      </c>
      <c r="G18" t="str">
        <f t="shared" ca="1" si="3"/>
        <v>(1.3, 1.82)</v>
      </c>
      <c r="H18" s="20" t="str">
        <f t="shared" ca="1" si="4"/>
        <v>&lt;.0001</v>
      </c>
      <c r="I18" s="20"/>
      <c r="J18" s="20">
        <f t="shared" ca="1" si="5"/>
        <v>0.55149999999999999</v>
      </c>
      <c r="K18" s="20"/>
      <c r="L18" s="20"/>
      <c r="M18">
        <f t="shared" ca="1" si="6"/>
        <v>1.22</v>
      </c>
      <c r="N18" t="str">
        <f t="shared" ca="1" si="7"/>
        <v>(1.03, 1.45)</v>
      </c>
      <c r="O18" s="20">
        <f t="shared" ca="1" si="8"/>
        <v>2.1899999999999999E-2</v>
      </c>
      <c r="P18" s="20"/>
      <c r="Q18" s="20">
        <f t="shared" ca="1" si="9"/>
        <v>0.25779999999999997</v>
      </c>
      <c r="R18" s="20"/>
    </row>
    <row r="19" spans="1:18" x14ac:dyDescent="0.2">
      <c r="A19" s="18" t="s">
        <v>160</v>
      </c>
      <c r="B19" s="19">
        <v>26</v>
      </c>
      <c r="C19">
        <f t="shared" ca="1" si="0"/>
        <v>1.4</v>
      </c>
      <c r="D19" t="str">
        <f t="shared" ca="1" si="1"/>
        <v>(1.25, 1.56)</v>
      </c>
      <c r="E19" s="20" t="str">
        <f t="shared" ca="1" si="10"/>
        <v>&lt;.0001</v>
      </c>
      <c r="F19">
        <f t="shared" ca="1" si="2"/>
        <v>1.52</v>
      </c>
      <c r="G19" t="str">
        <f t="shared" ca="1" si="3"/>
        <v>(1.36, 1.69)</v>
      </c>
      <c r="H19" s="20" t="str">
        <f t="shared" ca="1" si="4"/>
        <v>&lt;.0001</v>
      </c>
      <c r="I19" s="20"/>
      <c r="J19" s="20">
        <f t="shared" ca="1" si="5"/>
        <v>1.77E-2</v>
      </c>
      <c r="K19" s="20"/>
      <c r="L19" s="20"/>
      <c r="M19">
        <f t="shared" ca="1" si="6"/>
        <v>1.29</v>
      </c>
      <c r="N19" t="str">
        <f t="shared" ca="1" si="7"/>
        <v>(1.14, 1.45)</v>
      </c>
      <c r="O19" s="20" t="str">
        <f t="shared" ca="1" si="8"/>
        <v>&lt;.0001</v>
      </c>
      <c r="P19" s="20"/>
      <c r="Q19" s="20">
        <f t="shared" ca="1" si="9"/>
        <v>1.14E-2</v>
      </c>
      <c r="R19" s="20"/>
    </row>
    <row r="20" spans="1:18" x14ac:dyDescent="0.2">
      <c r="A20" s="18" t="s">
        <v>161</v>
      </c>
      <c r="B20" s="19">
        <v>27</v>
      </c>
      <c r="C20">
        <f t="shared" ca="1" si="0"/>
        <v>1.47</v>
      </c>
      <c r="D20" t="str">
        <f t="shared" ca="1" si="1"/>
        <v>(1.37, 1.57)</v>
      </c>
      <c r="E20" s="20" t="str">
        <f t="shared" ca="1" si="10"/>
        <v>&lt;.0001</v>
      </c>
      <c r="F20">
        <f t="shared" ca="1" si="2"/>
        <v>1.55</v>
      </c>
      <c r="G20" t="str">
        <f t="shared" ca="1" si="3"/>
        <v>(1.45, 1.66)</v>
      </c>
      <c r="H20" s="20" t="str">
        <f t="shared" ca="1" si="4"/>
        <v>&lt;.0001</v>
      </c>
      <c r="I20" s="20"/>
      <c r="J20" s="20">
        <f t="shared" ca="1" si="5"/>
        <v>0.53210000000000002</v>
      </c>
      <c r="K20" s="20"/>
      <c r="L20" s="20"/>
      <c r="M20">
        <f t="shared" ca="1" si="6"/>
        <v>1.33</v>
      </c>
      <c r="N20" t="str">
        <f t="shared" ca="1" si="7"/>
        <v>(1.24, 1.42)</v>
      </c>
      <c r="O20" s="20" t="str">
        <f t="shared" ca="1" si="8"/>
        <v>&lt;.0001</v>
      </c>
      <c r="P20" s="20"/>
      <c r="Q20" s="20">
        <f t="shared" ca="1" si="9"/>
        <v>0.1013</v>
      </c>
      <c r="R20" s="20"/>
    </row>
    <row r="21" spans="1:18" x14ac:dyDescent="0.2">
      <c r="A21" s="18" t="s">
        <v>162</v>
      </c>
      <c r="B21" s="19">
        <v>28</v>
      </c>
      <c r="C21">
        <f t="shared" ca="1" si="0"/>
        <v>1.17</v>
      </c>
      <c r="D21" t="str">
        <f t="shared" ca="1" si="1"/>
        <v>(1.07, 1.28)</v>
      </c>
      <c r="E21" s="20">
        <f t="shared" ca="1" si="10"/>
        <v>5.9999999999999995E-4</v>
      </c>
      <c r="F21">
        <f t="shared" ca="1" si="2"/>
        <v>1.18</v>
      </c>
      <c r="G21" t="str">
        <f t="shared" ca="1" si="3"/>
        <v>(1.07, 1.29)</v>
      </c>
      <c r="H21" s="20">
        <f t="shared" ca="1" si="4"/>
        <v>6.9999999999999999E-4</v>
      </c>
      <c r="I21" s="20"/>
      <c r="J21" s="20">
        <f t="shared" ca="1" si="5"/>
        <v>0.57089999999999996</v>
      </c>
      <c r="K21" s="20"/>
      <c r="L21" s="20"/>
      <c r="M21">
        <f t="shared" ca="1" si="6"/>
        <v>1.06</v>
      </c>
      <c r="N21" t="str">
        <f t="shared" ca="1" si="7"/>
        <v>(0.96, 1.16)</v>
      </c>
      <c r="O21" s="20">
        <f t="shared" ca="1" si="8"/>
        <v>0.27060000000000001</v>
      </c>
      <c r="P21" s="20"/>
      <c r="Q21" s="20">
        <f t="shared" ca="1" si="9"/>
        <v>0.3332</v>
      </c>
      <c r="R21" s="20"/>
    </row>
    <row r="22" spans="1:18" x14ac:dyDescent="0.2">
      <c r="A22" s="18" t="s">
        <v>163</v>
      </c>
      <c r="B22" s="19">
        <v>29</v>
      </c>
      <c r="C22">
        <f t="shared" ca="1" si="0"/>
        <v>1.2</v>
      </c>
      <c r="D22" t="str">
        <f t="shared" ca="1" si="1"/>
        <v>(1.11, 1.31)</v>
      </c>
      <c r="E22" s="20" t="str">
        <f t="shared" ca="1" si="10"/>
        <v>&lt;.0001</v>
      </c>
      <c r="F22">
        <f t="shared" ca="1" si="2"/>
        <v>1.29</v>
      </c>
      <c r="G22" t="str">
        <f t="shared" ca="1" si="3"/>
        <v>(1.18, 1.41)</v>
      </c>
      <c r="H22" s="20" t="str">
        <f t="shared" ca="1" si="4"/>
        <v>&lt;.0001</v>
      </c>
      <c r="I22" s="20"/>
      <c r="J22" s="20">
        <f t="shared" ca="1" si="5"/>
        <v>1.8200000000000001E-2</v>
      </c>
      <c r="K22" s="20"/>
      <c r="L22" s="20"/>
      <c r="M22">
        <f t="shared" ca="1" si="6"/>
        <v>1.05</v>
      </c>
      <c r="N22" t="str">
        <f t="shared" ca="1" si="7"/>
        <v>(0.96, 1.15)</v>
      </c>
      <c r="O22" s="20">
        <f t="shared" ca="1" si="8"/>
        <v>0.29770000000000002</v>
      </c>
      <c r="P22" s="20"/>
      <c r="Q22" s="20">
        <f t="shared" ca="1" si="9"/>
        <v>5.1000000000000004E-3</v>
      </c>
      <c r="R22" s="20"/>
    </row>
    <row r="23" spans="1:18" x14ac:dyDescent="0.2">
      <c r="A23" s="18" t="s">
        <v>164</v>
      </c>
      <c r="B23" s="19">
        <v>30</v>
      </c>
      <c r="C23">
        <f t="shared" ca="1" si="0"/>
        <v>1.19</v>
      </c>
      <c r="D23" t="str">
        <f t="shared" ca="1" si="1"/>
        <v>(1.1, 1.28)</v>
      </c>
      <c r="E23" s="20" t="str">
        <f t="shared" ca="1" si="10"/>
        <v>&lt;.0001</v>
      </c>
      <c r="F23">
        <f t="shared" ca="1" si="2"/>
        <v>1.1299999999999999</v>
      </c>
      <c r="G23" t="str">
        <f t="shared" ca="1" si="3"/>
        <v>(1.05, 1.22)</v>
      </c>
      <c r="H23" s="20">
        <f t="shared" ca="1" si="4"/>
        <v>2.3E-3</v>
      </c>
      <c r="I23" s="20"/>
      <c r="J23" s="20">
        <f t="shared" ca="1" si="5"/>
        <v>9.5500000000000002E-2</v>
      </c>
      <c r="K23" s="20"/>
      <c r="L23" s="20"/>
      <c r="M23">
        <f t="shared" ca="1" si="6"/>
        <v>1.03</v>
      </c>
      <c r="N23" t="str">
        <f t="shared" ca="1" si="7"/>
        <v>(0.95, 1.12)</v>
      </c>
      <c r="O23" s="20">
        <f t="shared" ca="1" si="8"/>
        <v>0.4909</v>
      </c>
      <c r="P23" s="20"/>
      <c r="Q23" s="20">
        <f t="shared" ca="1" si="9"/>
        <v>1.17E-2</v>
      </c>
      <c r="R23" s="20"/>
    </row>
    <row r="24" spans="1:18" x14ac:dyDescent="0.2">
      <c r="A24" s="18" t="s">
        <v>165</v>
      </c>
      <c r="B24" s="19">
        <v>31</v>
      </c>
      <c r="C24">
        <f t="shared" ca="1" si="0"/>
        <v>1.04</v>
      </c>
      <c r="D24" t="str">
        <f t="shared" ca="1" si="1"/>
        <v>(0.98, 1.1)</v>
      </c>
      <c r="E24" s="20">
        <f t="shared" ca="1" si="10"/>
        <v>0.23619999999999999</v>
      </c>
      <c r="F24">
        <f t="shared" ca="1" si="2"/>
        <v>1.1100000000000001</v>
      </c>
      <c r="G24" t="str">
        <f t="shared" ca="1" si="3"/>
        <v>(1.04, 1.18)</v>
      </c>
      <c r="H24" s="20">
        <f t="shared" ca="1" si="4"/>
        <v>1.5E-3</v>
      </c>
      <c r="I24" s="20"/>
      <c r="J24" s="20">
        <f t="shared" ca="1" si="5"/>
        <v>2.2800000000000001E-2</v>
      </c>
      <c r="K24" s="20"/>
      <c r="L24" s="20"/>
      <c r="M24">
        <f t="shared" ca="1" si="6"/>
        <v>1</v>
      </c>
      <c r="N24" t="str">
        <f t="shared" ca="1" si="7"/>
        <v>(0.94, 1.06)</v>
      </c>
      <c r="O24" s="20">
        <f t="shared" ca="1" si="8"/>
        <v>0.91710000000000003</v>
      </c>
      <c r="P24" s="20"/>
      <c r="Q24" s="20">
        <f t="shared" ca="1" si="9"/>
        <v>1.12E-2</v>
      </c>
      <c r="R24" s="20"/>
    </row>
    <row r="25" spans="1:18" x14ac:dyDescent="0.2">
      <c r="A25" s="18" t="s">
        <v>166</v>
      </c>
      <c r="B25" s="19">
        <v>32</v>
      </c>
      <c r="C25">
        <f t="shared" ca="1" si="0"/>
        <v>1.43</v>
      </c>
      <c r="D25" t="str">
        <f t="shared" ca="1" si="1"/>
        <v>(0.98, 2.07)</v>
      </c>
      <c r="E25" s="20">
        <f t="shared" ca="1" si="10"/>
        <v>6.2600000000000003E-2</v>
      </c>
      <c r="F25">
        <f t="shared" ca="1" si="2"/>
        <v>1.41</v>
      </c>
      <c r="G25" t="str">
        <f t="shared" ca="1" si="3"/>
        <v>(0.94, 2.12)</v>
      </c>
      <c r="H25" s="20">
        <f t="shared" ca="1" si="4"/>
        <v>9.4200000000000006E-2</v>
      </c>
      <c r="I25" s="20"/>
      <c r="J25" s="20">
        <f t="shared" ca="1" si="5"/>
        <v>0.53310000000000002</v>
      </c>
      <c r="K25" s="20"/>
      <c r="L25" s="20"/>
      <c r="M25">
        <f t="shared" ca="1" si="6"/>
        <v>1.28</v>
      </c>
      <c r="N25" t="str">
        <f t="shared" ca="1" si="7"/>
        <v>(0.85, 1.93)</v>
      </c>
      <c r="O25" s="20">
        <f t="shared" ca="1" si="8"/>
        <v>0.24510000000000001</v>
      </c>
      <c r="P25" s="20"/>
      <c r="Q25" s="20">
        <f t="shared" ca="1" si="9"/>
        <v>0.47139999999999999</v>
      </c>
      <c r="R25" s="20"/>
    </row>
    <row r="26" spans="1:18" x14ac:dyDescent="0.2">
      <c r="A26" s="18" t="s">
        <v>167</v>
      </c>
      <c r="B26" s="19">
        <v>35</v>
      </c>
      <c r="C26">
        <f t="shared" ca="1" si="0"/>
        <v>1.44</v>
      </c>
      <c r="D26" t="str">
        <f t="shared" ca="1" si="1"/>
        <v>(1.23, 1.69)</v>
      </c>
      <c r="E26" s="20" t="str">
        <f t="shared" ca="1" si="10"/>
        <v>&lt;.0001</v>
      </c>
      <c r="F26">
        <f t="shared" ca="1" si="2"/>
        <v>1.54</v>
      </c>
      <c r="G26" t="str">
        <f t="shared" ca="1" si="3"/>
        <v>(1.31, 1.81)</v>
      </c>
      <c r="H26" s="20" t="str">
        <f t="shared" ca="1" si="4"/>
        <v>&lt;.0001</v>
      </c>
      <c r="I26" s="20"/>
      <c r="J26" s="20">
        <f t="shared" ca="1" si="5"/>
        <v>0.49859999999999999</v>
      </c>
      <c r="K26" s="20"/>
      <c r="L26" s="20"/>
      <c r="M26">
        <f t="shared" ca="1" si="6"/>
        <v>1.45</v>
      </c>
      <c r="N26" t="str">
        <f t="shared" ca="1" si="7"/>
        <v>(1.23, 1.71)</v>
      </c>
      <c r="O26" s="20" t="str">
        <f t="shared" ca="1" si="8"/>
        <v>&lt;.0001</v>
      </c>
      <c r="P26" s="20"/>
      <c r="Q26" s="20">
        <f t="shared" ca="1" si="9"/>
        <v>0.47299999999999998</v>
      </c>
      <c r="R26" s="20"/>
    </row>
    <row r="27" spans="1:18" x14ac:dyDescent="0.2">
      <c r="A27" s="18" t="s">
        <v>168</v>
      </c>
      <c r="B27" s="19">
        <v>36</v>
      </c>
      <c r="C27">
        <f t="shared" ca="1" si="0"/>
        <v>1.66</v>
      </c>
      <c r="D27" t="str">
        <f t="shared" ca="1" si="1"/>
        <v>(1.46, 1.88)</v>
      </c>
      <c r="E27" s="20" t="str">
        <f t="shared" ca="1" si="10"/>
        <v>&lt;.0001</v>
      </c>
      <c r="F27">
        <f t="shared" ca="1" si="2"/>
        <v>1.6</v>
      </c>
      <c r="G27" t="str">
        <f t="shared" ca="1" si="3"/>
        <v>(1.4, 1.82)</v>
      </c>
      <c r="H27" s="20" t="str">
        <f t="shared" ca="1" si="4"/>
        <v>&lt;.0001</v>
      </c>
      <c r="I27" s="20"/>
      <c r="J27" s="20">
        <f t="shared" ca="1" si="5"/>
        <v>0.56969999999999998</v>
      </c>
      <c r="K27" s="20"/>
      <c r="L27" s="20"/>
      <c r="M27">
        <f t="shared" ca="1" si="6"/>
        <v>1.39</v>
      </c>
      <c r="N27" t="str">
        <f t="shared" ca="1" si="7"/>
        <v>(1.21, 1.58)</v>
      </c>
      <c r="O27" s="20" t="str">
        <f t="shared" ca="1" si="8"/>
        <v>&lt;.0001</v>
      </c>
      <c r="P27" s="20"/>
      <c r="Q27" s="20">
        <f t="shared" ca="1" si="9"/>
        <v>0.48060000000000003</v>
      </c>
      <c r="R27" s="20"/>
    </row>
    <row r="28" spans="1:18" x14ac:dyDescent="0.2">
      <c r="A28" s="18" t="s">
        <v>169</v>
      </c>
      <c r="B28" s="19">
        <v>37</v>
      </c>
      <c r="C28">
        <f t="shared" ca="1" si="0"/>
        <v>1.24</v>
      </c>
      <c r="D28" t="str">
        <f t="shared" ca="1" si="1"/>
        <v>(1.05, 1.46)</v>
      </c>
      <c r="E28" s="20">
        <f t="shared" ca="1" si="10"/>
        <v>1.17E-2</v>
      </c>
      <c r="F28">
        <f t="shared" ca="1" si="2"/>
        <v>1.29</v>
      </c>
      <c r="G28" t="str">
        <f t="shared" ca="1" si="3"/>
        <v>(1.09, 1.52)</v>
      </c>
      <c r="H28" s="20">
        <f t="shared" ca="1" si="4"/>
        <v>3.2000000000000002E-3</v>
      </c>
      <c r="I28" s="20"/>
      <c r="J28" s="20">
        <f t="shared" ca="1" si="5"/>
        <v>0.89449999999999996</v>
      </c>
      <c r="K28" s="20"/>
      <c r="L28" s="20"/>
      <c r="M28">
        <f t="shared" ca="1" si="6"/>
        <v>1.1599999999999999</v>
      </c>
      <c r="N28" t="str">
        <f t="shared" ca="1" si="7"/>
        <v>(0.98, 1.38)</v>
      </c>
      <c r="O28" s="20">
        <f t="shared" ca="1" si="8"/>
        <v>9.0300000000000005E-2</v>
      </c>
      <c r="P28" s="20"/>
      <c r="Q28" s="20">
        <f t="shared" ca="1" si="9"/>
        <v>0.95479999999999998</v>
      </c>
      <c r="R28" s="20"/>
    </row>
    <row r="29" spans="1:18" x14ac:dyDescent="0.2">
      <c r="A29" s="18" t="s">
        <v>170</v>
      </c>
      <c r="B29" s="19">
        <v>38</v>
      </c>
      <c r="C29">
        <f t="shared" ca="1" si="0"/>
        <v>1.18</v>
      </c>
      <c r="D29" t="str">
        <f t="shared" ca="1" si="1"/>
        <v>(1.08, 1.29)</v>
      </c>
      <c r="E29" s="20">
        <f t="shared" ca="1" si="10"/>
        <v>4.0000000000000002E-4</v>
      </c>
      <c r="F29">
        <f t="shared" ca="1" si="2"/>
        <v>1.19</v>
      </c>
      <c r="G29" t="str">
        <f t="shared" ca="1" si="3"/>
        <v>(1.08, 1.3)</v>
      </c>
      <c r="H29" s="20">
        <f t="shared" ca="1" si="4"/>
        <v>2.9999999999999997E-4</v>
      </c>
      <c r="I29" s="20"/>
      <c r="J29" s="20">
        <f t="shared" ca="1" si="5"/>
        <v>0.90920000000000001</v>
      </c>
      <c r="K29" s="20"/>
      <c r="L29" s="20"/>
      <c r="M29">
        <f t="shared" ca="1" si="6"/>
        <v>1.1200000000000001</v>
      </c>
      <c r="N29" t="str">
        <f t="shared" ca="1" si="7"/>
        <v>(1.02, 1.23)</v>
      </c>
      <c r="O29" s="20">
        <f t="shared" ca="1" si="8"/>
        <v>1.9199999999999998E-2</v>
      </c>
      <c r="P29" s="20"/>
      <c r="Q29" s="20">
        <f t="shared" ca="1" si="9"/>
        <v>0.53220000000000001</v>
      </c>
      <c r="R29" s="20"/>
    </row>
    <row r="30" spans="1:18" x14ac:dyDescent="0.2">
      <c r="A30" s="18" t="s">
        <v>171</v>
      </c>
      <c r="B30" s="19">
        <v>39</v>
      </c>
      <c r="C30">
        <f t="shared" ca="1" si="0"/>
        <v>1.22</v>
      </c>
      <c r="D30" t="str">
        <f t="shared" ca="1" si="1"/>
        <v>(1.1, 1.35)</v>
      </c>
      <c r="E30" s="20">
        <f t="shared" ca="1" si="10"/>
        <v>1E-4</v>
      </c>
      <c r="F30">
        <f t="shared" ca="1" si="2"/>
        <v>1.22</v>
      </c>
      <c r="G30" t="str">
        <f t="shared" ca="1" si="3"/>
        <v>(1.1, 1.36)</v>
      </c>
      <c r="H30" s="20">
        <f t="shared" ca="1" si="4"/>
        <v>2.0000000000000001E-4</v>
      </c>
      <c r="I30" s="20"/>
      <c r="J30" s="20">
        <f t="shared" ca="1" si="5"/>
        <v>0.51970000000000005</v>
      </c>
      <c r="K30" s="20"/>
      <c r="L30" s="20"/>
      <c r="M30">
        <f t="shared" ca="1" si="6"/>
        <v>1</v>
      </c>
      <c r="N30" t="str">
        <f t="shared" ca="1" si="7"/>
        <v>(0.89, 1.12)</v>
      </c>
      <c r="O30" s="20">
        <f t="shared" ca="1" si="8"/>
        <v>0.9677</v>
      </c>
      <c r="P30" s="20"/>
      <c r="Q30" s="20">
        <f t="shared" ca="1" si="9"/>
        <v>0.27929999999999999</v>
      </c>
      <c r="R30" s="20"/>
    </row>
    <row r="31" spans="1:18" x14ac:dyDescent="0.2">
      <c r="A31" s="18" t="s">
        <v>172</v>
      </c>
      <c r="B31" s="19">
        <v>40</v>
      </c>
      <c r="C31">
        <f t="shared" ca="1" si="0"/>
        <v>1.36</v>
      </c>
      <c r="D31" t="str">
        <f t="shared" ca="1" si="1"/>
        <v>(1.24, 1.49)</v>
      </c>
      <c r="E31" s="20" t="str">
        <f t="shared" ca="1" si="10"/>
        <v>&lt;.0001</v>
      </c>
      <c r="F31">
        <f t="shared" ca="1" si="2"/>
        <v>1.36</v>
      </c>
      <c r="G31" t="str">
        <f t="shared" ca="1" si="3"/>
        <v>(1.24, 1.5)</v>
      </c>
      <c r="H31" s="20" t="str">
        <f t="shared" ca="1" si="4"/>
        <v>&lt;.0001</v>
      </c>
      <c r="I31" s="20"/>
      <c r="J31" s="20">
        <f t="shared" ca="1" si="5"/>
        <v>0.10340000000000001</v>
      </c>
      <c r="K31" s="20"/>
      <c r="L31" s="20"/>
      <c r="M31">
        <f t="shared" ca="1" si="6"/>
        <v>1.22</v>
      </c>
      <c r="N31" t="str">
        <f t="shared" ca="1" si="7"/>
        <v>(1.1, 1.34)</v>
      </c>
      <c r="O31" s="20">
        <f t="shared" ca="1" si="8"/>
        <v>1E-4</v>
      </c>
      <c r="P31" s="20"/>
      <c r="Q31" s="20">
        <f t="shared" ca="1" si="9"/>
        <v>6.4899999999999999E-2</v>
      </c>
      <c r="R31" s="20"/>
    </row>
    <row r="32" spans="1:18" x14ac:dyDescent="0.2">
      <c r="A32" s="18" t="s">
        <v>173</v>
      </c>
      <c r="B32" s="19">
        <v>41</v>
      </c>
      <c r="C32">
        <f t="shared" ca="1" si="0"/>
        <v>0.96</v>
      </c>
      <c r="D32" t="str">
        <f t="shared" ca="1" si="1"/>
        <v>(0.77, 1.19)</v>
      </c>
      <c r="E32" s="20">
        <f t="shared" ca="1" si="10"/>
        <v>0.69399999999999995</v>
      </c>
      <c r="F32">
        <f t="shared" ca="1" si="2"/>
        <v>0.97</v>
      </c>
      <c r="G32" t="str">
        <f t="shared" ca="1" si="3"/>
        <v>(0.78, 1.2)</v>
      </c>
      <c r="H32" s="20">
        <f t="shared" ca="1" si="4"/>
        <v>0.75280000000000002</v>
      </c>
      <c r="I32" s="20"/>
      <c r="J32" s="20">
        <f t="shared" ca="1" si="5"/>
        <v>0.16830000000000001</v>
      </c>
      <c r="K32" s="20"/>
      <c r="L32" s="20"/>
      <c r="M32">
        <f t="shared" ca="1" si="6"/>
        <v>0.85</v>
      </c>
      <c r="N32" t="str">
        <f t="shared" ca="1" si="7"/>
        <v>(0.68, 1.06)</v>
      </c>
      <c r="O32" s="20">
        <f t="shared" ca="1" si="8"/>
        <v>0.14330000000000001</v>
      </c>
      <c r="P32" s="20"/>
      <c r="Q32" s="20">
        <f t="shared" ca="1" si="9"/>
        <v>0.1021</v>
      </c>
      <c r="R32" s="20"/>
    </row>
    <row r="33" spans="1:18" x14ac:dyDescent="0.2">
      <c r="A33" s="18" t="s">
        <v>174</v>
      </c>
      <c r="B33" s="19">
        <v>42</v>
      </c>
      <c r="C33">
        <f t="shared" ca="1" si="0"/>
        <v>1.35</v>
      </c>
      <c r="D33" t="str">
        <f t="shared" ca="1" si="1"/>
        <v>(1.11, 1.65)</v>
      </c>
      <c r="E33" s="20">
        <f t="shared" ca="1" si="10"/>
        <v>2.7000000000000001E-3</v>
      </c>
      <c r="F33">
        <f t="shared" ca="1" si="2"/>
        <v>1.34</v>
      </c>
      <c r="G33" t="str">
        <f t="shared" ca="1" si="3"/>
        <v>(1.09, 1.65)</v>
      </c>
      <c r="H33" s="20">
        <f t="shared" ca="1" si="4"/>
        <v>4.7000000000000002E-3</v>
      </c>
      <c r="I33" s="20"/>
      <c r="J33" s="20">
        <f t="shared" ca="1" si="5"/>
        <v>0.7056</v>
      </c>
      <c r="K33" s="20"/>
      <c r="L33" s="20"/>
      <c r="M33">
        <f t="shared" ca="1" si="6"/>
        <v>1.18</v>
      </c>
      <c r="N33" t="str">
        <f t="shared" ca="1" si="7"/>
        <v>(0.96, 1.45)</v>
      </c>
      <c r="O33" s="20">
        <f t="shared" ca="1" si="8"/>
        <v>0.1221</v>
      </c>
      <c r="P33" s="20"/>
      <c r="Q33" s="20">
        <f t="shared" ca="1" si="9"/>
        <v>0.69320000000000004</v>
      </c>
      <c r="R33" s="20"/>
    </row>
    <row r="34" spans="1:18" x14ac:dyDescent="0.2">
      <c r="A34" s="18" t="s">
        <v>175</v>
      </c>
      <c r="B34" s="19">
        <v>45</v>
      </c>
      <c r="C34">
        <f t="shared" ca="1" si="0"/>
        <v>1.29</v>
      </c>
      <c r="D34" t="str">
        <f t="shared" ca="1" si="1"/>
        <v>(1.14, 1.45)</v>
      </c>
      <c r="E34" s="20" t="str">
        <f t="shared" ca="1" si="10"/>
        <v>&lt;.0001</v>
      </c>
      <c r="F34">
        <f t="shared" ca="1" si="2"/>
        <v>1.36</v>
      </c>
      <c r="G34" t="str">
        <f t="shared" ca="1" si="3"/>
        <v>(1.2, 1.54)</v>
      </c>
      <c r="H34" s="20" t="str">
        <f t="shared" ca="1" si="4"/>
        <v>&lt;.0001</v>
      </c>
      <c r="I34" s="20"/>
      <c r="J34" s="20">
        <f t="shared" ca="1" si="5"/>
        <v>0.26019999999999999</v>
      </c>
      <c r="K34" s="20"/>
      <c r="L34" s="20"/>
      <c r="M34">
        <f t="shared" ca="1" si="6"/>
        <v>1.18</v>
      </c>
      <c r="N34" t="str">
        <f t="shared" ca="1" si="7"/>
        <v>(1.04, 1.35)</v>
      </c>
      <c r="O34" s="20">
        <f t="shared" ca="1" si="8"/>
        <v>1.1900000000000001E-2</v>
      </c>
      <c r="P34" s="20"/>
      <c r="Q34" s="20">
        <f t="shared" ca="1" si="9"/>
        <v>6.3500000000000001E-2</v>
      </c>
      <c r="R34" s="20"/>
    </row>
    <row r="35" spans="1:18" x14ac:dyDescent="0.2">
      <c r="A35" s="18" t="s">
        <v>176</v>
      </c>
      <c r="B35" s="19">
        <v>46</v>
      </c>
      <c r="C35">
        <f t="shared" ca="1" si="0"/>
        <v>1.37</v>
      </c>
      <c r="D35" t="str">
        <f t="shared" ca="1" si="1"/>
        <v>(1.18, 1.6)</v>
      </c>
      <c r="E35" s="20" t="str">
        <f t="shared" ca="1" si="10"/>
        <v>&lt;.0001</v>
      </c>
      <c r="F35">
        <f t="shared" ca="1" si="2"/>
        <v>1.1599999999999999</v>
      </c>
      <c r="G35" t="str">
        <f t="shared" ca="1" si="3"/>
        <v>(0.98, 1.37)</v>
      </c>
      <c r="H35" s="20">
        <f t="shared" ca="1" si="4"/>
        <v>8.5999999999999993E-2</v>
      </c>
      <c r="I35" s="20"/>
      <c r="J35" s="20">
        <f t="shared" ca="1" si="5"/>
        <v>0.88919999999999999</v>
      </c>
      <c r="K35" s="20"/>
      <c r="L35" s="20"/>
      <c r="M35">
        <f t="shared" ca="1" si="6"/>
        <v>1.04</v>
      </c>
      <c r="N35" t="str">
        <f t="shared" ca="1" si="7"/>
        <v>(0.87, 1.23)</v>
      </c>
      <c r="O35" s="20">
        <f t="shared" ca="1" si="8"/>
        <v>0.67989999999999995</v>
      </c>
      <c r="P35" s="20"/>
      <c r="Q35" s="20">
        <f t="shared" ca="1" si="9"/>
        <v>0.74250000000000005</v>
      </c>
      <c r="R35" s="20"/>
    </row>
    <row r="36" spans="1:18" x14ac:dyDescent="0.2">
      <c r="A36" s="18" t="s">
        <v>177</v>
      </c>
      <c r="B36" s="19">
        <v>47</v>
      </c>
      <c r="C36">
        <f t="shared" ca="1" si="0"/>
        <v>1.39</v>
      </c>
      <c r="D36" t="str">
        <f t="shared" ca="1" si="1"/>
        <v>(1.25, 1.55)</v>
      </c>
      <c r="E36" s="20" t="str">
        <f t="shared" ca="1" si="10"/>
        <v>&lt;.0001</v>
      </c>
      <c r="F36">
        <f t="shared" ca="1" si="2"/>
        <v>1.38</v>
      </c>
      <c r="G36" t="str">
        <f t="shared" ca="1" si="3"/>
        <v>(1.23, 1.54)</v>
      </c>
      <c r="H36" s="20" t="str">
        <f t="shared" ca="1" si="4"/>
        <v>&lt;.0001</v>
      </c>
      <c r="I36" s="20"/>
      <c r="J36" s="20">
        <f t="shared" ca="1" si="5"/>
        <v>0.95279999999999998</v>
      </c>
      <c r="K36" s="20"/>
      <c r="L36" s="20"/>
      <c r="M36">
        <f t="shared" ca="1" si="6"/>
        <v>1.1599999999999999</v>
      </c>
      <c r="N36" t="str">
        <f t="shared" ca="1" si="7"/>
        <v>(1.03, 1.3)</v>
      </c>
      <c r="O36" s="20">
        <f t="shared" ca="1" si="8"/>
        <v>1.3899999999999999E-2</v>
      </c>
      <c r="P36" s="20"/>
      <c r="Q36" s="20">
        <f t="shared" ca="1" si="9"/>
        <v>0.76839999999999997</v>
      </c>
      <c r="R36" s="20"/>
    </row>
    <row r="37" spans="1:18" x14ac:dyDescent="0.2">
      <c r="A37" s="18" t="s">
        <v>178</v>
      </c>
      <c r="B37" s="19">
        <v>48</v>
      </c>
      <c r="C37">
        <f t="shared" ca="1" si="0"/>
        <v>1.71</v>
      </c>
      <c r="D37" t="str">
        <f t="shared" ca="1" si="1"/>
        <v>(1.45, 2)</v>
      </c>
      <c r="E37" s="20" t="str">
        <f t="shared" ca="1" si="10"/>
        <v>&lt;.0001</v>
      </c>
      <c r="F37">
        <f t="shared" ca="1" si="2"/>
        <v>1.7</v>
      </c>
      <c r="G37" t="str">
        <f t="shared" ca="1" si="3"/>
        <v>(1.44, 2.01)</v>
      </c>
      <c r="H37" s="20" t="str">
        <f t="shared" ca="1" si="4"/>
        <v>&lt;.0001</v>
      </c>
      <c r="I37" s="20"/>
      <c r="J37" s="20">
        <f t="shared" ca="1" si="5"/>
        <v>0.66610000000000003</v>
      </c>
      <c r="K37" s="20"/>
      <c r="L37" s="20"/>
      <c r="M37">
        <f t="shared" ca="1" si="6"/>
        <v>1.5</v>
      </c>
      <c r="N37" t="str">
        <f t="shared" ca="1" si="7"/>
        <v>(1.26, 1.78)</v>
      </c>
      <c r="O37" s="20" t="str">
        <f t="shared" ca="1" si="8"/>
        <v>&lt;.0001</v>
      </c>
      <c r="P37" s="20"/>
      <c r="Q37" s="20">
        <f t="shared" ca="1" si="9"/>
        <v>0.48809999999999998</v>
      </c>
      <c r="R37" s="20"/>
    </row>
    <row r="38" spans="1:18" x14ac:dyDescent="0.2">
      <c r="A38" s="18" t="s">
        <v>179</v>
      </c>
      <c r="B38" s="19">
        <v>49</v>
      </c>
      <c r="C38">
        <f t="shared" ca="1" si="0"/>
        <v>1.47</v>
      </c>
      <c r="D38" t="str">
        <f t="shared" ca="1" si="1"/>
        <v>(1.3, 1.66)</v>
      </c>
      <c r="E38" s="20" t="str">
        <f t="shared" ca="1" si="10"/>
        <v>&lt;.0001</v>
      </c>
      <c r="F38">
        <f t="shared" ca="1" si="2"/>
        <v>1.53</v>
      </c>
      <c r="G38" t="str">
        <f t="shared" ca="1" si="3"/>
        <v>(1.35, 1.73)</v>
      </c>
      <c r="H38" s="20" t="str">
        <f t="shared" ca="1" si="4"/>
        <v>&lt;.0001</v>
      </c>
      <c r="I38" s="20"/>
      <c r="J38" s="20">
        <f t="shared" ca="1" si="5"/>
        <v>0.1943</v>
      </c>
      <c r="K38" s="20"/>
      <c r="L38" s="20"/>
      <c r="M38">
        <f t="shared" ca="1" si="6"/>
        <v>1.28</v>
      </c>
      <c r="N38" t="str">
        <f t="shared" ca="1" si="7"/>
        <v>(1.12, 1.46)</v>
      </c>
      <c r="O38" s="20">
        <f t="shared" ca="1" si="8"/>
        <v>2.0000000000000001E-4</v>
      </c>
      <c r="P38" s="20"/>
      <c r="Q38" s="20">
        <f t="shared" ca="1" si="9"/>
        <v>0.31690000000000002</v>
      </c>
      <c r="R38" s="20"/>
    </row>
    <row r="39" spans="1:18" x14ac:dyDescent="0.2">
      <c r="A39" s="18" t="s">
        <v>180</v>
      </c>
      <c r="B39" s="19">
        <v>50</v>
      </c>
      <c r="C39">
        <f t="shared" ca="1" si="0"/>
        <v>1.25</v>
      </c>
      <c r="D39" t="str">
        <f t="shared" ca="1" si="1"/>
        <v>(1.14, 1.37)</v>
      </c>
      <c r="E39" s="20" t="str">
        <f t="shared" ca="1" si="10"/>
        <v>&lt;.0001</v>
      </c>
      <c r="F39">
        <f t="shared" ca="1" si="2"/>
        <v>1.3</v>
      </c>
      <c r="G39" t="str">
        <f t="shared" ca="1" si="3"/>
        <v>(1.18, 1.43)</v>
      </c>
      <c r="H39" s="20" t="str">
        <f t="shared" ca="1" si="4"/>
        <v>&lt;.0001</v>
      </c>
      <c r="I39" s="20"/>
      <c r="J39" s="20">
        <f t="shared" ca="1" si="5"/>
        <v>0.82769999999999999</v>
      </c>
      <c r="K39" s="20"/>
      <c r="L39" s="20"/>
      <c r="M39">
        <f t="shared" ca="1" si="6"/>
        <v>1.2</v>
      </c>
      <c r="N39" t="str">
        <f t="shared" ca="1" si="7"/>
        <v>(1.09, 1.33)</v>
      </c>
      <c r="O39" s="20">
        <f t="shared" ca="1" si="8"/>
        <v>4.0000000000000002E-4</v>
      </c>
      <c r="P39" s="20"/>
      <c r="Q39" s="20">
        <f t="shared" ca="1" si="9"/>
        <v>0.84609999999999996</v>
      </c>
      <c r="R39" s="20"/>
    </row>
    <row r="40" spans="1:18" x14ac:dyDescent="0.2">
      <c r="A40" s="18" t="s">
        <v>181</v>
      </c>
      <c r="B40" s="19">
        <v>51</v>
      </c>
      <c r="C40">
        <f t="shared" ca="1" si="0"/>
        <v>1.65</v>
      </c>
      <c r="D40" t="str">
        <f t="shared" ca="1" si="1"/>
        <v>(1.5, 1.81)</v>
      </c>
      <c r="E40" s="20" t="str">
        <f t="shared" ca="1" si="10"/>
        <v>&lt;.0001</v>
      </c>
      <c r="F40">
        <f t="shared" ca="1" si="2"/>
        <v>1.66</v>
      </c>
      <c r="G40" t="str">
        <f t="shared" ca="1" si="3"/>
        <v>(1.51, 1.83)</v>
      </c>
      <c r="H40" s="20" t="str">
        <f t="shared" ca="1" si="4"/>
        <v>&lt;.0001</v>
      </c>
      <c r="I40" s="20"/>
      <c r="J40" s="20">
        <f t="shared" ca="1" si="5"/>
        <v>0.84399999999999997</v>
      </c>
      <c r="K40" s="20"/>
      <c r="L40" s="20"/>
      <c r="M40">
        <f t="shared" ca="1" si="6"/>
        <v>1.33</v>
      </c>
      <c r="N40" t="str">
        <f t="shared" ca="1" si="7"/>
        <v>(1.2, 1.47)</v>
      </c>
      <c r="O40" s="20" t="str">
        <f t="shared" ca="1" si="8"/>
        <v>&lt;.0001</v>
      </c>
      <c r="P40" s="20"/>
      <c r="Q40" s="20">
        <f t="shared" ca="1" si="9"/>
        <v>0.3866</v>
      </c>
      <c r="R40" s="20"/>
    </row>
    <row r="41" spans="1:18" x14ac:dyDescent="0.2">
      <c r="A41" s="18" t="s">
        <v>182</v>
      </c>
      <c r="B41" s="19">
        <v>53</v>
      </c>
      <c r="C41">
        <f t="shared" ca="1" si="0"/>
        <v>1.23</v>
      </c>
      <c r="D41" t="str">
        <f t="shared" ca="1" si="1"/>
        <v>(1.08, 1.4)</v>
      </c>
      <c r="E41" s="20">
        <f t="shared" ca="1" si="10"/>
        <v>1.5E-3</v>
      </c>
      <c r="F41">
        <f t="shared" ca="1" si="2"/>
        <v>1.3</v>
      </c>
      <c r="G41" t="str">
        <f t="shared" ca="1" si="3"/>
        <v>(1.14, 1.47)</v>
      </c>
      <c r="H41" s="20" t="str">
        <f t="shared" ca="1" si="4"/>
        <v>&lt;.0001</v>
      </c>
      <c r="I41" s="20"/>
      <c r="J41" s="20">
        <f t="shared" ca="1" si="5"/>
        <v>5.1000000000000004E-3</v>
      </c>
      <c r="K41" s="20"/>
      <c r="L41" s="20"/>
      <c r="M41">
        <f t="shared" ca="1" si="6"/>
        <v>1.1100000000000001</v>
      </c>
      <c r="N41" t="str">
        <f t="shared" ca="1" si="7"/>
        <v>(0.97, 1.27)</v>
      </c>
      <c r="O41" s="20">
        <f t="shared" ca="1" si="8"/>
        <v>0.1331</v>
      </c>
      <c r="P41" s="20"/>
      <c r="Q41" s="20">
        <f t="shared" ca="1" si="9"/>
        <v>2.9999999999999997E-4</v>
      </c>
      <c r="R41" s="20"/>
    </row>
    <row r="42" spans="1:18" x14ac:dyDescent="0.2">
      <c r="A42" s="18" t="s">
        <v>183</v>
      </c>
      <c r="B42" s="19">
        <v>54</v>
      </c>
      <c r="C42">
        <f t="shared" ca="1" si="0"/>
        <v>1.04</v>
      </c>
      <c r="D42" t="str">
        <f t="shared" ca="1" si="1"/>
        <v>(0.95, 1.13)</v>
      </c>
      <c r="E42" s="20">
        <f t="shared" ca="1" si="10"/>
        <v>0.41789999999999999</v>
      </c>
      <c r="F42">
        <f t="shared" ca="1" si="2"/>
        <v>1.07</v>
      </c>
      <c r="G42" t="str">
        <f t="shared" ca="1" si="3"/>
        <v>(0.98, 1.17)</v>
      </c>
      <c r="H42" s="20">
        <f t="shared" ca="1" si="4"/>
        <v>0.1242</v>
      </c>
      <c r="I42" s="20"/>
      <c r="J42" s="20">
        <f t="shared" ca="1" si="5"/>
        <v>0.29399999999999998</v>
      </c>
      <c r="K42" s="20"/>
      <c r="L42" s="20"/>
      <c r="M42">
        <f t="shared" ca="1" si="6"/>
        <v>0.98</v>
      </c>
      <c r="N42" t="str">
        <f t="shared" ca="1" si="7"/>
        <v>(0.9, 1.07)</v>
      </c>
      <c r="O42" s="20">
        <f t="shared" ca="1" si="8"/>
        <v>0.6522</v>
      </c>
      <c r="P42" s="20"/>
      <c r="Q42" s="20">
        <f t="shared" ca="1" si="9"/>
        <v>0.11749999999999999</v>
      </c>
      <c r="R42" s="20"/>
    </row>
    <row r="43" spans="1:18" x14ac:dyDescent="0.2">
      <c r="A43" s="18" t="s">
        <v>184</v>
      </c>
      <c r="B43" s="19">
        <v>55</v>
      </c>
      <c r="C43">
        <f t="shared" ca="1" si="0"/>
        <v>1.18</v>
      </c>
      <c r="D43" t="str">
        <f t="shared" ca="1" si="1"/>
        <v>(1.07, 1.31)</v>
      </c>
      <c r="E43" s="20">
        <f t="shared" ca="1" si="10"/>
        <v>1.2999999999999999E-3</v>
      </c>
      <c r="F43">
        <f t="shared" ca="1" si="2"/>
        <v>1.26</v>
      </c>
      <c r="G43" t="str">
        <f t="shared" ca="1" si="3"/>
        <v>(1.14, 1.4)</v>
      </c>
      <c r="H43" s="20" t="str">
        <f t="shared" ca="1" si="4"/>
        <v>&lt;.0001</v>
      </c>
      <c r="I43" s="20"/>
      <c r="J43" s="20">
        <f t="shared" ca="1" si="5"/>
        <v>0.37840000000000001</v>
      </c>
      <c r="K43" s="20"/>
      <c r="L43" s="20"/>
      <c r="M43">
        <f t="shared" ca="1" si="6"/>
        <v>1.1100000000000001</v>
      </c>
      <c r="N43" t="str">
        <f t="shared" ca="1" si="7"/>
        <v>(0.99, 1.23)</v>
      </c>
      <c r="O43" s="20">
        <f t="shared" ca="1" si="8"/>
        <v>6.6400000000000001E-2</v>
      </c>
      <c r="P43" s="20"/>
      <c r="Q43" s="20">
        <f t="shared" ca="1" si="9"/>
        <v>0.23749999999999999</v>
      </c>
      <c r="R43" s="20"/>
    </row>
    <row r="44" spans="1:18" x14ac:dyDescent="0.2">
      <c r="A44" s="18" t="s">
        <v>185</v>
      </c>
      <c r="B44" s="19">
        <v>56</v>
      </c>
      <c r="C44">
        <f t="shared" ca="1" si="0"/>
        <v>0.91</v>
      </c>
      <c r="D44" t="str">
        <f t="shared" ca="1" si="1"/>
        <v>(0.82, 1.01)</v>
      </c>
      <c r="E44" s="20">
        <f t="shared" ca="1" si="10"/>
        <v>8.14E-2</v>
      </c>
      <c r="F44">
        <f t="shared" ca="1" si="2"/>
        <v>0.96</v>
      </c>
      <c r="G44" t="str">
        <f t="shared" ca="1" si="3"/>
        <v>(0.86, 1.07)</v>
      </c>
      <c r="H44" s="20">
        <f t="shared" ca="1" si="4"/>
        <v>0.47570000000000001</v>
      </c>
      <c r="I44" s="20"/>
      <c r="J44" s="20">
        <f t="shared" ca="1" si="5"/>
        <v>0.57589999999999997</v>
      </c>
      <c r="K44" s="20"/>
      <c r="L44" s="20"/>
      <c r="M44">
        <f t="shared" ca="1" si="6"/>
        <v>0.91</v>
      </c>
      <c r="N44" t="str">
        <f t="shared" ca="1" si="7"/>
        <v>(0.82, 1.02)</v>
      </c>
      <c r="O44" s="20">
        <f t="shared" ca="1" si="8"/>
        <v>9.9900000000000003E-2</v>
      </c>
      <c r="P44" s="20"/>
      <c r="Q44" s="20">
        <f t="shared" ca="1" si="9"/>
        <v>0.71240000000000003</v>
      </c>
      <c r="R44" s="20"/>
    </row>
  </sheetData>
  <autoFilter ref="Q1:Q44" xr:uid="{1C4AA9C6-080D-4344-8FA2-18791D6022AE}"/>
  <conditionalFormatting sqref="E2:E44">
    <cfRule type="cellIs" dxfId="5" priority="13" operator="equal">
      <formula>"&lt;.0001"</formula>
    </cfRule>
    <cfRule type="cellIs" dxfId="4" priority="14" operator="lessThan">
      <formula>0.05</formula>
    </cfRule>
  </conditionalFormatting>
  <conditionalFormatting sqref="H2:H44 J2:J44">
    <cfRule type="cellIs" dxfId="3" priority="9" operator="equal">
      <formula>"&lt;.0001"</formula>
    </cfRule>
    <cfRule type="cellIs" dxfId="2" priority="10" operator="lessThan">
      <formula>0.05</formula>
    </cfRule>
  </conditionalFormatting>
  <conditionalFormatting sqref="O2:O44 Q2:Q44">
    <cfRule type="cellIs" dxfId="1" priority="5" operator="equal">
      <formula>"&lt;.0001"</formula>
    </cfRule>
    <cfRule type="cellIs" dxfId="0" priority="6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0.42449999999999999</v>
      </c>
      <c r="D5" s="6">
        <v>5.5219999999999998E-2</v>
      </c>
      <c r="E5" s="7">
        <v>24054</v>
      </c>
      <c r="F5" s="8">
        <v>7.69</v>
      </c>
      <c r="G5" s="9" t="s">
        <v>20</v>
      </c>
      <c r="H5" s="10">
        <v>0.05</v>
      </c>
      <c r="I5" s="5">
        <v>0.31630000000000003</v>
      </c>
      <c r="J5" s="5">
        <v>0.53269999999999995</v>
      </c>
      <c r="K5" s="11">
        <v>1.5289999999999999</v>
      </c>
      <c r="L5" s="11">
        <v>1.3720000000000001</v>
      </c>
      <c r="M5" s="11">
        <v>1.704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4.2040000000000001E-2</v>
      </c>
      <c r="D5" s="6">
        <v>3.8059999999999997E-2</v>
      </c>
      <c r="E5" s="7">
        <v>66648</v>
      </c>
      <c r="F5" s="8">
        <v>1.1000000000000001</v>
      </c>
      <c r="G5" s="9">
        <v>0.26929999999999998</v>
      </c>
      <c r="H5" s="10">
        <v>0.05</v>
      </c>
      <c r="I5" s="6">
        <v>-3.2559999999999999E-2</v>
      </c>
      <c r="J5" s="5">
        <v>0.1166</v>
      </c>
      <c r="K5" s="11">
        <v>1.0429999999999999</v>
      </c>
      <c r="L5" s="11">
        <v>0.96799999999999997</v>
      </c>
      <c r="M5" s="11">
        <v>1.1240000000000001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0.31219999999999998</v>
      </c>
      <c r="D5" s="6">
        <v>4.6510000000000003E-2</v>
      </c>
      <c r="E5" s="7">
        <v>28809</v>
      </c>
      <c r="F5" s="8">
        <v>6.71</v>
      </c>
      <c r="G5" s="9" t="s">
        <v>20</v>
      </c>
      <c r="H5" s="10">
        <v>0.05</v>
      </c>
      <c r="I5" s="5">
        <v>0.22109999999999999</v>
      </c>
      <c r="J5" s="5">
        <v>0.40339999999999998</v>
      </c>
      <c r="K5" s="11">
        <v>1.3660000000000001</v>
      </c>
      <c r="L5" s="11">
        <v>1.2470000000000001</v>
      </c>
      <c r="M5" s="11">
        <v>1.4970000000000001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0.3337</v>
      </c>
      <c r="D5" s="6">
        <v>4.7800000000000002E-2</v>
      </c>
      <c r="E5" s="7">
        <v>28378</v>
      </c>
      <c r="F5" s="8">
        <v>6.98</v>
      </c>
      <c r="G5" s="9" t="s">
        <v>20</v>
      </c>
      <c r="H5" s="10">
        <v>0.05</v>
      </c>
      <c r="I5" s="5">
        <v>0.24</v>
      </c>
      <c r="J5" s="5">
        <v>0.4274</v>
      </c>
      <c r="K5" s="11">
        <v>1.3959999999999999</v>
      </c>
      <c r="L5" s="11">
        <v>1.2709999999999999</v>
      </c>
      <c r="M5" s="11">
        <v>1.5329999999999999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-2.2669999999999999</v>
      </c>
      <c r="D5" s="5">
        <v>0.17519999999999999</v>
      </c>
      <c r="E5" s="8">
        <v>-12.94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0.33729999999999999</v>
      </c>
      <c r="D6" s="5">
        <v>4.8300000000000003E-2</v>
      </c>
      <c r="E6" s="8">
        <v>6.98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-0.1027</v>
      </c>
      <c r="D8" s="5">
        <v>1.9900000000000001E-2</v>
      </c>
      <c r="E8" s="8">
        <v>-5.15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0.1845</v>
      </c>
      <c r="D9" s="5">
        <v>0.10630000000000001</v>
      </c>
      <c r="E9" s="8">
        <v>1.74</v>
      </c>
      <c r="F9" s="9">
        <v>8.2600000000000007E-2</v>
      </c>
    </row>
    <row r="10" spans="1:6" ht="14.1" customHeight="1" x14ac:dyDescent="0.2">
      <c r="A10" s="1" t="s">
        <v>23</v>
      </c>
      <c r="B10" s="1">
        <v>2</v>
      </c>
      <c r="C10" s="5">
        <v>0.85699999999999998</v>
      </c>
      <c r="D10" s="5">
        <v>7.5200000000000003E-2</v>
      </c>
      <c r="E10" s="8">
        <v>11.4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0.96950000000000003</v>
      </c>
      <c r="D11" s="5">
        <v>7.2700000000000001E-2</v>
      </c>
      <c r="E11" s="8">
        <v>13.34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0.8901</v>
      </c>
      <c r="D12" s="5">
        <v>7.0699999999999999E-2</v>
      </c>
      <c r="E12" s="8">
        <v>12.59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0.84309999999999996</v>
      </c>
      <c r="D13" s="5">
        <v>6.9000000000000006E-2</v>
      </c>
      <c r="E13" s="8">
        <v>12.21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2.4199999999999999E-2</v>
      </c>
      <c r="D15" s="5">
        <v>4.5499999999999999E-2</v>
      </c>
      <c r="E15" s="8">
        <v>0.53</v>
      </c>
      <c r="F15" s="9">
        <v>0.59440000000000004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0.18590000000000001</v>
      </c>
      <c r="D17" s="5">
        <v>0.16869999999999999</v>
      </c>
      <c r="E17" s="8">
        <v>1.1000000000000001</v>
      </c>
      <c r="F17" s="9">
        <v>0.27050000000000002</v>
      </c>
    </row>
    <row r="18" spans="1:6" ht="14.1" customHeight="1" x14ac:dyDescent="0.2">
      <c r="A18" s="1" t="s">
        <v>25</v>
      </c>
      <c r="B18" s="1">
        <v>2</v>
      </c>
      <c r="C18" s="5">
        <v>0.32800000000000001</v>
      </c>
      <c r="D18" s="5">
        <v>0.19</v>
      </c>
      <c r="E18" s="8">
        <v>1.73</v>
      </c>
      <c r="F18" s="9">
        <v>8.43E-2</v>
      </c>
    </row>
    <row r="19" spans="1:6" ht="14.1" customHeight="1" x14ac:dyDescent="0.2">
      <c r="A19" s="1" t="s">
        <v>25</v>
      </c>
      <c r="B19" s="1">
        <v>3</v>
      </c>
      <c r="C19" s="5">
        <v>9.4899999999999998E-2</v>
      </c>
      <c r="D19" s="5">
        <v>0.2442</v>
      </c>
      <c r="E19" s="8">
        <v>0.39</v>
      </c>
      <c r="F19" s="9">
        <v>0.69769999999999999</v>
      </c>
    </row>
    <row r="20" spans="1:6" ht="14.1" customHeight="1" x14ac:dyDescent="0.2">
      <c r="A20" s="1" t="s">
        <v>25</v>
      </c>
      <c r="B20" s="1">
        <v>4</v>
      </c>
      <c r="C20" s="5">
        <v>0.41720000000000002</v>
      </c>
      <c r="D20" s="5">
        <v>0.23749999999999999</v>
      </c>
      <c r="E20" s="8">
        <v>1.76</v>
      </c>
      <c r="F20" s="9">
        <v>7.9000000000000001E-2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2.9700000000000001E-2</v>
      </c>
      <c r="D22" s="5">
        <v>3.3500000000000002E-2</v>
      </c>
      <c r="E22" s="8">
        <v>0.89</v>
      </c>
      <c r="F22" s="9">
        <v>0.37590000000000001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62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0.32550000000000001</v>
      </c>
      <c r="D5" s="6">
        <v>4.7710000000000002E-2</v>
      </c>
      <c r="E5" s="7">
        <v>28378</v>
      </c>
      <c r="F5" s="8">
        <v>6.82</v>
      </c>
      <c r="G5" s="9" t="s">
        <v>20</v>
      </c>
      <c r="H5" s="10">
        <v>0.05</v>
      </c>
      <c r="I5" s="5">
        <v>0.23200000000000001</v>
      </c>
      <c r="J5" s="5">
        <v>0.41909999999999997</v>
      </c>
      <c r="K5" s="11">
        <v>1.385</v>
      </c>
      <c r="L5" s="11">
        <v>1.2609999999999999</v>
      </c>
      <c r="M5" s="11">
        <v>1.5209999999999999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0.1278</v>
      </c>
      <c r="D5" s="6">
        <v>5.0470000000000001E-2</v>
      </c>
      <c r="E5" s="7">
        <v>28328</v>
      </c>
      <c r="F5" s="8">
        <v>2.5299999999999998</v>
      </c>
      <c r="G5" s="9">
        <v>1.1299999999999999E-2</v>
      </c>
      <c r="H5" s="10">
        <v>0.05</v>
      </c>
      <c r="I5" s="6">
        <v>2.8910000000000002E-2</v>
      </c>
      <c r="J5" s="5">
        <v>0.2268</v>
      </c>
      <c r="K5" s="11">
        <v>1.1359999999999999</v>
      </c>
      <c r="L5" s="11">
        <v>1.0289999999999999</v>
      </c>
      <c r="M5" s="11">
        <v>1.2549999999999999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-1.0321</v>
      </c>
      <c r="D5" s="5">
        <v>0.1983</v>
      </c>
      <c r="E5" s="8">
        <v>-5.21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0.1328</v>
      </c>
      <c r="D6" s="5">
        <v>5.0900000000000001E-2</v>
      </c>
      <c r="E6" s="8">
        <v>2.61</v>
      </c>
      <c r="F6" s="9">
        <v>9.1000000000000004E-3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-0.1014</v>
      </c>
      <c r="D8" s="5">
        <v>2.0799999999999999E-2</v>
      </c>
      <c r="E8" s="8">
        <v>-4.87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0.2331</v>
      </c>
      <c r="D9" s="5">
        <v>0.1077</v>
      </c>
      <c r="E9" s="8">
        <v>2.16</v>
      </c>
      <c r="F9" s="9">
        <v>3.04E-2</v>
      </c>
    </row>
    <row r="10" spans="1:6" ht="14.1" customHeight="1" x14ac:dyDescent="0.2">
      <c r="A10" s="1" t="s">
        <v>23</v>
      </c>
      <c r="B10" s="1">
        <v>2</v>
      </c>
      <c r="C10" s="5">
        <v>1.0827</v>
      </c>
      <c r="D10" s="5">
        <v>8.0199999999999994E-2</v>
      </c>
      <c r="E10" s="8">
        <v>13.5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1.2474000000000001</v>
      </c>
      <c r="D11" s="5">
        <v>7.7700000000000005E-2</v>
      </c>
      <c r="E11" s="8">
        <v>16.059999999999999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1.0872999999999999</v>
      </c>
      <c r="D12" s="5">
        <v>7.4999999999999997E-2</v>
      </c>
      <c r="E12" s="8">
        <v>14.51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0.91249999999999998</v>
      </c>
      <c r="D13" s="5">
        <v>7.17E-2</v>
      </c>
      <c r="E13" s="8">
        <v>12.73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-5.6300000000000003E-2</v>
      </c>
      <c r="D15" s="5">
        <v>4.7300000000000002E-2</v>
      </c>
      <c r="E15" s="8">
        <v>-1.19</v>
      </c>
      <c r="F15" s="9">
        <v>0.23419999999999999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0.41389999999999999</v>
      </c>
      <c r="D17" s="5">
        <v>0.18959999999999999</v>
      </c>
      <c r="E17" s="8">
        <v>2.1800000000000002</v>
      </c>
      <c r="F17" s="9">
        <v>2.9000000000000001E-2</v>
      </c>
    </row>
    <row r="18" spans="1:6" ht="14.1" customHeight="1" x14ac:dyDescent="0.2">
      <c r="A18" s="1" t="s">
        <v>25</v>
      </c>
      <c r="B18" s="1">
        <v>2</v>
      </c>
      <c r="C18" s="5">
        <v>0.48620000000000002</v>
      </c>
      <c r="D18" s="5">
        <v>0.2104</v>
      </c>
      <c r="E18" s="8">
        <v>2.31</v>
      </c>
      <c r="F18" s="9">
        <v>2.0799999999999999E-2</v>
      </c>
    </row>
    <row r="19" spans="1:6" ht="14.1" customHeight="1" x14ac:dyDescent="0.2">
      <c r="A19" s="1" t="s">
        <v>25</v>
      </c>
      <c r="B19" s="1">
        <v>3</v>
      </c>
      <c r="C19" s="5">
        <v>0.28070000000000001</v>
      </c>
      <c r="D19" s="5">
        <v>0.26879999999999998</v>
      </c>
      <c r="E19" s="8">
        <v>1.04</v>
      </c>
      <c r="F19" s="9">
        <v>0.2964</v>
      </c>
    </row>
    <row r="20" spans="1:6" ht="14.1" customHeight="1" x14ac:dyDescent="0.2">
      <c r="A20" s="1" t="s">
        <v>25</v>
      </c>
      <c r="B20" s="1">
        <v>4</v>
      </c>
      <c r="C20" s="5">
        <v>0.5464</v>
      </c>
      <c r="D20" s="5">
        <v>0.26519999999999999</v>
      </c>
      <c r="E20" s="8">
        <v>2.06</v>
      </c>
      <c r="F20" s="9">
        <v>3.9399999999999998E-2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-0.60270000000000001</v>
      </c>
      <c r="D22" s="5">
        <v>2.58E-2</v>
      </c>
      <c r="E22" s="8">
        <v>-23.33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4.3999999999999997E-2</v>
      </c>
      <c r="D23" s="5">
        <v>3.4599999999999999E-2</v>
      </c>
      <c r="E23" s="8">
        <v>1.27</v>
      </c>
      <c r="F23" s="9">
        <v>0.20380000000000001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63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0.1152</v>
      </c>
      <c r="D5" s="6">
        <v>5.0380000000000001E-2</v>
      </c>
      <c r="E5" s="7">
        <v>28328</v>
      </c>
      <c r="F5" s="8">
        <v>2.29</v>
      </c>
      <c r="G5" s="9">
        <v>2.2200000000000001E-2</v>
      </c>
      <c r="H5" s="10">
        <v>0.05</v>
      </c>
      <c r="I5" s="6">
        <v>1.6500000000000001E-2</v>
      </c>
      <c r="J5" s="5">
        <v>0.214</v>
      </c>
      <c r="K5" s="11">
        <v>1.1220000000000001</v>
      </c>
      <c r="L5" s="11">
        <v>1.0169999999999999</v>
      </c>
      <c r="M5" s="11">
        <v>1.2390000000000001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0.30509999999999998</v>
      </c>
      <c r="D5" s="6">
        <v>7.2800000000000004E-2</v>
      </c>
      <c r="E5" s="7">
        <v>28632</v>
      </c>
      <c r="F5" s="8">
        <v>4.1900000000000004</v>
      </c>
      <c r="G5" s="9" t="s">
        <v>20</v>
      </c>
      <c r="H5" s="10">
        <v>0.05</v>
      </c>
      <c r="I5" s="5">
        <v>0.16250000000000001</v>
      </c>
      <c r="J5" s="5">
        <v>0.44779999999999998</v>
      </c>
      <c r="K5" s="11">
        <v>1.357</v>
      </c>
      <c r="L5" s="11">
        <v>1.1759999999999999</v>
      </c>
      <c r="M5" s="11">
        <v>1.5649999999999999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0.30080000000000001</v>
      </c>
      <c r="D5" s="6">
        <v>7.4529999999999999E-2</v>
      </c>
      <c r="E5" s="7">
        <v>27991</v>
      </c>
      <c r="F5" s="8">
        <v>4.04</v>
      </c>
      <c r="G5" s="9" t="s">
        <v>20</v>
      </c>
      <c r="H5" s="10">
        <v>0.05</v>
      </c>
      <c r="I5" s="5">
        <v>0.1547</v>
      </c>
      <c r="J5" s="5">
        <v>0.44690000000000002</v>
      </c>
      <c r="K5" s="11">
        <v>1.351</v>
      </c>
      <c r="L5" s="11">
        <v>1.167</v>
      </c>
      <c r="M5" s="11">
        <v>1.5629999999999999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-2.5935000000000001</v>
      </c>
      <c r="D5" s="5">
        <v>0.18260000000000001</v>
      </c>
      <c r="E5" s="8">
        <v>-14.2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0.42209999999999998</v>
      </c>
      <c r="D6" s="5">
        <v>5.9799999999999999E-2</v>
      </c>
      <c r="E6" s="8">
        <v>7.06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-5.8999999999999997E-2</v>
      </c>
      <c r="D8" s="5">
        <v>2.0500000000000001E-2</v>
      </c>
      <c r="E8" s="8">
        <v>-2.88</v>
      </c>
      <c r="F8" s="9">
        <v>3.8999999999999998E-3</v>
      </c>
    </row>
    <row r="9" spans="1:6" ht="14.1" customHeight="1" x14ac:dyDescent="0.2">
      <c r="A9" s="1" t="s">
        <v>23</v>
      </c>
      <c r="B9" s="1">
        <v>1</v>
      </c>
      <c r="C9" s="6">
        <v>3.0400000000000002E-3</v>
      </c>
      <c r="D9" s="5">
        <v>0.1268</v>
      </c>
      <c r="E9" s="8">
        <v>0.02</v>
      </c>
      <c r="F9" s="9">
        <v>0.98089999999999999</v>
      </c>
    </row>
    <row r="10" spans="1:6" ht="14.1" customHeight="1" x14ac:dyDescent="0.2">
      <c r="A10" s="1" t="s">
        <v>23</v>
      </c>
      <c r="B10" s="1">
        <v>2</v>
      </c>
      <c r="C10" s="5">
        <v>0.7298</v>
      </c>
      <c r="D10" s="5">
        <v>9.5799999999999996E-2</v>
      </c>
      <c r="E10" s="8">
        <v>7.61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0.67689999999999995</v>
      </c>
      <c r="D11" s="5">
        <v>9.06E-2</v>
      </c>
      <c r="E11" s="8">
        <v>7.47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0.5968</v>
      </c>
      <c r="D12" s="5">
        <v>9.1600000000000001E-2</v>
      </c>
      <c r="E12" s="8">
        <v>6.51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0.64939999999999998</v>
      </c>
      <c r="D13" s="5">
        <v>8.6400000000000005E-2</v>
      </c>
      <c r="E13" s="8">
        <v>7.51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0.1883</v>
      </c>
      <c r="D15" s="5">
        <v>5.5899999999999998E-2</v>
      </c>
      <c r="E15" s="8">
        <v>3.37</v>
      </c>
      <c r="F15" s="9">
        <v>8.0000000000000004E-4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7.1599999999999997E-2</v>
      </c>
      <c r="D17" s="5">
        <v>0.15939999999999999</v>
      </c>
      <c r="E17" s="8">
        <v>0.45</v>
      </c>
      <c r="F17" s="9">
        <v>0.65359999999999996</v>
      </c>
    </row>
    <row r="18" spans="1:6" ht="14.1" customHeight="1" x14ac:dyDescent="0.2">
      <c r="A18" s="1" t="s">
        <v>25</v>
      </c>
      <c r="B18" s="1">
        <v>2</v>
      </c>
      <c r="C18" s="5">
        <v>0.53580000000000005</v>
      </c>
      <c r="D18" s="5">
        <v>0.22939999999999999</v>
      </c>
      <c r="E18" s="8">
        <v>2.34</v>
      </c>
      <c r="F18" s="9">
        <v>1.95E-2</v>
      </c>
    </row>
    <row r="19" spans="1:6" ht="14.1" customHeight="1" x14ac:dyDescent="0.2">
      <c r="A19" s="1" t="s">
        <v>25</v>
      </c>
      <c r="B19" s="1">
        <v>3</v>
      </c>
      <c r="C19" s="5">
        <v>0.84919999999999995</v>
      </c>
      <c r="D19" s="5">
        <v>0.1628</v>
      </c>
      <c r="E19" s="8">
        <v>5.22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0.82430000000000003</v>
      </c>
      <c r="D20" s="5">
        <v>0.19009999999999999</v>
      </c>
      <c r="E20" s="8">
        <v>4.34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6">
        <v>6.1599999999999997E-3</v>
      </c>
      <c r="D22" s="5">
        <v>3.15E-2</v>
      </c>
      <c r="E22" s="8">
        <v>0.2</v>
      </c>
      <c r="F22" s="9">
        <v>0.84470000000000001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30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-2.4356</v>
      </c>
      <c r="D5" s="5">
        <v>0.12939999999999999</v>
      </c>
      <c r="E5" s="8">
        <v>-18.82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0.2712</v>
      </c>
      <c r="D6" s="5">
        <v>7.6999999999999999E-2</v>
      </c>
      <c r="E6" s="8">
        <v>3.52</v>
      </c>
      <c r="F6" s="9">
        <v>4.0000000000000002E-4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-7.6600000000000001E-2</v>
      </c>
      <c r="D8" s="5">
        <v>1.2500000000000001E-2</v>
      </c>
      <c r="E8" s="8">
        <v>-6.11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-3.7600000000000001E-2</v>
      </c>
      <c r="D9" s="5">
        <v>0.1104</v>
      </c>
      <c r="E9" s="8">
        <v>-0.34</v>
      </c>
      <c r="F9" s="9">
        <v>0.73329999999999995</v>
      </c>
    </row>
    <row r="10" spans="1:6" ht="14.1" customHeight="1" x14ac:dyDescent="0.2">
      <c r="A10" s="1" t="s">
        <v>23</v>
      </c>
      <c r="B10" s="1">
        <v>2</v>
      </c>
      <c r="C10" s="5">
        <v>0.73950000000000005</v>
      </c>
      <c r="D10" s="5">
        <v>7.1099999999999997E-2</v>
      </c>
      <c r="E10" s="8">
        <v>10.39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0.94920000000000004</v>
      </c>
      <c r="D11" s="5">
        <v>6.3899999999999998E-2</v>
      </c>
      <c r="E11" s="8">
        <v>14.86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0.77990000000000004</v>
      </c>
      <c r="D12" s="5">
        <v>6.3E-2</v>
      </c>
      <c r="E12" s="8">
        <v>12.37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0.79100000000000004</v>
      </c>
      <c r="D13" s="5">
        <v>5.9499999999999997E-2</v>
      </c>
      <c r="E13" s="8">
        <v>13.28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0.24510000000000001</v>
      </c>
      <c r="D15" s="5">
        <v>4.2299999999999997E-2</v>
      </c>
      <c r="E15" s="8">
        <v>5.79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0.33200000000000002</v>
      </c>
      <c r="D17" s="5">
        <v>0.1217</v>
      </c>
      <c r="E17" s="8">
        <v>2.73</v>
      </c>
      <c r="F17" s="9">
        <v>6.4000000000000003E-3</v>
      </c>
    </row>
    <row r="18" spans="1:6" ht="14.1" customHeight="1" x14ac:dyDescent="0.2">
      <c r="A18" s="1" t="s">
        <v>25</v>
      </c>
      <c r="B18" s="1">
        <v>2</v>
      </c>
      <c r="C18" s="5">
        <v>0.1981</v>
      </c>
      <c r="D18" s="5">
        <v>0.1273</v>
      </c>
      <c r="E18" s="8">
        <v>1.56</v>
      </c>
      <c r="F18" s="9">
        <v>0.1198</v>
      </c>
    </row>
    <row r="19" spans="1:6" ht="14.1" customHeight="1" x14ac:dyDescent="0.2">
      <c r="A19" s="1" t="s">
        <v>25</v>
      </c>
      <c r="B19" s="1">
        <v>3</v>
      </c>
      <c r="C19" s="5">
        <v>0.17829999999999999</v>
      </c>
      <c r="D19" s="5">
        <v>0.15570000000000001</v>
      </c>
      <c r="E19" s="8">
        <v>1.1499999999999999</v>
      </c>
      <c r="F19" s="9">
        <v>0.25209999999999999</v>
      </c>
    </row>
    <row r="20" spans="1:6" ht="14.1" customHeight="1" x14ac:dyDescent="0.2">
      <c r="A20" s="1" t="s">
        <v>25</v>
      </c>
      <c r="B20" s="1">
        <v>4</v>
      </c>
      <c r="C20" s="5">
        <v>0.6129</v>
      </c>
      <c r="D20" s="5">
        <v>0.1963</v>
      </c>
      <c r="E20" s="8">
        <v>3.12</v>
      </c>
      <c r="F20" s="9">
        <v>1.8E-3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7.0699999999999999E-2</v>
      </c>
      <c r="D22" s="5">
        <v>4.1399999999999999E-2</v>
      </c>
      <c r="E22" s="8">
        <v>1.71</v>
      </c>
      <c r="F22" s="9">
        <v>8.7900000000000006E-2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64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0.31059999999999999</v>
      </c>
      <c r="D5" s="6">
        <v>7.4139999999999998E-2</v>
      </c>
      <c r="E5" s="7">
        <v>27991</v>
      </c>
      <c r="F5" s="8">
        <v>4.1900000000000004</v>
      </c>
      <c r="G5" s="9" t="s">
        <v>20</v>
      </c>
      <c r="H5" s="10">
        <v>0.05</v>
      </c>
      <c r="I5" s="5">
        <v>0.1653</v>
      </c>
      <c r="J5" s="5">
        <v>0.45590000000000003</v>
      </c>
      <c r="K5" s="11">
        <v>1.3640000000000001</v>
      </c>
      <c r="L5" s="11">
        <v>1.18</v>
      </c>
      <c r="M5" s="11">
        <v>1.5780000000000001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0.17649999999999999</v>
      </c>
      <c r="D5" s="6">
        <v>7.6980000000000007E-2</v>
      </c>
      <c r="E5" s="7">
        <v>27944</v>
      </c>
      <c r="F5" s="8">
        <v>2.29</v>
      </c>
      <c r="G5" s="9">
        <v>2.1899999999999999E-2</v>
      </c>
      <c r="H5" s="10">
        <v>0.05</v>
      </c>
      <c r="I5" s="6">
        <v>2.562E-2</v>
      </c>
      <c r="J5" s="5">
        <v>0.32740000000000002</v>
      </c>
      <c r="K5" s="11">
        <v>1.1930000000000001</v>
      </c>
      <c r="L5" s="11">
        <v>1.026</v>
      </c>
      <c r="M5" s="11">
        <v>1.387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-1.1969000000000001</v>
      </c>
      <c r="D5" s="5">
        <v>0.1404</v>
      </c>
      <c r="E5" s="8">
        <v>-8.5299999999999994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0.14280000000000001</v>
      </c>
      <c r="D6" s="5">
        <v>7.9699999999999993E-2</v>
      </c>
      <c r="E6" s="8">
        <v>1.79</v>
      </c>
      <c r="F6" s="9">
        <v>7.3499999999999996E-2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-0.17069999999999999</v>
      </c>
      <c r="D8" s="5">
        <v>1.32E-2</v>
      </c>
      <c r="E8" s="8">
        <v>-12.94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-5.0099999999999999E-2</v>
      </c>
      <c r="D9" s="5">
        <v>0.1116</v>
      </c>
      <c r="E9" s="8">
        <v>-0.45</v>
      </c>
      <c r="F9" s="9">
        <v>0.65369999999999995</v>
      </c>
    </row>
    <row r="10" spans="1:6" ht="14.1" customHeight="1" x14ac:dyDescent="0.2">
      <c r="A10" s="1" t="s">
        <v>23</v>
      </c>
      <c r="B10" s="1">
        <v>2</v>
      </c>
      <c r="C10" s="5">
        <v>0.86850000000000005</v>
      </c>
      <c r="D10" s="5">
        <v>7.46E-2</v>
      </c>
      <c r="E10" s="8">
        <v>11.64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1.1076999999999999</v>
      </c>
      <c r="D11" s="5">
        <v>6.7500000000000004E-2</v>
      </c>
      <c r="E11" s="8">
        <v>16.399999999999999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0.89849999999999997</v>
      </c>
      <c r="D12" s="5">
        <v>6.5000000000000002E-2</v>
      </c>
      <c r="E12" s="8">
        <v>13.81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0.81330000000000002</v>
      </c>
      <c r="D13" s="5">
        <v>6.13E-2</v>
      </c>
      <c r="E13" s="8">
        <v>13.26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0.17399999999999999</v>
      </c>
      <c r="D15" s="5">
        <v>4.3400000000000001E-2</v>
      </c>
      <c r="E15" s="8">
        <v>4.01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0.375</v>
      </c>
      <c r="D17" s="5">
        <v>0.12620000000000001</v>
      </c>
      <c r="E17" s="8">
        <v>2.97</v>
      </c>
      <c r="F17" s="9">
        <v>3.0000000000000001E-3</v>
      </c>
    </row>
    <row r="18" spans="1:6" ht="14.1" customHeight="1" x14ac:dyDescent="0.2">
      <c r="A18" s="1" t="s">
        <v>25</v>
      </c>
      <c r="B18" s="1">
        <v>2</v>
      </c>
      <c r="C18" s="5">
        <v>0.1231</v>
      </c>
      <c r="D18" s="5">
        <v>0.13220000000000001</v>
      </c>
      <c r="E18" s="8">
        <v>0.93</v>
      </c>
      <c r="F18" s="9">
        <v>0.35170000000000001</v>
      </c>
    </row>
    <row r="19" spans="1:6" ht="14.1" customHeight="1" x14ac:dyDescent="0.2">
      <c r="A19" s="1" t="s">
        <v>25</v>
      </c>
      <c r="B19" s="1">
        <v>3</v>
      </c>
      <c r="C19" s="5">
        <v>0.1113</v>
      </c>
      <c r="D19" s="5">
        <v>0.16089999999999999</v>
      </c>
      <c r="E19" s="8">
        <v>0.69</v>
      </c>
      <c r="F19" s="9">
        <v>0.4894</v>
      </c>
    </row>
    <row r="20" spans="1:6" ht="14.1" customHeight="1" x14ac:dyDescent="0.2">
      <c r="A20" s="1" t="s">
        <v>25</v>
      </c>
      <c r="B20" s="1">
        <v>4</v>
      </c>
      <c r="C20" s="5">
        <v>0.74629999999999996</v>
      </c>
      <c r="D20" s="5">
        <v>0.20180000000000001</v>
      </c>
      <c r="E20" s="8">
        <v>3.7</v>
      </c>
      <c r="F20" s="9">
        <v>2.0000000000000001E-4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-0.55230000000000001</v>
      </c>
      <c r="D22" s="5">
        <v>2.3E-2</v>
      </c>
      <c r="E22" s="8">
        <v>-24.06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7.6300000000000007E-2</v>
      </c>
      <c r="D23" s="5">
        <v>4.0800000000000003E-2</v>
      </c>
      <c r="E23" s="8">
        <v>1.87</v>
      </c>
      <c r="F23" s="9">
        <v>6.13E-2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65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0.18529999999999999</v>
      </c>
      <c r="D5" s="6">
        <v>7.6230000000000006E-2</v>
      </c>
      <c r="E5" s="7">
        <v>27944</v>
      </c>
      <c r="F5" s="8">
        <v>2.4300000000000002</v>
      </c>
      <c r="G5" s="9">
        <v>1.5100000000000001E-2</v>
      </c>
      <c r="H5" s="10">
        <v>0.05</v>
      </c>
      <c r="I5" s="6">
        <v>3.5869999999999999E-2</v>
      </c>
      <c r="J5" s="5">
        <v>0.3347</v>
      </c>
      <c r="K5" s="11">
        <v>1.204</v>
      </c>
      <c r="L5" s="11">
        <v>1.0369999999999999</v>
      </c>
      <c r="M5" s="11">
        <v>1.3979999999999999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0.3054</v>
      </c>
      <c r="D5" s="6">
        <v>3.3259999999999998E-2</v>
      </c>
      <c r="E5" s="7">
        <v>65602</v>
      </c>
      <c r="F5" s="8">
        <v>9.18</v>
      </c>
      <c r="G5" s="9" t="s">
        <v>20</v>
      </c>
      <c r="H5" s="10">
        <v>0.05</v>
      </c>
      <c r="I5" s="5">
        <v>0.2402</v>
      </c>
      <c r="J5" s="5">
        <v>0.3705</v>
      </c>
      <c r="K5" s="11">
        <v>1.357</v>
      </c>
      <c r="L5" s="11">
        <v>1.2709999999999999</v>
      </c>
      <c r="M5" s="11">
        <v>1.4490000000000001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0.34849999999999998</v>
      </c>
      <c r="D5" s="6">
        <v>3.4020000000000002E-2</v>
      </c>
      <c r="E5" s="7">
        <v>64119</v>
      </c>
      <c r="F5" s="8">
        <v>10.24</v>
      </c>
      <c r="G5" s="9" t="s">
        <v>20</v>
      </c>
      <c r="H5" s="10">
        <v>0.05</v>
      </c>
      <c r="I5" s="5">
        <v>0.28179999999999999</v>
      </c>
      <c r="J5" s="5">
        <v>0.41520000000000001</v>
      </c>
      <c r="K5" s="11">
        <v>1.417</v>
      </c>
      <c r="L5" s="11">
        <v>1.3260000000000001</v>
      </c>
      <c r="M5" s="11">
        <v>1.5149999999999999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-2.4087999999999998</v>
      </c>
      <c r="D5" s="5">
        <v>0.14910000000000001</v>
      </c>
      <c r="E5" s="8">
        <v>-16.16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0.32819999999999999</v>
      </c>
      <c r="D6" s="5">
        <v>3.5200000000000002E-2</v>
      </c>
      <c r="E6" s="8">
        <v>9.33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-7.4300000000000005E-2</v>
      </c>
      <c r="D8" s="5">
        <v>1.46E-2</v>
      </c>
      <c r="E8" s="8">
        <v>-5.08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0.32279999999999998</v>
      </c>
      <c r="D9" s="5">
        <v>0.1</v>
      </c>
      <c r="E9" s="8">
        <v>3.23</v>
      </c>
      <c r="F9" s="9">
        <v>1.2999999999999999E-3</v>
      </c>
    </row>
    <row r="10" spans="1:6" ht="14.1" customHeight="1" x14ac:dyDescent="0.2">
      <c r="A10" s="1" t="s">
        <v>23</v>
      </c>
      <c r="B10" s="1">
        <v>2</v>
      </c>
      <c r="C10" s="5">
        <v>1.1299999999999999</v>
      </c>
      <c r="D10" s="5">
        <v>6.0199999999999997E-2</v>
      </c>
      <c r="E10" s="8">
        <v>18.78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1.2067000000000001</v>
      </c>
      <c r="D11" s="5">
        <v>5.33E-2</v>
      </c>
      <c r="E11" s="8">
        <v>22.63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1.0067999999999999</v>
      </c>
      <c r="D12" s="5">
        <v>5.0799999999999998E-2</v>
      </c>
      <c r="E12" s="8">
        <v>19.809999999999999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0.83750000000000002</v>
      </c>
      <c r="D13" s="5">
        <v>4.5900000000000003E-2</v>
      </c>
      <c r="E13" s="8">
        <v>18.260000000000002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0.1734</v>
      </c>
      <c r="D15" s="5">
        <v>3.6400000000000002E-2</v>
      </c>
      <c r="E15" s="8">
        <v>4.76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-0.18179999999999999</v>
      </c>
      <c r="D17" s="5">
        <v>0.14449999999999999</v>
      </c>
      <c r="E17" s="8">
        <v>-1.26</v>
      </c>
      <c r="F17" s="9">
        <v>0.20830000000000001</v>
      </c>
    </row>
    <row r="18" spans="1:6" ht="14.1" customHeight="1" x14ac:dyDescent="0.2">
      <c r="A18" s="1" t="s">
        <v>25</v>
      </c>
      <c r="B18" s="1">
        <v>2</v>
      </c>
      <c r="C18" s="5">
        <v>-0.78269999999999995</v>
      </c>
      <c r="D18" s="5">
        <v>0.30370000000000003</v>
      </c>
      <c r="E18" s="8">
        <v>-2.58</v>
      </c>
      <c r="F18" s="9">
        <v>0.01</v>
      </c>
    </row>
    <row r="19" spans="1:6" ht="14.1" customHeight="1" x14ac:dyDescent="0.2">
      <c r="A19" s="1" t="s">
        <v>25</v>
      </c>
      <c r="B19" s="1">
        <v>3</v>
      </c>
      <c r="C19" s="5">
        <v>0.1915</v>
      </c>
      <c r="D19" s="5">
        <v>0.17549999999999999</v>
      </c>
      <c r="E19" s="8">
        <v>1.0900000000000001</v>
      </c>
      <c r="F19" s="9">
        <v>0.27510000000000001</v>
      </c>
    </row>
    <row r="20" spans="1:6" ht="14.1" customHeight="1" x14ac:dyDescent="0.2">
      <c r="A20" s="1" t="s">
        <v>25</v>
      </c>
      <c r="B20" s="1">
        <v>4</v>
      </c>
      <c r="C20" s="5">
        <v>0.2082</v>
      </c>
      <c r="D20" s="5">
        <v>0.19500000000000001</v>
      </c>
      <c r="E20" s="8">
        <v>1.07</v>
      </c>
      <c r="F20" s="9">
        <v>0.2858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4.9399999999999999E-2</v>
      </c>
      <c r="D22" s="5">
        <v>1.9699999999999999E-2</v>
      </c>
      <c r="E22" s="8">
        <v>2.5099999999999998</v>
      </c>
      <c r="F22" s="9">
        <v>1.2200000000000001E-2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66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0.3543</v>
      </c>
      <c r="D5" s="6">
        <v>3.3959999999999997E-2</v>
      </c>
      <c r="E5" s="7">
        <v>64119</v>
      </c>
      <c r="F5" s="8">
        <v>10.43</v>
      </c>
      <c r="G5" s="9" t="s">
        <v>20</v>
      </c>
      <c r="H5" s="10">
        <v>0.05</v>
      </c>
      <c r="I5" s="5">
        <v>0.28770000000000001</v>
      </c>
      <c r="J5" s="5">
        <v>0.42080000000000001</v>
      </c>
      <c r="K5" s="11">
        <v>1.425</v>
      </c>
      <c r="L5" s="11">
        <v>1.333</v>
      </c>
      <c r="M5" s="11">
        <v>1.5229999999999999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0.25540000000000002</v>
      </c>
      <c r="D5" s="6">
        <v>3.5040000000000002E-2</v>
      </c>
      <c r="E5" s="7">
        <v>63956</v>
      </c>
      <c r="F5" s="8">
        <v>7.29</v>
      </c>
      <c r="G5" s="9" t="s">
        <v>20</v>
      </c>
      <c r="H5" s="10">
        <v>0.05</v>
      </c>
      <c r="I5" s="5">
        <v>0.1867</v>
      </c>
      <c r="J5" s="5">
        <v>0.3241</v>
      </c>
      <c r="K5" s="11">
        <v>1.2909999999999999</v>
      </c>
      <c r="L5" s="11">
        <v>1.2050000000000001</v>
      </c>
      <c r="M5" s="11">
        <v>1.383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0.42780000000000001</v>
      </c>
      <c r="D5" s="6">
        <v>5.3100000000000001E-2</v>
      </c>
      <c r="E5" s="7">
        <v>24054</v>
      </c>
      <c r="F5" s="8">
        <v>8.06</v>
      </c>
      <c r="G5" s="9" t="s">
        <v>20</v>
      </c>
      <c r="H5" s="10">
        <v>0.05</v>
      </c>
      <c r="I5" s="5">
        <v>0.32379999999999998</v>
      </c>
      <c r="J5" s="5">
        <v>0.53190000000000004</v>
      </c>
      <c r="K5" s="11">
        <v>1.534</v>
      </c>
      <c r="L5" s="11">
        <v>1.3819999999999999</v>
      </c>
      <c r="M5" s="11">
        <v>1.702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-0.7833</v>
      </c>
      <c r="D5" s="5">
        <v>0.15989999999999999</v>
      </c>
      <c r="E5" s="8">
        <v>-4.9000000000000004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0.2316</v>
      </c>
      <c r="D6" s="5">
        <v>3.61E-2</v>
      </c>
      <c r="E6" s="8">
        <v>6.42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-0.21240000000000001</v>
      </c>
      <c r="D8" s="5">
        <v>1.43E-2</v>
      </c>
      <c r="E8" s="8">
        <v>-14.83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0.1658</v>
      </c>
      <c r="D9" s="5">
        <v>0.1018</v>
      </c>
      <c r="E9" s="8">
        <v>1.63</v>
      </c>
      <c r="F9" s="9">
        <v>0.10349999999999999</v>
      </c>
    </row>
    <row r="10" spans="1:6" ht="14.1" customHeight="1" x14ac:dyDescent="0.2">
      <c r="A10" s="1" t="s">
        <v>23</v>
      </c>
      <c r="B10" s="1">
        <v>2</v>
      </c>
      <c r="C10" s="5">
        <v>1.2393000000000001</v>
      </c>
      <c r="D10" s="5">
        <v>6.2100000000000002E-2</v>
      </c>
      <c r="E10" s="8">
        <v>19.97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1.3478000000000001</v>
      </c>
      <c r="D11" s="5">
        <v>5.5199999999999999E-2</v>
      </c>
      <c r="E11" s="8">
        <v>24.4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1.1137999999999999</v>
      </c>
      <c r="D12" s="5">
        <v>5.2999999999999999E-2</v>
      </c>
      <c r="E12" s="8">
        <v>21.02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0.8831</v>
      </c>
      <c r="D13" s="5">
        <v>4.6899999999999997E-2</v>
      </c>
      <c r="E13" s="8">
        <v>18.809999999999999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7.7899999999999997E-2</v>
      </c>
      <c r="D15" s="5">
        <v>3.7400000000000003E-2</v>
      </c>
      <c r="E15" s="8">
        <v>2.08</v>
      </c>
      <c r="F15" s="9">
        <v>3.7199999999999997E-2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-0.111</v>
      </c>
      <c r="D17" s="5">
        <v>0.1482</v>
      </c>
      <c r="E17" s="8">
        <v>-0.75</v>
      </c>
      <c r="F17" s="9">
        <v>0.45379999999999998</v>
      </c>
    </row>
    <row r="18" spans="1:6" ht="14.1" customHeight="1" x14ac:dyDescent="0.2">
      <c r="A18" s="1" t="s">
        <v>25</v>
      </c>
      <c r="B18" s="1">
        <v>2</v>
      </c>
      <c r="C18" s="5">
        <v>-0.88080000000000003</v>
      </c>
      <c r="D18" s="5">
        <v>0.31709999999999999</v>
      </c>
      <c r="E18" s="8">
        <v>-2.78</v>
      </c>
      <c r="F18" s="9">
        <v>5.4999999999999997E-3</v>
      </c>
    </row>
    <row r="19" spans="1:6" ht="14.1" customHeight="1" x14ac:dyDescent="0.2">
      <c r="A19" s="1" t="s">
        <v>25</v>
      </c>
      <c r="B19" s="1">
        <v>3</v>
      </c>
      <c r="C19" s="5">
        <v>0.12939999999999999</v>
      </c>
      <c r="D19" s="5">
        <v>0.17960000000000001</v>
      </c>
      <c r="E19" s="8">
        <v>0.72</v>
      </c>
      <c r="F19" s="9">
        <v>0.47120000000000001</v>
      </c>
    </row>
    <row r="20" spans="1:6" ht="14.1" customHeight="1" x14ac:dyDescent="0.2">
      <c r="A20" s="1" t="s">
        <v>25</v>
      </c>
      <c r="B20" s="1">
        <v>4</v>
      </c>
      <c r="C20" s="5">
        <v>0.27210000000000001</v>
      </c>
      <c r="D20" s="5">
        <v>0.20569999999999999</v>
      </c>
      <c r="E20" s="8">
        <v>1.32</v>
      </c>
      <c r="F20" s="9">
        <v>0.18579999999999999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-0.67010000000000003</v>
      </c>
      <c r="D22" s="5">
        <v>2.01E-2</v>
      </c>
      <c r="E22" s="8">
        <v>-33.299999999999997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5.5100000000000003E-2</v>
      </c>
      <c r="D23" s="5">
        <v>1.83E-2</v>
      </c>
      <c r="E23" s="8">
        <v>3.02</v>
      </c>
      <c r="F23" s="9">
        <v>2.5999999999999999E-3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67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0.2606</v>
      </c>
      <c r="D5" s="6">
        <v>3.499E-2</v>
      </c>
      <c r="E5" s="7">
        <v>63956</v>
      </c>
      <c r="F5" s="8">
        <v>7.45</v>
      </c>
      <c r="G5" s="9" t="s">
        <v>20</v>
      </c>
      <c r="H5" s="10">
        <v>0.05</v>
      </c>
      <c r="I5" s="5">
        <v>0.19209999999999999</v>
      </c>
      <c r="J5" s="5">
        <v>0.32919999999999999</v>
      </c>
      <c r="K5" s="11">
        <v>1.298</v>
      </c>
      <c r="L5" s="11">
        <v>1.212</v>
      </c>
      <c r="M5" s="11">
        <v>1.39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0.48409999999999997</v>
      </c>
      <c r="D5" s="6">
        <v>8.5169999999999996E-2</v>
      </c>
      <c r="E5" s="7">
        <v>92031</v>
      </c>
      <c r="F5" s="8">
        <v>5.68</v>
      </c>
      <c r="G5" s="9" t="s">
        <v>20</v>
      </c>
      <c r="H5" s="10">
        <v>0.05</v>
      </c>
      <c r="I5" s="5">
        <v>0.31719999999999998</v>
      </c>
      <c r="J5" s="5">
        <v>0.65100000000000002</v>
      </c>
      <c r="K5" s="11">
        <v>1.623</v>
      </c>
      <c r="L5" s="11">
        <v>1.373</v>
      </c>
      <c r="M5" s="11">
        <v>1.917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0.43130000000000002</v>
      </c>
      <c r="D5" s="6">
        <v>8.4589999999999999E-2</v>
      </c>
      <c r="E5" s="7">
        <v>89797</v>
      </c>
      <c r="F5" s="8">
        <v>5.0999999999999996</v>
      </c>
      <c r="G5" s="9" t="s">
        <v>20</v>
      </c>
      <c r="H5" s="10">
        <v>0.05</v>
      </c>
      <c r="I5" s="5">
        <v>0.26550000000000001</v>
      </c>
      <c r="J5" s="5">
        <v>0.59709999999999996</v>
      </c>
      <c r="K5" s="11">
        <v>1.5389999999999999</v>
      </c>
      <c r="L5" s="11">
        <v>1.304</v>
      </c>
      <c r="M5" s="11">
        <v>1.8169999999999999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-3.2246999999999999</v>
      </c>
      <c r="D5" s="5">
        <v>8.0799999999999997E-2</v>
      </c>
      <c r="E5" s="8">
        <v>-39.93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0.4234</v>
      </c>
      <c r="D6" s="5">
        <v>8.2299999999999998E-2</v>
      </c>
      <c r="E6" s="8">
        <v>5.15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-7.4399999999999994E-2</v>
      </c>
      <c r="D8" s="5">
        <v>1.04E-2</v>
      </c>
      <c r="E8" s="8">
        <v>-7.17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-0.34699999999999998</v>
      </c>
      <c r="D9" s="5">
        <v>9.4100000000000003E-2</v>
      </c>
      <c r="E9" s="8">
        <v>-3.69</v>
      </c>
      <c r="F9" s="9">
        <v>2.0000000000000001E-4</v>
      </c>
    </row>
    <row r="10" spans="1:6" ht="14.1" customHeight="1" x14ac:dyDescent="0.2">
      <c r="A10" s="1" t="s">
        <v>23</v>
      </c>
      <c r="B10" s="1">
        <v>2</v>
      </c>
      <c r="C10" s="5">
        <v>0.73670000000000002</v>
      </c>
      <c r="D10" s="5">
        <v>5.6800000000000003E-2</v>
      </c>
      <c r="E10" s="8">
        <v>12.97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0.72399999999999998</v>
      </c>
      <c r="D11" s="5">
        <v>5.1499999999999997E-2</v>
      </c>
      <c r="E11" s="8">
        <v>14.06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0.54220000000000002</v>
      </c>
      <c r="D12" s="5">
        <v>4.9500000000000002E-2</v>
      </c>
      <c r="E12" s="8">
        <v>10.94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0.69279999999999997</v>
      </c>
      <c r="D13" s="5">
        <v>4.4499999999999998E-2</v>
      </c>
      <c r="E13" s="8">
        <v>15.55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0.34749999999999998</v>
      </c>
      <c r="D15" s="5">
        <v>3.3599999999999998E-2</v>
      </c>
      <c r="E15" s="8">
        <v>10.33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0.59419999999999995</v>
      </c>
      <c r="D17" s="5">
        <v>7.5700000000000003E-2</v>
      </c>
      <c r="E17" s="8">
        <v>7.85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0.54310000000000003</v>
      </c>
      <c r="D18" s="5">
        <v>7.9600000000000004E-2</v>
      </c>
      <c r="E18" s="8">
        <v>6.82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9.3100000000000002E-2</v>
      </c>
      <c r="D19" s="5">
        <v>0.11</v>
      </c>
      <c r="E19" s="8">
        <v>0.85</v>
      </c>
      <c r="F19" s="9">
        <v>0.3977</v>
      </c>
    </row>
    <row r="20" spans="1:6" ht="14.1" customHeight="1" x14ac:dyDescent="0.2">
      <c r="A20" s="1" t="s">
        <v>25</v>
      </c>
      <c r="B20" s="1">
        <v>4</v>
      </c>
      <c r="C20" s="5">
        <v>1.1243000000000001</v>
      </c>
      <c r="D20" s="5">
        <v>0.1328</v>
      </c>
      <c r="E20" s="8">
        <v>8.4700000000000006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2.2599999999999999E-2</v>
      </c>
      <c r="D22" s="5">
        <v>3.7900000000000003E-2</v>
      </c>
      <c r="E22" s="8">
        <v>0.6</v>
      </c>
      <c r="F22" s="9">
        <v>0.55149999999999999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68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0.43380000000000002</v>
      </c>
      <c r="D5" s="6">
        <v>8.5209999999999994E-2</v>
      </c>
      <c r="E5" s="7">
        <v>89797</v>
      </c>
      <c r="F5" s="8">
        <v>5.09</v>
      </c>
      <c r="G5" s="9" t="s">
        <v>20</v>
      </c>
      <c r="H5" s="10">
        <v>0.05</v>
      </c>
      <c r="I5" s="5">
        <v>0.26669999999999999</v>
      </c>
      <c r="J5" s="5">
        <v>0.6008</v>
      </c>
      <c r="K5" s="11">
        <v>1.5429999999999999</v>
      </c>
      <c r="L5" s="11">
        <v>1.306</v>
      </c>
      <c r="M5" s="11">
        <v>1.8240000000000001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0.2006</v>
      </c>
      <c r="D5" s="6">
        <v>8.7499999999999994E-2</v>
      </c>
      <c r="E5" s="7">
        <v>89501</v>
      </c>
      <c r="F5" s="8">
        <v>2.29</v>
      </c>
      <c r="G5" s="9">
        <v>2.1899999999999999E-2</v>
      </c>
      <c r="H5" s="10">
        <v>0.05</v>
      </c>
      <c r="I5" s="6">
        <v>2.911E-2</v>
      </c>
      <c r="J5" s="5">
        <v>0.37209999999999999</v>
      </c>
      <c r="K5" s="11">
        <v>1.222</v>
      </c>
      <c r="L5" s="11">
        <v>1.03</v>
      </c>
      <c r="M5" s="11">
        <v>1.4510000000000001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-2.1867999999999999</v>
      </c>
      <c r="D5" s="5">
        <v>8.6800000000000002E-2</v>
      </c>
      <c r="E5" s="8">
        <v>-25.19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0.18629999999999999</v>
      </c>
      <c r="D6" s="5">
        <v>8.5300000000000001E-2</v>
      </c>
      <c r="E6" s="8">
        <v>2.1800000000000002</v>
      </c>
      <c r="F6" s="9">
        <v>2.9000000000000001E-2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-0.19939999999999999</v>
      </c>
      <c r="D8" s="5">
        <v>1.03E-2</v>
      </c>
      <c r="E8" s="8">
        <v>-19.420000000000002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-0.44440000000000002</v>
      </c>
      <c r="D9" s="5">
        <v>9.4500000000000001E-2</v>
      </c>
      <c r="E9" s="8">
        <v>-4.7</v>
      </c>
      <c r="F9" s="9" t="s">
        <v>20</v>
      </c>
    </row>
    <row r="10" spans="1:6" ht="14.1" customHeight="1" x14ac:dyDescent="0.2">
      <c r="A10" s="1" t="s">
        <v>23</v>
      </c>
      <c r="B10" s="1">
        <v>2</v>
      </c>
      <c r="C10" s="5">
        <v>0.85360000000000003</v>
      </c>
      <c r="D10" s="5">
        <v>5.8500000000000003E-2</v>
      </c>
      <c r="E10" s="8">
        <v>14.58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0.90359999999999996</v>
      </c>
      <c r="D11" s="5">
        <v>5.3900000000000003E-2</v>
      </c>
      <c r="E11" s="8">
        <v>16.77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0.71099999999999997</v>
      </c>
      <c r="D12" s="5">
        <v>5.1499999999999997E-2</v>
      </c>
      <c r="E12" s="8">
        <v>13.82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0.79379999999999995</v>
      </c>
      <c r="D13" s="5">
        <v>4.5999999999999999E-2</v>
      </c>
      <c r="E13" s="8">
        <v>17.260000000000002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0.28599999999999998</v>
      </c>
      <c r="D15" s="5">
        <v>3.44E-2</v>
      </c>
      <c r="E15" s="8">
        <v>8.32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1.2199</v>
      </c>
      <c r="D17" s="5">
        <v>8.3799999999999999E-2</v>
      </c>
      <c r="E17" s="8">
        <v>14.55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1.0387</v>
      </c>
      <c r="D18" s="5">
        <v>8.6400000000000005E-2</v>
      </c>
      <c r="E18" s="8">
        <v>12.02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0.8085</v>
      </c>
      <c r="D19" s="5">
        <v>0.1177</v>
      </c>
      <c r="E19" s="8">
        <v>6.87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1.9267000000000001</v>
      </c>
      <c r="D20" s="5">
        <v>0.1406</v>
      </c>
      <c r="E20" s="8">
        <v>13.71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-0.64510000000000001</v>
      </c>
      <c r="D22" s="5">
        <v>1.77E-2</v>
      </c>
      <c r="E22" s="8">
        <v>-36.409999999999997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4.02E-2</v>
      </c>
      <c r="D23" s="5">
        <v>3.56E-2</v>
      </c>
      <c r="E23" s="8">
        <v>1.1299999999999999</v>
      </c>
      <c r="F23" s="9">
        <v>0.25779999999999997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69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0.20469999999999999</v>
      </c>
      <c r="D5" s="6">
        <v>8.7529999999999997E-2</v>
      </c>
      <c r="E5" s="7">
        <v>89501</v>
      </c>
      <c r="F5" s="8">
        <v>2.34</v>
      </c>
      <c r="G5" s="9">
        <v>1.9400000000000001E-2</v>
      </c>
      <c r="H5" s="10">
        <v>0.05</v>
      </c>
      <c r="I5" s="6">
        <v>3.3110000000000001E-2</v>
      </c>
      <c r="J5" s="5">
        <v>0.37619999999999998</v>
      </c>
      <c r="K5" s="11">
        <v>1.2270000000000001</v>
      </c>
      <c r="L5" s="11">
        <v>1.034</v>
      </c>
      <c r="M5" s="11">
        <v>1.4570000000000001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F22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-2.7058</v>
      </c>
      <c r="D5" s="5">
        <v>9.01E-2</v>
      </c>
      <c r="E5" s="8">
        <v>-30.04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-6.3700000000000007E-2</v>
      </c>
      <c r="D7" s="5">
        <v>1.2999999999999999E-2</v>
      </c>
      <c r="E7" s="8">
        <v>-4.9000000000000004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-9.4299999999999995E-2</v>
      </c>
      <c r="D8" s="5">
        <v>9.9299999999999999E-2</v>
      </c>
      <c r="E8" s="8">
        <v>-0.95</v>
      </c>
      <c r="F8" s="9">
        <v>0.34250000000000003</v>
      </c>
    </row>
    <row r="9" spans="1:6" ht="14.1" customHeight="1" x14ac:dyDescent="0.2">
      <c r="A9" s="1" t="s">
        <v>23</v>
      </c>
      <c r="B9" s="1">
        <v>2</v>
      </c>
      <c r="C9" s="5">
        <v>0.61529999999999996</v>
      </c>
      <c r="D9" s="5">
        <v>7.7600000000000002E-2</v>
      </c>
      <c r="E9" s="8">
        <v>7.92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0.63080000000000003</v>
      </c>
      <c r="D10" s="5">
        <v>7.4899999999999994E-2</v>
      </c>
      <c r="E10" s="8">
        <v>8.43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0.57050000000000001</v>
      </c>
      <c r="D11" s="5">
        <v>7.0900000000000005E-2</v>
      </c>
      <c r="E11" s="8">
        <v>8.0399999999999991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0.51980000000000004</v>
      </c>
      <c r="D12" s="5">
        <v>6.83E-2</v>
      </c>
      <c r="E12" s="8">
        <v>7.62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0.33119999999999999</v>
      </c>
      <c r="D14" s="5">
        <v>4.3400000000000001E-2</v>
      </c>
      <c r="E14" s="8">
        <v>7.64</v>
      </c>
      <c r="F14" s="9" t="s">
        <v>20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0.13239999999999999</v>
      </c>
      <c r="D16" s="5">
        <v>7.3099999999999998E-2</v>
      </c>
      <c r="E16" s="8">
        <v>1.81</v>
      </c>
      <c r="F16" s="9">
        <v>7.0000000000000007E-2</v>
      </c>
    </row>
    <row r="17" spans="1:6" ht="14.1" customHeight="1" x14ac:dyDescent="0.2">
      <c r="A17" s="1" t="s">
        <v>25</v>
      </c>
      <c r="B17" s="1">
        <v>2</v>
      </c>
      <c r="C17" s="5">
        <v>0.13900000000000001</v>
      </c>
      <c r="D17" s="5">
        <v>0.1172</v>
      </c>
      <c r="E17" s="8">
        <v>1.19</v>
      </c>
      <c r="F17" s="9">
        <v>0.23549999999999999</v>
      </c>
    </row>
    <row r="18" spans="1:6" ht="14.1" customHeight="1" x14ac:dyDescent="0.2">
      <c r="A18" s="1" t="s">
        <v>25</v>
      </c>
      <c r="B18" s="1">
        <v>3</v>
      </c>
      <c r="C18" s="5">
        <v>-0.25</v>
      </c>
      <c r="D18" s="5">
        <v>0.1124</v>
      </c>
      <c r="E18" s="8">
        <v>-2.2200000000000002</v>
      </c>
      <c r="F18" s="9">
        <v>2.6100000000000002E-2</v>
      </c>
    </row>
    <row r="19" spans="1:6" ht="14.1" customHeight="1" x14ac:dyDescent="0.2">
      <c r="A19" s="1" t="s">
        <v>25</v>
      </c>
      <c r="B19" s="1">
        <v>4</v>
      </c>
      <c r="C19" s="5">
        <v>0.74760000000000004</v>
      </c>
      <c r="D19" s="5">
        <v>0.1633</v>
      </c>
      <c r="E19" s="8">
        <v>4.58</v>
      </c>
      <c r="F19" s="9" t="s">
        <v>20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26</v>
      </c>
      <c r="B21" s="1">
        <v>0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21" t="s">
        <v>70</v>
      </c>
      <c r="B22" s="21"/>
      <c r="C22" s="21"/>
      <c r="D22" s="21"/>
      <c r="E22" s="21"/>
      <c r="F22" s="21"/>
    </row>
  </sheetData>
  <mergeCells count="3">
    <mergeCell ref="A3:F3"/>
    <mergeCell ref="A22:F22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0.32140000000000002</v>
      </c>
      <c r="D5" s="6">
        <v>5.706E-2</v>
      </c>
      <c r="E5" s="7">
        <v>23980</v>
      </c>
      <c r="F5" s="8">
        <v>5.63</v>
      </c>
      <c r="G5" s="9" t="s">
        <v>20</v>
      </c>
      <c r="H5" s="10">
        <v>0.05</v>
      </c>
      <c r="I5" s="5">
        <v>0.20960000000000001</v>
      </c>
      <c r="J5" s="5">
        <v>0.43330000000000002</v>
      </c>
      <c r="K5" s="11">
        <v>1.379</v>
      </c>
      <c r="L5" s="11">
        <v>1.2330000000000001</v>
      </c>
      <c r="M5" s="11">
        <v>1.542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F23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-1.7020999999999999</v>
      </c>
      <c r="D5" s="5">
        <v>9.4E-2</v>
      </c>
      <c r="E5" s="8">
        <v>-18.11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-0.18390000000000001</v>
      </c>
      <c r="D7" s="5">
        <v>1.3100000000000001E-2</v>
      </c>
      <c r="E7" s="8">
        <v>-14.05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-0.1323</v>
      </c>
      <c r="D8" s="5">
        <v>0.1012</v>
      </c>
      <c r="E8" s="8">
        <v>-1.31</v>
      </c>
      <c r="F8" s="9">
        <v>0.19109999999999999</v>
      </c>
    </row>
    <row r="9" spans="1:6" ht="14.1" customHeight="1" x14ac:dyDescent="0.2">
      <c r="A9" s="1" t="s">
        <v>23</v>
      </c>
      <c r="B9" s="1">
        <v>2</v>
      </c>
      <c r="C9" s="5">
        <v>0.80289999999999995</v>
      </c>
      <c r="D9" s="5">
        <v>7.8899999999999998E-2</v>
      </c>
      <c r="E9" s="8">
        <v>10.17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0.83919999999999995</v>
      </c>
      <c r="D10" s="5">
        <v>7.6700000000000004E-2</v>
      </c>
      <c r="E10" s="8">
        <v>10.94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0.76490000000000002</v>
      </c>
      <c r="D11" s="5">
        <v>7.2300000000000003E-2</v>
      </c>
      <c r="E11" s="8">
        <v>10.58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0.64600000000000002</v>
      </c>
      <c r="D12" s="5">
        <v>7.0400000000000004E-2</v>
      </c>
      <c r="E12" s="8">
        <v>9.18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0.26690000000000003</v>
      </c>
      <c r="D14" s="5">
        <v>4.4299999999999999E-2</v>
      </c>
      <c r="E14" s="8">
        <v>6.03</v>
      </c>
      <c r="F14" s="9" t="s">
        <v>20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0.7097</v>
      </c>
      <c r="D16" s="5">
        <v>8.0799999999999997E-2</v>
      </c>
      <c r="E16" s="8">
        <v>8.7899999999999991</v>
      </c>
      <c r="F16" s="9" t="s">
        <v>20</v>
      </c>
    </row>
    <row r="17" spans="1:6" ht="14.1" customHeight="1" x14ac:dyDescent="0.2">
      <c r="A17" s="1" t="s">
        <v>25</v>
      </c>
      <c r="B17" s="1">
        <v>2</v>
      </c>
      <c r="C17" s="5">
        <v>0.56010000000000004</v>
      </c>
      <c r="D17" s="5">
        <v>0.12330000000000001</v>
      </c>
      <c r="E17" s="8">
        <v>4.54</v>
      </c>
      <c r="F17" s="9" t="s">
        <v>20</v>
      </c>
    </row>
    <row r="18" spans="1:6" ht="14.1" customHeight="1" x14ac:dyDescent="0.2">
      <c r="A18" s="1" t="s">
        <v>25</v>
      </c>
      <c r="B18" s="1">
        <v>3</v>
      </c>
      <c r="C18" s="5">
        <v>0.3755</v>
      </c>
      <c r="D18" s="5">
        <v>0.1202</v>
      </c>
      <c r="E18" s="8">
        <v>3.12</v>
      </c>
      <c r="F18" s="9">
        <v>1.8E-3</v>
      </c>
    </row>
    <row r="19" spans="1:6" ht="14.1" customHeight="1" x14ac:dyDescent="0.2">
      <c r="A19" s="1" t="s">
        <v>25</v>
      </c>
      <c r="B19" s="1">
        <v>4</v>
      </c>
      <c r="C19" s="5">
        <v>1.4327000000000001</v>
      </c>
      <c r="D19" s="5">
        <v>0.17199999999999999</v>
      </c>
      <c r="E19" s="8">
        <v>8.33</v>
      </c>
      <c r="F19" s="9" t="s">
        <v>20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28</v>
      </c>
      <c r="B21" s="1"/>
      <c r="C21" s="5">
        <v>-0.61809999999999998</v>
      </c>
      <c r="D21" s="5">
        <v>2.35E-2</v>
      </c>
      <c r="E21" s="8">
        <v>-26.35</v>
      </c>
      <c r="F21" s="9" t="s">
        <v>20</v>
      </c>
    </row>
    <row r="22" spans="1:6" ht="14.1" customHeight="1" x14ac:dyDescent="0.2">
      <c r="A22" s="1" t="s">
        <v>26</v>
      </c>
      <c r="B22" s="1">
        <v>0</v>
      </c>
      <c r="C22" s="12">
        <v>0</v>
      </c>
      <c r="D22" s="12" t="s">
        <v>21</v>
      </c>
      <c r="E22" s="13" t="s">
        <v>21</v>
      </c>
      <c r="F22" s="14" t="s">
        <v>21</v>
      </c>
    </row>
    <row r="23" spans="1:6" ht="14.1" customHeight="1" x14ac:dyDescent="0.2">
      <c r="A23" s="21" t="s">
        <v>71</v>
      </c>
      <c r="B23" s="21"/>
      <c r="C23" s="21"/>
      <c r="D23" s="21"/>
      <c r="E23" s="21"/>
      <c r="F23" s="21"/>
    </row>
  </sheetData>
  <mergeCells count="3">
    <mergeCell ref="A3:F3"/>
    <mergeCell ref="A23:F23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0.3347</v>
      </c>
      <c r="D5" s="6">
        <v>5.5259999999999997E-2</v>
      </c>
      <c r="E5" s="7">
        <v>54516</v>
      </c>
      <c r="F5" s="8">
        <v>6.06</v>
      </c>
      <c r="G5" s="9" t="s">
        <v>20</v>
      </c>
      <c r="H5" s="10">
        <v>0.05</v>
      </c>
      <c r="I5" s="5">
        <v>0.22639999999999999</v>
      </c>
      <c r="J5" s="5">
        <v>0.443</v>
      </c>
      <c r="K5" s="11">
        <v>1.397</v>
      </c>
      <c r="L5" s="11">
        <v>1.254</v>
      </c>
      <c r="M5" s="11">
        <v>1.5569999999999999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0.4158</v>
      </c>
      <c r="D5" s="6">
        <v>5.6829999999999999E-2</v>
      </c>
      <c r="E5" s="7">
        <v>53285</v>
      </c>
      <c r="F5" s="8">
        <v>7.32</v>
      </c>
      <c r="G5" s="9" t="s">
        <v>20</v>
      </c>
      <c r="H5" s="10">
        <v>0.05</v>
      </c>
      <c r="I5" s="5">
        <v>0.3044</v>
      </c>
      <c r="J5" s="5">
        <v>0.5272</v>
      </c>
      <c r="K5" s="11">
        <v>1.516</v>
      </c>
      <c r="L5" s="11">
        <v>1.3560000000000001</v>
      </c>
      <c r="M5" s="11">
        <v>1.694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-2.1549</v>
      </c>
      <c r="D5" s="5">
        <v>9.2999999999999999E-2</v>
      </c>
      <c r="E5" s="8">
        <v>-23.18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0.38619999999999999</v>
      </c>
      <c r="D6" s="5">
        <v>5.6800000000000003E-2</v>
      </c>
      <c r="E6" s="8">
        <v>6.79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-8.2500000000000004E-2</v>
      </c>
      <c r="D8" s="6">
        <v>9.7900000000000001E-3</v>
      </c>
      <c r="E8" s="8">
        <v>-8.42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-0.1474</v>
      </c>
      <c r="D9" s="5">
        <v>8.48E-2</v>
      </c>
      <c r="E9" s="8">
        <v>-1.74</v>
      </c>
      <c r="F9" s="9">
        <v>8.2299999999999998E-2</v>
      </c>
    </row>
    <row r="10" spans="1:6" ht="14.1" customHeight="1" x14ac:dyDescent="0.2">
      <c r="A10" s="1" t="s">
        <v>23</v>
      </c>
      <c r="B10" s="1">
        <v>2</v>
      </c>
      <c r="C10" s="5">
        <v>0.92100000000000004</v>
      </c>
      <c r="D10" s="5">
        <v>5.5E-2</v>
      </c>
      <c r="E10" s="8">
        <v>16.75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1.0503</v>
      </c>
      <c r="D11" s="5">
        <v>5.16E-2</v>
      </c>
      <c r="E11" s="8">
        <v>20.36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0.84440000000000004</v>
      </c>
      <c r="D12" s="5">
        <v>5.04E-2</v>
      </c>
      <c r="E12" s="8">
        <v>16.760000000000002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0.82279999999999998</v>
      </c>
      <c r="D13" s="5">
        <v>4.7E-2</v>
      </c>
      <c r="E13" s="8">
        <v>17.510000000000002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0.14910000000000001</v>
      </c>
      <c r="D15" s="5">
        <v>3.32E-2</v>
      </c>
      <c r="E15" s="8">
        <v>4.5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-0.17469999999999999</v>
      </c>
      <c r="D17" s="5">
        <v>8.77E-2</v>
      </c>
      <c r="E17" s="8">
        <v>-1.99</v>
      </c>
      <c r="F17" s="9">
        <v>4.65E-2</v>
      </c>
    </row>
    <row r="18" spans="1:6" ht="14.1" customHeight="1" x14ac:dyDescent="0.2">
      <c r="A18" s="1" t="s">
        <v>25</v>
      </c>
      <c r="B18" s="1">
        <v>2</v>
      </c>
      <c r="C18" s="5">
        <v>4.1599999999999998E-2</v>
      </c>
      <c r="D18" s="5">
        <v>9.7100000000000006E-2</v>
      </c>
      <c r="E18" s="8">
        <v>0.43</v>
      </c>
      <c r="F18" s="9">
        <v>0.66869999999999996</v>
      </c>
    </row>
    <row r="19" spans="1:6" ht="14.1" customHeight="1" x14ac:dyDescent="0.2">
      <c r="A19" s="1" t="s">
        <v>25</v>
      </c>
      <c r="B19" s="1">
        <v>3</v>
      </c>
      <c r="C19" s="5">
        <v>-0.40899999999999997</v>
      </c>
      <c r="D19" s="5">
        <v>0.1225</v>
      </c>
      <c r="E19" s="8">
        <v>-3.34</v>
      </c>
      <c r="F19" s="9">
        <v>8.0000000000000004E-4</v>
      </c>
    </row>
    <row r="20" spans="1:6" ht="14.1" customHeight="1" x14ac:dyDescent="0.2">
      <c r="A20" s="1" t="s">
        <v>25</v>
      </c>
      <c r="B20" s="1">
        <v>4</v>
      </c>
      <c r="C20" s="5">
        <v>0.32029999999999997</v>
      </c>
      <c r="D20" s="5">
        <v>0.1401</v>
      </c>
      <c r="E20" s="8">
        <v>2.29</v>
      </c>
      <c r="F20" s="9">
        <v>2.23E-2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7.3599999999999999E-2</v>
      </c>
      <c r="D22" s="5">
        <v>3.1E-2</v>
      </c>
      <c r="E22" s="8">
        <v>2.37</v>
      </c>
      <c r="F22" s="9">
        <v>1.77E-2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72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0.42020000000000002</v>
      </c>
      <c r="D5" s="6">
        <v>5.6570000000000002E-2</v>
      </c>
      <c r="E5" s="7">
        <v>53285</v>
      </c>
      <c r="F5" s="8">
        <v>7.43</v>
      </c>
      <c r="G5" s="9" t="s">
        <v>20</v>
      </c>
      <c r="H5" s="10">
        <v>0.05</v>
      </c>
      <c r="I5" s="5">
        <v>0.30930000000000002</v>
      </c>
      <c r="J5" s="5">
        <v>0.53100000000000003</v>
      </c>
      <c r="K5" s="11">
        <v>1.522</v>
      </c>
      <c r="L5" s="11">
        <v>1.3620000000000001</v>
      </c>
      <c r="M5" s="11">
        <v>1.7010000000000001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0.25219999999999998</v>
      </c>
      <c r="D5" s="6">
        <v>5.9959999999999999E-2</v>
      </c>
      <c r="E5" s="7">
        <v>53165</v>
      </c>
      <c r="F5" s="8">
        <v>4.21</v>
      </c>
      <c r="G5" s="9" t="s">
        <v>20</v>
      </c>
      <c r="H5" s="10">
        <v>0.05</v>
      </c>
      <c r="I5" s="5">
        <v>0.1346</v>
      </c>
      <c r="J5" s="5">
        <v>0.36969999999999997</v>
      </c>
      <c r="K5" s="11">
        <v>1.2869999999999999</v>
      </c>
      <c r="L5" s="11">
        <v>1.1439999999999999</v>
      </c>
      <c r="M5" s="11">
        <v>1.4470000000000001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-0.84109999999999996</v>
      </c>
      <c r="D5" s="5">
        <v>0.1041</v>
      </c>
      <c r="E5" s="8">
        <v>-8.08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0.21929999999999999</v>
      </c>
      <c r="D6" s="5">
        <v>6.0199999999999997E-2</v>
      </c>
      <c r="E6" s="8">
        <v>3.64</v>
      </c>
      <c r="F6" s="9">
        <v>2.9999999999999997E-4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-0.20330000000000001</v>
      </c>
      <c r="D8" s="5">
        <v>1.0200000000000001E-2</v>
      </c>
      <c r="E8" s="8">
        <v>-19.84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-0.27539999999999998</v>
      </c>
      <c r="D9" s="5">
        <v>8.5500000000000007E-2</v>
      </c>
      <c r="E9" s="8">
        <v>-3.22</v>
      </c>
      <c r="F9" s="9">
        <v>1.2999999999999999E-3</v>
      </c>
    </row>
    <row r="10" spans="1:6" ht="14.1" customHeight="1" x14ac:dyDescent="0.2">
      <c r="A10" s="1" t="s">
        <v>23</v>
      </c>
      <c r="B10" s="1">
        <v>2</v>
      </c>
      <c r="C10" s="5">
        <v>1.0166999999999999</v>
      </c>
      <c r="D10" s="5">
        <v>5.7299999999999997E-2</v>
      </c>
      <c r="E10" s="8">
        <v>17.75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1.1813</v>
      </c>
      <c r="D11" s="5">
        <v>5.3999999999999999E-2</v>
      </c>
      <c r="E11" s="8">
        <v>21.86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0.95540000000000003</v>
      </c>
      <c r="D12" s="5">
        <v>5.1900000000000002E-2</v>
      </c>
      <c r="E12" s="8">
        <v>18.41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0.86950000000000005</v>
      </c>
      <c r="D13" s="5">
        <v>4.8300000000000003E-2</v>
      </c>
      <c r="E13" s="8">
        <v>17.989999999999998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9.8799999999999999E-2</v>
      </c>
      <c r="D15" s="5">
        <v>3.4000000000000002E-2</v>
      </c>
      <c r="E15" s="8">
        <v>2.91</v>
      </c>
      <c r="F15" s="9">
        <v>3.5999999999999999E-3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6">
        <v>-3.1900000000000001E-3</v>
      </c>
      <c r="D17" s="5">
        <v>9.1999999999999998E-2</v>
      </c>
      <c r="E17" s="8">
        <v>-0.03</v>
      </c>
      <c r="F17" s="9">
        <v>0.97230000000000005</v>
      </c>
    </row>
    <row r="18" spans="1:6" ht="14.1" customHeight="1" x14ac:dyDescent="0.2">
      <c r="A18" s="1" t="s">
        <v>25</v>
      </c>
      <c r="B18" s="1">
        <v>2</v>
      </c>
      <c r="C18" s="5">
        <v>4.9500000000000002E-2</v>
      </c>
      <c r="D18" s="5">
        <v>0.10150000000000001</v>
      </c>
      <c r="E18" s="8">
        <v>0.49</v>
      </c>
      <c r="F18" s="9">
        <v>0.62590000000000001</v>
      </c>
    </row>
    <row r="19" spans="1:6" ht="14.1" customHeight="1" x14ac:dyDescent="0.2">
      <c r="A19" s="1" t="s">
        <v>25</v>
      </c>
      <c r="B19" s="1">
        <v>3</v>
      </c>
      <c r="C19" s="5">
        <v>-0.2208</v>
      </c>
      <c r="D19" s="5">
        <v>0.1275</v>
      </c>
      <c r="E19" s="8">
        <v>-1.73</v>
      </c>
      <c r="F19" s="9">
        <v>8.3199999999999996E-2</v>
      </c>
    </row>
    <row r="20" spans="1:6" ht="14.1" customHeight="1" x14ac:dyDescent="0.2">
      <c r="A20" s="1" t="s">
        <v>25</v>
      </c>
      <c r="B20" s="1">
        <v>4</v>
      </c>
      <c r="C20" s="5">
        <v>0.5756</v>
      </c>
      <c r="D20" s="5">
        <v>0.14649999999999999</v>
      </c>
      <c r="E20" s="8">
        <v>3.93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-0.59519999999999995</v>
      </c>
      <c r="D22" s="5">
        <v>1.8499999999999999E-2</v>
      </c>
      <c r="E22" s="8">
        <v>-32.130000000000003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7.7499999999999999E-2</v>
      </c>
      <c r="D23" s="5">
        <v>3.0599999999999999E-2</v>
      </c>
      <c r="E23" s="8">
        <v>2.5299999999999998</v>
      </c>
      <c r="F23" s="9">
        <v>1.14E-2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73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0.25509999999999999</v>
      </c>
      <c r="D5" s="6">
        <v>5.9540000000000003E-2</v>
      </c>
      <c r="E5" s="7">
        <v>53165</v>
      </c>
      <c r="F5" s="8">
        <v>4.28</v>
      </c>
      <c r="G5" s="9" t="s">
        <v>20</v>
      </c>
      <c r="H5" s="10">
        <v>0.05</v>
      </c>
      <c r="I5" s="5">
        <v>0.1384</v>
      </c>
      <c r="J5" s="5">
        <v>0.37180000000000002</v>
      </c>
      <c r="K5" s="11">
        <v>1.2909999999999999</v>
      </c>
      <c r="L5" s="11">
        <v>1.1479999999999999</v>
      </c>
      <c r="M5" s="11">
        <v>1.45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0.38419999999999999</v>
      </c>
      <c r="D5" s="6">
        <v>3.4040000000000001E-2</v>
      </c>
      <c r="E5" s="7">
        <v>92045</v>
      </c>
      <c r="F5" s="8">
        <v>11.29</v>
      </c>
      <c r="G5" s="9" t="s">
        <v>20</v>
      </c>
      <c r="H5" s="10">
        <v>0.05</v>
      </c>
      <c r="I5" s="5">
        <v>0.3175</v>
      </c>
      <c r="J5" s="5">
        <v>0.45090000000000002</v>
      </c>
      <c r="K5" s="11">
        <v>1.468</v>
      </c>
      <c r="L5" s="11">
        <v>1.3740000000000001</v>
      </c>
      <c r="M5" s="11">
        <v>1.57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0.43990000000000001</v>
      </c>
      <c r="D5" s="6">
        <v>3.4639999999999997E-2</v>
      </c>
      <c r="E5" s="7">
        <v>90346</v>
      </c>
      <c r="F5" s="8">
        <v>12.7</v>
      </c>
      <c r="G5" s="9" t="s">
        <v>20</v>
      </c>
      <c r="H5" s="10">
        <v>0.05</v>
      </c>
      <c r="I5" s="5">
        <v>0.372</v>
      </c>
      <c r="J5" s="5">
        <v>0.50780000000000003</v>
      </c>
      <c r="K5" s="11">
        <v>1.5529999999999999</v>
      </c>
      <c r="L5" s="11">
        <v>1.4510000000000001</v>
      </c>
      <c r="M5" s="11">
        <v>1.6619999999999999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-0.98060000000000003</v>
      </c>
      <c r="D5" s="5">
        <v>0.19950000000000001</v>
      </c>
      <c r="E5" s="8">
        <v>-4.92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0.30580000000000002</v>
      </c>
      <c r="D6" s="5">
        <v>6.1899999999999997E-2</v>
      </c>
      <c r="E6" s="8">
        <v>4.9400000000000004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-0.19850000000000001</v>
      </c>
      <c r="D8" s="5">
        <v>2.1399999999999999E-2</v>
      </c>
      <c r="E8" s="8">
        <v>-9.26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-0.21249999999999999</v>
      </c>
      <c r="D9" s="5">
        <v>0.12620000000000001</v>
      </c>
      <c r="E9" s="8">
        <v>-1.68</v>
      </c>
      <c r="F9" s="9">
        <v>9.2200000000000004E-2</v>
      </c>
    </row>
    <row r="10" spans="1:6" ht="14.1" customHeight="1" x14ac:dyDescent="0.2">
      <c r="A10" s="1" t="s">
        <v>23</v>
      </c>
      <c r="B10" s="1">
        <v>2</v>
      </c>
      <c r="C10" s="5">
        <v>0.74490000000000001</v>
      </c>
      <c r="D10" s="5">
        <v>9.6699999999999994E-2</v>
      </c>
      <c r="E10" s="8">
        <v>7.7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0.75780000000000003</v>
      </c>
      <c r="D11" s="5">
        <v>9.2799999999999994E-2</v>
      </c>
      <c r="E11" s="8">
        <v>8.16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0.64790000000000003</v>
      </c>
      <c r="D12" s="5">
        <v>9.4799999999999995E-2</v>
      </c>
      <c r="E12" s="8">
        <v>6.83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0.66</v>
      </c>
      <c r="D13" s="5">
        <v>8.77E-2</v>
      </c>
      <c r="E13" s="8">
        <v>7.53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9.7100000000000006E-2</v>
      </c>
      <c r="D15" s="5">
        <v>5.7200000000000001E-2</v>
      </c>
      <c r="E15" s="8">
        <v>1.7</v>
      </c>
      <c r="F15" s="9">
        <v>8.9499999999999996E-2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0.19789999999999999</v>
      </c>
      <c r="D17" s="5">
        <v>0.16</v>
      </c>
      <c r="E17" s="8">
        <v>1.24</v>
      </c>
      <c r="F17" s="9">
        <v>0.21629999999999999</v>
      </c>
    </row>
    <row r="18" spans="1:6" ht="14.1" customHeight="1" x14ac:dyDescent="0.2">
      <c r="A18" s="1" t="s">
        <v>25</v>
      </c>
      <c r="B18" s="1">
        <v>2</v>
      </c>
      <c r="C18" s="5">
        <v>0.55200000000000005</v>
      </c>
      <c r="D18" s="5">
        <v>0.2389</v>
      </c>
      <c r="E18" s="8">
        <v>2.31</v>
      </c>
      <c r="F18" s="9">
        <v>2.0799999999999999E-2</v>
      </c>
    </row>
    <row r="19" spans="1:6" ht="14.1" customHeight="1" x14ac:dyDescent="0.2">
      <c r="A19" s="1" t="s">
        <v>25</v>
      </c>
      <c r="B19" s="1">
        <v>3</v>
      </c>
      <c r="C19" s="5">
        <v>0.75739999999999996</v>
      </c>
      <c r="D19" s="5">
        <v>0.1648</v>
      </c>
      <c r="E19" s="8">
        <v>4.5999999999999996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0.99780000000000002</v>
      </c>
      <c r="D20" s="5">
        <v>0.188</v>
      </c>
      <c r="E20" s="8">
        <v>5.31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-0.64659999999999995</v>
      </c>
      <c r="D22" s="5">
        <v>3.32E-2</v>
      </c>
      <c r="E22" s="8">
        <v>-19.46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3.7100000000000001E-2</v>
      </c>
      <c r="D23" s="5">
        <v>3.0099999999999998E-2</v>
      </c>
      <c r="E23" s="8">
        <v>1.23</v>
      </c>
      <c r="F23" s="9">
        <v>0.21779999999999999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31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-2.7502</v>
      </c>
      <c r="D5" s="5">
        <v>7.0300000000000001E-2</v>
      </c>
      <c r="E5" s="8">
        <v>-39.11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0.43559999999999999</v>
      </c>
      <c r="D6" s="5">
        <v>3.4200000000000001E-2</v>
      </c>
      <c r="E6" s="8">
        <v>12.75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-4.7500000000000001E-2</v>
      </c>
      <c r="D8" s="6">
        <v>8.6700000000000006E-3</v>
      </c>
      <c r="E8" s="8">
        <v>-5.48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6">
        <v>5.5199999999999997E-3</v>
      </c>
      <c r="D9" s="5">
        <v>6.5699999999999995E-2</v>
      </c>
      <c r="E9" s="8">
        <v>0.08</v>
      </c>
      <c r="F9" s="9">
        <v>0.93300000000000005</v>
      </c>
    </row>
    <row r="10" spans="1:6" ht="14.1" customHeight="1" x14ac:dyDescent="0.2">
      <c r="A10" s="1" t="s">
        <v>23</v>
      </c>
      <c r="B10" s="1">
        <v>2</v>
      </c>
      <c r="C10" s="5">
        <v>0.78669999999999995</v>
      </c>
      <c r="D10" s="5">
        <v>4.5199999999999997E-2</v>
      </c>
      <c r="E10" s="8">
        <v>17.420000000000002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0.88170000000000004</v>
      </c>
      <c r="D11" s="5">
        <v>4.19E-2</v>
      </c>
      <c r="E11" s="8">
        <v>21.07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0.65849999999999997</v>
      </c>
      <c r="D12" s="5">
        <v>4.2500000000000003E-2</v>
      </c>
      <c r="E12" s="8">
        <v>15.5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0.71619999999999995</v>
      </c>
      <c r="D13" s="5">
        <v>4.07E-2</v>
      </c>
      <c r="E13" s="8">
        <v>17.579999999999998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0.17199999999999999</v>
      </c>
      <c r="D15" s="5">
        <v>2.5999999999999999E-2</v>
      </c>
      <c r="E15" s="8">
        <v>6.61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0.2084</v>
      </c>
      <c r="D17" s="5">
        <v>6.3299999999999995E-2</v>
      </c>
      <c r="E17" s="8">
        <v>3.29</v>
      </c>
      <c r="F17" s="9">
        <v>1E-3</v>
      </c>
    </row>
    <row r="18" spans="1:6" ht="14.1" customHeight="1" x14ac:dyDescent="0.2">
      <c r="A18" s="1" t="s">
        <v>25</v>
      </c>
      <c r="B18" s="1">
        <v>2</v>
      </c>
      <c r="C18" s="5">
        <v>0.45219999999999999</v>
      </c>
      <c r="D18" s="5">
        <v>8.4400000000000003E-2</v>
      </c>
      <c r="E18" s="8">
        <v>5.36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0.32269999999999999</v>
      </c>
      <c r="D19" s="5">
        <v>8.3199999999999996E-2</v>
      </c>
      <c r="E19" s="8">
        <v>3.88</v>
      </c>
      <c r="F19" s="9">
        <v>1E-4</v>
      </c>
    </row>
    <row r="20" spans="1:6" ht="14.1" customHeight="1" x14ac:dyDescent="0.2">
      <c r="A20" s="1" t="s">
        <v>25</v>
      </c>
      <c r="B20" s="1">
        <v>4</v>
      </c>
      <c r="C20" s="5">
        <v>1.0162</v>
      </c>
      <c r="D20" s="5">
        <v>0.11119999999999999</v>
      </c>
      <c r="E20" s="8">
        <v>9.14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1.26E-2</v>
      </c>
      <c r="D22" s="5">
        <v>2.0199999999999999E-2</v>
      </c>
      <c r="E22" s="8">
        <v>0.62</v>
      </c>
      <c r="F22" s="9">
        <v>0.53210000000000002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74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0.4415</v>
      </c>
      <c r="D5" s="6">
        <v>3.508E-2</v>
      </c>
      <c r="E5" s="7">
        <v>90346</v>
      </c>
      <c r="F5" s="8">
        <v>12.58</v>
      </c>
      <c r="G5" s="9" t="s">
        <v>20</v>
      </c>
      <c r="H5" s="10">
        <v>0.05</v>
      </c>
      <c r="I5" s="5">
        <v>0.37269999999999998</v>
      </c>
      <c r="J5" s="5">
        <v>0.51019999999999999</v>
      </c>
      <c r="K5" s="11">
        <v>1.5549999999999999</v>
      </c>
      <c r="L5" s="11">
        <v>1.452</v>
      </c>
      <c r="M5" s="11">
        <v>1.6659999999999999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0.28299999999999997</v>
      </c>
      <c r="D5" s="6">
        <v>3.5740000000000001E-2</v>
      </c>
      <c r="E5" s="7">
        <v>90151</v>
      </c>
      <c r="F5" s="8">
        <v>7.92</v>
      </c>
      <c r="G5" s="9" t="s">
        <v>20</v>
      </c>
      <c r="H5" s="10">
        <v>0.05</v>
      </c>
      <c r="I5" s="5">
        <v>0.21299999999999999</v>
      </c>
      <c r="J5" s="5">
        <v>0.35310000000000002</v>
      </c>
      <c r="K5" s="11">
        <v>1.327</v>
      </c>
      <c r="L5" s="11">
        <v>1.2370000000000001</v>
      </c>
      <c r="M5" s="11">
        <v>1.423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-1.7659</v>
      </c>
      <c r="D5" s="5">
        <v>7.5300000000000006E-2</v>
      </c>
      <c r="E5" s="8">
        <v>-23.45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0.27229999999999999</v>
      </c>
      <c r="D6" s="5">
        <v>3.5200000000000002E-2</v>
      </c>
      <c r="E6" s="8">
        <v>7.74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-0.1799</v>
      </c>
      <c r="D8" s="6">
        <v>8.6099999999999996E-3</v>
      </c>
      <c r="E8" s="8">
        <v>-20.9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-0.13550000000000001</v>
      </c>
      <c r="D9" s="5">
        <v>6.6799999999999998E-2</v>
      </c>
      <c r="E9" s="8">
        <v>-2.0299999999999998</v>
      </c>
      <c r="F9" s="9">
        <v>4.2599999999999999E-2</v>
      </c>
    </row>
    <row r="10" spans="1:6" ht="14.1" customHeight="1" x14ac:dyDescent="0.2">
      <c r="A10" s="1" t="s">
        <v>23</v>
      </c>
      <c r="B10" s="1">
        <v>2</v>
      </c>
      <c r="C10" s="5">
        <v>0.95569999999999999</v>
      </c>
      <c r="D10" s="5">
        <v>4.6699999999999998E-2</v>
      </c>
      <c r="E10" s="8">
        <v>20.48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1.0783</v>
      </c>
      <c r="D11" s="5">
        <v>4.3400000000000001E-2</v>
      </c>
      <c r="E11" s="8">
        <v>24.82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0.83169999999999999</v>
      </c>
      <c r="D12" s="5">
        <v>4.3799999999999999E-2</v>
      </c>
      <c r="E12" s="8">
        <v>19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0.80679999999999996</v>
      </c>
      <c r="D13" s="5">
        <v>4.1599999999999998E-2</v>
      </c>
      <c r="E13" s="8">
        <v>19.39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9.3700000000000006E-2</v>
      </c>
      <c r="D15" s="5">
        <v>2.6700000000000002E-2</v>
      </c>
      <c r="E15" s="8">
        <v>3.52</v>
      </c>
      <c r="F15" s="9">
        <v>4.0000000000000002E-4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0.80369999999999997</v>
      </c>
      <c r="D17" s="5">
        <v>6.9599999999999995E-2</v>
      </c>
      <c r="E17" s="8">
        <v>11.54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0.85609999999999997</v>
      </c>
      <c r="D18" s="5">
        <v>8.9899999999999994E-2</v>
      </c>
      <c r="E18" s="8">
        <v>9.52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0.85880000000000001</v>
      </c>
      <c r="D19" s="5">
        <v>8.9499999999999996E-2</v>
      </c>
      <c r="E19" s="8">
        <v>9.6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1.6974</v>
      </c>
      <c r="D20" s="5">
        <v>0.1171</v>
      </c>
      <c r="E20" s="8">
        <v>14.49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-0.60599999999999998</v>
      </c>
      <c r="D22" s="5">
        <v>1.47E-2</v>
      </c>
      <c r="E22" s="8">
        <v>-41.11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3.1E-2</v>
      </c>
      <c r="D23" s="5">
        <v>1.89E-2</v>
      </c>
      <c r="E23" s="8">
        <v>1.64</v>
      </c>
      <c r="F23" s="9">
        <v>0.1013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75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0.2868</v>
      </c>
      <c r="D5" s="6">
        <v>3.6049999999999999E-2</v>
      </c>
      <c r="E5" s="7">
        <v>90151</v>
      </c>
      <c r="F5" s="8">
        <v>7.95</v>
      </c>
      <c r="G5" s="9" t="s">
        <v>20</v>
      </c>
      <c r="H5" s="10">
        <v>0.05</v>
      </c>
      <c r="I5" s="5">
        <v>0.21609999999999999</v>
      </c>
      <c r="J5" s="5">
        <v>0.3574</v>
      </c>
      <c r="K5" s="11">
        <v>1.3320000000000001</v>
      </c>
      <c r="L5" s="11">
        <v>1.2410000000000001</v>
      </c>
      <c r="M5" s="11">
        <v>1.43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0.15820000000000001</v>
      </c>
      <c r="D5" s="6">
        <v>4.6370000000000001E-2</v>
      </c>
      <c r="E5" s="7">
        <v>29130</v>
      </c>
      <c r="F5" s="8">
        <v>3.41</v>
      </c>
      <c r="G5" s="9">
        <v>5.9999999999999995E-4</v>
      </c>
      <c r="H5" s="10">
        <v>0.05</v>
      </c>
      <c r="I5" s="6">
        <v>6.7309999999999995E-2</v>
      </c>
      <c r="J5" s="5">
        <v>0.24909999999999999</v>
      </c>
      <c r="K5" s="11">
        <v>1.171</v>
      </c>
      <c r="L5" s="11">
        <v>1.07</v>
      </c>
      <c r="M5" s="11">
        <v>1.2829999999999999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0.1623</v>
      </c>
      <c r="D5" s="6">
        <v>4.7969999999999999E-2</v>
      </c>
      <c r="E5" s="7">
        <v>28292</v>
      </c>
      <c r="F5" s="8">
        <v>3.38</v>
      </c>
      <c r="G5" s="9">
        <v>6.9999999999999999E-4</v>
      </c>
      <c r="H5" s="10">
        <v>0.05</v>
      </c>
      <c r="I5" s="6">
        <v>6.8229999999999999E-2</v>
      </c>
      <c r="J5" s="5">
        <v>0.25629999999999997</v>
      </c>
      <c r="K5" s="11">
        <v>1.1759999999999999</v>
      </c>
      <c r="L5" s="11">
        <v>1.071</v>
      </c>
      <c r="M5" s="11">
        <v>1.292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-2.2898999999999998</v>
      </c>
      <c r="D5" s="5">
        <v>0.2293</v>
      </c>
      <c r="E5" s="8">
        <v>-9.99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0.15690000000000001</v>
      </c>
      <c r="D6" s="5">
        <v>4.8000000000000001E-2</v>
      </c>
      <c r="E6" s="8">
        <v>3.27</v>
      </c>
      <c r="F6" s="9">
        <v>1.1000000000000001E-3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-6.3899999999999998E-2</v>
      </c>
      <c r="D8" s="5">
        <v>1.52E-2</v>
      </c>
      <c r="E8" s="8">
        <v>-4.2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-9.7000000000000003E-2</v>
      </c>
      <c r="D9" s="5">
        <v>0.10920000000000001</v>
      </c>
      <c r="E9" s="8">
        <v>-0.89</v>
      </c>
      <c r="F9" s="9">
        <v>0.37430000000000002</v>
      </c>
    </row>
    <row r="10" spans="1:6" ht="14.1" customHeight="1" x14ac:dyDescent="0.2">
      <c r="A10" s="1" t="s">
        <v>23</v>
      </c>
      <c r="B10" s="1">
        <v>2</v>
      </c>
      <c r="C10" s="5">
        <v>0.84119999999999995</v>
      </c>
      <c r="D10" s="5">
        <v>7.2400000000000006E-2</v>
      </c>
      <c r="E10" s="8">
        <v>11.61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0.96679999999999999</v>
      </c>
      <c r="D11" s="5">
        <v>6.7799999999999999E-2</v>
      </c>
      <c r="E11" s="8">
        <v>14.26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0.77359999999999995</v>
      </c>
      <c r="D12" s="5">
        <v>6.7100000000000007E-2</v>
      </c>
      <c r="E12" s="8">
        <v>11.53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0.82020000000000004</v>
      </c>
      <c r="D13" s="5">
        <v>6.3600000000000004E-2</v>
      </c>
      <c r="E13" s="8">
        <v>12.89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0.32490000000000002</v>
      </c>
      <c r="D15" s="5">
        <v>4.3299999999999998E-2</v>
      </c>
      <c r="E15" s="8">
        <v>7.5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0.1164</v>
      </c>
      <c r="D17" s="5">
        <v>0.22459999999999999</v>
      </c>
      <c r="E17" s="8">
        <v>0.52</v>
      </c>
      <c r="F17" s="9">
        <v>0.60419999999999996</v>
      </c>
    </row>
    <row r="18" spans="1:6" ht="14.1" customHeight="1" x14ac:dyDescent="0.2">
      <c r="A18" s="1" t="s">
        <v>25</v>
      </c>
      <c r="B18" s="1">
        <v>2</v>
      </c>
      <c r="C18" s="5">
        <v>-4.7100000000000003E-2</v>
      </c>
      <c r="D18" s="5">
        <v>0.2253</v>
      </c>
      <c r="E18" s="8">
        <v>-0.21</v>
      </c>
      <c r="F18" s="9">
        <v>0.83450000000000002</v>
      </c>
    </row>
    <row r="19" spans="1:6" ht="14.1" customHeight="1" x14ac:dyDescent="0.2">
      <c r="A19" s="1" t="s">
        <v>25</v>
      </c>
      <c r="B19" s="1">
        <v>3</v>
      </c>
      <c r="C19" s="5">
        <v>0.28920000000000001</v>
      </c>
      <c r="D19" s="5">
        <v>0.27039999999999997</v>
      </c>
      <c r="E19" s="8">
        <v>1.07</v>
      </c>
      <c r="F19" s="9">
        <v>0.2848</v>
      </c>
    </row>
    <row r="20" spans="1:6" ht="14.1" customHeight="1" x14ac:dyDescent="0.2">
      <c r="A20" s="1" t="s">
        <v>25</v>
      </c>
      <c r="B20" s="1">
        <v>4</v>
      </c>
      <c r="C20" s="5">
        <v>0.51500000000000001</v>
      </c>
      <c r="D20" s="5">
        <v>0.39879999999999999</v>
      </c>
      <c r="E20" s="8">
        <v>1.29</v>
      </c>
      <c r="F20" s="9">
        <v>0.1966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1.5800000000000002E-2</v>
      </c>
      <c r="D22" s="5">
        <v>2.7900000000000001E-2</v>
      </c>
      <c r="E22" s="8">
        <v>0.56999999999999995</v>
      </c>
      <c r="F22" s="9">
        <v>0.57089999999999996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76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0.1603</v>
      </c>
      <c r="D5" s="6">
        <v>4.7750000000000001E-2</v>
      </c>
      <c r="E5" s="7">
        <v>28292</v>
      </c>
      <c r="F5" s="8">
        <v>3.36</v>
      </c>
      <c r="G5" s="9">
        <v>8.0000000000000004E-4</v>
      </c>
      <c r="H5" s="10">
        <v>0.05</v>
      </c>
      <c r="I5" s="6">
        <v>6.6750000000000004E-2</v>
      </c>
      <c r="J5" s="5">
        <v>0.25390000000000001</v>
      </c>
      <c r="K5" s="11">
        <v>1.1739999999999999</v>
      </c>
      <c r="L5" s="11">
        <v>1.069</v>
      </c>
      <c r="M5" s="11">
        <v>1.2889999999999999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5.459E-2</v>
      </c>
      <c r="D5" s="6">
        <v>4.956E-2</v>
      </c>
      <c r="E5" s="7">
        <v>28234</v>
      </c>
      <c r="F5" s="8">
        <v>1.1000000000000001</v>
      </c>
      <c r="G5" s="9">
        <v>0.27060000000000001</v>
      </c>
      <c r="H5" s="10">
        <v>0.05</v>
      </c>
      <c r="I5" s="6">
        <v>-4.2540000000000001E-2</v>
      </c>
      <c r="J5" s="5">
        <v>0.1517</v>
      </c>
      <c r="K5" s="11">
        <v>1.056</v>
      </c>
      <c r="L5" s="11">
        <v>0.95799999999999996</v>
      </c>
      <c r="M5" s="11">
        <v>1.1639999999999999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0.34039999999999998</v>
      </c>
      <c r="D5" s="6">
        <v>5.4550000000000001E-2</v>
      </c>
      <c r="E5" s="7">
        <v>23980</v>
      </c>
      <c r="F5" s="8">
        <v>6.24</v>
      </c>
      <c r="G5" s="9" t="s">
        <v>20</v>
      </c>
      <c r="H5" s="10">
        <v>0.05</v>
      </c>
      <c r="I5" s="5">
        <v>0.23350000000000001</v>
      </c>
      <c r="J5" s="5">
        <v>0.44729999999999998</v>
      </c>
      <c r="K5" s="11">
        <v>1.4059999999999999</v>
      </c>
      <c r="L5" s="11">
        <v>1.2629999999999999</v>
      </c>
      <c r="M5" s="11">
        <v>1.5640000000000001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-1.165</v>
      </c>
      <c r="D5" s="5">
        <v>0.24110000000000001</v>
      </c>
      <c r="E5" s="8">
        <v>-4.83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4.5400000000000003E-2</v>
      </c>
      <c r="D6" s="5">
        <v>4.9700000000000001E-2</v>
      </c>
      <c r="E6" s="8">
        <v>0.91</v>
      </c>
      <c r="F6" s="9">
        <v>0.3604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-0.152</v>
      </c>
      <c r="D8" s="5">
        <v>1.49E-2</v>
      </c>
      <c r="E8" s="8">
        <v>-10.19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-3.1800000000000002E-2</v>
      </c>
      <c r="D9" s="5">
        <v>0.1094</v>
      </c>
      <c r="E9" s="8">
        <v>-0.28999999999999998</v>
      </c>
      <c r="F9" s="9">
        <v>0.77110000000000001</v>
      </c>
    </row>
    <row r="10" spans="1:6" ht="14.1" customHeight="1" x14ac:dyDescent="0.2">
      <c r="A10" s="1" t="s">
        <v>23</v>
      </c>
      <c r="B10" s="1">
        <v>2</v>
      </c>
      <c r="C10" s="5">
        <v>1.0301</v>
      </c>
      <c r="D10" s="5">
        <v>7.3999999999999996E-2</v>
      </c>
      <c r="E10" s="8">
        <v>13.92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1.133</v>
      </c>
      <c r="D11" s="5">
        <v>7.0599999999999996E-2</v>
      </c>
      <c r="E11" s="8">
        <v>16.04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0.92090000000000005</v>
      </c>
      <c r="D12" s="5">
        <v>6.9000000000000006E-2</v>
      </c>
      <c r="E12" s="8">
        <v>13.35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0.87039999999999995</v>
      </c>
      <c r="D13" s="5">
        <v>6.5199999999999994E-2</v>
      </c>
      <c r="E13" s="8">
        <v>13.36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0.26350000000000001</v>
      </c>
      <c r="D15" s="5">
        <v>4.3999999999999997E-2</v>
      </c>
      <c r="E15" s="8">
        <v>5.99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0.1762</v>
      </c>
      <c r="D17" s="5">
        <v>0.2346</v>
      </c>
      <c r="E17" s="8">
        <v>0.75</v>
      </c>
      <c r="F17" s="9">
        <v>0.4526</v>
      </c>
    </row>
    <row r="18" spans="1:6" ht="14.1" customHeight="1" x14ac:dyDescent="0.2">
      <c r="A18" s="1" t="s">
        <v>25</v>
      </c>
      <c r="B18" s="1">
        <v>2</v>
      </c>
      <c r="C18" s="5">
        <v>-0.1056</v>
      </c>
      <c r="D18" s="5">
        <v>0.2351</v>
      </c>
      <c r="E18" s="8">
        <v>-0.45</v>
      </c>
      <c r="F18" s="9">
        <v>0.65349999999999997</v>
      </c>
    </row>
    <row r="19" spans="1:6" ht="14.1" customHeight="1" x14ac:dyDescent="0.2">
      <c r="A19" s="1" t="s">
        <v>25</v>
      </c>
      <c r="B19" s="1">
        <v>3</v>
      </c>
      <c r="C19" s="5">
        <v>0.27550000000000002</v>
      </c>
      <c r="D19" s="5">
        <v>0.28210000000000002</v>
      </c>
      <c r="E19" s="8">
        <v>0.98</v>
      </c>
      <c r="F19" s="9">
        <v>0.32879999999999998</v>
      </c>
    </row>
    <row r="20" spans="1:6" ht="14.1" customHeight="1" x14ac:dyDescent="0.2">
      <c r="A20" s="1" t="s">
        <v>25</v>
      </c>
      <c r="B20" s="1">
        <v>4</v>
      </c>
      <c r="C20" s="5">
        <v>0.624</v>
      </c>
      <c r="D20" s="5">
        <v>0.40739999999999998</v>
      </c>
      <c r="E20" s="8">
        <v>1.53</v>
      </c>
      <c r="F20" s="9">
        <v>0.12559999999999999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-0.50890000000000002</v>
      </c>
      <c r="D22" s="5">
        <v>2.3E-2</v>
      </c>
      <c r="E22" s="8">
        <v>-22.08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2.6100000000000002E-2</v>
      </c>
      <c r="D23" s="5">
        <v>2.7E-2</v>
      </c>
      <c r="E23" s="8">
        <v>0.97</v>
      </c>
      <c r="F23" s="9">
        <v>0.3332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77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5.1069999999999997E-2</v>
      </c>
      <c r="D5" s="6">
        <v>4.938E-2</v>
      </c>
      <c r="E5" s="7">
        <v>28234</v>
      </c>
      <c r="F5" s="8">
        <v>1.03</v>
      </c>
      <c r="G5" s="9">
        <v>0.30099999999999999</v>
      </c>
      <c r="H5" s="10">
        <v>0.05</v>
      </c>
      <c r="I5" s="6">
        <v>-4.5710000000000001E-2</v>
      </c>
      <c r="J5" s="5">
        <v>0.1479</v>
      </c>
      <c r="K5" s="11">
        <v>1.052</v>
      </c>
      <c r="L5" s="11">
        <v>0.95499999999999996</v>
      </c>
      <c r="M5" s="11">
        <v>1.159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0.18559999999999999</v>
      </c>
      <c r="D5" s="6">
        <v>4.2939999999999999E-2</v>
      </c>
      <c r="E5" s="7">
        <v>48019</v>
      </c>
      <c r="F5" s="8">
        <v>4.32</v>
      </c>
      <c r="G5" s="9" t="s">
        <v>20</v>
      </c>
      <c r="H5" s="10">
        <v>0.05</v>
      </c>
      <c r="I5" s="5">
        <v>0.10150000000000001</v>
      </c>
      <c r="J5" s="5">
        <v>0.26979999999999998</v>
      </c>
      <c r="K5" s="11">
        <v>1.204</v>
      </c>
      <c r="L5" s="11">
        <v>1.107</v>
      </c>
      <c r="M5" s="11">
        <v>1.31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0.25580000000000003</v>
      </c>
      <c r="D5" s="6">
        <v>4.462E-2</v>
      </c>
      <c r="E5" s="7">
        <v>47183</v>
      </c>
      <c r="F5" s="8">
        <v>5.73</v>
      </c>
      <c r="G5" s="9" t="s">
        <v>20</v>
      </c>
      <c r="H5" s="10">
        <v>0.05</v>
      </c>
      <c r="I5" s="5">
        <v>0.16839999999999999</v>
      </c>
      <c r="J5" s="5">
        <v>0.34329999999999999</v>
      </c>
      <c r="K5" s="11">
        <v>1.292</v>
      </c>
      <c r="L5" s="11">
        <v>1.1830000000000001</v>
      </c>
      <c r="M5" s="11">
        <v>1.41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-2.2332999999999998</v>
      </c>
      <c r="D5" s="5">
        <v>0.1201</v>
      </c>
      <c r="E5" s="8">
        <v>-18.600000000000001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0.22900000000000001</v>
      </c>
      <c r="D6" s="5">
        <v>4.7E-2</v>
      </c>
      <c r="E6" s="8">
        <v>4.87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-6.9099999999999995E-2</v>
      </c>
      <c r="D8" s="5">
        <v>1.2800000000000001E-2</v>
      </c>
      <c r="E8" s="8">
        <v>-5.38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1.35E-2</v>
      </c>
      <c r="D9" s="5">
        <v>8.9599999999999999E-2</v>
      </c>
      <c r="E9" s="8">
        <v>0.15</v>
      </c>
      <c r="F9" s="9">
        <v>0.88009999999999999</v>
      </c>
    </row>
    <row r="10" spans="1:6" ht="14.1" customHeight="1" x14ac:dyDescent="0.2">
      <c r="A10" s="1" t="s">
        <v>23</v>
      </c>
      <c r="B10" s="1">
        <v>2</v>
      </c>
      <c r="C10" s="5">
        <v>0.78790000000000004</v>
      </c>
      <c r="D10" s="5">
        <v>5.8900000000000001E-2</v>
      </c>
      <c r="E10" s="8">
        <v>13.37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1.03</v>
      </c>
      <c r="D11" s="5">
        <v>5.6399999999999999E-2</v>
      </c>
      <c r="E11" s="8">
        <v>18.260000000000002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0.77839999999999998</v>
      </c>
      <c r="D12" s="5">
        <v>5.5899999999999998E-2</v>
      </c>
      <c r="E12" s="8">
        <v>13.93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0.75849999999999995</v>
      </c>
      <c r="D13" s="5">
        <v>5.16E-2</v>
      </c>
      <c r="E13" s="8">
        <v>14.69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0.11600000000000001</v>
      </c>
      <c r="D15" s="5">
        <v>3.6700000000000003E-2</v>
      </c>
      <c r="E15" s="8">
        <v>3.16</v>
      </c>
      <c r="F15" s="9">
        <v>1.6000000000000001E-3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6">
        <v>1.5299999999999999E-3</v>
      </c>
      <c r="D17" s="5">
        <v>0.1142</v>
      </c>
      <c r="E17" s="8">
        <v>0.01</v>
      </c>
      <c r="F17" s="9">
        <v>0.98929999999999996</v>
      </c>
    </row>
    <row r="18" spans="1:6" ht="14.1" customHeight="1" x14ac:dyDescent="0.2">
      <c r="A18" s="1" t="s">
        <v>25</v>
      </c>
      <c r="B18" s="1">
        <v>2</v>
      </c>
      <c r="C18" s="5">
        <v>0.1749</v>
      </c>
      <c r="D18" s="5">
        <v>0.1258</v>
      </c>
      <c r="E18" s="8">
        <v>1.39</v>
      </c>
      <c r="F18" s="9">
        <v>0.1646</v>
      </c>
    </row>
    <row r="19" spans="1:6" ht="14.1" customHeight="1" x14ac:dyDescent="0.2">
      <c r="A19" s="1" t="s">
        <v>25</v>
      </c>
      <c r="B19" s="1">
        <v>3</v>
      </c>
      <c r="C19" s="5">
        <v>0.21940000000000001</v>
      </c>
      <c r="D19" s="5">
        <v>0.15179999999999999</v>
      </c>
      <c r="E19" s="8">
        <v>1.45</v>
      </c>
      <c r="F19" s="9">
        <v>0.1484</v>
      </c>
    </row>
    <row r="20" spans="1:6" ht="14.1" customHeight="1" x14ac:dyDescent="0.2">
      <c r="A20" s="1" t="s">
        <v>25</v>
      </c>
      <c r="B20" s="1">
        <v>4</v>
      </c>
      <c r="C20" s="5">
        <v>0.44650000000000001</v>
      </c>
      <c r="D20" s="5">
        <v>0.18459999999999999</v>
      </c>
      <c r="E20" s="8">
        <v>2.42</v>
      </c>
      <c r="F20" s="9">
        <v>1.5599999999999999E-2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6.4100000000000004E-2</v>
      </c>
      <c r="D22" s="5">
        <v>2.7099999999999999E-2</v>
      </c>
      <c r="E22" s="8">
        <v>2.36</v>
      </c>
      <c r="F22" s="9">
        <v>1.8200000000000001E-2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78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0.26579999999999998</v>
      </c>
      <c r="D5" s="6">
        <v>4.437E-2</v>
      </c>
      <c r="E5" s="7">
        <v>47183</v>
      </c>
      <c r="F5" s="8">
        <v>5.99</v>
      </c>
      <c r="G5" s="9" t="s">
        <v>20</v>
      </c>
      <c r="H5" s="10">
        <v>0.05</v>
      </c>
      <c r="I5" s="5">
        <v>0.17879999999999999</v>
      </c>
      <c r="J5" s="5">
        <v>0.3528</v>
      </c>
      <c r="K5" s="11">
        <v>1.304</v>
      </c>
      <c r="L5" s="11">
        <v>1.196</v>
      </c>
      <c r="M5" s="11">
        <v>1.423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4.9000000000000002E-2</v>
      </c>
      <c r="D5" s="6">
        <v>4.7059999999999998E-2</v>
      </c>
      <c r="E5" s="7">
        <v>47095</v>
      </c>
      <c r="F5" s="8">
        <v>1.04</v>
      </c>
      <c r="G5" s="9">
        <v>0.29770000000000002</v>
      </c>
      <c r="H5" s="10">
        <v>0.05</v>
      </c>
      <c r="I5" s="6">
        <v>-4.3229999999999998E-2</v>
      </c>
      <c r="J5" s="5">
        <v>0.14119999999999999</v>
      </c>
      <c r="K5" s="11">
        <v>1.05</v>
      </c>
      <c r="L5" s="11">
        <v>0.95799999999999996</v>
      </c>
      <c r="M5" s="11">
        <v>1.1519999999999999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-0.96489999999999998</v>
      </c>
      <c r="D5" s="5">
        <v>0.13100000000000001</v>
      </c>
      <c r="E5" s="8">
        <v>-7.37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1.7399999999999999E-2</v>
      </c>
      <c r="D6" s="5">
        <v>4.9500000000000002E-2</v>
      </c>
      <c r="E6" s="8">
        <v>0.35</v>
      </c>
      <c r="F6" s="9">
        <v>0.72589999999999999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-0.1847</v>
      </c>
      <c r="D8" s="5">
        <v>1.3100000000000001E-2</v>
      </c>
      <c r="E8" s="8">
        <v>-14.05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-5.7799999999999997E-2</v>
      </c>
      <c r="D9" s="5">
        <v>8.8900000000000007E-2</v>
      </c>
      <c r="E9" s="8">
        <v>-0.65</v>
      </c>
      <c r="F9" s="9">
        <v>0.5151</v>
      </c>
    </row>
    <row r="10" spans="1:6" ht="14.1" customHeight="1" x14ac:dyDescent="0.2">
      <c r="A10" s="1" t="s">
        <v>23</v>
      </c>
      <c r="B10" s="1">
        <v>2</v>
      </c>
      <c r="C10" s="5">
        <v>0.92969999999999997</v>
      </c>
      <c r="D10" s="5">
        <v>6.0400000000000002E-2</v>
      </c>
      <c r="E10" s="8">
        <v>15.39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1.2230000000000001</v>
      </c>
      <c r="D11" s="5">
        <v>5.9200000000000003E-2</v>
      </c>
      <c r="E11" s="8">
        <v>20.65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0.90310000000000001</v>
      </c>
      <c r="D12" s="5">
        <v>5.7799999999999997E-2</v>
      </c>
      <c r="E12" s="8">
        <v>15.62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0.82369999999999999</v>
      </c>
      <c r="D13" s="5">
        <v>5.33E-2</v>
      </c>
      <c r="E13" s="8">
        <v>15.44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5.3400000000000003E-2</v>
      </c>
      <c r="D15" s="5">
        <v>3.7499999999999999E-2</v>
      </c>
      <c r="E15" s="8">
        <v>1.42</v>
      </c>
      <c r="F15" s="9">
        <v>0.15479999999999999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0.14330000000000001</v>
      </c>
      <c r="D17" s="5">
        <v>0.1181</v>
      </c>
      <c r="E17" s="8">
        <v>1.21</v>
      </c>
      <c r="F17" s="9">
        <v>0.2248</v>
      </c>
    </row>
    <row r="18" spans="1:6" ht="14.1" customHeight="1" x14ac:dyDescent="0.2">
      <c r="A18" s="1" t="s">
        <v>25</v>
      </c>
      <c r="B18" s="1">
        <v>2</v>
      </c>
      <c r="C18" s="5">
        <v>0.1842</v>
      </c>
      <c r="D18" s="5">
        <v>0.1298</v>
      </c>
      <c r="E18" s="8">
        <v>1.42</v>
      </c>
      <c r="F18" s="9">
        <v>0.15570000000000001</v>
      </c>
    </row>
    <row r="19" spans="1:6" ht="14.1" customHeight="1" x14ac:dyDescent="0.2">
      <c r="A19" s="1" t="s">
        <v>25</v>
      </c>
      <c r="B19" s="1">
        <v>3</v>
      </c>
      <c r="C19" s="5">
        <v>0.33329999999999999</v>
      </c>
      <c r="D19" s="5">
        <v>0.15559999999999999</v>
      </c>
      <c r="E19" s="8">
        <v>2.14</v>
      </c>
      <c r="F19" s="9">
        <v>3.2099999999999997E-2</v>
      </c>
    </row>
    <row r="20" spans="1:6" ht="14.1" customHeight="1" x14ac:dyDescent="0.2">
      <c r="A20" s="1" t="s">
        <v>25</v>
      </c>
      <c r="B20" s="1">
        <v>4</v>
      </c>
      <c r="C20" s="5">
        <v>0.64119999999999999</v>
      </c>
      <c r="D20" s="5">
        <v>0.18920000000000001</v>
      </c>
      <c r="E20" s="8">
        <v>3.39</v>
      </c>
      <c r="F20" s="9">
        <v>6.9999999999999999E-4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-0.57469999999999999</v>
      </c>
      <c r="D22" s="5">
        <v>2.0400000000000001E-2</v>
      </c>
      <c r="E22" s="8">
        <v>-28.13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7.3800000000000004E-2</v>
      </c>
      <c r="D23" s="5">
        <v>2.63E-2</v>
      </c>
      <c r="E23" s="8">
        <v>2.8</v>
      </c>
      <c r="F23" s="9">
        <v>5.1000000000000004E-3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79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5.9720000000000002E-2</v>
      </c>
      <c r="D5" s="6">
        <v>4.6710000000000002E-2</v>
      </c>
      <c r="E5" s="7">
        <v>47095</v>
      </c>
      <c r="F5" s="8">
        <v>1.28</v>
      </c>
      <c r="G5" s="9">
        <v>0.2011</v>
      </c>
      <c r="H5" s="10">
        <v>0.05</v>
      </c>
      <c r="I5" s="6">
        <v>-3.1829999999999997E-2</v>
      </c>
      <c r="J5" s="5">
        <v>0.15129999999999999</v>
      </c>
      <c r="K5" s="11">
        <v>1.0620000000000001</v>
      </c>
      <c r="L5" s="11">
        <v>0.96899999999999997</v>
      </c>
      <c r="M5" s="11">
        <v>1.163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0.17299999999999999</v>
      </c>
      <c r="D5" s="6">
        <v>3.8679999999999999E-2</v>
      </c>
      <c r="E5" s="7">
        <v>37202</v>
      </c>
      <c r="F5" s="8">
        <v>4.47</v>
      </c>
      <c r="G5" s="9" t="s">
        <v>20</v>
      </c>
      <c r="H5" s="10">
        <v>0.05</v>
      </c>
      <c r="I5" s="6">
        <v>9.7170000000000006E-2</v>
      </c>
      <c r="J5" s="5">
        <v>0.24879999999999999</v>
      </c>
      <c r="K5" s="11">
        <v>1.1890000000000001</v>
      </c>
      <c r="L5" s="11">
        <v>1.1020000000000001</v>
      </c>
      <c r="M5" s="11">
        <v>1.282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0.1119</v>
      </c>
      <c r="D5" s="5">
        <v>0.1149</v>
      </c>
      <c r="E5" s="7">
        <v>56694</v>
      </c>
      <c r="F5" s="8">
        <v>0.97</v>
      </c>
      <c r="G5" s="9">
        <v>0.33019999999999999</v>
      </c>
      <c r="H5" s="10">
        <v>0.05</v>
      </c>
      <c r="I5" s="5">
        <v>-0.1133</v>
      </c>
      <c r="J5" s="5">
        <v>0.33710000000000001</v>
      </c>
      <c r="K5" s="11">
        <v>1.1180000000000001</v>
      </c>
      <c r="L5" s="11">
        <v>0.89300000000000002</v>
      </c>
      <c r="M5" s="11">
        <v>1.401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0.1232</v>
      </c>
      <c r="D5" s="6">
        <v>4.0410000000000001E-2</v>
      </c>
      <c r="E5" s="7">
        <v>36493</v>
      </c>
      <c r="F5" s="8">
        <v>3.05</v>
      </c>
      <c r="G5" s="9">
        <v>2.3E-3</v>
      </c>
      <c r="H5" s="10">
        <v>0.05</v>
      </c>
      <c r="I5" s="6">
        <v>4.3970000000000002E-2</v>
      </c>
      <c r="J5" s="5">
        <v>0.2024</v>
      </c>
      <c r="K5" s="11">
        <v>1.131</v>
      </c>
      <c r="L5" s="11">
        <v>1.0449999999999999</v>
      </c>
      <c r="M5" s="11">
        <v>1.224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-2.0154999999999998</v>
      </c>
      <c r="D5" s="5">
        <v>0.12740000000000001</v>
      </c>
      <c r="E5" s="8">
        <v>-15.82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0.109</v>
      </c>
      <c r="D6" s="5">
        <v>4.19E-2</v>
      </c>
      <c r="E6" s="8">
        <v>2.6</v>
      </c>
      <c r="F6" s="9">
        <v>9.2999999999999992E-3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-9.9500000000000005E-2</v>
      </c>
      <c r="D8" s="5">
        <v>1.6199999999999999E-2</v>
      </c>
      <c r="E8" s="8">
        <v>-6.14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0.1162</v>
      </c>
      <c r="D9" s="5">
        <v>8.7999999999999995E-2</v>
      </c>
      <c r="E9" s="8">
        <v>1.32</v>
      </c>
      <c r="F9" s="9">
        <v>0.1867</v>
      </c>
    </row>
    <row r="10" spans="1:6" ht="14.1" customHeight="1" x14ac:dyDescent="0.2">
      <c r="A10" s="1" t="s">
        <v>23</v>
      </c>
      <c r="B10" s="1">
        <v>2</v>
      </c>
      <c r="C10" s="5">
        <v>0.84570000000000001</v>
      </c>
      <c r="D10" s="5">
        <v>6.3899999999999998E-2</v>
      </c>
      <c r="E10" s="8">
        <v>13.24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0.88470000000000004</v>
      </c>
      <c r="D11" s="5">
        <v>5.91E-2</v>
      </c>
      <c r="E11" s="8">
        <v>14.97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0.71730000000000005</v>
      </c>
      <c r="D12" s="5">
        <v>5.9299999999999999E-2</v>
      </c>
      <c r="E12" s="8">
        <v>12.09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0.59179999999999999</v>
      </c>
      <c r="D13" s="5">
        <v>5.6500000000000002E-2</v>
      </c>
      <c r="E13" s="8">
        <v>10.48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6">
        <v>-5.45E-3</v>
      </c>
      <c r="D15" s="5">
        <v>3.9800000000000002E-2</v>
      </c>
      <c r="E15" s="8">
        <v>-0.14000000000000001</v>
      </c>
      <c r="F15" s="9">
        <v>0.89100000000000001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-0.34470000000000001</v>
      </c>
      <c r="D17" s="5">
        <v>0.1217</v>
      </c>
      <c r="E17" s="8">
        <v>-2.83</v>
      </c>
      <c r="F17" s="9">
        <v>4.5999999999999999E-3</v>
      </c>
    </row>
    <row r="18" spans="1:6" ht="14.1" customHeight="1" x14ac:dyDescent="0.2">
      <c r="A18" s="1" t="s">
        <v>25</v>
      </c>
      <c r="B18" s="1">
        <v>2</v>
      </c>
      <c r="C18" s="5">
        <v>0.23980000000000001</v>
      </c>
      <c r="D18" s="5">
        <v>0.30859999999999999</v>
      </c>
      <c r="E18" s="8">
        <v>0.78</v>
      </c>
      <c r="F18" s="9">
        <v>0.43719999999999998</v>
      </c>
    </row>
    <row r="19" spans="1:6" ht="14.1" customHeight="1" x14ac:dyDescent="0.2">
      <c r="A19" s="1" t="s">
        <v>25</v>
      </c>
      <c r="B19" s="1">
        <v>3</v>
      </c>
      <c r="C19" s="5">
        <v>0.6129</v>
      </c>
      <c r="D19" s="5">
        <v>0.1321</v>
      </c>
      <c r="E19" s="8">
        <v>4.6399999999999997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0.65759999999999996</v>
      </c>
      <c r="D20" s="5">
        <v>0.17180000000000001</v>
      </c>
      <c r="E20" s="8">
        <v>3.83</v>
      </c>
      <c r="F20" s="9">
        <v>1E-4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3.9199999999999999E-2</v>
      </c>
      <c r="D22" s="5">
        <v>2.35E-2</v>
      </c>
      <c r="E22" s="8">
        <v>1.67</v>
      </c>
      <c r="F22" s="9">
        <v>9.5500000000000002E-2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80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0.1341</v>
      </c>
      <c r="D5" s="6">
        <v>4.0329999999999998E-2</v>
      </c>
      <c r="E5" s="7">
        <v>36493</v>
      </c>
      <c r="F5" s="8">
        <v>3.33</v>
      </c>
      <c r="G5" s="9">
        <v>8.9999999999999998E-4</v>
      </c>
      <c r="H5" s="10">
        <v>0.05</v>
      </c>
      <c r="I5" s="6">
        <v>5.509E-2</v>
      </c>
      <c r="J5" s="5">
        <v>0.2132</v>
      </c>
      <c r="K5" s="11">
        <v>1.1439999999999999</v>
      </c>
      <c r="L5" s="11">
        <v>1.0569999999999999</v>
      </c>
      <c r="M5" s="11">
        <v>1.238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2.8570000000000002E-2</v>
      </c>
      <c r="D5" s="6">
        <v>4.147E-2</v>
      </c>
      <c r="E5" s="7">
        <v>36420</v>
      </c>
      <c r="F5" s="8">
        <v>0.69</v>
      </c>
      <c r="G5" s="9">
        <v>0.4909</v>
      </c>
      <c r="H5" s="10">
        <v>0.05</v>
      </c>
      <c r="I5" s="6">
        <v>-5.271E-2</v>
      </c>
      <c r="J5" s="5">
        <v>0.1099</v>
      </c>
      <c r="K5" s="11">
        <v>1.0289999999999999</v>
      </c>
      <c r="L5" s="11">
        <v>0.94899999999999995</v>
      </c>
      <c r="M5" s="11">
        <v>1.1160000000000001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-0.70879999999999999</v>
      </c>
      <c r="D5" s="5">
        <v>0.14149999999999999</v>
      </c>
      <c r="E5" s="8">
        <v>-5.01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6">
        <v>7.4200000000000004E-3</v>
      </c>
      <c r="D6" s="5">
        <v>4.2999999999999997E-2</v>
      </c>
      <c r="E6" s="8">
        <v>0.17</v>
      </c>
      <c r="F6" s="9">
        <v>0.86280000000000001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-0.21629999999999999</v>
      </c>
      <c r="D8" s="5">
        <v>1.6199999999999999E-2</v>
      </c>
      <c r="E8" s="8">
        <v>-13.35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-7.1800000000000003E-2</v>
      </c>
      <c r="D9" s="5">
        <v>8.8999999999999996E-2</v>
      </c>
      <c r="E9" s="8">
        <v>-0.81</v>
      </c>
      <c r="F9" s="9">
        <v>0.41959999999999997</v>
      </c>
    </row>
    <row r="10" spans="1:6" ht="14.1" customHeight="1" x14ac:dyDescent="0.2">
      <c r="A10" s="1" t="s">
        <v>23</v>
      </c>
      <c r="B10" s="1">
        <v>2</v>
      </c>
      <c r="C10" s="5">
        <v>0.85780000000000001</v>
      </c>
      <c r="D10" s="5">
        <v>6.5500000000000003E-2</v>
      </c>
      <c r="E10" s="8">
        <v>13.09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0.95150000000000001</v>
      </c>
      <c r="D11" s="5">
        <v>6.1100000000000002E-2</v>
      </c>
      <c r="E11" s="8">
        <v>15.58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0.77749999999999997</v>
      </c>
      <c r="D12" s="5">
        <v>6.13E-2</v>
      </c>
      <c r="E12" s="8">
        <v>12.68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0.61650000000000005</v>
      </c>
      <c r="D13" s="5">
        <v>5.7599999999999998E-2</v>
      </c>
      <c r="E13" s="8">
        <v>10.7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-6.9000000000000006E-2</v>
      </c>
      <c r="D15" s="5">
        <v>4.0599999999999997E-2</v>
      </c>
      <c r="E15" s="8">
        <v>-1.7</v>
      </c>
      <c r="F15" s="9">
        <v>8.9599999999999999E-2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-0.21809999999999999</v>
      </c>
      <c r="D17" s="5">
        <v>0.1258</v>
      </c>
      <c r="E17" s="8">
        <v>-1.73</v>
      </c>
      <c r="F17" s="9">
        <v>8.3099999999999993E-2</v>
      </c>
    </row>
    <row r="18" spans="1:6" ht="14.1" customHeight="1" x14ac:dyDescent="0.2">
      <c r="A18" s="1" t="s">
        <v>25</v>
      </c>
      <c r="B18" s="1">
        <v>2</v>
      </c>
      <c r="C18" s="5">
        <v>0.28149999999999997</v>
      </c>
      <c r="D18" s="5">
        <v>0.31990000000000002</v>
      </c>
      <c r="E18" s="8">
        <v>0.88</v>
      </c>
      <c r="F18" s="9">
        <v>0.37890000000000001</v>
      </c>
    </row>
    <row r="19" spans="1:6" ht="14.1" customHeight="1" x14ac:dyDescent="0.2">
      <c r="A19" s="1" t="s">
        <v>25</v>
      </c>
      <c r="B19" s="1">
        <v>3</v>
      </c>
      <c r="C19" s="5">
        <v>0.62890000000000001</v>
      </c>
      <c r="D19" s="5">
        <v>0.13669999999999999</v>
      </c>
      <c r="E19" s="8">
        <v>4.5999999999999996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0.91649999999999998</v>
      </c>
      <c r="D20" s="5">
        <v>0.1784</v>
      </c>
      <c r="E20" s="8">
        <v>5.14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-0.53659999999999997</v>
      </c>
      <c r="D22" s="5">
        <v>2.18E-2</v>
      </c>
      <c r="E22" s="8">
        <v>-24.61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5.5599999999999997E-2</v>
      </c>
      <c r="D23" s="5">
        <v>2.1999999999999999E-2</v>
      </c>
      <c r="E23" s="8">
        <v>2.52</v>
      </c>
      <c r="F23" s="9">
        <v>1.17E-2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81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4.2999999999999997E-2</v>
      </c>
      <c r="D5" s="6">
        <v>4.1259999999999998E-2</v>
      </c>
      <c r="E5" s="7">
        <v>36420</v>
      </c>
      <c r="F5" s="8">
        <v>1.04</v>
      </c>
      <c r="G5" s="9">
        <v>0.29730000000000001</v>
      </c>
      <c r="H5" s="10">
        <v>0.05</v>
      </c>
      <c r="I5" s="6">
        <v>-3.7870000000000001E-2</v>
      </c>
      <c r="J5" s="5">
        <v>0.1239</v>
      </c>
      <c r="K5" s="11">
        <v>1.044</v>
      </c>
      <c r="L5" s="11">
        <v>0.96299999999999997</v>
      </c>
      <c r="M5" s="11">
        <v>1.1319999999999999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3.6679999999999997E-2</v>
      </c>
      <c r="D5" s="6">
        <v>3.0970000000000001E-2</v>
      </c>
      <c r="E5" s="7">
        <v>77302</v>
      </c>
      <c r="F5" s="8">
        <v>1.18</v>
      </c>
      <c r="G5" s="9">
        <v>0.23619999999999999</v>
      </c>
      <c r="H5" s="10">
        <v>0.05</v>
      </c>
      <c r="I5" s="6">
        <v>-2.401E-2</v>
      </c>
      <c r="J5" s="6">
        <v>9.7369999999999998E-2</v>
      </c>
      <c r="K5" s="11">
        <v>1.0369999999999999</v>
      </c>
      <c r="L5" s="11">
        <v>0.97599999999999998</v>
      </c>
      <c r="M5" s="11">
        <v>1.1020000000000001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0.1007</v>
      </c>
      <c r="D5" s="6">
        <v>3.1739999999999997E-2</v>
      </c>
      <c r="E5" s="7">
        <v>76474</v>
      </c>
      <c r="F5" s="8">
        <v>3.17</v>
      </c>
      <c r="G5" s="9">
        <v>1.5E-3</v>
      </c>
      <c r="H5" s="10">
        <v>0.05</v>
      </c>
      <c r="I5" s="6">
        <v>3.8449999999999998E-2</v>
      </c>
      <c r="J5" s="5">
        <v>0.16289999999999999</v>
      </c>
      <c r="K5" s="11">
        <v>1.1060000000000001</v>
      </c>
      <c r="L5" s="11">
        <v>1.0389999999999999</v>
      </c>
      <c r="M5" s="11">
        <v>1.177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-2.8691</v>
      </c>
      <c r="D5" s="5">
        <v>6.83E-2</v>
      </c>
      <c r="E5" s="8">
        <v>-42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8.3599999999999994E-2</v>
      </c>
      <c r="D6" s="5">
        <v>3.15E-2</v>
      </c>
      <c r="E6" s="8">
        <v>2.65</v>
      </c>
      <c r="F6" s="9">
        <v>8.0000000000000002E-3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-6.5299999999999997E-2</v>
      </c>
      <c r="D8" s="5">
        <v>1.12E-2</v>
      </c>
      <c r="E8" s="8">
        <v>-5.81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4.7100000000000003E-2</v>
      </c>
      <c r="D9" s="5">
        <v>7.2400000000000006E-2</v>
      </c>
      <c r="E9" s="8">
        <v>0.65</v>
      </c>
      <c r="F9" s="9">
        <v>0.51570000000000005</v>
      </c>
    </row>
    <row r="10" spans="1:6" ht="14.1" customHeight="1" x14ac:dyDescent="0.2">
      <c r="A10" s="1" t="s">
        <v>23</v>
      </c>
      <c r="B10" s="1">
        <v>2</v>
      </c>
      <c r="C10" s="5">
        <v>0.77729999999999999</v>
      </c>
      <c r="D10" s="5">
        <v>5.3600000000000002E-2</v>
      </c>
      <c r="E10" s="8">
        <v>14.51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0.91059999999999997</v>
      </c>
      <c r="D11" s="5">
        <v>4.8300000000000003E-2</v>
      </c>
      <c r="E11" s="8">
        <v>18.86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0.8024</v>
      </c>
      <c r="D12" s="5">
        <v>4.9200000000000001E-2</v>
      </c>
      <c r="E12" s="8">
        <v>16.32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0.83720000000000006</v>
      </c>
      <c r="D13" s="5">
        <v>4.4999999999999998E-2</v>
      </c>
      <c r="E13" s="8">
        <v>18.61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0.18179999999999999</v>
      </c>
      <c r="D15" s="5">
        <v>3.2099999999999997E-2</v>
      </c>
      <c r="E15" s="8">
        <v>5.66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0.3488</v>
      </c>
      <c r="D17" s="5">
        <v>6.1100000000000002E-2</v>
      </c>
      <c r="E17" s="8">
        <v>5.71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0.7238</v>
      </c>
      <c r="D18" s="5">
        <v>0.1012</v>
      </c>
      <c r="E18" s="8">
        <v>7.16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0.53969999999999996</v>
      </c>
      <c r="D19" s="5">
        <v>0.1057</v>
      </c>
      <c r="E19" s="8">
        <v>5.1100000000000003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1.3035000000000001</v>
      </c>
      <c r="D20" s="5">
        <v>0.15079999999999999</v>
      </c>
      <c r="E20" s="8">
        <v>8.64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4.1300000000000003E-2</v>
      </c>
      <c r="D22" s="5">
        <v>1.8100000000000002E-2</v>
      </c>
      <c r="E22" s="8">
        <v>2.2799999999999998</v>
      </c>
      <c r="F22" s="9">
        <v>2.2800000000000001E-2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82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9.5259999999999997E-2</v>
      </c>
      <c r="D5" s="6">
        <v>3.1419999999999997E-2</v>
      </c>
      <c r="E5" s="7">
        <v>76474</v>
      </c>
      <c r="F5" s="8">
        <v>3.03</v>
      </c>
      <c r="G5" s="9">
        <v>2.3999999999999998E-3</v>
      </c>
      <c r="H5" s="10">
        <v>0.05</v>
      </c>
      <c r="I5" s="6">
        <v>3.3669999999999999E-2</v>
      </c>
      <c r="J5" s="5">
        <v>0.15679999999999999</v>
      </c>
      <c r="K5" s="11">
        <v>1.1000000000000001</v>
      </c>
      <c r="L5" s="11">
        <v>1.034</v>
      </c>
      <c r="M5" s="11">
        <v>1.17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0.1396</v>
      </c>
      <c r="D5" s="5">
        <v>0.12139999999999999</v>
      </c>
      <c r="E5" s="7">
        <v>55201</v>
      </c>
      <c r="F5" s="8">
        <v>1.1499999999999999</v>
      </c>
      <c r="G5" s="9">
        <v>0.25019999999999998</v>
      </c>
      <c r="H5" s="10">
        <v>0.05</v>
      </c>
      <c r="I5" s="6">
        <v>-9.8350000000000007E-2</v>
      </c>
      <c r="J5" s="5">
        <v>0.37759999999999999</v>
      </c>
      <c r="K5" s="11">
        <v>1.1499999999999999</v>
      </c>
      <c r="L5" s="11">
        <v>0.90600000000000003</v>
      </c>
      <c r="M5" s="11">
        <v>1.4590000000000001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-3.3800000000000002E-3</v>
      </c>
      <c r="D5" s="6">
        <v>3.2480000000000002E-2</v>
      </c>
      <c r="E5" s="7">
        <v>76336</v>
      </c>
      <c r="F5" s="8">
        <v>-0.1</v>
      </c>
      <c r="G5" s="9">
        <v>0.91710000000000003</v>
      </c>
      <c r="H5" s="10">
        <v>0.05</v>
      </c>
      <c r="I5" s="6">
        <v>-6.7040000000000002E-2</v>
      </c>
      <c r="J5" s="6">
        <v>6.0269999999999997E-2</v>
      </c>
      <c r="K5" s="11">
        <v>0.997</v>
      </c>
      <c r="L5" s="11">
        <v>0.93500000000000005</v>
      </c>
      <c r="M5" s="11">
        <v>1.0620000000000001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-2.0548000000000002</v>
      </c>
      <c r="D5" s="5">
        <v>7.3200000000000001E-2</v>
      </c>
      <c r="E5" s="8">
        <v>-28.07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-2.1399999999999999E-2</v>
      </c>
      <c r="D6" s="5">
        <v>3.2199999999999999E-2</v>
      </c>
      <c r="E6" s="8">
        <v>-0.67</v>
      </c>
      <c r="F6" s="9">
        <v>0.50490000000000002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-0.1754</v>
      </c>
      <c r="D8" s="5">
        <v>1.14E-2</v>
      </c>
      <c r="E8" s="8">
        <v>-15.32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1.0999999999999999E-2</v>
      </c>
      <c r="D9" s="5">
        <v>7.3300000000000004E-2</v>
      </c>
      <c r="E9" s="8">
        <v>0.15</v>
      </c>
      <c r="F9" s="9">
        <v>0.88080000000000003</v>
      </c>
    </row>
    <row r="10" spans="1:6" ht="14.1" customHeight="1" x14ac:dyDescent="0.2">
      <c r="A10" s="1" t="s">
        <v>23</v>
      </c>
      <c r="B10" s="1">
        <v>2</v>
      </c>
      <c r="C10" s="5">
        <v>0.93469999999999998</v>
      </c>
      <c r="D10" s="5">
        <v>5.4800000000000001E-2</v>
      </c>
      <c r="E10" s="8">
        <v>17.07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1.0774999999999999</v>
      </c>
      <c r="D11" s="5">
        <v>4.99E-2</v>
      </c>
      <c r="E11" s="8">
        <v>21.59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0.9546</v>
      </c>
      <c r="D12" s="5">
        <v>5.0099999999999999E-2</v>
      </c>
      <c r="E12" s="8">
        <v>19.05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0.89259999999999995</v>
      </c>
      <c r="D13" s="5">
        <v>4.5600000000000002E-2</v>
      </c>
      <c r="E13" s="8">
        <v>19.559999999999999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0.1323</v>
      </c>
      <c r="D15" s="5">
        <v>3.27E-2</v>
      </c>
      <c r="E15" s="8">
        <v>4.05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0.92479999999999996</v>
      </c>
      <c r="D17" s="5">
        <v>6.7699999999999996E-2</v>
      </c>
      <c r="E17" s="8">
        <v>13.66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1.1225000000000001</v>
      </c>
      <c r="D18" s="5">
        <v>0.10539999999999999</v>
      </c>
      <c r="E18" s="8">
        <v>10.65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0.98</v>
      </c>
      <c r="D19" s="5">
        <v>0.111</v>
      </c>
      <c r="E19" s="8">
        <v>8.83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1.9051</v>
      </c>
      <c r="D20" s="5">
        <v>0.15359999999999999</v>
      </c>
      <c r="E20" s="8">
        <v>12.4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-0.53769999999999996</v>
      </c>
      <c r="D22" s="5">
        <v>1.8499999999999999E-2</v>
      </c>
      <c r="E22" s="8">
        <v>-29.14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4.2500000000000003E-2</v>
      </c>
      <c r="D23" s="5">
        <v>1.67E-2</v>
      </c>
      <c r="E23" s="8">
        <v>2.54</v>
      </c>
      <c r="F23" s="9">
        <v>1.12E-2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83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-9.4299999999999991E-3</v>
      </c>
      <c r="D5" s="6">
        <v>3.2140000000000002E-2</v>
      </c>
      <c r="E5" s="7">
        <v>76336</v>
      </c>
      <c r="F5" s="8">
        <v>-0.28999999999999998</v>
      </c>
      <c r="G5" s="9">
        <v>0.76929999999999998</v>
      </c>
      <c r="H5" s="10">
        <v>0.05</v>
      </c>
      <c r="I5" s="6">
        <v>-7.2429999999999994E-2</v>
      </c>
      <c r="J5" s="6">
        <v>5.357E-2</v>
      </c>
      <c r="K5" s="11">
        <v>0.99099999999999999</v>
      </c>
      <c r="L5" s="11">
        <v>0.93</v>
      </c>
      <c r="M5" s="11">
        <v>1.0549999999999999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0.35449999999999998</v>
      </c>
      <c r="D5" s="5">
        <v>0.19040000000000001</v>
      </c>
      <c r="E5" s="7">
        <v>16300</v>
      </c>
      <c r="F5" s="8">
        <v>1.86</v>
      </c>
      <c r="G5" s="9">
        <v>6.2600000000000003E-2</v>
      </c>
      <c r="H5" s="10">
        <v>0.05</v>
      </c>
      <c r="I5" s="6">
        <v>-1.8689999999999998E-2</v>
      </c>
      <c r="J5" s="5">
        <v>0.72770000000000001</v>
      </c>
      <c r="K5" s="11">
        <v>1.425</v>
      </c>
      <c r="L5" s="11">
        <v>0.98099999999999998</v>
      </c>
      <c r="M5" s="11">
        <v>2.0699999999999998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0.34620000000000001</v>
      </c>
      <c r="D5" s="5">
        <v>0.2069</v>
      </c>
      <c r="E5" s="7">
        <v>15857</v>
      </c>
      <c r="F5" s="8">
        <v>1.67</v>
      </c>
      <c r="G5" s="9">
        <v>9.4200000000000006E-2</v>
      </c>
      <c r="H5" s="10">
        <v>0.05</v>
      </c>
      <c r="I5" s="6">
        <v>-5.9249999999999997E-2</v>
      </c>
      <c r="J5" s="5">
        <v>0.75170000000000003</v>
      </c>
      <c r="K5" s="11">
        <v>1.4139999999999999</v>
      </c>
      <c r="L5" s="11">
        <v>0.94199999999999995</v>
      </c>
      <c r="M5" s="11">
        <v>2.121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-2.4157000000000002</v>
      </c>
      <c r="D5" s="5">
        <v>0.1105</v>
      </c>
      <c r="E5" s="8">
        <v>-21.86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0.30730000000000002</v>
      </c>
      <c r="D6" s="5">
        <v>0.17699999999999999</v>
      </c>
      <c r="E6" s="8">
        <v>1.74</v>
      </c>
      <c r="F6" s="9">
        <v>8.2500000000000004E-2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-2.5700000000000001E-2</v>
      </c>
      <c r="D8" s="5">
        <v>2.0199999999999999E-2</v>
      </c>
      <c r="E8" s="8">
        <v>-1.27</v>
      </c>
      <c r="F8" s="9">
        <v>0.20349999999999999</v>
      </c>
    </row>
    <row r="9" spans="1:6" ht="14.1" customHeight="1" x14ac:dyDescent="0.2">
      <c r="A9" s="1" t="s">
        <v>23</v>
      </c>
      <c r="B9" s="1">
        <v>1</v>
      </c>
      <c r="C9" s="5">
        <v>-0.38019999999999998</v>
      </c>
      <c r="D9" s="5">
        <v>0.1636</v>
      </c>
      <c r="E9" s="8">
        <v>-2.3199999999999998</v>
      </c>
      <c r="F9" s="9">
        <v>2.01E-2</v>
      </c>
    </row>
    <row r="10" spans="1:6" ht="14.1" customHeight="1" x14ac:dyDescent="0.2">
      <c r="A10" s="1" t="s">
        <v>23</v>
      </c>
      <c r="B10" s="1">
        <v>2</v>
      </c>
      <c r="C10" s="5">
        <v>0.4627</v>
      </c>
      <c r="D10" s="5">
        <v>0.1055</v>
      </c>
      <c r="E10" s="8">
        <v>4.3899999999999997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0.44180000000000003</v>
      </c>
      <c r="D11" s="5">
        <v>0.1071</v>
      </c>
      <c r="E11" s="8">
        <v>4.13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0.39250000000000002</v>
      </c>
      <c r="D12" s="5">
        <v>0.1071</v>
      </c>
      <c r="E12" s="8">
        <v>3.66</v>
      </c>
      <c r="F12" s="9">
        <v>2.0000000000000001E-4</v>
      </c>
    </row>
    <row r="13" spans="1:6" ht="14.1" customHeight="1" x14ac:dyDescent="0.2">
      <c r="A13" s="1" t="s">
        <v>23</v>
      </c>
      <c r="B13" s="1">
        <v>5</v>
      </c>
      <c r="C13" s="5">
        <v>0.59630000000000005</v>
      </c>
      <c r="D13" s="5">
        <v>9.69E-2</v>
      </c>
      <c r="E13" s="8">
        <v>6.16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0.246</v>
      </c>
      <c r="D15" s="5">
        <v>6.6000000000000003E-2</v>
      </c>
      <c r="E15" s="8">
        <v>3.73</v>
      </c>
      <c r="F15" s="9">
        <v>2.0000000000000001E-4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0.33939999999999998</v>
      </c>
      <c r="D17" s="5">
        <v>9.1200000000000003E-2</v>
      </c>
      <c r="E17" s="8">
        <v>3.72</v>
      </c>
      <c r="F17" s="9">
        <v>2.0000000000000001E-4</v>
      </c>
    </row>
    <row r="18" spans="1:6" ht="14.1" customHeight="1" x14ac:dyDescent="0.2">
      <c r="A18" s="1" t="s">
        <v>25</v>
      </c>
      <c r="B18" s="1">
        <v>2</v>
      </c>
      <c r="C18" s="5">
        <v>0.37390000000000001</v>
      </c>
      <c r="D18" s="5">
        <v>0.13880000000000001</v>
      </c>
      <c r="E18" s="8">
        <v>2.69</v>
      </c>
      <c r="F18" s="9">
        <v>7.1000000000000004E-3</v>
      </c>
    </row>
    <row r="19" spans="1:6" ht="14.1" customHeight="1" x14ac:dyDescent="0.2">
      <c r="A19" s="1" t="s">
        <v>25</v>
      </c>
      <c r="B19" s="1">
        <v>3</v>
      </c>
      <c r="C19" s="5">
        <v>0.1077</v>
      </c>
      <c r="D19" s="5">
        <v>0.15</v>
      </c>
      <c r="E19" s="8">
        <v>0.72</v>
      </c>
      <c r="F19" s="9">
        <v>0.47289999999999999</v>
      </c>
    </row>
    <row r="20" spans="1:6" ht="14.1" customHeight="1" x14ac:dyDescent="0.2">
      <c r="A20" s="1" t="s">
        <v>25</v>
      </c>
      <c r="B20" s="1">
        <v>4</v>
      </c>
      <c r="C20" s="5">
        <v>0.76910000000000001</v>
      </c>
      <c r="D20" s="5">
        <v>0.20619999999999999</v>
      </c>
      <c r="E20" s="8">
        <v>3.73</v>
      </c>
      <c r="F20" s="9">
        <v>2.0000000000000001E-4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8.6900000000000005E-2</v>
      </c>
      <c r="D22" s="5">
        <v>0.1394</v>
      </c>
      <c r="E22" s="8">
        <v>0.62</v>
      </c>
      <c r="F22" s="9">
        <v>0.53310000000000002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84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0.34470000000000001</v>
      </c>
      <c r="D5" s="5">
        <v>0.19800000000000001</v>
      </c>
      <c r="E5" s="7">
        <v>15857</v>
      </c>
      <c r="F5" s="8">
        <v>1.74</v>
      </c>
      <c r="G5" s="9">
        <v>8.1699999999999995E-2</v>
      </c>
      <c r="H5" s="10">
        <v>0.05</v>
      </c>
      <c r="I5" s="6">
        <v>-4.3389999999999998E-2</v>
      </c>
      <c r="J5" s="5">
        <v>0.73280000000000001</v>
      </c>
      <c r="K5" s="11">
        <v>1.4119999999999999</v>
      </c>
      <c r="L5" s="11">
        <v>0.95799999999999996</v>
      </c>
      <c r="M5" s="11">
        <v>2.081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0.245</v>
      </c>
      <c r="D5" s="5">
        <v>0.21079999999999999</v>
      </c>
      <c r="E5" s="7">
        <v>15819</v>
      </c>
      <c r="F5" s="8">
        <v>1.1599999999999999</v>
      </c>
      <c r="G5" s="9">
        <v>0.24510000000000001</v>
      </c>
      <c r="H5" s="10">
        <v>0.05</v>
      </c>
      <c r="I5" s="5">
        <v>-0.16819999999999999</v>
      </c>
      <c r="J5" s="5">
        <v>0.65820000000000001</v>
      </c>
      <c r="K5" s="11">
        <v>1.278</v>
      </c>
      <c r="L5" s="11">
        <v>0.84499999999999997</v>
      </c>
      <c r="M5" s="11">
        <v>1.931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-1.6919999999999999</v>
      </c>
      <c r="D5" s="5">
        <v>0.1217</v>
      </c>
      <c r="E5" s="8">
        <v>-13.9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0.20200000000000001</v>
      </c>
      <c r="D6" s="5">
        <v>0.18060000000000001</v>
      </c>
      <c r="E6" s="8">
        <v>1.1200000000000001</v>
      </c>
      <c r="F6" s="9">
        <v>0.26340000000000002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-9.9000000000000005E-2</v>
      </c>
      <c r="D8" s="5">
        <v>1.9699999999999999E-2</v>
      </c>
      <c r="E8" s="8">
        <v>-5.0199999999999996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-0.44259999999999999</v>
      </c>
      <c r="D9" s="5">
        <v>0.16259999999999999</v>
      </c>
      <c r="E9" s="8">
        <v>-2.72</v>
      </c>
      <c r="F9" s="9">
        <v>6.4999999999999997E-3</v>
      </c>
    </row>
    <row r="10" spans="1:6" ht="14.1" customHeight="1" x14ac:dyDescent="0.2">
      <c r="A10" s="1" t="s">
        <v>23</v>
      </c>
      <c r="B10" s="1">
        <v>2</v>
      </c>
      <c r="C10" s="5">
        <v>0.50309999999999999</v>
      </c>
      <c r="D10" s="5">
        <v>0.10639999999999999</v>
      </c>
      <c r="E10" s="8">
        <v>4.7300000000000004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0.46850000000000003</v>
      </c>
      <c r="D11" s="5">
        <v>0.1087</v>
      </c>
      <c r="E11" s="8">
        <v>4.3099999999999996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0.4229</v>
      </c>
      <c r="D12" s="5">
        <v>0.1086</v>
      </c>
      <c r="E12" s="8">
        <v>3.89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0.60919999999999996</v>
      </c>
      <c r="D13" s="5">
        <v>9.9199999999999997E-2</v>
      </c>
      <c r="E13" s="8">
        <v>6.14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0.23730000000000001</v>
      </c>
      <c r="D15" s="5">
        <v>6.6600000000000006E-2</v>
      </c>
      <c r="E15" s="8">
        <v>3.56</v>
      </c>
      <c r="F15" s="9">
        <v>4.0000000000000002E-4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0.64339999999999997</v>
      </c>
      <c r="D17" s="5">
        <v>9.8199999999999996E-2</v>
      </c>
      <c r="E17" s="8">
        <v>6.55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0.59550000000000003</v>
      </c>
      <c r="D18" s="5">
        <v>0.1429</v>
      </c>
      <c r="E18" s="8">
        <v>4.17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0.37609999999999999</v>
      </c>
      <c r="D19" s="5">
        <v>0.15679999999999999</v>
      </c>
      <c r="E19" s="8">
        <v>2.4</v>
      </c>
      <c r="F19" s="9">
        <v>1.6500000000000001E-2</v>
      </c>
    </row>
    <row r="20" spans="1:6" ht="14.1" customHeight="1" x14ac:dyDescent="0.2">
      <c r="A20" s="1" t="s">
        <v>25</v>
      </c>
      <c r="B20" s="1">
        <v>4</v>
      </c>
      <c r="C20" s="5">
        <v>1.1072</v>
      </c>
      <c r="D20" s="5">
        <v>0.21229999999999999</v>
      </c>
      <c r="E20" s="8">
        <v>5.22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-0.39579999999999999</v>
      </c>
      <c r="D22" s="5">
        <v>3.4200000000000001E-2</v>
      </c>
      <c r="E22" s="8">
        <v>-11.56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9.7699999999999995E-2</v>
      </c>
      <c r="D23" s="5">
        <v>0.1356</v>
      </c>
      <c r="E23" s="8">
        <v>0.72</v>
      </c>
      <c r="F23" s="9">
        <v>0.47139999999999999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85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0.24390000000000001</v>
      </c>
      <c r="D5" s="5">
        <v>0.20150000000000001</v>
      </c>
      <c r="E5" s="7">
        <v>15819</v>
      </c>
      <c r="F5" s="8">
        <v>1.21</v>
      </c>
      <c r="G5" s="9">
        <v>0.22620000000000001</v>
      </c>
      <c r="H5" s="10">
        <v>0.05</v>
      </c>
      <c r="I5" s="5">
        <v>-0.15110000000000001</v>
      </c>
      <c r="J5" s="5">
        <v>0.63900000000000001</v>
      </c>
      <c r="K5" s="11">
        <v>1.276</v>
      </c>
      <c r="L5" s="11">
        <v>0.86</v>
      </c>
      <c r="M5" s="11">
        <v>1.895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-2.6089000000000002</v>
      </c>
      <c r="D5" s="5">
        <v>6.4799999999999996E-2</v>
      </c>
      <c r="E5" s="8">
        <v>-40.270000000000003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9.01E-2</v>
      </c>
      <c r="D6" s="5">
        <v>0.1178</v>
      </c>
      <c r="E6" s="8">
        <v>0.76</v>
      </c>
      <c r="F6" s="9">
        <v>0.44429999999999997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-6.9599999999999995E-2</v>
      </c>
      <c r="D8" s="5">
        <v>1.2500000000000001E-2</v>
      </c>
      <c r="E8" s="8">
        <v>-5.55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-0.14649999999999999</v>
      </c>
      <c r="D9" s="5">
        <v>0.1002</v>
      </c>
      <c r="E9" s="8">
        <v>-1.46</v>
      </c>
      <c r="F9" s="9">
        <v>0.14369999999999999</v>
      </c>
    </row>
    <row r="10" spans="1:6" ht="14.1" customHeight="1" x14ac:dyDescent="0.2">
      <c r="A10" s="1" t="s">
        <v>23</v>
      </c>
      <c r="B10" s="1">
        <v>2</v>
      </c>
      <c r="C10" s="5">
        <v>0.65369999999999995</v>
      </c>
      <c r="D10" s="5">
        <v>6.6299999999999998E-2</v>
      </c>
      <c r="E10" s="8">
        <v>9.85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0.70850000000000002</v>
      </c>
      <c r="D11" s="5">
        <v>6.3600000000000004E-2</v>
      </c>
      <c r="E11" s="8">
        <v>11.14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0.65110000000000001</v>
      </c>
      <c r="D12" s="5">
        <v>6.25E-2</v>
      </c>
      <c r="E12" s="8">
        <v>10.42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0.57289999999999996</v>
      </c>
      <c r="D13" s="5">
        <v>5.74E-2</v>
      </c>
      <c r="E13" s="8">
        <v>9.98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0.34749999999999998</v>
      </c>
      <c r="D15" s="5">
        <v>4.2000000000000003E-2</v>
      </c>
      <c r="E15" s="8">
        <v>8.27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0.16239999999999999</v>
      </c>
      <c r="D17" s="5">
        <v>5.4800000000000001E-2</v>
      </c>
      <c r="E17" s="8">
        <v>2.96</v>
      </c>
      <c r="F17" s="9">
        <v>3.0999999999999999E-3</v>
      </c>
    </row>
    <row r="18" spans="1:6" ht="14.1" customHeight="1" x14ac:dyDescent="0.2">
      <c r="A18" s="1" t="s">
        <v>25</v>
      </c>
      <c r="B18" s="1">
        <v>2</v>
      </c>
      <c r="C18" s="5">
        <v>0.16830000000000001</v>
      </c>
      <c r="D18" s="5">
        <v>0.114</v>
      </c>
      <c r="E18" s="8">
        <v>1.48</v>
      </c>
      <c r="F18" s="9">
        <v>0.13980000000000001</v>
      </c>
    </row>
    <row r="19" spans="1:6" ht="14.1" customHeight="1" x14ac:dyDescent="0.2">
      <c r="A19" s="1" t="s">
        <v>25</v>
      </c>
      <c r="B19" s="1">
        <v>3</v>
      </c>
      <c r="C19" s="5">
        <v>4.48E-2</v>
      </c>
      <c r="D19" s="5">
        <v>9.1700000000000004E-2</v>
      </c>
      <c r="E19" s="8">
        <v>0.49</v>
      </c>
      <c r="F19" s="9">
        <v>0.625</v>
      </c>
    </row>
    <row r="20" spans="1:6" ht="14.1" customHeight="1" x14ac:dyDescent="0.2">
      <c r="A20" s="1" t="s">
        <v>25</v>
      </c>
      <c r="B20" s="1">
        <v>4</v>
      </c>
      <c r="C20" s="5">
        <v>0.76739999999999997</v>
      </c>
      <c r="D20" s="5">
        <v>0.16700000000000001</v>
      </c>
      <c r="E20" s="8">
        <v>4.5999999999999996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0.1091</v>
      </c>
      <c r="D22" s="5">
        <v>5.7700000000000001E-2</v>
      </c>
      <c r="E22" s="8">
        <v>1.89</v>
      </c>
      <c r="F22" s="9">
        <v>5.8900000000000001E-2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32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F22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-2.5503</v>
      </c>
      <c r="D5" s="5">
        <v>0.1701</v>
      </c>
      <c r="E5" s="8">
        <v>-14.99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-0.1</v>
      </c>
      <c r="D7" s="5">
        <v>1.46E-2</v>
      </c>
      <c r="E7" s="8">
        <v>-6.84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-4.4699999999999997E-2</v>
      </c>
      <c r="D8" s="5">
        <v>0.13739999999999999</v>
      </c>
      <c r="E8" s="8">
        <v>-0.33</v>
      </c>
      <c r="F8" s="9">
        <v>0.74460000000000004</v>
      </c>
    </row>
    <row r="9" spans="1:6" ht="14.1" customHeight="1" x14ac:dyDescent="0.2">
      <c r="A9" s="1" t="s">
        <v>23</v>
      </c>
      <c r="B9" s="1">
        <v>2</v>
      </c>
      <c r="C9" s="5">
        <v>0.98529999999999995</v>
      </c>
      <c r="D9" s="5">
        <v>7.9600000000000004E-2</v>
      </c>
      <c r="E9" s="8">
        <v>12.38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0.90539999999999998</v>
      </c>
      <c r="D10" s="5">
        <v>7.6399999999999996E-2</v>
      </c>
      <c r="E10" s="8">
        <v>11.85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0.82820000000000005</v>
      </c>
      <c r="D11" s="5">
        <v>6.6600000000000006E-2</v>
      </c>
      <c r="E11" s="8">
        <v>12.44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0.59189999999999998</v>
      </c>
      <c r="D12" s="5">
        <v>6.0900000000000003E-2</v>
      </c>
      <c r="E12" s="8">
        <v>9.7100000000000009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9.4299999999999995E-2</v>
      </c>
      <c r="D14" s="5">
        <v>4.8899999999999999E-2</v>
      </c>
      <c r="E14" s="8">
        <v>1.93</v>
      </c>
      <c r="F14" s="9">
        <v>5.3900000000000003E-2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7.7299999999999994E-2</v>
      </c>
      <c r="D16" s="5">
        <v>0.16389999999999999</v>
      </c>
      <c r="E16" s="8">
        <v>0.47</v>
      </c>
      <c r="F16" s="9">
        <v>0.63729999999999998</v>
      </c>
    </row>
    <row r="17" spans="1:6" ht="14.1" customHeight="1" x14ac:dyDescent="0.2">
      <c r="A17" s="1" t="s">
        <v>25</v>
      </c>
      <c r="B17" s="1">
        <v>2</v>
      </c>
      <c r="C17" s="5">
        <v>-0.72789999999999999</v>
      </c>
      <c r="D17" s="5">
        <v>0.33150000000000002</v>
      </c>
      <c r="E17" s="8">
        <v>-2.2000000000000002</v>
      </c>
      <c r="F17" s="9">
        <v>2.81E-2</v>
      </c>
    </row>
    <row r="18" spans="1:6" ht="14.1" customHeight="1" x14ac:dyDescent="0.2">
      <c r="A18" s="1" t="s">
        <v>25</v>
      </c>
      <c r="B18" s="1">
        <v>3</v>
      </c>
      <c r="C18" s="5">
        <v>0.15129999999999999</v>
      </c>
      <c r="D18" s="5">
        <v>0.2084</v>
      </c>
      <c r="E18" s="8">
        <v>0.73</v>
      </c>
      <c r="F18" s="9">
        <v>0.4677</v>
      </c>
    </row>
    <row r="19" spans="1:6" ht="14.1" customHeight="1" x14ac:dyDescent="0.2">
      <c r="A19" s="1" t="s">
        <v>25</v>
      </c>
      <c r="B19" s="1">
        <v>4</v>
      </c>
      <c r="C19" s="5">
        <v>0.54710000000000003</v>
      </c>
      <c r="D19" s="5">
        <v>0.27479999999999999</v>
      </c>
      <c r="E19" s="8">
        <v>1.99</v>
      </c>
      <c r="F19" s="9">
        <v>4.65E-2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26</v>
      </c>
      <c r="B21" s="1">
        <v>0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21" t="s">
        <v>86</v>
      </c>
      <c r="B22" s="21"/>
      <c r="C22" s="21"/>
      <c r="D22" s="21"/>
      <c r="E22" s="21"/>
      <c r="F22" s="21"/>
    </row>
  </sheetData>
  <mergeCells count="3">
    <mergeCell ref="A3:F3"/>
    <mergeCell ref="A22:F22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F23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-0.92230000000000001</v>
      </c>
      <c r="D5" s="5">
        <v>0.18990000000000001</v>
      </c>
      <c r="E5" s="8">
        <v>-4.8600000000000003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-0.24540000000000001</v>
      </c>
      <c r="D7" s="5">
        <v>1.4800000000000001E-2</v>
      </c>
      <c r="E7" s="8">
        <v>-16.55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-0.15540000000000001</v>
      </c>
      <c r="D8" s="5">
        <v>0.1399</v>
      </c>
      <c r="E8" s="8">
        <v>-1.1100000000000001</v>
      </c>
      <c r="F8" s="9">
        <v>0.26650000000000001</v>
      </c>
    </row>
    <row r="9" spans="1:6" ht="14.1" customHeight="1" x14ac:dyDescent="0.2">
      <c r="A9" s="1" t="s">
        <v>23</v>
      </c>
      <c r="B9" s="1">
        <v>2</v>
      </c>
      <c r="C9" s="5">
        <v>1.0817000000000001</v>
      </c>
      <c r="D9" s="5">
        <v>8.1699999999999995E-2</v>
      </c>
      <c r="E9" s="8">
        <v>13.23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1.0196000000000001</v>
      </c>
      <c r="D10" s="5">
        <v>7.9299999999999995E-2</v>
      </c>
      <c r="E10" s="8">
        <v>12.86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0.93959999999999999</v>
      </c>
      <c r="D11" s="5">
        <v>6.8900000000000003E-2</v>
      </c>
      <c r="E11" s="8">
        <v>13.64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0.63519999999999999</v>
      </c>
      <c r="D12" s="5">
        <v>6.2700000000000006E-2</v>
      </c>
      <c r="E12" s="8">
        <v>10.130000000000001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1.32E-2</v>
      </c>
      <c r="D14" s="5">
        <v>5.0099999999999999E-2</v>
      </c>
      <c r="E14" s="8">
        <v>0.26</v>
      </c>
      <c r="F14" s="9">
        <v>0.79149999999999998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0.23649999999999999</v>
      </c>
      <c r="D16" s="5">
        <v>0.17230000000000001</v>
      </c>
      <c r="E16" s="8">
        <v>1.37</v>
      </c>
      <c r="F16" s="9">
        <v>0.16980000000000001</v>
      </c>
    </row>
    <row r="17" spans="1:6" ht="14.1" customHeight="1" x14ac:dyDescent="0.2">
      <c r="A17" s="1" t="s">
        <v>25</v>
      </c>
      <c r="B17" s="1">
        <v>2</v>
      </c>
      <c r="C17" s="5">
        <v>-0.60750000000000004</v>
      </c>
      <c r="D17" s="5">
        <v>0.34910000000000002</v>
      </c>
      <c r="E17" s="8">
        <v>-1.74</v>
      </c>
      <c r="F17" s="9">
        <v>8.1799999999999998E-2</v>
      </c>
    </row>
    <row r="18" spans="1:6" ht="14.1" customHeight="1" x14ac:dyDescent="0.2">
      <c r="A18" s="1" t="s">
        <v>25</v>
      </c>
      <c r="B18" s="1">
        <v>3</v>
      </c>
      <c r="C18" s="5">
        <v>0.25979999999999998</v>
      </c>
      <c r="D18" s="5">
        <v>0.21609999999999999</v>
      </c>
      <c r="E18" s="8">
        <v>1.2</v>
      </c>
      <c r="F18" s="9">
        <v>0.2293</v>
      </c>
    </row>
    <row r="19" spans="1:6" ht="14.1" customHeight="1" x14ac:dyDescent="0.2">
      <c r="A19" s="1" t="s">
        <v>25</v>
      </c>
      <c r="B19" s="1">
        <v>4</v>
      </c>
      <c r="C19" s="5">
        <v>0.70050000000000001</v>
      </c>
      <c r="D19" s="5">
        <v>0.28989999999999999</v>
      </c>
      <c r="E19" s="8">
        <v>2.42</v>
      </c>
      <c r="F19" s="9">
        <v>1.5699999999999999E-2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28</v>
      </c>
      <c r="B21" s="1"/>
      <c r="C21" s="5">
        <v>-0.70760000000000001</v>
      </c>
      <c r="D21" s="5">
        <v>2.7300000000000001E-2</v>
      </c>
      <c r="E21" s="8">
        <v>-25.92</v>
      </c>
      <c r="F21" s="9" t="s">
        <v>20</v>
      </c>
    </row>
    <row r="22" spans="1:6" ht="14.1" customHeight="1" x14ac:dyDescent="0.2">
      <c r="A22" s="1" t="s">
        <v>26</v>
      </c>
      <c r="B22" s="1">
        <v>0</v>
      </c>
      <c r="C22" s="12">
        <v>0</v>
      </c>
      <c r="D22" s="12" t="s">
        <v>21</v>
      </c>
      <c r="E22" s="13" t="s">
        <v>21</v>
      </c>
      <c r="F22" s="14" t="s">
        <v>21</v>
      </c>
    </row>
    <row r="23" spans="1:6" ht="14.1" customHeight="1" x14ac:dyDescent="0.2">
      <c r="A23" s="21" t="s">
        <v>87</v>
      </c>
      <c r="B23" s="21"/>
      <c r="C23" s="21"/>
      <c r="D23" s="21"/>
      <c r="E23" s="21"/>
      <c r="F23" s="21"/>
    </row>
  </sheetData>
  <mergeCells count="3">
    <mergeCell ref="A3:F3"/>
    <mergeCell ref="A23:F23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F22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-2.7847</v>
      </c>
      <c r="D5" s="5">
        <v>9.9699999999999997E-2</v>
      </c>
      <c r="E5" s="8">
        <v>-27.94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-6.9500000000000006E-2</v>
      </c>
      <c r="D7" s="5">
        <v>2.1299999999999999E-2</v>
      </c>
      <c r="E7" s="8">
        <v>-3.26</v>
      </c>
      <c r="F7" s="9">
        <v>1.1000000000000001E-3</v>
      </c>
    </row>
    <row r="8" spans="1:6" ht="14.1" customHeight="1" x14ac:dyDescent="0.2">
      <c r="A8" s="1" t="s">
        <v>23</v>
      </c>
      <c r="B8" s="1">
        <v>1</v>
      </c>
      <c r="C8" s="5">
        <v>-0.38900000000000001</v>
      </c>
      <c r="D8" s="5">
        <v>0.14910000000000001</v>
      </c>
      <c r="E8" s="8">
        <v>-2.61</v>
      </c>
      <c r="F8" s="9">
        <v>9.1000000000000004E-3</v>
      </c>
    </row>
    <row r="9" spans="1:6" ht="14.1" customHeight="1" x14ac:dyDescent="0.2">
      <c r="A9" s="1" t="s">
        <v>23</v>
      </c>
      <c r="B9" s="1">
        <v>2</v>
      </c>
      <c r="C9" s="5">
        <v>0.72840000000000005</v>
      </c>
      <c r="D9" s="5">
        <v>0.1072</v>
      </c>
      <c r="E9" s="8">
        <v>6.79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0.82930000000000004</v>
      </c>
      <c r="D10" s="5">
        <v>9.5899999999999999E-2</v>
      </c>
      <c r="E10" s="8">
        <v>8.65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0.61639999999999995</v>
      </c>
      <c r="D11" s="5">
        <v>9.2100000000000001E-2</v>
      </c>
      <c r="E11" s="8">
        <v>6.69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0.65090000000000003</v>
      </c>
      <c r="D12" s="5">
        <v>8.6999999999999994E-2</v>
      </c>
      <c r="E12" s="8">
        <v>7.49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0.28710000000000002</v>
      </c>
      <c r="D14" s="5">
        <v>6.0900000000000003E-2</v>
      </c>
      <c r="E14" s="8">
        <v>4.72</v>
      </c>
      <c r="F14" s="9" t="s">
        <v>20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0.19409999999999999</v>
      </c>
      <c r="D16" s="5">
        <v>7.9299999999999995E-2</v>
      </c>
      <c r="E16" s="8">
        <v>2.4500000000000002</v>
      </c>
      <c r="F16" s="9">
        <v>1.44E-2</v>
      </c>
    </row>
    <row r="17" spans="1:6" ht="14.1" customHeight="1" x14ac:dyDescent="0.2">
      <c r="A17" s="1" t="s">
        <v>25</v>
      </c>
      <c r="B17" s="1">
        <v>2</v>
      </c>
      <c r="C17" s="5">
        <v>0.27460000000000001</v>
      </c>
      <c r="D17" s="5">
        <v>0.105</v>
      </c>
      <c r="E17" s="8">
        <v>2.61</v>
      </c>
      <c r="F17" s="9">
        <v>8.8999999999999999E-3</v>
      </c>
    </row>
    <row r="18" spans="1:6" ht="14.1" customHeight="1" x14ac:dyDescent="0.2">
      <c r="A18" s="1" t="s">
        <v>25</v>
      </c>
      <c r="B18" s="1">
        <v>3</v>
      </c>
      <c r="C18" s="5">
        <v>-0.57920000000000005</v>
      </c>
      <c r="D18" s="5">
        <v>0.13750000000000001</v>
      </c>
      <c r="E18" s="8">
        <v>-4.21</v>
      </c>
      <c r="F18" s="9" t="s">
        <v>20</v>
      </c>
    </row>
    <row r="19" spans="1:6" ht="14.1" customHeight="1" x14ac:dyDescent="0.2">
      <c r="A19" s="1" t="s">
        <v>25</v>
      </c>
      <c r="B19" s="1">
        <v>4</v>
      </c>
      <c r="C19" s="5">
        <v>0.53969999999999996</v>
      </c>
      <c r="D19" s="5">
        <v>0.22209999999999999</v>
      </c>
      <c r="E19" s="8">
        <v>2.4300000000000002</v>
      </c>
      <c r="F19" s="9">
        <v>1.5100000000000001E-2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26</v>
      </c>
      <c r="B21" s="1">
        <v>0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21" t="s">
        <v>88</v>
      </c>
      <c r="B22" s="21"/>
      <c r="C22" s="21"/>
      <c r="D22" s="21"/>
      <c r="E22" s="21"/>
      <c r="F22" s="21"/>
    </row>
  </sheetData>
  <mergeCells count="3">
    <mergeCell ref="A3:F3"/>
    <mergeCell ref="A22:F22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F23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-1.8187</v>
      </c>
      <c r="D5" s="5">
        <v>0.1125</v>
      </c>
      <c r="E5" s="8">
        <v>-16.16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-0.17660000000000001</v>
      </c>
      <c r="D7" s="5">
        <v>2.2100000000000002E-2</v>
      </c>
      <c r="E7" s="8">
        <v>-7.99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-0.4279</v>
      </c>
      <c r="D8" s="5">
        <v>0.15590000000000001</v>
      </c>
      <c r="E8" s="8">
        <v>-2.74</v>
      </c>
      <c r="F8" s="9">
        <v>6.1000000000000004E-3</v>
      </c>
    </row>
    <row r="9" spans="1:6" ht="14.1" customHeight="1" x14ac:dyDescent="0.2">
      <c r="A9" s="1" t="s">
        <v>23</v>
      </c>
      <c r="B9" s="1">
        <v>2</v>
      </c>
      <c r="C9" s="5">
        <v>0.90269999999999995</v>
      </c>
      <c r="D9" s="5">
        <v>0.1111</v>
      </c>
      <c r="E9" s="8">
        <v>8.1199999999999992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1.0447</v>
      </c>
      <c r="D10" s="5">
        <v>0.10100000000000001</v>
      </c>
      <c r="E10" s="8">
        <v>10.34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0.7611</v>
      </c>
      <c r="D11" s="5">
        <v>9.6299999999999997E-2</v>
      </c>
      <c r="E11" s="8">
        <v>7.9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0.73680000000000001</v>
      </c>
      <c r="D12" s="5">
        <v>8.9800000000000005E-2</v>
      </c>
      <c r="E12" s="8">
        <v>8.1999999999999993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0.24179999999999999</v>
      </c>
      <c r="D14" s="5">
        <v>6.1699999999999998E-2</v>
      </c>
      <c r="E14" s="8">
        <v>3.92</v>
      </c>
      <c r="F14" s="9" t="s">
        <v>20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0.5806</v>
      </c>
      <c r="D16" s="5">
        <v>8.7900000000000006E-2</v>
      </c>
      <c r="E16" s="8">
        <v>6.6</v>
      </c>
      <c r="F16" s="9" t="s">
        <v>20</v>
      </c>
    </row>
    <row r="17" spans="1:6" ht="14.1" customHeight="1" x14ac:dyDescent="0.2">
      <c r="A17" s="1" t="s">
        <v>25</v>
      </c>
      <c r="B17" s="1">
        <v>2</v>
      </c>
      <c r="C17" s="5">
        <v>0.52059999999999995</v>
      </c>
      <c r="D17" s="5">
        <v>0.11</v>
      </c>
      <c r="E17" s="8">
        <v>4.7300000000000004</v>
      </c>
      <c r="F17" s="9" t="s">
        <v>20</v>
      </c>
    </row>
    <row r="18" spans="1:6" ht="14.1" customHeight="1" x14ac:dyDescent="0.2">
      <c r="A18" s="1" t="s">
        <v>25</v>
      </c>
      <c r="B18" s="1">
        <v>3</v>
      </c>
      <c r="C18" s="5">
        <v>-0.05</v>
      </c>
      <c r="D18" s="5">
        <v>0.14330000000000001</v>
      </c>
      <c r="E18" s="8">
        <v>-0.35</v>
      </c>
      <c r="F18" s="9">
        <v>0.72719999999999996</v>
      </c>
    </row>
    <row r="19" spans="1:6" ht="14.1" customHeight="1" x14ac:dyDescent="0.2">
      <c r="A19" s="1" t="s">
        <v>25</v>
      </c>
      <c r="B19" s="1">
        <v>4</v>
      </c>
      <c r="C19" s="5">
        <v>1.0844</v>
      </c>
      <c r="D19" s="5">
        <v>0.2293</v>
      </c>
      <c r="E19" s="8">
        <v>4.7300000000000004</v>
      </c>
      <c r="F19" s="9" t="s">
        <v>20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28</v>
      </c>
      <c r="B21" s="1"/>
      <c r="C21" s="5">
        <v>-0.52939999999999998</v>
      </c>
      <c r="D21" s="5">
        <v>3.1399999999999997E-2</v>
      </c>
      <c r="E21" s="8">
        <v>-16.86</v>
      </c>
      <c r="F21" s="9" t="s">
        <v>20</v>
      </c>
    </row>
    <row r="22" spans="1:6" ht="14.1" customHeight="1" x14ac:dyDescent="0.2">
      <c r="A22" s="1" t="s">
        <v>26</v>
      </c>
      <c r="B22" s="1">
        <v>0</v>
      </c>
      <c r="C22" s="12">
        <v>0</v>
      </c>
      <c r="D22" s="12" t="s">
        <v>21</v>
      </c>
      <c r="E22" s="13" t="s">
        <v>21</v>
      </c>
      <c r="F22" s="14" t="s">
        <v>21</v>
      </c>
    </row>
    <row r="23" spans="1:6" ht="14.1" customHeight="1" x14ac:dyDescent="0.2">
      <c r="A23" s="21" t="s">
        <v>89</v>
      </c>
      <c r="B23" s="21"/>
      <c r="C23" s="21"/>
      <c r="D23" s="21"/>
      <c r="E23" s="21"/>
      <c r="F23" s="21"/>
    </row>
  </sheetData>
  <mergeCells count="3">
    <mergeCell ref="A3:F3"/>
    <mergeCell ref="A23:F23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0.36709999999999998</v>
      </c>
      <c r="D5" s="6">
        <v>8.0509999999999998E-2</v>
      </c>
      <c r="E5" s="7">
        <v>32630</v>
      </c>
      <c r="F5" s="8">
        <v>4.5599999999999996</v>
      </c>
      <c r="G5" s="9" t="s">
        <v>20</v>
      </c>
      <c r="H5" s="10">
        <v>0.05</v>
      </c>
      <c r="I5" s="5">
        <v>0.20930000000000001</v>
      </c>
      <c r="J5" s="5">
        <v>0.52480000000000004</v>
      </c>
      <c r="K5" s="11">
        <v>1.4430000000000001</v>
      </c>
      <c r="L5" s="11">
        <v>1.2330000000000001</v>
      </c>
      <c r="M5" s="11">
        <v>1.69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0.43109999999999998</v>
      </c>
      <c r="D5" s="6">
        <v>8.3629999999999996E-2</v>
      </c>
      <c r="E5" s="7">
        <v>31647</v>
      </c>
      <c r="F5" s="8">
        <v>5.15</v>
      </c>
      <c r="G5" s="9" t="s">
        <v>20</v>
      </c>
      <c r="H5" s="10">
        <v>0.05</v>
      </c>
      <c r="I5" s="5">
        <v>0.26719999999999999</v>
      </c>
      <c r="J5" s="5">
        <v>0.59499999999999997</v>
      </c>
      <c r="K5" s="11">
        <v>1.5389999999999999</v>
      </c>
      <c r="L5" s="11">
        <v>1.306</v>
      </c>
      <c r="M5" s="11">
        <v>1.8129999999999999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-2.4546999999999999</v>
      </c>
      <c r="D5" s="5">
        <v>6.6699999999999995E-2</v>
      </c>
      <c r="E5" s="8">
        <v>-36.82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0.44159999999999999</v>
      </c>
      <c r="D6" s="5">
        <v>8.4900000000000003E-2</v>
      </c>
      <c r="E6" s="8">
        <v>5.2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-4.3299999999999998E-2</v>
      </c>
      <c r="D8" s="5">
        <v>1.6E-2</v>
      </c>
      <c r="E8" s="8">
        <v>-2.71</v>
      </c>
      <c r="F8" s="9">
        <v>6.7000000000000002E-3</v>
      </c>
    </row>
    <row r="9" spans="1:6" ht="14.1" customHeight="1" x14ac:dyDescent="0.2">
      <c r="A9" s="1" t="s">
        <v>23</v>
      </c>
      <c r="B9" s="1">
        <v>1</v>
      </c>
      <c r="C9" s="5">
        <v>0.22550000000000001</v>
      </c>
      <c r="D9" s="5">
        <v>0.1096</v>
      </c>
      <c r="E9" s="8">
        <v>2.06</v>
      </c>
      <c r="F9" s="9">
        <v>3.9699999999999999E-2</v>
      </c>
    </row>
    <row r="10" spans="1:6" ht="14.1" customHeight="1" x14ac:dyDescent="0.2">
      <c r="A10" s="1" t="s">
        <v>23</v>
      </c>
      <c r="B10" s="1">
        <v>2</v>
      </c>
      <c r="C10" s="5">
        <v>0.73009999999999997</v>
      </c>
      <c r="D10" s="5">
        <v>8.14E-2</v>
      </c>
      <c r="E10" s="8">
        <v>8.9700000000000006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0.86980000000000002</v>
      </c>
      <c r="D11" s="5">
        <v>7.7600000000000002E-2</v>
      </c>
      <c r="E11" s="8">
        <v>11.2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0.67820000000000003</v>
      </c>
      <c r="D12" s="5">
        <v>7.7700000000000005E-2</v>
      </c>
      <c r="E12" s="8">
        <v>8.73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0.59019999999999995</v>
      </c>
      <c r="D13" s="5">
        <v>7.0300000000000001E-2</v>
      </c>
      <c r="E13" s="8">
        <v>8.39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0.32840000000000003</v>
      </c>
      <c r="D15" s="5">
        <v>4.9799999999999997E-2</v>
      </c>
      <c r="E15" s="8">
        <v>6.59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1.17E-2</v>
      </c>
      <c r="D17" s="5">
        <v>5.3199999999999997E-2</v>
      </c>
      <c r="E17" s="8">
        <v>0.22</v>
      </c>
      <c r="F17" s="9">
        <v>0.82540000000000002</v>
      </c>
    </row>
    <row r="18" spans="1:6" ht="14.1" customHeight="1" x14ac:dyDescent="0.2">
      <c r="A18" s="1" t="s">
        <v>25</v>
      </c>
      <c r="B18" s="1">
        <v>2</v>
      </c>
      <c r="C18" s="5">
        <v>0.28770000000000001</v>
      </c>
      <c r="D18" s="5">
        <v>0.187</v>
      </c>
      <c r="E18" s="8">
        <v>1.54</v>
      </c>
      <c r="F18" s="9">
        <v>0.12379999999999999</v>
      </c>
    </row>
    <row r="19" spans="1:6" ht="14.1" customHeight="1" x14ac:dyDescent="0.2">
      <c r="A19" s="1" t="s">
        <v>25</v>
      </c>
      <c r="B19" s="1">
        <v>3</v>
      </c>
      <c r="C19" s="5">
        <v>-0.18149999999999999</v>
      </c>
      <c r="D19" s="5">
        <v>9.5500000000000002E-2</v>
      </c>
      <c r="E19" s="8">
        <v>-1.9</v>
      </c>
      <c r="F19" s="9">
        <v>5.7599999999999998E-2</v>
      </c>
    </row>
    <row r="20" spans="1:6" ht="14.1" customHeight="1" x14ac:dyDescent="0.2">
      <c r="A20" s="1" t="s">
        <v>25</v>
      </c>
      <c r="B20" s="1">
        <v>4</v>
      </c>
      <c r="C20" s="5">
        <v>0.60350000000000004</v>
      </c>
      <c r="D20" s="5">
        <v>0.21010000000000001</v>
      </c>
      <c r="E20" s="8">
        <v>2.87</v>
      </c>
      <c r="F20" s="9">
        <v>4.1000000000000003E-3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-3.5000000000000003E-2</v>
      </c>
      <c r="D22" s="5">
        <v>5.1700000000000003E-2</v>
      </c>
      <c r="E22" s="8">
        <v>-0.68</v>
      </c>
      <c r="F22" s="9">
        <v>0.49859999999999999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90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0.43569999999999998</v>
      </c>
      <c r="D5" s="6">
        <v>8.3809999999999996E-2</v>
      </c>
      <c r="E5" s="7">
        <v>31647</v>
      </c>
      <c r="F5" s="8">
        <v>5.2</v>
      </c>
      <c r="G5" s="9" t="s">
        <v>20</v>
      </c>
      <c r="H5" s="10">
        <v>0.05</v>
      </c>
      <c r="I5" s="5">
        <v>0.27139999999999997</v>
      </c>
      <c r="J5" s="5">
        <v>0.6</v>
      </c>
      <c r="K5" s="11">
        <v>1.546</v>
      </c>
      <c r="L5" s="11">
        <v>1.3120000000000001</v>
      </c>
      <c r="M5" s="11">
        <v>1.8220000000000001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0.36919999999999997</v>
      </c>
      <c r="D5" s="6">
        <v>8.4889999999999993E-2</v>
      </c>
      <c r="E5" s="7">
        <v>31597</v>
      </c>
      <c r="F5" s="8">
        <v>4.3499999999999996</v>
      </c>
      <c r="G5" s="9" t="s">
        <v>20</v>
      </c>
      <c r="H5" s="10">
        <v>0.05</v>
      </c>
      <c r="I5" s="5">
        <v>0.20280000000000001</v>
      </c>
      <c r="J5" s="5">
        <v>0.53559999999999997</v>
      </c>
      <c r="K5" s="11">
        <v>1.4470000000000001</v>
      </c>
      <c r="L5" s="11">
        <v>1.2250000000000001</v>
      </c>
      <c r="M5" s="11">
        <v>1.708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-1.5820000000000001</v>
      </c>
      <c r="D5" s="5">
        <v>8.09E-2</v>
      </c>
      <c r="E5" s="8">
        <v>-19.57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0.38040000000000002</v>
      </c>
      <c r="D6" s="5">
        <v>8.6199999999999999E-2</v>
      </c>
      <c r="E6" s="8">
        <v>4.42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-0.1191</v>
      </c>
      <c r="D8" s="5">
        <v>1.5599999999999999E-2</v>
      </c>
      <c r="E8" s="8">
        <v>-7.66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0.1757</v>
      </c>
      <c r="D9" s="5">
        <v>0.1099</v>
      </c>
      <c r="E9" s="8">
        <v>1.6</v>
      </c>
      <c r="F9" s="9">
        <v>0.11</v>
      </c>
    </row>
    <row r="10" spans="1:6" ht="14.1" customHeight="1" x14ac:dyDescent="0.2">
      <c r="A10" s="1" t="s">
        <v>23</v>
      </c>
      <c r="B10" s="1">
        <v>2</v>
      </c>
      <c r="C10" s="5">
        <v>0.76459999999999995</v>
      </c>
      <c r="D10" s="5">
        <v>8.2299999999999998E-2</v>
      </c>
      <c r="E10" s="8">
        <v>9.2899999999999991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0.90529999999999999</v>
      </c>
      <c r="D11" s="5">
        <v>7.8100000000000003E-2</v>
      </c>
      <c r="E11" s="8">
        <v>11.59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0.70499999999999996</v>
      </c>
      <c r="D12" s="5">
        <v>7.8600000000000003E-2</v>
      </c>
      <c r="E12" s="8">
        <v>8.9700000000000006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0.59719999999999995</v>
      </c>
      <c r="D13" s="5">
        <v>7.1499999999999994E-2</v>
      </c>
      <c r="E13" s="8">
        <v>8.35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</v>
      </c>
      <c r="D15" s="5">
        <v>5.04E-2</v>
      </c>
      <c r="E15" s="8">
        <v>5.95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0.27139999999999997</v>
      </c>
      <c r="D17" s="5">
        <v>5.5899999999999998E-2</v>
      </c>
      <c r="E17" s="8">
        <v>4.8499999999999996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0.5141</v>
      </c>
      <c r="D18" s="5">
        <v>0.19059999999999999</v>
      </c>
      <c r="E18" s="8">
        <v>2.7</v>
      </c>
      <c r="F18" s="9">
        <v>7.0000000000000001E-3</v>
      </c>
    </row>
    <row r="19" spans="1:6" ht="14.1" customHeight="1" x14ac:dyDescent="0.2">
      <c r="A19" s="1" t="s">
        <v>25</v>
      </c>
      <c r="B19" s="1">
        <v>3</v>
      </c>
      <c r="C19" s="5">
        <v>-0.10970000000000001</v>
      </c>
      <c r="D19" s="5">
        <v>9.6699999999999994E-2</v>
      </c>
      <c r="E19" s="8">
        <v>-1.1299999999999999</v>
      </c>
      <c r="F19" s="9">
        <v>0.25690000000000002</v>
      </c>
    </row>
    <row r="20" spans="1:6" ht="14.1" customHeight="1" x14ac:dyDescent="0.2">
      <c r="A20" s="1" t="s">
        <v>25</v>
      </c>
      <c r="B20" s="1">
        <v>4</v>
      </c>
      <c r="C20" s="5">
        <v>0.94169999999999998</v>
      </c>
      <c r="D20" s="5">
        <v>0.21340000000000001</v>
      </c>
      <c r="E20" s="8">
        <v>4.41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-0.41</v>
      </c>
      <c r="D22" s="5">
        <v>2.47E-2</v>
      </c>
      <c r="E22" s="8">
        <v>-16.579999999999998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-3.5499999999999997E-2</v>
      </c>
      <c r="D23" s="5">
        <v>4.9399999999999999E-2</v>
      </c>
      <c r="E23" s="8">
        <v>-0.72</v>
      </c>
      <c r="F23" s="9">
        <v>0.47299999999999998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91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0.1651</v>
      </c>
      <c r="D5" s="5">
        <v>0.122</v>
      </c>
      <c r="E5" s="7">
        <v>55201</v>
      </c>
      <c r="F5" s="8">
        <v>1.35</v>
      </c>
      <c r="G5" s="9">
        <v>0.17599999999999999</v>
      </c>
      <c r="H5" s="10">
        <v>0.05</v>
      </c>
      <c r="I5" s="6">
        <v>-7.4029999999999999E-2</v>
      </c>
      <c r="J5" s="5">
        <v>0.40429999999999999</v>
      </c>
      <c r="K5" s="11">
        <v>1.18</v>
      </c>
      <c r="L5" s="11">
        <v>0.92900000000000005</v>
      </c>
      <c r="M5" s="11">
        <v>1.498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0.37440000000000001</v>
      </c>
      <c r="D5" s="6">
        <v>8.5080000000000003E-2</v>
      </c>
      <c r="E5" s="7">
        <v>31597</v>
      </c>
      <c r="F5" s="8">
        <v>4.4000000000000004</v>
      </c>
      <c r="G5" s="9" t="s">
        <v>20</v>
      </c>
      <c r="H5" s="10">
        <v>0.05</v>
      </c>
      <c r="I5" s="5">
        <v>0.20760000000000001</v>
      </c>
      <c r="J5" s="5">
        <v>0.54110000000000003</v>
      </c>
      <c r="K5" s="11">
        <v>1.454</v>
      </c>
      <c r="L5" s="11">
        <v>1.2310000000000001</v>
      </c>
      <c r="M5" s="11">
        <v>1.718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0.50529999999999997</v>
      </c>
      <c r="D5" s="6">
        <v>6.4380000000000007E-2</v>
      </c>
      <c r="E5" s="7">
        <v>129000</v>
      </c>
      <c r="F5" s="8">
        <v>7.85</v>
      </c>
      <c r="G5" s="9" t="s">
        <v>20</v>
      </c>
      <c r="H5" s="10">
        <v>0.05</v>
      </c>
      <c r="I5" s="5">
        <v>0.37909999999999999</v>
      </c>
      <c r="J5" s="5">
        <v>0.63149999999999995</v>
      </c>
      <c r="K5" s="11">
        <v>1.6579999999999999</v>
      </c>
      <c r="L5" s="11">
        <v>1.4610000000000001</v>
      </c>
      <c r="M5" s="11">
        <v>1.88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0.46800000000000003</v>
      </c>
      <c r="D5" s="6">
        <v>6.6309999999999994E-2</v>
      </c>
      <c r="E5" s="7">
        <v>125000</v>
      </c>
      <c r="F5" s="8">
        <v>7.06</v>
      </c>
      <c r="G5" s="9" t="s">
        <v>20</v>
      </c>
      <c r="H5" s="10">
        <v>0.05</v>
      </c>
      <c r="I5" s="5">
        <v>0.33800000000000002</v>
      </c>
      <c r="J5" s="5">
        <v>0.59789999999999999</v>
      </c>
      <c r="K5" s="11">
        <v>1.597</v>
      </c>
      <c r="L5" s="11">
        <v>1.4019999999999999</v>
      </c>
      <c r="M5" s="11">
        <v>1.8180000000000001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-2.8090999999999999</v>
      </c>
      <c r="D5" s="5">
        <v>5.6399999999999999E-2</v>
      </c>
      <c r="E5" s="8">
        <v>-49.82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0.45800000000000002</v>
      </c>
      <c r="D6" s="5">
        <v>6.25E-2</v>
      </c>
      <c r="E6" s="8">
        <v>7.32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-5.74E-2</v>
      </c>
      <c r="D8" s="6">
        <v>8.6199999999999992E-3</v>
      </c>
      <c r="E8" s="8">
        <v>-6.66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-0.2084</v>
      </c>
      <c r="D9" s="5">
        <v>7.5600000000000001E-2</v>
      </c>
      <c r="E9" s="8">
        <v>-2.76</v>
      </c>
      <c r="F9" s="9">
        <v>5.8999999999999999E-3</v>
      </c>
    </row>
    <row r="10" spans="1:6" ht="14.1" customHeight="1" x14ac:dyDescent="0.2">
      <c r="A10" s="1" t="s">
        <v>23</v>
      </c>
      <c r="B10" s="1">
        <v>2</v>
      </c>
      <c r="C10" s="5">
        <v>0.69940000000000002</v>
      </c>
      <c r="D10" s="5">
        <v>5.1799999999999999E-2</v>
      </c>
      <c r="E10" s="8">
        <v>13.5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0.82640000000000002</v>
      </c>
      <c r="D11" s="5">
        <v>4.9399999999999999E-2</v>
      </c>
      <c r="E11" s="8">
        <v>16.73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0.65159999999999996</v>
      </c>
      <c r="D12" s="5">
        <v>4.7899999999999998E-2</v>
      </c>
      <c r="E12" s="8">
        <v>13.6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0.72389999999999999</v>
      </c>
      <c r="D13" s="5">
        <v>4.5999999999999999E-2</v>
      </c>
      <c r="E13" s="8">
        <v>15.73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0.33610000000000001</v>
      </c>
      <c r="D15" s="5">
        <v>2.9499999999999998E-2</v>
      </c>
      <c r="E15" s="8">
        <v>11.41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0.19689999999999999</v>
      </c>
      <c r="D17" s="5">
        <v>4.3900000000000002E-2</v>
      </c>
      <c r="E17" s="8">
        <v>4.49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0.13289999999999999</v>
      </c>
      <c r="D18" s="5">
        <v>5.7099999999999998E-2</v>
      </c>
      <c r="E18" s="8">
        <v>2.33</v>
      </c>
      <c r="F18" s="9">
        <v>0.02</v>
      </c>
    </row>
    <row r="19" spans="1:6" ht="14.1" customHeight="1" x14ac:dyDescent="0.2">
      <c r="A19" s="1" t="s">
        <v>25</v>
      </c>
      <c r="B19" s="1">
        <v>3</v>
      </c>
      <c r="C19" s="5">
        <v>-0.19520000000000001</v>
      </c>
      <c r="D19" s="5">
        <v>7.3700000000000002E-2</v>
      </c>
      <c r="E19" s="8">
        <v>-2.65</v>
      </c>
      <c r="F19" s="9">
        <v>8.0999999999999996E-3</v>
      </c>
    </row>
    <row r="20" spans="1:6" ht="14.1" customHeight="1" x14ac:dyDescent="0.2">
      <c r="A20" s="1" t="s">
        <v>25</v>
      </c>
      <c r="B20" s="1">
        <v>4</v>
      </c>
      <c r="C20" s="5">
        <v>0.60719999999999996</v>
      </c>
      <c r="D20" s="5">
        <v>0.1366</v>
      </c>
      <c r="E20" s="8">
        <v>4.45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2.3199999999999998E-2</v>
      </c>
      <c r="D22" s="5">
        <v>4.0899999999999999E-2</v>
      </c>
      <c r="E22" s="8">
        <v>0.56999999999999995</v>
      </c>
      <c r="F22" s="9">
        <v>0.56969999999999998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92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0.46439999999999998</v>
      </c>
      <c r="D5" s="6">
        <v>6.4199999999999993E-2</v>
      </c>
      <c r="E5" s="7">
        <v>125000</v>
      </c>
      <c r="F5" s="8">
        <v>7.23</v>
      </c>
      <c r="G5" s="9" t="s">
        <v>20</v>
      </c>
      <c r="H5" s="10">
        <v>0.05</v>
      </c>
      <c r="I5" s="5">
        <v>0.33850000000000002</v>
      </c>
      <c r="J5" s="5">
        <v>0.59019999999999995</v>
      </c>
      <c r="K5" s="11">
        <v>1.591</v>
      </c>
      <c r="L5" s="11">
        <v>1.403</v>
      </c>
      <c r="M5" s="11">
        <v>1.804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0.32540000000000002</v>
      </c>
      <c r="D5" s="6">
        <v>6.8250000000000005E-2</v>
      </c>
      <c r="E5" s="7">
        <v>124000</v>
      </c>
      <c r="F5" s="8">
        <v>4.7699999999999996</v>
      </c>
      <c r="G5" s="9" t="s">
        <v>20</v>
      </c>
      <c r="H5" s="10">
        <v>0.05</v>
      </c>
      <c r="I5" s="5">
        <v>0.19159999999999999</v>
      </c>
      <c r="J5" s="5">
        <v>0.4592</v>
      </c>
      <c r="K5" s="11">
        <v>1.385</v>
      </c>
      <c r="L5" s="11">
        <v>1.2110000000000001</v>
      </c>
      <c r="M5" s="11">
        <v>1.583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-1.9781</v>
      </c>
      <c r="D5" s="5">
        <v>6.0400000000000002E-2</v>
      </c>
      <c r="E5" s="8">
        <v>-32.76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0.3135</v>
      </c>
      <c r="D6" s="5">
        <v>6.4299999999999996E-2</v>
      </c>
      <c r="E6" s="8">
        <v>4.88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-0.1464</v>
      </c>
      <c r="D8" s="6">
        <v>8.6300000000000005E-3</v>
      </c>
      <c r="E8" s="8">
        <v>-16.95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-0.22720000000000001</v>
      </c>
      <c r="D9" s="5">
        <v>7.5999999999999998E-2</v>
      </c>
      <c r="E9" s="8">
        <v>-2.99</v>
      </c>
      <c r="F9" s="9">
        <v>2.8E-3</v>
      </c>
    </row>
    <row r="10" spans="1:6" ht="14.1" customHeight="1" x14ac:dyDescent="0.2">
      <c r="A10" s="1" t="s">
        <v>23</v>
      </c>
      <c r="B10" s="1">
        <v>2</v>
      </c>
      <c r="C10" s="5">
        <v>0.82099999999999995</v>
      </c>
      <c r="D10" s="5">
        <v>5.2999999999999999E-2</v>
      </c>
      <c r="E10" s="8">
        <v>15.49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0.94789999999999996</v>
      </c>
      <c r="D11" s="5">
        <v>5.0700000000000002E-2</v>
      </c>
      <c r="E11" s="8">
        <v>18.71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0.74829999999999997</v>
      </c>
      <c r="D12" s="5">
        <v>4.9099999999999998E-2</v>
      </c>
      <c r="E12" s="8">
        <v>15.24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0.79339999999999999</v>
      </c>
      <c r="D13" s="5">
        <v>4.7100000000000003E-2</v>
      </c>
      <c r="E13" s="8">
        <v>16.850000000000001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</v>
      </c>
      <c r="D15" s="5">
        <v>0.03</v>
      </c>
      <c r="E15" s="8">
        <v>9.99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0.57920000000000005</v>
      </c>
      <c r="D17" s="5">
        <v>4.9000000000000002E-2</v>
      </c>
      <c r="E17" s="8">
        <v>11.83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0.34939999999999999</v>
      </c>
      <c r="D18" s="5">
        <v>0.06</v>
      </c>
      <c r="E18" s="8">
        <v>5.82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0.1552</v>
      </c>
      <c r="D19" s="5">
        <v>7.7700000000000005E-2</v>
      </c>
      <c r="E19" s="8">
        <v>2</v>
      </c>
      <c r="F19" s="9">
        <v>4.5699999999999998E-2</v>
      </c>
    </row>
    <row r="20" spans="1:6" ht="14.1" customHeight="1" x14ac:dyDescent="0.2">
      <c r="A20" s="1" t="s">
        <v>25</v>
      </c>
      <c r="B20" s="1">
        <v>4</v>
      </c>
      <c r="C20" s="5">
        <v>1.0788</v>
      </c>
      <c r="D20" s="5">
        <v>0.1394</v>
      </c>
      <c r="E20" s="8">
        <v>7.74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-0.46500000000000002</v>
      </c>
      <c r="D22" s="5">
        <v>1.4999999999999999E-2</v>
      </c>
      <c r="E22" s="8">
        <v>-31.07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2.76E-2</v>
      </c>
      <c r="D23" s="5">
        <v>3.9100000000000003E-2</v>
      </c>
      <c r="E23" s="8">
        <v>0.71</v>
      </c>
      <c r="F23" s="9">
        <v>0.48060000000000003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93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0.32100000000000001</v>
      </c>
      <c r="D5" s="6">
        <v>6.6059999999999994E-2</v>
      </c>
      <c r="E5" s="7">
        <v>124000</v>
      </c>
      <c r="F5" s="8">
        <v>4.8600000000000003</v>
      </c>
      <c r="G5" s="9" t="s">
        <v>20</v>
      </c>
      <c r="H5" s="10">
        <v>0.05</v>
      </c>
      <c r="I5" s="5">
        <v>0.1915</v>
      </c>
      <c r="J5" s="5">
        <v>0.45050000000000001</v>
      </c>
      <c r="K5" s="11">
        <v>1.379</v>
      </c>
      <c r="L5" s="11">
        <v>1.2110000000000001</v>
      </c>
      <c r="M5" s="11">
        <v>1.569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0.2112</v>
      </c>
      <c r="D5" s="6">
        <v>8.3799999999999999E-2</v>
      </c>
      <c r="E5" s="7">
        <v>27288</v>
      </c>
      <c r="F5" s="8">
        <v>2.52</v>
      </c>
      <c r="G5" s="9">
        <v>1.17E-2</v>
      </c>
      <c r="H5" s="10">
        <v>0.05</v>
      </c>
      <c r="I5" s="6">
        <v>4.6960000000000002E-2</v>
      </c>
      <c r="J5" s="5">
        <v>0.37540000000000001</v>
      </c>
      <c r="K5" s="11">
        <v>1.2350000000000001</v>
      </c>
      <c r="L5" s="11">
        <v>1.048</v>
      </c>
      <c r="M5" s="11">
        <v>1.456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0.25069999999999998</v>
      </c>
      <c r="D5" s="6">
        <v>8.5089999999999999E-2</v>
      </c>
      <c r="E5" s="7">
        <v>26808</v>
      </c>
      <c r="F5" s="8">
        <v>2.95</v>
      </c>
      <c r="G5" s="9">
        <v>3.2000000000000002E-3</v>
      </c>
      <c r="H5" s="10">
        <v>0.05</v>
      </c>
      <c r="I5" s="6">
        <v>8.3930000000000005E-2</v>
      </c>
      <c r="J5" s="5">
        <v>0.41749999999999998</v>
      </c>
      <c r="K5" s="11">
        <v>1.2849999999999999</v>
      </c>
      <c r="L5" s="11">
        <v>1.0880000000000001</v>
      </c>
      <c r="M5" s="11">
        <v>1.518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zoomScaleNormal="100" workbookViewId="0">
      <selection sqref="A1:M1"/>
    </sheetView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0.13669999999999999</v>
      </c>
      <c r="D5" s="6">
        <v>5.917E-2</v>
      </c>
      <c r="E5" s="7">
        <v>31064</v>
      </c>
      <c r="F5" s="8">
        <v>2.31</v>
      </c>
      <c r="G5" s="9">
        <v>2.0899999999999998E-2</v>
      </c>
      <c r="H5" s="10">
        <v>0.05</v>
      </c>
      <c r="I5" s="6">
        <v>2.0719999999999999E-2</v>
      </c>
      <c r="J5" s="5">
        <v>0.25269999999999998</v>
      </c>
      <c r="K5" s="11">
        <v>1.1459999999999999</v>
      </c>
      <c r="L5" s="11">
        <v>1.0209999999999999</v>
      </c>
      <c r="M5" s="11">
        <v>1.2869999999999999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-3.6220000000000002E-2</v>
      </c>
      <c r="D5" s="5">
        <v>0.12659999999999999</v>
      </c>
      <c r="E5" s="7">
        <v>55042</v>
      </c>
      <c r="F5" s="8">
        <v>-0.28999999999999998</v>
      </c>
      <c r="G5" s="9">
        <v>0.77480000000000004</v>
      </c>
      <c r="H5" s="10">
        <v>0.05</v>
      </c>
      <c r="I5" s="5">
        <v>-0.2843</v>
      </c>
      <c r="J5" s="5">
        <v>0.21190000000000001</v>
      </c>
      <c r="K5" s="11">
        <v>0.96399999999999997</v>
      </c>
      <c r="L5" s="11">
        <v>0.753</v>
      </c>
      <c r="M5" s="11">
        <v>1.236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-2.9380000000000002</v>
      </c>
      <c r="D5" s="5">
        <v>0.11119999999999999</v>
      </c>
      <c r="E5" s="8">
        <v>-26.43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0.25340000000000001</v>
      </c>
      <c r="D6" s="5">
        <v>8.3000000000000004E-2</v>
      </c>
      <c r="E6" s="8">
        <v>3.05</v>
      </c>
      <c r="F6" s="9">
        <v>2.3E-3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-6.8099999999999994E-2</v>
      </c>
      <c r="D8" s="5">
        <v>1.55E-2</v>
      </c>
      <c r="E8" s="8">
        <v>-4.4000000000000004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7.5499999999999998E-2</v>
      </c>
      <c r="D9" s="5">
        <v>0.10349999999999999</v>
      </c>
      <c r="E9" s="8">
        <v>0.73</v>
      </c>
      <c r="F9" s="9">
        <v>0.46529999999999999</v>
      </c>
    </row>
    <row r="10" spans="1:6" ht="14.1" customHeight="1" x14ac:dyDescent="0.2">
      <c r="A10" s="1" t="s">
        <v>23</v>
      </c>
      <c r="B10" s="1">
        <v>2</v>
      </c>
      <c r="C10" s="5">
        <v>0.6946</v>
      </c>
      <c r="D10" s="5">
        <v>7.9899999999999999E-2</v>
      </c>
      <c r="E10" s="8">
        <v>8.6999999999999993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0.88300000000000001</v>
      </c>
      <c r="D11" s="5">
        <v>7.6899999999999996E-2</v>
      </c>
      <c r="E11" s="8">
        <v>11.48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0.62050000000000005</v>
      </c>
      <c r="D12" s="5">
        <v>7.6499999999999999E-2</v>
      </c>
      <c r="E12" s="8">
        <v>8.11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0.69930000000000003</v>
      </c>
      <c r="D13" s="5">
        <v>7.8700000000000006E-2</v>
      </c>
      <c r="E13" s="8">
        <v>8.89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0.35510000000000003</v>
      </c>
      <c r="D15" s="5">
        <v>4.6899999999999997E-2</v>
      </c>
      <c r="E15" s="8">
        <v>7.58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0.62390000000000001</v>
      </c>
      <c r="D17" s="5">
        <v>9.4600000000000004E-2</v>
      </c>
      <c r="E17" s="8">
        <v>6.6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0.65280000000000005</v>
      </c>
      <c r="D18" s="5">
        <v>0.10349999999999999</v>
      </c>
      <c r="E18" s="8">
        <v>6.31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0.36259999999999998</v>
      </c>
      <c r="D19" s="5">
        <v>0.1384</v>
      </c>
      <c r="E19" s="8">
        <v>2.62</v>
      </c>
      <c r="F19" s="9">
        <v>8.8000000000000005E-3</v>
      </c>
    </row>
    <row r="20" spans="1:6" ht="14.1" customHeight="1" x14ac:dyDescent="0.2">
      <c r="A20" s="1" t="s">
        <v>25</v>
      </c>
      <c r="B20" s="1">
        <v>4</v>
      </c>
      <c r="C20" s="5">
        <v>0.997</v>
      </c>
      <c r="D20" s="5">
        <v>0.21879999999999999</v>
      </c>
      <c r="E20" s="8">
        <v>4.5599999999999996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6">
        <v>-7.1500000000000001E-3</v>
      </c>
      <c r="D22" s="5">
        <v>5.3900000000000003E-2</v>
      </c>
      <c r="E22" s="8">
        <v>-0.13</v>
      </c>
      <c r="F22" s="9">
        <v>0.89449999999999996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94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0.25030000000000002</v>
      </c>
      <c r="D5" s="6">
        <v>8.5999999999999993E-2</v>
      </c>
      <c r="E5" s="7">
        <v>26808</v>
      </c>
      <c r="F5" s="8">
        <v>2.91</v>
      </c>
      <c r="G5" s="9">
        <v>3.5999999999999999E-3</v>
      </c>
      <c r="H5" s="10">
        <v>0.05</v>
      </c>
      <c r="I5" s="6">
        <v>8.1720000000000001E-2</v>
      </c>
      <c r="J5" s="5">
        <v>0.41889999999999999</v>
      </c>
      <c r="K5" s="11">
        <v>1.284</v>
      </c>
      <c r="L5" s="11">
        <v>1.085</v>
      </c>
      <c r="M5" s="11">
        <v>1.52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0.1479</v>
      </c>
      <c r="D5" s="6">
        <v>8.7309999999999999E-2</v>
      </c>
      <c r="E5" s="7">
        <v>26750</v>
      </c>
      <c r="F5" s="8">
        <v>1.69</v>
      </c>
      <c r="G5" s="9">
        <v>9.0300000000000005E-2</v>
      </c>
      <c r="H5" s="10">
        <v>0.05</v>
      </c>
      <c r="I5" s="6">
        <v>-2.325E-2</v>
      </c>
      <c r="J5" s="5">
        <v>0.31900000000000001</v>
      </c>
      <c r="K5" s="11">
        <v>1.159</v>
      </c>
      <c r="L5" s="11">
        <v>0.97699999999999998</v>
      </c>
      <c r="M5" s="11">
        <v>1.3759999999999999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-2.1234999999999999</v>
      </c>
      <c r="D5" s="5">
        <v>0.1171</v>
      </c>
      <c r="E5" s="8">
        <v>-18.13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0.1467</v>
      </c>
      <c r="D6" s="5">
        <v>8.5500000000000007E-2</v>
      </c>
      <c r="E6" s="8">
        <v>1.72</v>
      </c>
      <c r="F6" s="9">
        <v>8.6199999999999999E-2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-0.17829999999999999</v>
      </c>
      <c r="D8" s="5">
        <v>1.49E-2</v>
      </c>
      <c r="E8" s="8">
        <v>-11.96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0.1118</v>
      </c>
      <c r="D9" s="5">
        <v>0.105</v>
      </c>
      <c r="E9" s="8">
        <v>1.06</v>
      </c>
      <c r="F9" s="9">
        <v>0.2873</v>
      </c>
    </row>
    <row r="10" spans="1:6" ht="14.1" customHeight="1" x14ac:dyDescent="0.2">
      <c r="A10" s="1" t="s">
        <v>23</v>
      </c>
      <c r="B10" s="1">
        <v>2</v>
      </c>
      <c r="C10" s="5">
        <v>0.90380000000000005</v>
      </c>
      <c r="D10" s="5">
        <v>8.2699999999999996E-2</v>
      </c>
      <c r="E10" s="8">
        <v>10.93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1.1001000000000001</v>
      </c>
      <c r="D11" s="5">
        <v>7.9600000000000004E-2</v>
      </c>
      <c r="E11" s="8">
        <v>13.82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0.78380000000000005</v>
      </c>
      <c r="D12" s="5">
        <v>7.85E-2</v>
      </c>
      <c r="E12" s="8">
        <v>9.98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0.78659999999999997</v>
      </c>
      <c r="D13" s="5">
        <v>8.0100000000000005E-2</v>
      </c>
      <c r="E13" s="8">
        <v>9.82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0.29980000000000001</v>
      </c>
      <c r="D15" s="5">
        <v>4.7500000000000001E-2</v>
      </c>
      <c r="E15" s="8">
        <v>6.31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1.1812</v>
      </c>
      <c r="D17" s="5">
        <v>0.1043</v>
      </c>
      <c r="E17" s="8">
        <v>11.33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1.1000000000000001</v>
      </c>
      <c r="D18" s="5">
        <v>0.11070000000000001</v>
      </c>
      <c r="E18" s="8">
        <v>9.94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0.84889999999999999</v>
      </c>
      <c r="D19" s="5">
        <v>0.14710000000000001</v>
      </c>
      <c r="E19" s="8">
        <v>5.77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1.5152000000000001</v>
      </c>
      <c r="D20" s="5">
        <v>0.22259999999999999</v>
      </c>
      <c r="E20" s="8">
        <v>6.81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-0.56410000000000005</v>
      </c>
      <c r="D22" s="5">
        <v>2.4500000000000001E-2</v>
      </c>
      <c r="E22" s="8">
        <v>-23.05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6">
        <v>2.8999999999999998E-3</v>
      </c>
      <c r="D23" s="5">
        <v>5.1299999999999998E-2</v>
      </c>
      <c r="E23" s="8">
        <v>0.06</v>
      </c>
      <c r="F23" s="9">
        <v>0.95479999999999998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95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0.14799999999999999</v>
      </c>
      <c r="D5" s="6">
        <v>8.7720000000000006E-2</v>
      </c>
      <c r="E5" s="7">
        <v>26750</v>
      </c>
      <c r="F5" s="8">
        <v>1.69</v>
      </c>
      <c r="G5" s="9">
        <v>9.1600000000000001E-2</v>
      </c>
      <c r="H5" s="10">
        <v>0.05</v>
      </c>
      <c r="I5" s="6">
        <v>-2.393E-2</v>
      </c>
      <c r="J5" s="5">
        <v>0.31990000000000002</v>
      </c>
      <c r="K5" s="11">
        <v>1.1599999999999999</v>
      </c>
      <c r="L5" s="11">
        <v>0.97599999999999998</v>
      </c>
      <c r="M5" s="11">
        <v>1.377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0.16439999999999999</v>
      </c>
      <c r="D5" s="6">
        <v>4.6219999999999997E-2</v>
      </c>
      <c r="E5" s="7">
        <v>30289</v>
      </c>
      <c r="F5" s="8">
        <v>3.56</v>
      </c>
      <c r="G5" s="9">
        <v>4.0000000000000002E-4</v>
      </c>
      <c r="H5" s="10">
        <v>0.05</v>
      </c>
      <c r="I5" s="6">
        <v>7.3819999999999997E-2</v>
      </c>
      <c r="J5" s="5">
        <v>0.255</v>
      </c>
      <c r="K5" s="11">
        <v>1.179</v>
      </c>
      <c r="L5" s="11">
        <v>1.077</v>
      </c>
      <c r="M5" s="11">
        <v>1.29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0.1711</v>
      </c>
      <c r="D5" s="6">
        <v>4.7320000000000001E-2</v>
      </c>
      <c r="E5" s="7">
        <v>29879</v>
      </c>
      <c r="F5" s="8">
        <v>3.62</v>
      </c>
      <c r="G5" s="9">
        <v>2.9999999999999997E-4</v>
      </c>
      <c r="H5" s="10">
        <v>0.05</v>
      </c>
      <c r="I5" s="6">
        <v>7.8390000000000001E-2</v>
      </c>
      <c r="J5" s="5">
        <v>0.26390000000000002</v>
      </c>
      <c r="K5" s="11">
        <v>1.1870000000000001</v>
      </c>
      <c r="L5" s="11">
        <v>1.0820000000000001</v>
      </c>
      <c r="M5" s="11">
        <v>1.302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-2.0783999999999998</v>
      </c>
      <c r="D5" s="5">
        <v>0.14680000000000001</v>
      </c>
      <c r="E5" s="8">
        <v>-14.16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0.17219999999999999</v>
      </c>
      <c r="D6" s="5">
        <v>4.8399999999999999E-2</v>
      </c>
      <c r="E6" s="8">
        <v>3.56</v>
      </c>
      <c r="F6" s="9">
        <v>4.0000000000000002E-4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-8.2799999999999999E-2</v>
      </c>
      <c r="D8" s="5">
        <v>1.6400000000000001E-2</v>
      </c>
      <c r="E8" s="8">
        <v>-5.0599999999999996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0.28289999999999998</v>
      </c>
      <c r="D9" s="5">
        <v>0.10199999999999999</v>
      </c>
      <c r="E9" s="8">
        <v>2.77</v>
      </c>
      <c r="F9" s="9">
        <v>5.4999999999999997E-3</v>
      </c>
    </row>
    <row r="10" spans="1:6" ht="14.1" customHeight="1" x14ac:dyDescent="0.2">
      <c r="A10" s="1" t="s">
        <v>23</v>
      </c>
      <c r="B10" s="1">
        <v>2</v>
      </c>
      <c r="C10" s="5">
        <v>0.89329999999999998</v>
      </c>
      <c r="D10" s="5">
        <v>7.1900000000000006E-2</v>
      </c>
      <c r="E10" s="8">
        <v>12.43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1.0042</v>
      </c>
      <c r="D11" s="5">
        <v>6.7100000000000007E-2</v>
      </c>
      <c r="E11" s="8">
        <v>14.96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0.66469999999999996</v>
      </c>
      <c r="D12" s="5">
        <v>6.8000000000000005E-2</v>
      </c>
      <c r="E12" s="8">
        <v>9.7799999999999994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0.79459999999999997</v>
      </c>
      <c r="D13" s="5">
        <v>0.06</v>
      </c>
      <c r="E13" s="8">
        <v>13.24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0.153</v>
      </c>
      <c r="D15" s="5">
        <v>4.7300000000000002E-2</v>
      </c>
      <c r="E15" s="8">
        <v>3.23</v>
      </c>
      <c r="F15" s="9">
        <v>1.1999999999999999E-3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-0.38779999999999998</v>
      </c>
      <c r="D17" s="5">
        <v>0.13900000000000001</v>
      </c>
      <c r="E17" s="8">
        <v>-2.79</v>
      </c>
      <c r="F17" s="9">
        <v>5.3E-3</v>
      </c>
    </row>
    <row r="18" spans="1:6" ht="14.1" customHeight="1" x14ac:dyDescent="0.2">
      <c r="A18" s="1" t="s">
        <v>25</v>
      </c>
      <c r="B18" s="1">
        <v>2</v>
      </c>
      <c r="C18" s="5">
        <v>-0.87839999999999996</v>
      </c>
      <c r="D18" s="5">
        <v>0.22720000000000001</v>
      </c>
      <c r="E18" s="8">
        <v>-3.87</v>
      </c>
      <c r="F18" s="9">
        <v>1E-4</v>
      </c>
    </row>
    <row r="19" spans="1:6" ht="14.1" customHeight="1" x14ac:dyDescent="0.2">
      <c r="A19" s="1" t="s">
        <v>25</v>
      </c>
      <c r="B19" s="1">
        <v>3</v>
      </c>
      <c r="C19" s="5">
        <v>0.40239999999999998</v>
      </c>
      <c r="D19" s="5">
        <v>0.15629999999999999</v>
      </c>
      <c r="E19" s="8">
        <v>2.58</v>
      </c>
      <c r="F19" s="9">
        <v>0.01</v>
      </c>
    </row>
    <row r="20" spans="1:6" ht="14.1" customHeight="1" x14ac:dyDescent="0.2">
      <c r="A20" s="1" t="s">
        <v>25</v>
      </c>
      <c r="B20" s="1">
        <v>4</v>
      </c>
      <c r="C20" s="5">
        <v>0.57699999999999996</v>
      </c>
      <c r="D20" s="5">
        <v>0.22</v>
      </c>
      <c r="E20" s="8">
        <v>2.62</v>
      </c>
      <c r="F20" s="9">
        <v>8.6999999999999994E-3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6">
        <v>-3.13E-3</v>
      </c>
      <c r="D22" s="5">
        <v>2.7400000000000001E-2</v>
      </c>
      <c r="E22" s="8">
        <v>-0.11</v>
      </c>
      <c r="F22" s="9">
        <v>0.90920000000000001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96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0.17080000000000001</v>
      </c>
      <c r="D5" s="6">
        <v>4.7350000000000003E-2</v>
      </c>
      <c r="E5" s="7">
        <v>29879</v>
      </c>
      <c r="F5" s="8">
        <v>3.61</v>
      </c>
      <c r="G5" s="9">
        <v>2.9999999999999997E-4</v>
      </c>
      <c r="H5" s="10">
        <v>0.05</v>
      </c>
      <c r="I5" s="6">
        <v>7.7990000000000004E-2</v>
      </c>
      <c r="J5" s="5">
        <v>0.2636</v>
      </c>
      <c r="K5" s="11">
        <v>1.1859999999999999</v>
      </c>
      <c r="L5" s="11">
        <v>1.081</v>
      </c>
      <c r="M5" s="11">
        <v>1.302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0.11360000000000001</v>
      </c>
      <c r="D5" s="6">
        <v>4.8509999999999998E-2</v>
      </c>
      <c r="E5" s="7">
        <v>29831</v>
      </c>
      <c r="F5" s="8">
        <v>2.34</v>
      </c>
      <c r="G5" s="9">
        <v>1.9199999999999998E-2</v>
      </c>
      <c r="H5" s="10">
        <v>0.05</v>
      </c>
      <c r="I5" s="6">
        <v>1.856E-2</v>
      </c>
      <c r="J5" s="5">
        <v>0.2087</v>
      </c>
      <c r="K5" s="11">
        <v>1.1200000000000001</v>
      </c>
      <c r="L5" s="11">
        <v>1.0189999999999999</v>
      </c>
      <c r="M5" s="11">
        <v>1.232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-1.7087000000000001</v>
      </c>
      <c r="D5" s="5">
        <v>7.7100000000000002E-2</v>
      </c>
      <c r="E5" s="8">
        <v>-22.16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-9.5299999999999996E-2</v>
      </c>
      <c r="D6" s="5">
        <v>0.1227</v>
      </c>
      <c r="E6" s="8">
        <v>-0.78</v>
      </c>
      <c r="F6" s="9">
        <v>0.43719999999999998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-0.15709999999999999</v>
      </c>
      <c r="D8" s="5">
        <v>1.32E-2</v>
      </c>
      <c r="E8" s="8">
        <v>-11.91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-0.24829999999999999</v>
      </c>
      <c r="D9" s="5">
        <v>0.10050000000000001</v>
      </c>
      <c r="E9" s="8">
        <v>-2.4700000000000002</v>
      </c>
      <c r="F9" s="9">
        <v>1.35E-2</v>
      </c>
    </row>
    <row r="10" spans="1:6" ht="14.1" customHeight="1" x14ac:dyDescent="0.2">
      <c r="A10" s="1" t="s">
        <v>23</v>
      </c>
      <c r="B10" s="1">
        <v>2</v>
      </c>
      <c r="C10" s="5">
        <v>0.69750000000000001</v>
      </c>
      <c r="D10" s="5">
        <v>6.7500000000000004E-2</v>
      </c>
      <c r="E10" s="8">
        <v>10.33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0.75190000000000001</v>
      </c>
      <c r="D11" s="5">
        <v>6.4600000000000005E-2</v>
      </c>
      <c r="E11" s="8">
        <v>11.65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0.70050000000000001</v>
      </c>
      <c r="D12" s="5">
        <v>6.3500000000000001E-2</v>
      </c>
      <c r="E12" s="8">
        <v>11.04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0.5837</v>
      </c>
      <c r="D13" s="5">
        <v>5.8400000000000001E-2</v>
      </c>
      <c r="E13" s="8">
        <v>9.99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0.3382</v>
      </c>
      <c r="D15" s="5">
        <v>4.2599999999999999E-2</v>
      </c>
      <c r="E15" s="8">
        <v>7.93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0.46850000000000003</v>
      </c>
      <c r="D17" s="5">
        <v>5.8000000000000003E-2</v>
      </c>
      <c r="E17" s="8">
        <v>8.07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0.42330000000000001</v>
      </c>
      <c r="D18" s="5">
        <v>0.11749999999999999</v>
      </c>
      <c r="E18" s="8">
        <v>3.6</v>
      </c>
      <c r="F18" s="9">
        <v>2.9999999999999997E-4</v>
      </c>
    </row>
    <row r="19" spans="1:6" ht="14.1" customHeight="1" x14ac:dyDescent="0.2">
      <c r="A19" s="1" t="s">
        <v>25</v>
      </c>
      <c r="B19" s="1">
        <v>3</v>
      </c>
      <c r="C19" s="5">
        <v>0.2893</v>
      </c>
      <c r="D19" s="5">
        <v>9.4500000000000001E-2</v>
      </c>
      <c r="E19" s="8">
        <v>3.06</v>
      </c>
      <c r="F19" s="9">
        <v>2.2000000000000001E-3</v>
      </c>
    </row>
    <row r="20" spans="1:6" ht="14.1" customHeight="1" x14ac:dyDescent="0.2">
      <c r="A20" s="1" t="s">
        <v>25</v>
      </c>
      <c r="B20" s="1">
        <v>4</v>
      </c>
      <c r="C20" s="5">
        <v>1.1811</v>
      </c>
      <c r="D20" s="5">
        <v>0.17299999999999999</v>
      </c>
      <c r="E20" s="8">
        <v>6.83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-0.45650000000000002</v>
      </c>
      <c r="D22" s="5">
        <v>2.3E-2</v>
      </c>
      <c r="E22" s="8">
        <v>-19.86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0.1399</v>
      </c>
      <c r="D23" s="5">
        <v>5.4899999999999997E-2</v>
      </c>
      <c r="E23" s="8">
        <v>2.5499999999999998</v>
      </c>
      <c r="F23" s="9">
        <v>1.0800000000000001E-2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33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-0.86650000000000005</v>
      </c>
      <c r="D5" s="5">
        <v>0.1641</v>
      </c>
      <c r="E5" s="8">
        <v>-5.28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0.10829999999999999</v>
      </c>
      <c r="D6" s="5">
        <v>4.9399999999999999E-2</v>
      </c>
      <c r="E6" s="8">
        <v>2.19</v>
      </c>
      <c r="F6" s="9">
        <v>2.8400000000000002E-2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-0.2117</v>
      </c>
      <c r="D8" s="5">
        <v>1.6799999999999999E-2</v>
      </c>
      <c r="E8" s="8">
        <v>-12.62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0.21890000000000001</v>
      </c>
      <c r="D9" s="5">
        <v>0.1021</v>
      </c>
      <c r="E9" s="8">
        <v>2.15</v>
      </c>
      <c r="F9" s="9">
        <v>3.2000000000000001E-2</v>
      </c>
    </row>
    <row r="10" spans="1:6" ht="14.1" customHeight="1" x14ac:dyDescent="0.2">
      <c r="A10" s="1" t="s">
        <v>23</v>
      </c>
      <c r="B10" s="1">
        <v>2</v>
      </c>
      <c r="C10" s="5">
        <v>1.0466</v>
      </c>
      <c r="D10" s="5">
        <v>7.4300000000000005E-2</v>
      </c>
      <c r="E10" s="8">
        <v>14.09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1.2282</v>
      </c>
      <c r="D11" s="5">
        <v>7.0999999999999994E-2</v>
      </c>
      <c r="E11" s="8">
        <v>17.29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0.86850000000000005</v>
      </c>
      <c r="D12" s="5">
        <v>7.1300000000000002E-2</v>
      </c>
      <c r="E12" s="8">
        <v>12.19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0.91949999999999998</v>
      </c>
      <c r="D13" s="5">
        <v>6.2199999999999998E-2</v>
      </c>
      <c r="E13" s="8">
        <v>14.79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5.4199999999999998E-2</v>
      </c>
      <c r="D15" s="5">
        <v>4.8500000000000001E-2</v>
      </c>
      <c r="E15" s="8">
        <v>1.1200000000000001</v>
      </c>
      <c r="F15" s="9">
        <v>0.2646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-0.13189999999999999</v>
      </c>
      <c r="D17" s="5">
        <v>0.14860000000000001</v>
      </c>
      <c r="E17" s="8">
        <v>-0.89</v>
      </c>
      <c r="F17" s="9">
        <v>0.37469999999999998</v>
      </c>
    </row>
    <row r="18" spans="1:6" ht="14.1" customHeight="1" x14ac:dyDescent="0.2">
      <c r="A18" s="1" t="s">
        <v>25</v>
      </c>
      <c r="B18" s="1">
        <v>2</v>
      </c>
      <c r="C18" s="5">
        <v>-0.77280000000000004</v>
      </c>
      <c r="D18" s="5">
        <v>0.24010000000000001</v>
      </c>
      <c r="E18" s="8">
        <v>-3.22</v>
      </c>
      <c r="F18" s="9">
        <v>1.2999999999999999E-3</v>
      </c>
    </row>
    <row r="19" spans="1:6" ht="14.1" customHeight="1" x14ac:dyDescent="0.2">
      <c r="A19" s="1" t="s">
        <v>25</v>
      </c>
      <c r="B19" s="1">
        <v>3</v>
      </c>
      <c r="C19" s="5">
        <v>0.53110000000000002</v>
      </c>
      <c r="D19" s="5">
        <v>0.16689999999999999</v>
      </c>
      <c r="E19" s="8">
        <v>3.18</v>
      </c>
      <c r="F19" s="9">
        <v>1.5E-3</v>
      </c>
    </row>
    <row r="20" spans="1:6" ht="14.1" customHeight="1" x14ac:dyDescent="0.2">
      <c r="A20" s="1" t="s">
        <v>25</v>
      </c>
      <c r="B20" s="1">
        <v>4</v>
      </c>
      <c r="C20" s="5">
        <v>0.84519999999999995</v>
      </c>
      <c r="D20" s="5">
        <v>0.2286</v>
      </c>
      <c r="E20" s="8">
        <v>3.7</v>
      </c>
      <c r="F20" s="9">
        <v>2.0000000000000001E-4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-0.58399999999999996</v>
      </c>
      <c r="D22" s="5">
        <v>2.6599999999999999E-2</v>
      </c>
      <c r="E22" s="8">
        <v>-21.97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1.5900000000000001E-2</v>
      </c>
      <c r="D23" s="5">
        <v>2.5399999999999999E-2</v>
      </c>
      <c r="E23" s="8">
        <v>0.62</v>
      </c>
      <c r="F23" s="9">
        <v>0.53220000000000001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97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0.1153</v>
      </c>
      <c r="D5" s="6">
        <v>4.8489999999999998E-2</v>
      </c>
      <c r="E5" s="7">
        <v>29831</v>
      </c>
      <c r="F5" s="8">
        <v>2.38</v>
      </c>
      <c r="G5" s="9">
        <v>1.7500000000000002E-2</v>
      </c>
      <c r="H5" s="10">
        <v>0.05</v>
      </c>
      <c r="I5" s="6">
        <v>2.0230000000000001E-2</v>
      </c>
      <c r="J5" s="5">
        <v>0.21029999999999999</v>
      </c>
      <c r="K5" s="11">
        <v>1.1220000000000001</v>
      </c>
      <c r="L5" s="11">
        <v>1.02</v>
      </c>
      <c r="M5" s="11">
        <v>1.234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0.20030000000000001</v>
      </c>
      <c r="D5" s="6">
        <v>5.1700000000000003E-2</v>
      </c>
      <c r="E5" s="7">
        <v>79972</v>
      </c>
      <c r="F5" s="8">
        <v>3.87</v>
      </c>
      <c r="G5" s="9">
        <v>1E-4</v>
      </c>
      <c r="H5" s="10">
        <v>0.05</v>
      </c>
      <c r="I5" s="6">
        <v>9.8989999999999995E-2</v>
      </c>
      <c r="J5" s="5">
        <v>0.30170000000000002</v>
      </c>
      <c r="K5" s="11">
        <v>1.222</v>
      </c>
      <c r="L5" s="11">
        <v>1.1040000000000001</v>
      </c>
      <c r="M5" s="11">
        <v>1.3520000000000001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0.20100000000000001</v>
      </c>
      <c r="D5" s="6">
        <v>5.3809999999999997E-2</v>
      </c>
      <c r="E5" s="7">
        <v>78454</v>
      </c>
      <c r="F5" s="8">
        <v>3.74</v>
      </c>
      <c r="G5" s="9">
        <v>2.0000000000000001E-4</v>
      </c>
      <c r="H5" s="10">
        <v>0.05</v>
      </c>
      <c r="I5" s="6">
        <v>9.5579999999999998E-2</v>
      </c>
      <c r="J5" s="5">
        <v>0.30649999999999999</v>
      </c>
      <c r="K5" s="11">
        <v>1.2230000000000001</v>
      </c>
      <c r="L5" s="11">
        <v>1.1000000000000001</v>
      </c>
      <c r="M5" s="11">
        <v>1.359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-2.1873</v>
      </c>
      <c r="D5" s="5">
        <v>9.5200000000000007E-2</v>
      </c>
      <c r="E5" s="8">
        <v>-22.98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0.1953</v>
      </c>
      <c r="D6" s="5">
        <v>5.5500000000000001E-2</v>
      </c>
      <c r="E6" s="8">
        <v>3.52</v>
      </c>
      <c r="F6" s="9">
        <v>4.0000000000000002E-4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-7.7600000000000002E-2</v>
      </c>
      <c r="D8" s="6">
        <v>8.9800000000000001E-3</v>
      </c>
      <c r="E8" s="8">
        <v>-8.64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-0.1027</v>
      </c>
      <c r="D9" s="5">
        <v>7.2099999999999997E-2</v>
      </c>
      <c r="E9" s="8">
        <v>-1.42</v>
      </c>
      <c r="F9" s="9">
        <v>0.15429999999999999</v>
      </c>
    </row>
    <row r="10" spans="1:6" ht="14.1" customHeight="1" x14ac:dyDescent="0.2">
      <c r="A10" s="1" t="s">
        <v>23</v>
      </c>
      <c r="B10" s="1">
        <v>2</v>
      </c>
      <c r="C10" s="5">
        <v>0.81259999999999999</v>
      </c>
      <c r="D10" s="5">
        <v>4.8300000000000003E-2</v>
      </c>
      <c r="E10" s="8">
        <v>16.82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1.0105</v>
      </c>
      <c r="D11" s="5">
        <v>4.5100000000000001E-2</v>
      </c>
      <c r="E11" s="8">
        <v>22.42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0.85699999999999998</v>
      </c>
      <c r="D12" s="5">
        <v>4.2500000000000003E-2</v>
      </c>
      <c r="E12" s="8">
        <v>20.149999999999999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0.77310000000000001</v>
      </c>
      <c r="D13" s="5">
        <v>0.04</v>
      </c>
      <c r="E13" s="8">
        <v>19.34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7.0099999999999996E-2</v>
      </c>
      <c r="D15" s="5">
        <v>2.9100000000000001E-2</v>
      </c>
      <c r="E15" s="8">
        <v>2.41</v>
      </c>
      <c r="F15" s="9">
        <v>1.6E-2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7.6300000000000007E-2</v>
      </c>
      <c r="D17" s="5">
        <v>9.1300000000000006E-2</v>
      </c>
      <c r="E17" s="8">
        <v>0.84</v>
      </c>
      <c r="F17" s="9">
        <v>0.4032</v>
      </c>
    </row>
    <row r="18" spans="1:6" ht="14.1" customHeight="1" x14ac:dyDescent="0.2">
      <c r="A18" s="1" t="s">
        <v>25</v>
      </c>
      <c r="B18" s="1">
        <v>2</v>
      </c>
      <c r="C18" s="5">
        <v>0.1628</v>
      </c>
      <c r="D18" s="5">
        <v>0.1019</v>
      </c>
      <c r="E18" s="8">
        <v>1.6</v>
      </c>
      <c r="F18" s="9">
        <v>0.11020000000000001</v>
      </c>
    </row>
    <row r="19" spans="1:6" ht="14.1" customHeight="1" x14ac:dyDescent="0.2">
      <c r="A19" s="1" t="s">
        <v>25</v>
      </c>
      <c r="B19" s="1">
        <v>3</v>
      </c>
      <c r="C19" s="5">
        <v>-6.0900000000000003E-2</v>
      </c>
      <c r="D19" s="5">
        <v>0.13270000000000001</v>
      </c>
      <c r="E19" s="8">
        <v>-0.46</v>
      </c>
      <c r="F19" s="9">
        <v>0.64610000000000001</v>
      </c>
    </row>
    <row r="20" spans="1:6" ht="14.1" customHeight="1" x14ac:dyDescent="0.2">
      <c r="A20" s="1" t="s">
        <v>25</v>
      </c>
      <c r="B20" s="1">
        <v>4</v>
      </c>
      <c r="C20" s="5">
        <v>0.56069999999999998</v>
      </c>
      <c r="D20" s="5">
        <v>0.13969999999999999</v>
      </c>
      <c r="E20" s="8">
        <v>4.01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2.0199999999999999E-2</v>
      </c>
      <c r="D22" s="5">
        <v>3.1399999999999997E-2</v>
      </c>
      <c r="E22" s="8">
        <v>0.64</v>
      </c>
      <c r="F22" s="9">
        <v>0.51970000000000005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98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0.20619999999999999</v>
      </c>
      <c r="D5" s="6">
        <v>5.3490000000000003E-2</v>
      </c>
      <c r="E5" s="7">
        <v>78454</v>
      </c>
      <c r="F5" s="8">
        <v>3.86</v>
      </c>
      <c r="G5" s="9">
        <v>1E-4</v>
      </c>
      <c r="H5" s="10">
        <v>0.05</v>
      </c>
      <c r="I5" s="5">
        <v>0.1014</v>
      </c>
      <c r="J5" s="5">
        <v>0.311</v>
      </c>
      <c r="K5" s="11">
        <v>1.2290000000000001</v>
      </c>
      <c r="L5" s="11">
        <v>1.107</v>
      </c>
      <c r="M5" s="11">
        <v>1.365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-2.4299999999999999E-3</v>
      </c>
      <c r="D5" s="6">
        <v>6.0060000000000002E-2</v>
      </c>
      <c r="E5" s="7">
        <v>78288</v>
      </c>
      <c r="F5" s="8">
        <v>-0.04</v>
      </c>
      <c r="G5" s="9">
        <v>0.9677</v>
      </c>
      <c r="H5" s="10">
        <v>0.05</v>
      </c>
      <c r="I5" s="5">
        <v>-0.1201</v>
      </c>
      <c r="J5" s="5">
        <v>0.1153</v>
      </c>
      <c r="K5" s="11">
        <v>0.998</v>
      </c>
      <c r="L5" s="11">
        <v>0.88700000000000001</v>
      </c>
      <c r="M5" s="11">
        <v>1.1220000000000001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-0.89600000000000002</v>
      </c>
      <c r="D5" s="5">
        <v>0.1047</v>
      </c>
      <c r="E5" s="8">
        <v>-8.56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-1.32E-2</v>
      </c>
      <c r="D6" s="5">
        <v>6.2600000000000003E-2</v>
      </c>
      <c r="E6" s="8">
        <v>-0.21</v>
      </c>
      <c r="F6" s="9">
        <v>0.83250000000000002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-0.1973</v>
      </c>
      <c r="D8" s="6">
        <v>9.3100000000000006E-3</v>
      </c>
      <c r="E8" s="8">
        <v>-21.18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-0.15040000000000001</v>
      </c>
      <c r="D9" s="5">
        <v>7.3200000000000001E-2</v>
      </c>
      <c r="E9" s="8">
        <v>-2.0499999999999998</v>
      </c>
      <c r="F9" s="9">
        <v>0.04</v>
      </c>
    </row>
    <row r="10" spans="1:6" ht="14.1" customHeight="1" x14ac:dyDescent="0.2">
      <c r="A10" s="1" t="s">
        <v>23</v>
      </c>
      <c r="B10" s="1">
        <v>2</v>
      </c>
      <c r="C10" s="5">
        <v>0.96619999999999995</v>
      </c>
      <c r="D10" s="5">
        <v>5.0799999999999998E-2</v>
      </c>
      <c r="E10" s="8">
        <v>19.02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1.2040999999999999</v>
      </c>
      <c r="D11" s="5">
        <v>4.7500000000000001E-2</v>
      </c>
      <c r="E11" s="8">
        <v>25.34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1.0152000000000001</v>
      </c>
      <c r="D12" s="5">
        <v>4.4299999999999999E-2</v>
      </c>
      <c r="E12" s="8">
        <v>22.92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0.85629999999999995</v>
      </c>
      <c r="D13" s="5">
        <v>4.1200000000000001E-2</v>
      </c>
      <c r="E13" s="8">
        <v>20.77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6">
        <v>5.7200000000000003E-3</v>
      </c>
      <c r="D15" s="5">
        <v>2.9899999999999999E-2</v>
      </c>
      <c r="E15" s="8">
        <v>0.19</v>
      </c>
      <c r="F15" s="9">
        <v>0.84860000000000002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0.23530000000000001</v>
      </c>
      <c r="D17" s="5">
        <v>9.6799999999999997E-2</v>
      </c>
      <c r="E17" s="8">
        <v>2.4300000000000002</v>
      </c>
      <c r="F17" s="9">
        <v>1.4999999999999999E-2</v>
      </c>
    </row>
    <row r="18" spans="1:6" ht="14.1" customHeight="1" x14ac:dyDescent="0.2">
      <c r="A18" s="1" t="s">
        <v>25</v>
      </c>
      <c r="B18" s="1">
        <v>2</v>
      </c>
      <c r="C18" s="5">
        <v>0.2074</v>
      </c>
      <c r="D18" s="5">
        <v>0.1077</v>
      </c>
      <c r="E18" s="8">
        <v>1.93</v>
      </c>
      <c r="F18" s="9">
        <v>5.3999999999999999E-2</v>
      </c>
    </row>
    <row r="19" spans="1:6" ht="14.1" customHeight="1" x14ac:dyDescent="0.2">
      <c r="A19" s="1" t="s">
        <v>25</v>
      </c>
      <c r="B19" s="1">
        <v>3</v>
      </c>
      <c r="C19" s="5">
        <v>9.8000000000000004E-2</v>
      </c>
      <c r="D19" s="5">
        <v>0.1389</v>
      </c>
      <c r="E19" s="8">
        <v>0.71</v>
      </c>
      <c r="F19" s="9">
        <v>0.48060000000000003</v>
      </c>
    </row>
    <row r="20" spans="1:6" ht="14.1" customHeight="1" x14ac:dyDescent="0.2">
      <c r="A20" s="1" t="s">
        <v>25</v>
      </c>
      <c r="B20" s="1">
        <v>4</v>
      </c>
      <c r="C20" s="5">
        <v>0.76939999999999997</v>
      </c>
      <c r="D20" s="5">
        <v>0.1484</v>
      </c>
      <c r="E20" s="8">
        <v>5.19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-0.6139</v>
      </c>
      <c r="D22" s="5">
        <v>1.6400000000000001E-2</v>
      </c>
      <c r="E22" s="8">
        <v>-37.36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3.5999999999999997E-2</v>
      </c>
      <c r="D23" s="5">
        <v>3.3300000000000003E-2</v>
      </c>
      <c r="E23" s="8">
        <v>1.08</v>
      </c>
      <c r="F23" s="9">
        <v>0.27929999999999999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99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15">
        <v>6.1789999999999996E-3</v>
      </c>
      <c r="D5" s="6">
        <v>5.9029999999999999E-2</v>
      </c>
      <c r="E5" s="7">
        <v>78288</v>
      </c>
      <c r="F5" s="8">
        <v>0.1</v>
      </c>
      <c r="G5" s="9">
        <v>0.91659999999999997</v>
      </c>
      <c r="H5" s="10">
        <v>0.05</v>
      </c>
      <c r="I5" s="5">
        <v>-0.1095</v>
      </c>
      <c r="J5" s="5">
        <v>0.12189999999999999</v>
      </c>
      <c r="K5" s="11">
        <v>1.006</v>
      </c>
      <c r="L5" s="11">
        <v>0.89600000000000002</v>
      </c>
      <c r="M5" s="11">
        <v>1.1299999999999999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0.30620000000000003</v>
      </c>
      <c r="D5" s="6">
        <v>4.7960000000000003E-2</v>
      </c>
      <c r="E5" s="7">
        <v>32608</v>
      </c>
      <c r="F5" s="8">
        <v>6.38</v>
      </c>
      <c r="G5" s="9" t="s">
        <v>20</v>
      </c>
      <c r="H5" s="10">
        <v>0.05</v>
      </c>
      <c r="I5" s="5">
        <v>0.21210000000000001</v>
      </c>
      <c r="J5" s="5">
        <v>0.4002</v>
      </c>
      <c r="K5" s="11">
        <v>1.3580000000000001</v>
      </c>
      <c r="L5" s="11">
        <v>1.236</v>
      </c>
      <c r="M5" s="11">
        <v>1.492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15">
        <v>8.3500000000000002E-4</v>
      </c>
      <c r="D5" s="5">
        <v>0.12559999999999999</v>
      </c>
      <c r="E5" s="7">
        <v>55042</v>
      </c>
      <c r="F5" s="8">
        <v>0.01</v>
      </c>
      <c r="G5" s="9">
        <v>0.99470000000000003</v>
      </c>
      <c r="H5" s="10">
        <v>0.05</v>
      </c>
      <c r="I5" s="5">
        <v>-0.24540000000000001</v>
      </c>
      <c r="J5" s="5">
        <v>0.24709999999999999</v>
      </c>
      <c r="K5" s="11">
        <v>1.0009999999999999</v>
      </c>
      <c r="L5" s="11">
        <v>0.78200000000000003</v>
      </c>
      <c r="M5" s="11">
        <v>1.28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0.309</v>
      </c>
      <c r="D5" s="6">
        <v>4.9189999999999998E-2</v>
      </c>
      <c r="E5" s="7">
        <v>32152</v>
      </c>
      <c r="F5" s="8">
        <v>6.28</v>
      </c>
      <c r="G5" s="9" t="s">
        <v>20</v>
      </c>
      <c r="H5" s="10">
        <v>0.05</v>
      </c>
      <c r="I5" s="5">
        <v>0.21249999999999999</v>
      </c>
      <c r="J5" s="5">
        <v>0.40539999999999998</v>
      </c>
      <c r="K5" s="11">
        <v>1.3620000000000001</v>
      </c>
      <c r="L5" s="11">
        <v>1.2370000000000001</v>
      </c>
      <c r="M5" s="11">
        <v>1.5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-2.6505000000000001</v>
      </c>
      <c r="D5" s="5">
        <v>9.1300000000000006E-2</v>
      </c>
      <c r="E5" s="8">
        <v>-29.02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0.2898</v>
      </c>
      <c r="D6" s="5">
        <v>5.1499999999999997E-2</v>
      </c>
      <c r="E6" s="8">
        <v>5.62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-6.6799999999999998E-2</v>
      </c>
      <c r="D8" s="5">
        <v>1.23E-2</v>
      </c>
      <c r="E8" s="8">
        <v>-5.41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5.8700000000000002E-2</v>
      </c>
      <c r="D9" s="5">
        <v>9.1700000000000004E-2</v>
      </c>
      <c r="E9" s="8">
        <v>0.64</v>
      </c>
      <c r="F9" s="9">
        <v>0.52229999999999999</v>
      </c>
    </row>
    <row r="10" spans="1:6" ht="14.1" customHeight="1" x14ac:dyDescent="0.2">
      <c r="A10" s="1" t="s">
        <v>23</v>
      </c>
      <c r="B10" s="1">
        <v>2</v>
      </c>
      <c r="C10" s="5">
        <v>0.61040000000000005</v>
      </c>
      <c r="D10" s="5">
        <v>6.4100000000000004E-2</v>
      </c>
      <c r="E10" s="8">
        <v>9.52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0.73899999999999999</v>
      </c>
      <c r="D11" s="5">
        <v>5.8799999999999998E-2</v>
      </c>
      <c r="E11" s="8">
        <v>12.57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0.73980000000000001</v>
      </c>
      <c r="D12" s="5">
        <v>5.7799999999999997E-2</v>
      </c>
      <c r="E12" s="8">
        <v>12.81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0.72099999999999997</v>
      </c>
      <c r="D13" s="5">
        <v>5.45E-2</v>
      </c>
      <c r="E13" s="8">
        <v>13.23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0.16550000000000001</v>
      </c>
      <c r="D15" s="5">
        <v>3.8600000000000002E-2</v>
      </c>
      <c r="E15" s="8">
        <v>4.29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0.51170000000000004</v>
      </c>
      <c r="D17" s="5">
        <v>8.3299999999999999E-2</v>
      </c>
      <c r="E17" s="8">
        <v>6.15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0.54339999999999999</v>
      </c>
      <c r="D18" s="5">
        <v>0.11070000000000001</v>
      </c>
      <c r="E18" s="8">
        <v>4.91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0.72899999999999998</v>
      </c>
      <c r="D19" s="5">
        <v>9.6799999999999997E-2</v>
      </c>
      <c r="E19" s="8">
        <v>7.53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0.86529999999999996</v>
      </c>
      <c r="D20" s="5">
        <v>0.1154</v>
      </c>
      <c r="E20" s="8">
        <v>7.5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4.53E-2</v>
      </c>
      <c r="D22" s="5">
        <v>2.7799999999999998E-2</v>
      </c>
      <c r="E22" s="8">
        <v>1.63</v>
      </c>
      <c r="F22" s="9">
        <v>0.10340000000000001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100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0.31559999999999999</v>
      </c>
      <c r="D5" s="6">
        <v>4.9029999999999997E-2</v>
      </c>
      <c r="E5" s="7">
        <v>32152</v>
      </c>
      <c r="F5" s="8">
        <v>6.44</v>
      </c>
      <c r="G5" s="9" t="s">
        <v>20</v>
      </c>
      <c r="H5" s="10">
        <v>0.05</v>
      </c>
      <c r="I5" s="5">
        <v>0.2195</v>
      </c>
      <c r="J5" s="5">
        <v>0.41170000000000001</v>
      </c>
      <c r="K5" s="11">
        <v>1.371</v>
      </c>
      <c r="L5" s="11">
        <v>1.2450000000000001</v>
      </c>
      <c r="M5" s="11">
        <v>1.5089999999999999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0.1951</v>
      </c>
      <c r="D5" s="6">
        <v>5.0189999999999999E-2</v>
      </c>
      <c r="E5" s="7">
        <v>32065</v>
      </c>
      <c r="F5" s="8">
        <v>3.89</v>
      </c>
      <c r="G5" s="9">
        <v>1E-4</v>
      </c>
      <c r="H5" s="10">
        <v>0.05</v>
      </c>
      <c r="I5" s="6">
        <v>9.6780000000000005E-2</v>
      </c>
      <c r="J5" s="5">
        <v>0.29349999999999998</v>
      </c>
      <c r="K5" s="11">
        <v>1.2150000000000001</v>
      </c>
      <c r="L5" s="11">
        <v>1.1020000000000001</v>
      </c>
      <c r="M5" s="11">
        <v>1.341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-1.7250000000000001</v>
      </c>
      <c r="D5" s="5">
        <v>9.7600000000000006E-2</v>
      </c>
      <c r="E5" s="8">
        <v>-17.670000000000002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0.1736</v>
      </c>
      <c r="D6" s="5">
        <v>5.2400000000000002E-2</v>
      </c>
      <c r="E6" s="8">
        <v>3.31</v>
      </c>
      <c r="F6" s="9">
        <v>8.9999999999999998E-4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-0.1704</v>
      </c>
      <c r="D8" s="5">
        <v>1.2699999999999999E-2</v>
      </c>
      <c r="E8" s="8">
        <v>-13.46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6">
        <v>6.6800000000000002E-3</v>
      </c>
      <c r="D9" s="5">
        <v>9.1600000000000001E-2</v>
      </c>
      <c r="E9" s="8">
        <v>7.0000000000000007E-2</v>
      </c>
      <c r="F9" s="9">
        <v>0.94179999999999997</v>
      </c>
    </row>
    <row r="10" spans="1:6" ht="14.1" customHeight="1" x14ac:dyDescent="0.2">
      <c r="A10" s="1" t="s">
        <v>23</v>
      </c>
      <c r="B10" s="1">
        <v>2</v>
      </c>
      <c r="C10" s="5">
        <v>0.70350000000000001</v>
      </c>
      <c r="D10" s="5">
        <v>6.5299999999999997E-2</v>
      </c>
      <c r="E10" s="8">
        <v>10.78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0.85760000000000003</v>
      </c>
      <c r="D11" s="5">
        <v>6.0900000000000003E-2</v>
      </c>
      <c r="E11" s="8">
        <v>14.08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0.81420000000000003</v>
      </c>
      <c r="D12" s="5">
        <v>5.91E-2</v>
      </c>
      <c r="E12" s="8">
        <v>13.79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0.75949999999999995</v>
      </c>
      <c r="D13" s="5">
        <v>5.57E-2</v>
      </c>
      <c r="E13" s="8">
        <v>13.64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0.14230000000000001</v>
      </c>
      <c r="D15" s="5">
        <v>3.9199999999999999E-2</v>
      </c>
      <c r="E15" s="8">
        <v>3.63</v>
      </c>
      <c r="F15" s="9">
        <v>2.9999999999999997E-4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0.91049999999999998</v>
      </c>
      <c r="D17" s="5">
        <v>8.8499999999999995E-2</v>
      </c>
      <c r="E17" s="8">
        <v>10.29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0.92310000000000003</v>
      </c>
      <c r="D18" s="5">
        <v>0.1157</v>
      </c>
      <c r="E18" s="8">
        <v>7.98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1.0569999999999999</v>
      </c>
      <c r="D19" s="5">
        <v>0.1011</v>
      </c>
      <c r="E19" s="8">
        <v>10.45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1.3068</v>
      </c>
      <c r="D20" s="5">
        <v>0.1201</v>
      </c>
      <c r="E20" s="8">
        <v>10.88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-0.54749999999999999</v>
      </c>
      <c r="D22" s="5">
        <v>2.1299999999999999E-2</v>
      </c>
      <c r="E22" s="8">
        <v>-25.69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4.9200000000000001E-2</v>
      </c>
      <c r="D23" s="5">
        <v>2.6599999999999999E-2</v>
      </c>
      <c r="E23" s="8">
        <v>1.85</v>
      </c>
      <c r="F23" s="9">
        <v>6.4899999999999999E-2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101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0.2016</v>
      </c>
      <c r="D5" s="6">
        <v>5.0020000000000002E-2</v>
      </c>
      <c r="E5" s="7">
        <v>32065</v>
      </c>
      <c r="F5" s="8">
        <v>4.03</v>
      </c>
      <c r="G5" s="9" t="s">
        <v>20</v>
      </c>
      <c r="H5" s="10">
        <v>0.05</v>
      </c>
      <c r="I5" s="5">
        <v>0.1036</v>
      </c>
      <c r="J5" s="5">
        <v>0.29959999999999998</v>
      </c>
      <c r="K5" s="11">
        <v>1.2230000000000001</v>
      </c>
      <c r="L5" s="11">
        <v>1.109</v>
      </c>
      <c r="M5" s="11">
        <v>1.349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-4.3069999999999997E-2</v>
      </c>
      <c r="D5" s="5">
        <v>0.1095</v>
      </c>
      <c r="E5" s="7">
        <v>33302</v>
      </c>
      <c r="F5" s="8">
        <v>-0.39</v>
      </c>
      <c r="G5" s="9">
        <v>0.69399999999999995</v>
      </c>
      <c r="H5" s="10">
        <v>0.05</v>
      </c>
      <c r="I5" s="5">
        <v>-0.2576</v>
      </c>
      <c r="J5" s="5">
        <v>0.17150000000000001</v>
      </c>
      <c r="K5" s="11">
        <v>0.95799999999999996</v>
      </c>
      <c r="L5" s="11">
        <v>0.77300000000000002</v>
      </c>
      <c r="M5" s="11">
        <v>1.1870000000000001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-3.4599999999999999E-2</v>
      </c>
      <c r="D5" s="5">
        <v>0.1099</v>
      </c>
      <c r="E5" s="7">
        <v>32376</v>
      </c>
      <c r="F5" s="8">
        <v>-0.31</v>
      </c>
      <c r="G5" s="9">
        <v>0.75280000000000002</v>
      </c>
      <c r="H5" s="10">
        <v>0.05</v>
      </c>
      <c r="I5" s="5">
        <v>-0.25</v>
      </c>
      <c r="J5" s="5">
        <v>0.1807</v>
      </c>
      <c r="K5" s="11">
        <v>0.96599999999999997</v>
      </c>
      <c r="L5" s="11">
        <v>0.77900000000000003</v>
      </c>
      <c r="M5" s="11">
        <v>1.198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-2.8115000000000001</v>
      </c>
      <c r="D5" s="5">
        <v>9.2700000000000005E-2</v>
      </c>
      <c r="E5" s="8">
        <v>-30.34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-7.0900000000000005E-2</v>
      </c>
      <c r="D6" s="5">
        <v>0.11219999999999999</v>
      </c>
      <c r="E6" s="8">
        <v>-0.63</v>
      </c>
      <c r="F6" s="9">
        <v>0.52759999999999996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-8.0799999999999997E-2</v>
      </c>
      <c r="D8" s="5">
        <v>1.26E-2</v>
      </c>
      <c r="E8" s="8">
        <v>-6.39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7.2999999999999995E-2</v>
      </c>
      <c r="D9" s="5">
        <v>0.1024</v>
      </c>
      <c r="E9" s="8">
        <v>0.71</v>
      </c>
      <c r="F9" s="9">
        <v>0.47610000000000002</v>
      </c>
    </row>
    <row r="10" spans="1:6" ht="14.1" customHeight="1" x14ac:dyDescent="0.2">
      <c r="A10" s="1" t="s">
        <v>23</v>
      </c>
      <c r="B10" s="1">
        <v>2</v>
      </c>
      <c r="C10" s="5">
        <v>0.74060000000000004</v>
      </c>
      <c r="D10" s="5">
        <v>7.1099999999999997E-2</v>
      </c>
      <c r="E10" s="8">
        <v>10.41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0.66759999999999997</v>
      </c>
      <c r="D11" s="5">
        <v>6.93E-2</v>
      </c>
      <c r="E11" s="8">
        <v>9.6300000000000008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0.6583</v>
      </c>
      <c r="D12" s="5">
        <v>7.0699999999999999E-2</v>
      </c>
      <c r="E12" s="8">
        <v>9.31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0.71240000000000003</v>
      </c>
      <c r="D13" s="5">
        <v>7.1499999999999994E-2</v>
      </c>
      <c r="E13" s="8">
        <v>9.9600000000000009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0.1113</v>
      </c>
      <c r="D15" s="5">
        <v>4.1799999999999997E-2</v>
      </c>
      <c r="E15" s="8">
        <v>2.67</v>
      </c>
      <c r="F15" s="9">
        <v>7.7000000000000002E-3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0.43240000000000001</v>
      </c>
      <c r="D17" s="5">
        <v>7.5700000000000003E-2</v>
      </c>
      <c r="E17" s="8">
        <v>5.71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0.64690000000000003</v>
      </c>
      <c r="D18" s="5">
        <v>0.1729</v>
      </c>
      <c r="E18" s="8">
        <v>3.74</v>
      </c>
      <c r="F18" s="9">
        <v>2.0000000000000001E-4</v>
      </c>
    </row>
    <row r="19" spans="1:6" ht="14.1" customHeight="1" x14ac:dyDescent="0.2">
      <c r="A19" s="1" t="s">
        <v>25</v>
      </c>
      <c r="B19" s="1">
        <v>3</v>
      </c>
      <c r="C19" s="5">
        <v>0.46160000000000001</v>
      </c>
      <c r="D19" s="5">
        <v>0.1115</v>
      </c>
      <c r="E19" s="8">
        <v>4.1399999999999997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0.80789999999999995</v>
      </c>
      <c r="D20" s="5">
        <v>0.1386</v>
      </c>
      <c r="E20" s="8">
        <v>5.83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8.9700000000000002E-2</v>
      </c>
      <c r="D22" s="5">
        <v>6.5100000000000005E-2</v>
      </c>
      <c r="E22" s="8">
        <v>1.38</v>
      </c>
      <c r="F22" s="9">
        <v>0.16830000000000001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102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-2.564E-2</v>
      </c>
      <c r="D5" s="5">
        <v>0.1096</v>
      </c>
      <c r="E5" s="7">
        <v>32376</v>
      </c>
      <c r="F5" s="8">
        <v>-0.23</v>
      </c>
      <c r="G5" s="9">
        <v>0.81489999999999996</v>
      </c>
      <c r="H5" s="10">
        <v>0.05</v>
      </c>
      <c r="I5" s="5">
        <v>-0.2404</v>
      </c>
      <c r="J5" s="5">
        <v>0.18909999999999999</v>
      </c>
      <c r="K5" s="11">
        <v>0.97499999999999998</v>
      </c>
      <c r="L5" s="11">
        <v>0.78600000000000003</v>
      </c>
      <c r="M5" s="11">
        <v>1.208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0.154</v>
      </c>
      <c r="D5" s="6">
        <v>4.8149999999999998E-2</v>
      </c>
      <c r="E5" s="7">
        <v>30059</v>
      </c>
      <c r="F5" s="8">
        <v>3.2</v>
      </c>
      <c r="G5" s="9">
        <v>1.4E-3</v>
      </c>
      <c r="H5" s="10">
        <v>0.05</v>
      </c>
      <c r="I5" s="6">
        <v>5.9659999999999998E-2</v>
      </c>
      <c r="J5" s="5">
        <v>0.24840000000000001</v>
      </c>
      <c r="K5" s="11">
        <v>1.167</v>
      </c>
      <c r="L5" s="11">
        <v>1.0609999999999999</v>
      </c>
      <c r="M5" s="11">
        <v>1.282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-0.1661</v>
      </c>
      <c r="D5" s="5">
        <v>0.1135</v>
      </c>
      <c r="E5" s="7">
        <v>32258</v>
      </c>
      <c r="F5" s="8">
        <v>-1.46</v>
      </c>
      <c r="G5" s="9">
        <v>0.14330000000000001</v>
      </c>
      <c r="H5" s="10">
        <v>0.05</v>
      </c>
      <c r="I5" s="5">
        <v>-0.3886</v>
      </c>
      <c r="J5" s="6">
        <v>5.6329999999999998E-2</v>
      </c>
      <c r="K5" s="11">
        <v>0.84699999999999998</v>
      </c>
      <c r="L5" s="11">
        <v>0.67800000000000005</v>
      </c>
      <c r="M5" s="11">
        <v>1.0580000000000001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-1.7565</v>
      </c>
      <c r="D5" s="5">
        <v>0.1007</v>
      </c>
      <c r="E5" s="8">
        <v>-17.45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-0.2069</v>
      </c>
      <c r="D6" s="5">
        <v>0.1152</v>
      </c>
      <c r="E6" s="8">
        <v>-1.8</v>
      </c>
      <c r="F6" s="9">
        <v>7.2400000000000006E-2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-0.19220000000000001</v>
      </c>
      <c r="D8" s="5">
        <v>1.29E-2</v>
      </c>
      <c r="E8" s="8">
        <v>-14.85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-0.113</v>
      </c>
      <c r="D9" s="5">
        <v>0.10340000000000001</v>
      </c>
      <c r="E9" s="8">
        <v>-1.0900000000000001</v>
      </c>
      <c r="F9" s="9">
        <v>0.2747</v>
      </c>
    </row>
    <row r="10" spans="1:6" ht="14.1" customHeight="1" x14ac:dyDescent="0.2">
      <c r="A10" s="1" t="s">
        <v>23</v>
      </c>
      <c r="B10" s="1">
        <v>2</v>
      </c>
      <c r="C10" s="5">
        <v>0.78420000000000001</v>
      </c>
      <c r="D10" s="5">
        <v>7.2900000000000006E-2</v>
      </c>
      <c r="E10" s="8">
        <v>10.75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0.74539999999999995</v>
      </c>
      <c r="D11" s="5">
        <v>7.0800000000000002E-2</v>
      </c>
      <c r="E11" s="8">
        <v>10.53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0.71840000000000004</v>
      </c>
      <c r="D12" s="5">
        <v>7.2400000000000006E-2</v>
      </c>
      <c r="E12" s="8">
        <v>9.92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0.73070000000000002</v>
      </c>
      <c r="D13" s="5">
        <v>7.2599999999999998E-2</v>
      </c>
      <c r="E13" s="8">
        <v>10.07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5.8500000000000003E-2</v>
      </c>
      <c r="D15" s="5">
        <v>4.2700000000000002E-2</v>
      </c>
      <c r="E15" s="8">
        <v>1.37</v>
      </c>
      <c r="F15" s="9">
        <v>0.1711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0.83509999999999995</v>
      </c>
      <c r="D17" s="5">
        <v>8.3699999999999997E-2</v>
      </c>
      <c r="E17" s="8">
        <v>9.98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1.0121</v>
      </c>
      <c r="D18" s="5">
        <v>0.17780000000000001</v>
      </c>
      <c r="E18" s="8">
        <v>5.69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0.83240000000000003</v>
      </c>
      <c r="D19" s="5">
        <v>0.1191</v>
      </c>
      <c r="E19" s="8">
        <v>6.99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1.2719</v>
      </c>
      <c r="D20" s="5">
        <v>0.1464</v>
      </c>
      <c r="E20" s="8">
        <v>8.68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-0.54769999999999996</v>
      </c>
      <c r="D22" s="5">
        <v>2.29E-2</v>
      </c>
      <c r="E22" s="8">
        <v>-23.95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9.9699999999999997E-2</v>
      </c>
      <c r="D23" s="5">
        <v>6.0999999999999999E-2</v>
      </c>
      <c r="E23" s="8">
        <v>1.63</v>
      </c>
      <c r="F23" s="9">
        <v>0.1021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103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-0.15659999999999999</v>
      </c>
      <c r="D5" s="5">
        <v>0.1128</v>
      </c>
      <c r="E5" s="7">
        <v>32258</v>
      </c>
      <c r="F5" s="8">
        <v>-1.39</v>
      </c>
      <c r="G5" s="9">
        <v>0.16489999999999999</v>
      </c>
      <c r="H5" s="10">
        <v>0.05</v>
      </c>
      <c r="I5" s="5">
        <v>-0.37769999999999998</v>
      </c>
      <c r="J5" s="6">
        <v>6.4420000000000005E-2</v>
      </c>
      <c r="K5" s="11">
        <v>0.85499999999999998</v>
      </c>
      <c r="L5" s="11">
        <v>0.68500000000000005</v>
      </c>
      <c r="M5" s="11">
        <v>1.0669999999999999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0.30109999999999998</v>
      </c>
      <c r="D5" s="5">
        <v>0.10050000000000001</v>
      </c>
      <c r="E5" s="7">
        <v>28056</v>
      </c>
      <c r="F5" s="8">
        <v>3</v>
      </c>
      <c r="G5" s="9">
        <v>2.7000000000000001E-3</v>
      </c>
      <c r="H5" s="10">
        <v>0.05</v>
      </c>
      <c r="I5" s="5">
        <v>0.1041</v>
      </c>
      <c r="J5" s="5">
        <v>0.49809999999999999</v>
      </c>
      <c r="K5" s="11">
        <v>1.351</v>
      </c>
      <c r="L5" s="11">
        <v>1.1100000000000001</v>
      </c>
      <c r="M5" s="11">
        <v>1.6459999999999999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0.29420000000000002</v>
      </c>
      <c r="D5" s="5">
        <v>0.1041</v>
      </c>
      <c r="E5" s="7">
        <v>27469</v>
      </c>
      <c r="F5" s="8">
        <v>2.83</v>
      </c>
      <c r="G5" s="9">
        <v>4.7000000000000002E-3</v>
      </c>
      <c r="H5" s="10">
        <v>0.05</v>
      </c>
      <c r="I5" s="6">
        <v>9.0139999999999998E-2</v>
      </c>
      <c r="J5" s="5">
        <v>0.49830000000000002</v>
      </c>
      <c r="K5" s="11">
        <v>1.3420000000000001</v>
      </c>
      <c r="L5" s="11">
        <v>1.0940000000000001</v>
      </c>
      <c r="M5" s="11">
        <v>1.6459999999999999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-2.2366000000000001</v>
      </c>
      <c r="D5" s="5">
        <v>0.1147</v>
      </c>
      <c r="E5" s="8">
        <v>-19.5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0.2999</v>
      </c>
      <c r="D6" s="5">
        <v>0.1084</v>
      </c>
      <c r="E6" s="8">
        <v>2.77</v>
      </c>
      <c r="F6" s="9">
        <v>5.7000000000000002E-3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-5.7500000000000002E-2</v>
      </c>
      <c r="D8" s="5">
        <v>1.8200000000000001E-2</v>
      </c>
      <c r="E8" s="8">
        <v>-3.17</v>
      </c>
      <c r="F8" s="9">
        <v>1.5E-3</v>
      </c>
    </row>
    <row r="9" spans="1:6" ht="14.1" customHeight="1" x14ac:dyDescent="0.2">
      <c r="A9" s="1" t="s">
        <v>23</v>
      </c>
      <c r="B9" s="1">
        <v>1</v>
      </c>
      <c r="C9" s="5">
        <v>-6.9599999999999995E-2</v>
      </c>
      <c r="D9" s="5">
        <v>0.11070000000000001</v>
      </c>
      <c r="E9" s="8">
        <v>-0.63</v>
      </c>
      <c r="F9" s="9">
        <v>0.5292</v>
      </c>
    </row>
    <row r="10" spans="1:6" ht="14.1" customHeight="1" x14ac:dyDescent="0.2">
      <c r="A10" s="1" t="s">
        <v>23</v>
      </c>
      <c r="B10" s="1">
        <v>2</v>
      </c>
      <c r="C10" s="5">
        <v>0.89410000000000001</v>
      </c>
      <c r="D10" s="5">
        <v>8.1199999999999994E-2</v>
      </c>
      <c r="E10" s="8">
        <v>11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0.85119999999999996</v>
      </c>
      <c r="D11" s="5">
        <v>7.7600000000000002E-2</v>
      </c>
      <c r="E11" s="8">
        <v>10.97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0.69410000000000005</v>
      </c>
      <c r="D12" s="5">
        <v>7.5300000000000006E-2</v>
      </c>
      <c r="E12" s="8">
        <v>9.2200000000000006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0.74399999999999999</v>
      </c>
      <c r="D13" s="5">
        <v>7.3200000000000001E-2</v>
      </c>
      <c r="E13" s="8">
        <v>10.16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0.1197</v>
      </c>
      <c r="D15" s="5">
        <v>4.65E-2</v>
      </c>
      <c r="E15" s="8">
        <v>2.58</v>
      </c>
      <c r="F15" s="9">
        <v>0.01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-8.5199999999999998E-2</v>
      </c>
      <c r="D17" s="5">
        <v>0.10050000000000001</v>
      </c>
      <c r="E17" s="8">
        <v>-0.85</v>
      </c>
      <c r="F17" s="9">
        <v>0.3967</v>
      </c>
    </row>
    <row r="18" spans="1:6" ht="14.1" customHeight="1" x14ac:dyDescent="0.2">
      <c r="A18" s="1" t="s">
        <v>25</v>
      </c>
      <c r="B18" s="1">
        <v>2</v>
      </c>
      <c r="C18" s="5">
        <v>0.22589999999999999</v>
      </c>
      <c r="D18" s="5">
        <v>0.1183</v>
      </c>
      <c r="E18" s="8">
        <v>1.91</v>
      </c>
      <c r="F18" s="9">
        <v>5.6099999999999997E-2</v>
      </c>
    </row>
    <row r="19" spans="1:6" ht="14.1" customHeight="1" x14ac:dyDescent="0.2">
      <c r="A19" s="1" t="s">
        <v>25</v>
      </c>
      <c r="B19" s="1">
        <v>3</v>
      </c>
      <c r="C19" s="5">
        <v>-0.72860000000000003</v>
      </c>
      <c r="D19" s="5">
        <v>0.16339999999999999</v>
      </c>
      <c r="E19" s="8">
        <v>-4.46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0.37259999999999999</v>
      </c>
      <c r="D20" s="5">
        <v>0.19939999999999999</v>
      </c>
      <c r="E20" s="8">
        <v>1.87</v>
      </c>
      <c r="F20" s="9">
        <v>6.1600000000000002E-2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3.2199999999999999E-2</v>
      </c>
      <c r="D22" s="5">
        <v>8.5099999999999995E-2</v>
      </c>
      <c r="E22" s="8">
        <v>0.38</v>
      </c>
      <c r="F22" s="9">
        <v>0.7056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104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0.29580000000000001</v>
      </c>
      <c r="D5" s="5">
        <v>0.1047</v>
      </c>
      <c r="E5" s="7">
        <v>27469</v>
      </c>
      <c r="F5" s="8">
        <v>2.83</v>
      </c>
      <c r="G5" s="9">
        <v>4.7000000000000002E-3</v>
      </c>
      <c r="H5" s="10">
        <v>0.05</v>
      </c>
      <c r="I5" s="6">
        <v>9.06E-2</v>
      </c>
      <c r="J5" s="5">
        <v>0.501</v>
      </c>
      <c r="K5" s="11">
        <v>1.3440000000000001</v>
      </c>
      <c r="L5" s="11">
        <v>1.095</v>
      </c>
      <c r="M5" s="11">
        <v>1.65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0.16320000000000001</v>
      </c>
      <c r="D5" s="5">
        <v>0.1056</v>
      </c>
      <c r="E5" s="7">
        <v>27419</v>
      </c>
      <c r="F5" s="8">
        <v>1.55</v>
      </c>
      <c r="G5" s="9">
        <v>0.1221</v>
      </c>
      <c r="H5" s="10">
        <v>0.05</v>
      </c>
      <c r="I5" s="6">
        <v>-4.3720000000000002E-2</v>
      </c>
      <c r="J5" s="5">
        <v>0.37019999999999997</v>
      </c>
      <c r="K5" s="11">
        <v>1.177</v>
      </c>
      <c r="L5" s="11">
        <v>0.95699999999999996</v>
      </c>
      <c r="M5" s="11">
        <v>1.448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-1.1095999999999999</v>
      </c>
      <c r="D5" s="5">
        <v>0.12790000000000001</v>
      </c>
      <c r="E5" s="8">
        <v>-8.68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0.16900000000000001</v>
      </c>
      <c r="D6" s="5">
        <v>0.109</v>
      </c>
      <c r="E6" s="8">
        <v>1.55</v>
      </c>
      <c r="F6" s="9">
        <v>0.1212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-4.9000000000000002E-2</v>
      </c>
      <c r="D8" s="5">
        <v>1.8700000000000001E-2</v>
      </c>
      <c r="E8" s="8">
        <v>-2.62</v>
      </c>
      <c r="F8" s="9">
        <v>8.8000000000000005E-3</v>
      </c>
    </row>
    <row r="9" spans="1:6" ht="14.1" customHeight="1" x14ac:dyDescent="0.2">
      <c r="A9" s="1" t="s">
        <v>23</v>
      </c>
      <c r="B9" s="1">
        <v>1</v>
      </c>
      <c r="C9" s="5">
        <v>-7.4499999999999997E-2</v>
      </c>
      <c r="D9" s="5">
        <v>0.11409999999999999</v>
      </c>
      <c r="E9" s="8">
        <v>-0.65</v>
      </c>
      <c r="F9" s="9">
        <v>0.51390000000000002</v>
      </c>
    </row>
    <row r="10" spans="1:6" ht="14.1" customHeight="1" x14ac:dyDescent="0.2">
      <c r="A10" s="1" t="s">
        <v>23</v>
      </c>
      <c r="B10" s="1">
        <v>2</v>
      </c>
      <c r="C10" s="5">
        <v>1.0873999999999999</v>
      </c>
      <c r="D10" s="5">
        <v>8.6099999999999996E-2</v>
      </c>
      <c r="E10" s="8">
        <v>12.63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1.0932999999999999</v>
      </c>
      <c r="D11" s="5">
        <v>8.3099999999999993E-2</v>
      </c>
      <c r="E11" s="8">
        <v>13.15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0.9254</v>
      </c>
      <c r="D12" s="5">
        <v>7.8399999999999997E-2</v>
      </c>
      <c r="E12" s="8">
        <v>11.8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0.86260000000000003</v>
      </c>
      <c r="D13" s="5">
        <v>7.5499999999999998E-2</v>
      </c>
      <c r="E13" s="8">
        <v>11.43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5.5199999999999999E-2</v>
      </c>
      <c r="D15" s="5">
        <v>4.8399999999999999E-2</v>
      </c>
      <c r="E15" s="8">
        <v>1.1399999999999999</v>
      </c>
      <c r="F15" s="9">
        <v>0.2545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0.2195</v>
      </c>
      <c r="D17" s="5">
        <v>0.1055</v>
      </c>
      <c r="E17" s="8">
        <v>2.08</v>
      </c>
      <c r="F17" s="9">
        <v>3.7400000000000003E-2</v>
      </c>
    </row>
    <row r="18" spans="1:6" ht="14.1" customHeight="1" x14ac:dyDescent="0.2">
      <c r="A18" s="1" t="s">
        <v>25</v>
      </c>
      <c r="B18" s="1">
        <v>2</v>
      </c>
      <c r="C18" s="5">
        <v>0.39789999999999998</v>
      </c>
      <c r="D18" s="5">
        <v>0.12039999999999999</v>
      </c>
      <c r="E18" s="8">
        <v>3.31</v>
      </c>
      <c r="F18" s="9">
        <v>8.9999999999999998E-4</v>
      </c>
    </row>
    <row r="19" spans="1:6" ht="14.1" customHeight="1" x14ac:dyDescent="0.2">
      <c r="A19" s="1" t="s">
        <v>25</v>
      </c>
      <c r="B19" s="1">
        <v>3</v>
      </c>
      <c r="C19" s="5">
        <v>-0.29380000000000001</v>
      </c>
      <c r="D19" s="5">
        <v>0.16980000000000001</v>
      </c>
      <c r="E19" s="8">
        <v>-1.73</v>
      </c>
      <c r="F19" s="9">
        <v>8.3599999999999994E-2</v>
      </c>
    </row>
    <row r="20" spans="1:6" ht="14.1" customHeight="1" x14ac:dyDescent="0.2">
      <c r="A20" s="1" t="s">
        <v>25</v>
      </c>
      <c r="B20" s="1">
        <v>4</v>
      </c>
      <c r="C20" s="5">
        <v>0.5655</v>
      </c>
      <c r="D20" s="5">
        <v>0.2024</v>
      </c>
      <c r="E20" s="8">
        <v>2.79</v>
      </c>
      <c r="F20" s="9">
        <v>5.1999999999999998E-3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-0.57699999999999996</v>
      </c>
      <c r="D22" s="5">
        <v>2.5999999999999999E-2</v>
      </c>
      <c r="E22" s="8">
        <v>-22.16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3.3000000000000002E-2</v>
      </c>
      <c r="D23" s="5">
        <v>8.3599999999999994E-2</v>
      </c>
      <c r="E23" s="8">
        <v>0.39</v>
      </c>
      <c r="F23" s="9">
        <v>0.69320000000000004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105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0.1648</v>
      </c>
      <c r="D5" s="5">
        <v>0.10589999999999999</v>
      </c>
      <c r="E5" s="7">
        <v>27419</v>
      </c>
      <c r="F5" s="8">
        <v>1.56</v>
      </c>
      <c r="G5" s="9">
        <v>0.1198</v>
      </c>
      <c r="H5" s="10">
        <v>0.05</v>
      </c>
      <c r="I5" s="6">
        <v>-4.2849999999999999E-2</v>
      </c>
      <c r="J5" s="5">
        <v>0.3725</v>
      </c>
      <c r="K5" s="11">
        <v>1.179</v>
      </c>
      <c r="L5" s="11">
        <v>0.95799999999999996</v>
      </c>
      <c r="M5" s="11">
        <v>1.4510000000000001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0.15160000000000001</v>
      </c>
      <c r="D5" s="6">
        <v>4.9509999999999998E-2</v>
      </c>
      <c r="E5" s="7">
        <v>29464</v>
      </c>
      <c r="F5" s="8">
        <v>3.06</v>
      </c>
      <c r="G5" s="9">
        <v>2.2000000000000001E-3</v>
      </c>
      <c r="H5" s="10">
        <v>0.05</v>
      </c>
      <c r="I5" s="6">
        <v>5.4510000000000003E-2</v>
      </c>
      <c r="J5" s="5">
        <v>0.24859999999999999</v>
      </c>
      <c r="K5" s="11">
        <v>1.1639999999999999</v>
      </c>
      <c r="L5" s="11">
        <v>1.056</v>
      </c>
      <c r="M5" s="11">
        <v>1.282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F22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-2.7763</v>
      </c>
      <c r="D5" s="5">
        <v>9.9099999999999994E-2</v>
      </c>
      <c r="E5" s="8">
        <v>-28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-7.9200000000000007E-2</v>
      </c>
      <c r="D7" s="5">
        <v>1.49E-2</v>
      </c>
      <c r="E7" s="8">
        <v>-5.33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-0.15</v>
      </c>
      <c r="D8" s="5">
        <v>0.15279999999999999</v>
      </c>
      <c r="E8" s="8">
        <v>-0.98</v>
      </c>
      <c r="F8" s="9">
        <v>0.3261</v>
      </c>
    </row>
    <row r="9" spans="1:6" ht="14.1" customHeight="1" x14ac:dyDescent="0.2">
      <c r="A9" s="1" t="s">
        <v>23</v>
      </c>
      <c r="B9" s="1">
        <v>2</v>
      </c>
      <c r="C9" s="5">
        <v>0.6089</v>
      </c>
      <c r="D9" s="5">
        <v>8.9099999999999999E-2</v>
      </c>
      <c r="E9" s="8">
        <v>6.84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0.85729999999999995</v>
      </c>
      <c r="D10" s="5">
        <v>7.9899999999999999E-2</v>
      </c>
      <c r="E10" s="8">
        <v>10.73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0.79600000000000004</v>
      </c>
      <c r="D11" s="5">
        <v>7.4300000000000005E-2</v>
      </c>
      <c r="E11" s="8">
        <v>10.71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0.65029999999999999</v>
      </c>
      <c r="D12" s="5">
        <v>6.7599999999999993E-2</v>
      </c>
      <c r="E12" s="8">
        <v>9.6300000000000008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0.15659999999999999</v>
      </c>
      <c r="D14" s="5">
        <v>5.16E-2</v>
      </c>
      <c r="E14" s="8">
        <v>3.03</v>
      </c>
      <c r="F14" s="9">
        <v>2.3999999999999998E-3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0.33300000000000002</v>
      </c>
      <c r="D16" s="5">
        <v>8.7900000000000006E-2</v>
      </c>
      <c r="E16" s="8">
        <v>3.79</v>
      </c>
      <c r="F16" s="9">
        <v>2.0000000000000001E-4</v>
      </c>
    </row>
    <row r="17" spans="1:6" ht="14.1" customHeight="1" x14ac:dyDescent="0.2">
      <c r="A17" s="1" t="s">
        <v>25</v>
      </c>
      <c r="B17" s="1">
        <v>2</v>
      </c>
      <c r="C17" s="5">
        <v>-0.20730000000000001</v>
      </c>
      <c r="D17" s="5">
        <v>0.14499999999999999</v>
      </c>
      <c r="E17" s="8">
        <v>-1.43</v>
      </c>
      <c r="F17" s="9">
        <v>0.1527</v>
      </c>
    </row>
    <row r="18" spans="1:6" ht="14.1" customHeight="1" x14ac:dyDescent="0.2">
      <c r="A18" s="1" t="s">
        <v>25</v>
      </c>
      <c r="B18" s="1">
        <v>3</v>
      </c>
      <c r="C18" s="5">
        <v>0.36449999999999999</v>
      </c>
      <c r="D18" s="5">
        <v>0.13789999999999999</v>
      </c>
      <c r="E18" s="8">
        <v>2.64</v>
      </c>
      <c r="F18" s="9">
        <v>8.2000000000000007E-3</v>
      </c>
    </row>
    <row r="19" spans="1:6" ht="14.1" customHeight="1" x14ac:dyDescent="0.2">
      <c r="A19" s="1" t="s">
        <v>25</v>
      </c>
      <c r="B19" s="1">
        <v>4</v>
      </c>
      <c r="C19" s="5">
        <v>1.0430999999999999</v>
      </c>
      <c r="D19" s="5">
        <v>0.2036</v>
      </c>
      <c r="E19" s="8">
        <v>5.12</v>
      </c>
      <c r="F19" s="9" t="s">
        <v>20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26</v>
      </c>
      <c r="B21" s="1">
        <v>0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21" t="s">
        <v>106</v>
      </c>
      <c r="B22" s="21"/>
      <c r="C22" s="21"/>
      <c r="D22" s="21"/>
      <c r="E22" s="21"/>
      <c r="F22" s="21"/>
    </row>
  </sheetData>
  <mergeCells count="3">
    <mergeCell ref="A3:F3"/>
    <mergeCell ref="A22:F22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F23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-1.8548</v>
      </c>
      <c r="D5" s="5">
        <v>0.10489999999999999</v>
      </c>
      <c r="E5" s="8">
        <v>-17.670000000000002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-0.1799</v>
      </c>
      <c r="D7" s="5">
        <v>1.5100000000000001E-2</v>
      </c>
      <c r="E7" s="8">
        <v>-11.93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-0.1159</v>
      </c>
      <c r="D8" s="5">
        <v>0.15329999999999999</v>
      </c>
      <c r="E8" s="8">
        <v>-0.76</v>
      </c>
      <c r="F8" s="9">
        <v>0.44969999999999999</v>
      </c>
    </row>
    <row r="9" spans="1:6" ht="14.1" customHeight="1" x14ac:dyDescent="0.2">
      <c r="A9" s="1" t="s">
        <v>23</v>
      </c>
      <c r="B9" s="1">
        <v>2</v>
      </c>
      <c r="C9" s="5">
        <v>0.79110000000000003</v>
      </c>
      <c r="D9" s="5">
        <v>9.1800000000000007E-2</v>
      </c>
      <c r="E9" s="8">
        <v>8.6199999999999992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1.0370999999999999</v>
      </c>
      <c r="D10" s="5">
        <v>8.3199999999999996E-2</v>
      </c>
      <c r="E10" s="8">
        <v>12.46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0.93979999999999997</v>
      </c>
      <c r="D11" s="5">
        <v>7.6899999999999996E-2</v>
      </c>
      <c r="E11" s="8">
        <v>12.22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0.71660000000000001</v>
      </c>
      <c r="D12" s="5">
        <v>6.9699999999999998E-2</v>
      </c>
      <c r="E12" s="8">
        <v>10.28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9.4600000000000004E-2</v>
      </c>
      <c r="D14" s="5">
        <v>5.28E-2</v>
      </c>
      <c r="E14" s="8">
        <v>1.79</v>
      </c>
      <c r="F14" s="9">
        <v>7.2999999999999995E-2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0.78779999999999994</v>
      </c>
      <c r="D16" s="5">
        <v>9.7799999999999998E-2</v>
      </c>
      <c r="E16" s="8">
        <v>8.0500000000000007</v>
      </c>
      <c r="F16" s="9" t="s">
        <v>20</v>
      </c>
    </row>
    <row r="17" spans="1:6" ht="14.1" customHeight="1" x14ac:dyDescent="0.2">
      <c r="A17" s="1" t="s">
        <v>25</v>
      </c>
      <c r="B17" s="1">
        <v>2</v>
      </c>
      <c r="C17" s="5">
        <v>9.74E-2</v>
      </c>
      <c r="D17" s="5">
        <v>0.15060000000000001</v>
      </c>
      <c r="E17" s="8">
        <v>0.65</v>
      </c>
      <c r="F17" s="9">
        <v>0.51780000000000004</v>
      </c>
    </row>
    <row r="18" spans="1:6" ht="14.1" customHeight="1" x14ac:dyDescent="0.2">
      <c r="A18" s="1" t="s">
        <v>25</v>
      </c>
      <c r="B18" s="1">
        <v>3</v>
      </c>
      <c r="C18" s="5">
        <v>0.75</v>
      </c>
      <c r="D18" s="5">
        <v>0.1457</v>
      </c>
      <c r="E18" s="8">
        <v>5.15</v>
      </c>
      <c r="F18" s="9" t="s">
        <v>20</v>
      </c>
    </row>
    <row r="19" spans="1:6" ht="14.1" customHeight="1" x14ac:dyDescent="0.2">
      <c r="A19" s="1" t="s">
        <v>25</v>
      </c>
      <c r="B19" s="1">
        <v>4</v>
      </c>
      <c r="C19" s="5">
        <v>1.5253000000000001</v>
      </c>
      <c r="D19" s="5">
        <v>0.20760000000000001</v>
      </c>
      <c r="E19" s="8">
        <v>7.35</v>
      </c>
      <c r="F19" s="9" t="s">
        <v>20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28</v>
      </c>
      <c r="B21" s="1"/>
      <c r="C21" s="5">
        <v>-0.55579999999999996</v>
      </c>
      <c r="D21" s="5">
        <v>2.6700000000000002E-2</v>
      </c>
      <c r="E21" s="8">
        <v>-20.83</v>
      </c>
      <c r="F21" s="9" t="s">
        <v>20</v>
      </c>
    </row>
    <row r="22" spans="1:6" ht="14.1" customHeight="1" x14ac:dyDescent="0.2">
      <c r="A22" s="1" t="s">
        <v>26</v>
      </c>
      <c r="B22" s="1">
        <v>0</v>
      </c>
      <c r="C22" s="12">
        <v>0</v>
      </c>
      <c r="D22" s="12" t="s">
        <v>21</v>
      </c>
      <c r="E22" s="13" t="s">
        <v>21</v>
      </c>
      <c r="F22" s="14" t="s">
        <v>21</v>
      </c>
    </row>
    <row r="23" spans="1:6" ht="14.1" customHeight="1" x14ac:dyDescent="0.2">
      <c r="A23" s="21" t="s">
        <v>107</v>
      </c>
      <c r="B23" s="21"/>
      <c r="C23" s="21"/>
      <c r="D23" s="21"/>
      <c r="E23" s="21"/>
      <c r="F23" s="21"/>
    </row>
  </sheetData>
  <mergeCells count="3">
    <mergeCell ref="A3:F3"/>
    <mergeCell ref="A23:F23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0.2545</v>
      </c>
      <c r="D5" s="6">
        <v>6.1109999999999998E-2</v>
      </c>
      <c r="E5" s="7">
        <v>48478</v>
      </c>
      <c r="F5" s="8">
        <v>4.17</v>
      </c>
      <c r="G5" s="9" t="s">
        <v>20</v>
      </c>
      <c r="H5" s="10">
        <v>0.05</v>
      </c>
      <c r="I5" s="5">
        <v>0.1348</v>
      </c>
      <c r="J5" s="5">
        <v>0.37430000000000002</v>
      </c>
      <c r="K5" s="11">
        <v>1.29</v>
      </c>
      <c r="L5" s="11">
        <v>1.1439999999999999</v>
      </c>
      <c r="M5" s="11">
        <v>1.454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0.30509999999999998</v>
      </c>
      <c r="D5" s="6">
        <v>6.3210000000000002E-2</v>
      </c>
      <c r="E5" s="7">
        <v>47457</v>
      </c>
      <c r="F5" s="8">
        <v>4.83</v>
      </c>
      <c r="G5" s="9" t="s">
        <v>20</v>
      </c>
      <c r="H5" s="10">
        <v>0.05</v>
      </c>
      <c r="I5" s="5">
        <v>0.1812</v>
      </c>
      <c r="J5" s="5">
        <v>0.42899999999999999</v>
      </c>
      <c r="K5" s="11">
        <v>1.357</v>
      </c>
      <c r="L5" s="11">
        <v>1.1990000000000001</v>
      </c>
      <c r="M5" s="11">
        <v>1.536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-2.8650000000000002</v>
      </c>
      <c r="D5" s="5">
        <v>0.1178</v>
      </c>
      <c r="E5" s="8">
        <v>-24.32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0.2923</v>
      </c>
      <c r="D6" s="5">
        <v>6.4199999999999993E-2</v>
      </c>
      <c r="E6" s="8">
        <v>4.55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-8.2299999999999998E-2</v>
      </c>
      <c r="D8" s="5">
        <v>1.06E-2</v>
      </c>
      <c r="E8" s="8">
        <v>-7.74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5.4899999999999997E-2</v>
      </c>
      <c r="D9" s="5">
        <v>9.7299999999999998E-2</v>
      </c>
      <c r="E9" s="8">
        <v>0.56000000000000005</v>
      </c>
      <c r="F9" s="9">
        <v>0.57240000000000002</v>
      </c>
    </row>
    <row r="10" spans="1:6" ht="14.1" customHeight="1" x14ac:dyDescent="0.2">
      <c r="A10" s="1" t="s">
        <v>23</v>
      </c>
      <c r="B10" s="1">
        <v>2</v>
      </c>
      <c r="C10" s="5">
        <v>0.76</v>
      </c>
      <c r="D10" s="5">
        <v>6.6500000000000004E-2</v>
      </c>
      <c r="E10" s="8">
        <v>11.42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1.0981000000000001</v>
      </c>
      <c r="D11" s="5">
        <v>5.8799999999999998E-2</v>
      </c>
      <c r="E11" s="8">
        <v>18.690000000000001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0.94650000000000001</v>
      </c>
      <c r="D12" s="5">
        <v>5.5800000000000002E-2</v>
      </c>
      <c r="E12" s="8">
        <v>16.97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0.86029999999999995</v>
      </c>
      <c r="D13" s="5">
        <v>5.2499999999999998E-2</v>
      </c>
      <c r="E13" s="8">
        <v>16.38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0.28489999999999999</v>
      </c>
      <c r="D15" s="5">
        <v>3.8800000000000001E-2</v>
      </c>
      <c r="E15" s="8">
        <v>7.33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0.4662</v>
      </c>
      <c r="D17" s="5">
        <v>0.1119</v>
      </c>
      <c r="E17" s="8">
        <v>4.17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0.39100000000000001</v>
      </c>
      <c r="D18" s="5">
        <v>0.11749999999999999</v>
      </c>
      <c r="E18" s="8">
        <v>3.33</v>
      </c>
      <c r="F18" s="9">
        <v>8.9999999999999998E-4</v>
      </c>
    </row>
    <row r="19" spans="1:6" ht="14.1" customHeight="1" x14ac:dyDescent="0.2">
      <c r="A19" s="1" t="s">
        <v>25</v>
      </c>
      <c r="B19" s="1">
        <v>3</v>
      </c>
      <c r="C19" s="5">
        <v>0.50009999999999999</v>
      </c>
      <c r="D19" s="5">
        <v>0.14949999999999999</v>
      </c>
      <c r="E19" s="8">
        <v>3.34</v>
      </c>
      <c r="F19" s="9">
        <v>8.0000000000000004E-4</v>
      </c>
    </row>
    <row r="20" spans="1:6" ht="14.1" customHeight="1" x14ac:dyDescent="0.2">
      <c r="A20" s="1" t="s">
        <v>25</v>
      </c>
      <c r="B20" s="1">
        <v>4</v>
      </c>
      <c r="C20" s="5">
        <v>0.84860000000000002</v>
      </c>
      <c r="D20" s="5">
        <v>0.1769</v>
      </c>
      <c r="E20" s="8">
        <v>4.8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3.8600000000000002E-2</v>
      </c>
      <c r="D22" s="5">
        <v>3.4299999999999997E-2</v>
      </c>
      <c r="E22" s="8">
        <v>1.1299999999999999</v>
      </c>
      <c r="F22" s="9">
        <v>0.26019999999999999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108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0.31369999999999998</v>
      </c>
      <c r="D5" s="6">
        <v>6.3530000000000003E-2</v>
      </c>
      <c r="E5" s="7">
        <v>47457</v>
      </c>
      <c r="F5" s="8">
        <v>4.9400000000000004</v>
      </c>
      <c r="G5" s="9" t="s">
        <v>20</v>
      </c>
      <c r="H5" s="10">
        <v>0.05</v>
      </c>
      <c r="I5" s="5">
        <v>0.18920000000000001</v>
      </c>
      <c r="J5" s="5">
        <v>0.43819999999999998</v>
      </c>
      <c r="K5" s="11">
        <v>1.3680000000000001</v>
      </c>
      <c r="L5" s="11">
        <v>1.208</v>
      </c>
      <c r="M5" s="11">
        <v>1.55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0.16650000000000001</v>
      </c>
      <c r="D5" s="6">
        <v>6.6199999999999995E-2</v>
      </c>
      <c r="E5" s="7">
        <v>47297</v>
      </c>
      <c r="F5" s="8">
        <v>2.5099999999999998</v>
      </c>
      <c r="G5" s="9">
        <v>1.1900000000000001E-2</v>
      </c>
      <c r="H5" s="10">
        <v>0.05</v>
      </c>
      <c r="I5" s="6">
        <v>3.671E-2</v>
      </c>
      <c r="J5" s="5">
        <v>0.29620000000000002</v>
      </c>
      <c r="K5" s="11">
        <v>1.181</v>
      </c>
      <c r="L5" s="11">
        <v>1.0369999999999999</v>
      </c>
      <c r="M5" s="11">
        <v>1.345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-1.8634999999999999</v>
      </c>
      <c r="D5" s="5">
        <v>0.12429999999999999</v>
      </c>
      <c r="E5" s="8">
        <v>-14.99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0.14599999999999999</v>
      </c>
      <c r="D6" s="5">
        <v>6.6799999999999998E-2</v>
      </c>
      <c r="E6" s="8">
        <v>2.19</v>
      </c>
      <c r="F6" s="9">
        <v>2.8899999999999999E-2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-0.19070000000000001</v>
      </c>
      <c r="D8" s="5">
        <v>1.0999999999999999E-2</v>
      </c>
      <c r="E8" s="8">
        <v>-17.29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6">
        <v>9.0900000000000009E-3</v>
      </c>
      <c r="D9" s="5">
        <v>9.7799999999999998E-2</v>
      </c>
      <c r="E9" s="8">
        <v>0.09</v>
      </c>
      <c r="F9" s="9">
        <v>0.92589999999999995</v>
      </c>
    </row>
    <row r="10" spans="1:6" ht="14.1" customHeight="1" x14ac:dyDescent="0.2">
      <c r="A10" s="1" t="s">
        <v>23</v>
      </c>
      <c r="B10" s="1">
        <v>2</v>
      </c>
      <c r="C10" s="5">
        <v>0.89849999999999997</v>
      </c>
      <c r="D10" s="5">
        <v>6.83E-2</v>
      </c>
      <c r="E10" s="8">
        <v>13.15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1.2675000000000001</v>
      </c>
      <c r="D11" s="5">
        <v>6.1400000000000003E-2</v>
      </c>
      <c r="E11" s="8">
        <v>20.65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1.0577000000000001</v>
      </c>
      <c r="D12" s="5">
        <v>5.7700000000000001E-2</v>
      </c>
      <c r="E12" s="8">
        <v>18.350000000000001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0.91439999999999999</v>
      </c>
      <c r="D13" s="5">
        <v>5.4300000000000001E-2</v>
      </c>
      <c r="E13" s="8">
        <v>16.829999999999998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0.23619999999999999</v>
      </c>
      <c r="D15" s="5">
        <v>3.95E-2</v>
      </c>
      <c r="E15" s="8">
        <v>5.98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0.86499999999999999</v>
      </c>
      <c r="D17" s="5">
        <v>0.1198</v>
      </c>
      <c r="E17" s="8">
        <v>7.22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0.63570000000000004</v>
      </c>
      <c r="D18" s="5">
        <v>0.1242</v>
      </c>
      <c r="E18" s="8">
        <v>5.12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0.79410000000000003</v>
      </c>
      <c r="D19" s="5">
        <v>0.15859999999999999</v>
      </c>
      <c r="E19" s="8">
        <v>5.01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1.2516</v>
      </c>
      <c r="D20" s="5">
        <v>0.1883</v>
      </c>
      <c r="E20" s="8">
        <v>6.65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-0.57699999999999996</v>
      </c>
      <c r="D22" s="5">
        <v>2.0899999999999998E-2</v>
      </c>
      <c r="E22" s="8">
        <v>-27.63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6.1199999999999997E-2</v>
      </c>
      <c r="D23" s="5">
        <v>3.3000000000000002E-2</v>
      </c>
      <c r="E23" s="8">
        <v>1.86</v>
      </c>
      <c r="F23" s="9">
        <v>6.3500000000000001E-2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109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0.17979999999999999</v>
      </c>
      <c r="D5" s="6">
        <v>6.6339999999999996E-2</v>
      </c>
      <c r="E5" s="7">
        <v>47297</v>
      </c>
      <c r="F5" s="8">
        <v>2.71</v>
      </c>
      <c r="G5" s="9">
        <v>6.7000000000000002E-3</v>
      </c>
      <c r="H5" s="10">
        <v>0.05</v>
      </c>
      <c r="I5" s="6">
        <v>4.9770000000000002E-2</v>
      </c>
      <c r="J5" s="5">
        <v>0.30980000000000002</v>
      </c>
      <c r="K5" s="11">
        <v>1.1970000000000001</v>
      </c>
      <c r="L5" s="11">
        <v>1.0509999999999999</v>
      </c>
      <c r="M5" s="11">
        <v>1.363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0.31480000000000002</v>
      </c>
      <c r="D5" s="6">
        <v>7.7520000000000006E-2</v>
      </c>
      <c r="E5" s="7">
        <v>39980</v>
      </c>
      <c r="F5" s="8">
        <v>4.0599999999999996</v>
      </c>
      <c r="G5" s="9" t="s">
        <v>20</v>
      </c>
      <c r="H5" s="10">
        <v>0.05</v>
      </c>
      <c r="I5" s="5">
        <v>0.16289999999999999</v>
      </c>
      <c r="J5" s="5">
        <v>0.46679999999999999</v>
      </c>
      <c r="K5" s="11">
        <v>1.37</v>
      </c>
      <c r="L5" s="11">
        <v>1.177</v>
      </c>
      <c r="M5" s="11">
        <v>1.595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-3.0640000000000001</v>
      </c>
      <c r="D5" s="5">
        <v>0.14660000000000001</v>
      </c>
      <c r="E5" s="8">
        <v>-20.89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0.1431</v>
      </c>
      <c r="D6" s="5">
        <v>5.0900000000000001E-2</v>
      </c>
      <c r="E6" s="8">
        <v>2.81</v>
      </c>
      <c r="F6" s="9">
        <v>5.0000000000000001E-3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-8.2500000000000004E-2</v>
      </c>
      <c r="D8" s="5">
        <v>1.46E-2</v>
      </c>
      <c r="E8" s="8">
        <v>-5.64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0.10100000000000001</v>
      </c>
      <c r="D9" s="5">
        <v>0.11799999999999999</v>
      </c>
      <c r="E9" s="8">
        <v>0.86</v>
      </c>
      <c r="F9" s="9">
        <v>0.39229999999999998</v>
      </c>
    </row>
    <row r="10" spans="1:6" ht="14.1" customHeight="1" x14ac:dyDescent="0.2">
      <c r="A10" s="1" t="s">
        <v>23</v>
      </c>
      <c r="B10" s="1">
        <v>2</v>
      </c>
      <c r="C10" s="5">
        <v>0.82189999999999996</v>
      </c>
      <c r="D10" s="5">
        <v>7.2599999999999998E-2</v>
      </c>
      <c r="E10" s="8">
        <v>11.32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1.2087000000000001</v>
      </c>
      <c r="D11" s="5">
        <v>6.3100000000000003E-2</v>
      </c>
      <c r="E11" s="8">
        <v>19.149999999999999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1.0251999999999999</v>
      </c>
      <c r="D12" s="5">
        <v>5.96E-2</v>
      </c>
      <c r="E12" s="8">
        <v>17.2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0.92010000000000003</v>
      </c>
      <c r="D13" s="5">
        <v>5.4899999999999997E-2</v>
      </c>
      <c r="E13" s="8">
        <v>16.77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0.14149999999999999</v>
      </c>
      <c r="D15" s="5">
        <v>4.4200000000000003E-2</v>
      </c>
      <c r="E15" s="8">
        <v>3.2</v>
      </c>
      <c r="F15" s="9">
        <v>1.4E-3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0.91269999999999996</v>
      </c>
      <c r="D17" s="5">
        <v>0.14269999999999999</v>
      </c>
      <c r="E17" s="8">
        <v>6.4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0.87450000000000006</v>
      </c>
      <c r="D18" s="5">
        <v>0.15379999999999999</v>
      </c>
      <c r="E18" s="8">
        <v>5.69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1.1113</v>
      </c>
      <c r="D19" s="5">
        <v>0.1832</v>
      </c>
      <c r="E19" s="8">
        <v>6.06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1.2032</v>
      </c>
      <c r="D20" s="5">
        <v>0.20069999999999999</v>
      </c>
      <c r="E20" s="8">
        <v>5.99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2.5700000000000001E-2</v>
      </c>
      <c r="D22" s="5">
        <v>2.7699999999999999E-2</v>
      </c>
      <c r="E22" s="8">
        <v>0.93</v>
      </c>
      <c r="F22" s="9">
        <v>0.3528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34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0.1469</v>
      </c>
      <c r="D5" s="6">
        <v>8.5569999999999993E-2</v>
      </c>
      <c r="E5" s="7">
        <v>39281</v>
      </c>
      <c r="F5" s="8">
        <v>1.72</v>
      </c>
      <c r="G5" s="9">
        <v>8.5999999999999993E-2</v>
      </c>
      <c r="H5" s="10">
        <v>0.05</v>
      </c>
      <c r="I5" s="6">
        <v>-2.0799999999999999E-2</v>
      </c>
      <c r="J5" s="5">
        <v>0.31459999999999999</v>
      </c>
      <c r="K5" s="11">
        <v>1.1579999999999999</v>
      </c>
      <c r="L5" s="11">
        <v>0.97899999999999998</v>
      </c>
      <c r="M5" s="11">
        <v>1.37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-2.2172000000000001</v>
      </c>
      <c r="D5" s="5">
        <v>0.19750000000000001</v>
      </c>
      <c r="E5" s="8">
        <v>-11.23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0.14460000000000001</v>
      </c>
      <c r="D6" s="5">
        <v>8.2500000000000004E-2</v>
      </c>
      <c r="E6" s="8">
        <v>1.75</v>
      </c>
      <c r="F6" s="9">
        <v>7.9500000000000001E-2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-7.3099999999999998E-2</v>
      </c>
      <c r="D8" s="5">
        <v>2.2499999999999999E-2</v>
      </c>
      <c r="E8" s="8">
        <v>-3.24</v>
      </c>
      <c r="F8" s="9">
        <v>1.1999999999999999E-3</v>
      </c>
    </row>
    <row r="9" spans="1:6" ht="14.1" customHeight="1" x14ac:dyDescent="0.2">
      <c r="A9" s="1" t="s">
        <v>23</v>
      </c>
      <c r="B9" s="1">
        <v>1</v>
      </c>
      <c r="C9" s="5">
        <v>4.5199999999999997E-2</v>
      </c>
      <c r="D9" s="5">
        <v>0.1386</v>
      </c>
      <c r="E9" s="8">
        <v>0.33</v>
      </c>
      <c r="F9" s="9">
        <v>0.74419999999999997</v>
      </c>
    </row>
    <row r="10" spans="1:6" ht="14.1" customHeight="1" x14ac:dyDescent="0.2">
      <c r="A10" s="1" t="s">
        <v>23</v>
      </c>
      <c r="B10" s="1">
        <v>2</v>
      </c>
      <c r="C10" s="5">
        <v>0.72960000000000003</v>
      </c>
      <c r="D10" s="5">
        <v>0.11260000000000001</v>
      </c>
      <c r="E10" s="8">
        <v>6.48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0.81899999999999995</v>
      </c>
      <c r="D11" s="5">
        <v>0.105</v>
      </c>
      <c r="E11" s="8">
        <v>7.8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0.73480000000000001</v>
      </c>
      <c r="D12" s="5">
        <v>0.1082</v>
      </c>
      <c r="E12" s="8">
        <v>6.79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0.54830000000000001</v>
      </c>
      <c r="D13" s="5">
        <v>0.1019</v>
      </c>
      <c r="E13" s="8">
        <v>5.38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0.1186</v>
      </c>
      <c r="D15" s="5">
        <v>6.8000000000000005E-2</v>
      </c>
      <c r="E15" s="8">
        <v>1.74</v>
      </c>
      <c r="F15" s="9">
        <v>8.1299999999999997E-2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-0.12230000000000001</v>
      </c>
      <c r="D17" s="5">
        <v>0.1857</v>
      </c>
      <c r="E17" s="8">
        <v>-0.66</v>
      </c>
      <c r="F17" s="9">
        <v>0.51019999999999999</v>
      </c>
    </row>
    <row r="18" spans="1:6" ht="14.1" customHeight="1" x14ac:dyDescent="0.2">
      <c r="A18" s="1" t="s">
        <v>25</v>
      </c>
      <c r="B18" s="1">
        <v>2</v>
      </c>
      <c r="C18" s="5">
        <v>7.9600000000000004E-2</v>
      </c>
      <c r="D18" s="5">
        <v>0.34239999999999998</v>
      </c>
      <c r="E18" s="8">
        <v>0.23</v>
      </c>
      <c r="F18" s="9">
        <v>0.81620000000000004</v>
      </c>
    </row>
    <row r="19" spans="1:6" ht="14.1" customHeight="1" x14ac:dyDescent="0.2">
      <c r="A19" s="1" t="s">
        <v>25</v>
      </c>
      <c r="B19" s="1">
        <v>3</v>
      </c>
      <c r="C19" s="5">
        <v>0.97709999999999997</v>
      </c>
      <c r="D19" s="5">
        <v>0.20960000000000001</v>
      </c>
      <c r="E19" s="8">
        <v>4.66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0.77729999999999999</v>
      </c>
      <c r="D20" s="5">
        <v>0.2918</v>
      </c>
      <c r="E20" s="8">
        <v>2.66</v>
      </c>
      <c r="F20" s="9">
        <v>7.7000000000000002E-3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6">
        <v>6.79E-3</v>
      </c>
      <c r="D22" s="5">
        <v>4.87E-2</v>
      </c>
      <c r="E22" s="8">
        <v>0.14000000000000001</v>
      </c>
      <c r="F22" s="9">
        <v>0.88919999999999999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110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0.1477</v>
      </c>
      <c r="D5" s="6">
        <v>8.7239999999999998E-2</v>
      </c>
      <c r="E5" s="7">
        <v>39281</v>
      </c>
      <c r="F5" s="8">
        <v>1.69</v>
      </c>
      <c r="G5" s="9">
        <v>9.0499999999999997E-2</v>
      </c>
      <c r="H5" s="10">
        <v>0.05</v>
      </c>
      <c r="I5" s="6">
        <v>-2.3310000000000001E-2</v>
      </c>
      <c r="J5" s="5">
        <v>0.31869999999999998</v>
      </c>
      <c r="K5" s="11">
        <v>1.159</v>
      </c>
      <c r="L5" s="11">
        <v>0.97699999999999998</v>
      </c>
      <c r="M5" s="11">
        <v>1.375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3.6429999999999997E-2</v>
      </c>
      <c r="D5" s="6">
        <v>8.8289999999999993E-2</v>
      </c>
      <c r="E5" s="7">
        <v>39163</v>
      </c>
      <c r="F5" s="8">
        <v>0.41</v>
      </c>
      <c r="G5" s="9">
        <v>0.67989999999999995</v>
      </c>
      <c r="H5" s="10">
        <v>0.05</v>
      </c>
      <c r="I5" s="5">
        <v>-0.1366</v>
      </c>
      <c r="J5" s="5">
        <v>0.20949999999999999</v>
      </c>
      <c r="K5" s="11">
        <v>1.0369999999999999</v>
      </c>
      <c r="L5" s="11">
        <v>0.872</v>
      </c>
      <c r="M5" s="11">
        <v>1.2330000000000001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-1.0787</v>
      </c>
      <c r="D5" s="5">
        <v>0.22009999999999999</v>
      </c>
      <c r="E5" s="8">
        <v>-4.9000000000000004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3.1E-2</v>
      </c>
      <c r="D6" s="5">
        <v>8.5199999999999998E-2</v>
      </c>
      <c r="E6" s="8">
        <v>0.36</v>
      </c>
      <c r="F6" s="9">
        <v>0.71589999999999998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-0.1837</v>
      </c>
      <c r="D8" s="5">
        <v>2.3199999999999998E-2</v>
      </c>
      <c r="E8" s="8">
        <v>-7.92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-0.08</v>
      </c>
      <c r="D9" s="5">
        <v>0.13980000000000001</v>
      </c>
      <c r="E9" s="8">
        <v>-0.56999999999999995</v>
      </c>
      <c r="F9" s="9">
        <v>0.56689999999999996</v>
      </c>
    </row>
    <row r="10" spans="1:6" ht="14.1" customHeight="1" x14ac:dyDescent="0.2">
      <c r="A10" s="1" t="s">
        <v>23</v>
      </c>
      <c r="B10" s="1">
        <v>2</v>
      </c>
      <c r="C10" s="5">
        <v>0.83169999999999999</v>
      </c>
      <c r="D10" s="5">
        <v>0.11550000000000001</v>
      </c>
      <c r="E10" s="8">
        <v>7.2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0.95520000000000005</v>
      </c>
      <c r="D11" s="5">
        <v>0.10920000000000001</v>
      </c>
      <c r="E11" s="8">
        <v>8.75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0.85409999999999997</v>
      </c>
      <c r="D12" s="5">
        <v>0.1116</v>
      </c>
      <c r="E12" s="8">
        <v>7.66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0.62019999999999997</v>
      </c>
      <c r="D13" s="5">
        <v>0.1052</v>
      </c>
      <c r="E13" s="8">
        <v>5.9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4.0099999999999997E-2</v>
      </c>
      <c r="D15" s="5">
        <v>6.9699999999999998E-2</v>
      </c>
      <c r="E15" s="8">
        <v>0.57999999999999996</v>
      </c>
      <c r="F15" s="9">
        <v>0.56510000000000005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0.1017</v>
      </c>
      <c r="D17" s="5">
        <v>0.19289999999999999</v>
      </c>
      <c r="E17" s="8">
        <v>0.53</v>
      </c>
      <c r="F17" s="9">
        <v>0.59819999999999995</v>
      </c>
    </row>
    <row r="18" spans="1:6" ht="14.1" customHeight="1" x14ac:dyDescent="0.2">
      <c r="A18" s="1" t="s">
        <v>25</v>
      </c>
      <c r="B18" s="1">
        <v>2</v>
      </c>
      <c r="C18" s="5">
        <v>0.22489999999999999</v>
      </c>
      <c r="D18" s="5">
        <v>0.35699999999999998</v>
      </c>
      <c r="E18" s="8">
        <v>0.63</v>
      </c>
      <c r="F18" s="9">
        <v>0.52869999999999995</v>
      </c>
    </row>
    <row r="19" spans="1:6" ht="14.1" customHeight="1" x14ac:dyDescent="0.2">
      <c r="A19" s="1" t="s">
        <v>25</v>
      </c>
      <c r="B19" s="1">
        <v>3</v>
      </c>
      <c r="C19" s="5">
        <v>1.0578000000000001</v>
      </c>
      <c r="D19" s="5">
        <v>0.21790000000000001</v>
      </c>
      <c r="E19" s="8">
        <v>4.8499999999999996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0.98619999999999997</v>
      </c>
      <c r="D20" s="5">
        <v>0.28170000000000001</v>
      </c>
      <c r="E20" s="8">
        <v>3.5</v>
      </c>
      <c r="F20" s="9">
        <v>5.0000000000000001E-4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-0.53249999999999997</v>
      </c>
      <c r="D22" s="5">
        <v>3.7999999999999999E-2</v>
      </c>
      <c r="E22" s="8">
        <v>-14.02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1.54E-2</v>
      </c>
      <c r="D23" s="5">
        <v>4.6699999999999998E-2</v>
      </c>
      <c r="E23" s="8">
        <v>0.33</v>
      </c>
      <c r="F23" s="9">
        <v>0.74250000000000005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111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3.7940000000000002E-2</v>
      </c>
      <c r="D5" s="6">
        <v>8.9620000000000005E-2</v>
      </c>
      <c r="E5" s="7">
        <v>39163</v>
      </c>
      <c r="F5" s="8">
        <v>0.42</v>
      </c>
      <c r="G5" s="9">
        <v>0.67200000000000004</v>
      </c>
      <c r="H5" s="10">
        <v>0.05</v>
      </c>
      <c r="I5" s="5">
        <v>-0.13769999999999999</v>
      </c>
      <c r="J5" s="5">
        <v>0.21360000000000001</v>
      </c>
      <c r="K5" s="11">
        <v>1.0389999999999999</v>
      </c>
      <c r="L5" s="11">
        <v>0.871</v>
      </c>
      <c r="M5" s="11">
        <v>1.238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0.32990000000000003</v>
      </c>
      <c r="D5" s="6">
        <v>5.5980000000000002E-2</v>
      </c>
      <c r="E5" s="7">
        <v>29724</v>
      </c>
      <c r="F5" s="8">
        <v>5.89</v>
      </c>
      <c r="G5" s="9" t="s">
        <v>20</v>
      </c>
      <c r="H5" s="10">
        <v>0.05</v>
      </c>
      <c r="I5" s="5">
        <v>0.22009999999999999</v>
      </c>
      <c r="J5" s="5">
        <v>0.43959999999999999</v>
      </c>
      <c r="K5" s="11">
        <v>1.391</v>
      </c>
      <c r="L5" s="11">
        <v>1.246</v>
      </c>
      <c r="M5" s="11">
        <v>1.552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0.3211</v>
      </c>
      <c r="D5" s="6">
        <v>5.7349999999999998E-2</v>
      </c>
      <c r="E5" s="7">
        <v>29193</v>
      </c>
      <c r="F5" s="8">
        <v>5.6</v>
      </c>
      <c r="G5" s="9" t="s">
        <v>20</v>
      </c>
      <c r="H5" s="10">
        <v>0.05</v>
      </c>
      <c r="I5" s="5">
        <v>0.2087</v>
      </c>
      <c r="J5" s="5">
        <v>0.43359999999999999</v>
      </c>
      <c r="K5" s="11">
        <v>1.379</v>
      </c>
      <c r="L5" s="11">
        <v>1.232</v>
      </c>
      <c r="M5" s="11">
        <v>1.5429999999999999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-2.2385999999999999</v>
      </c>
      <c r="D5" s="5">
        <v>0.1391</v>
      </c>
      <c r="E5" s="8">
        <v>-16.09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0.3221</v>
      </c>
      <c r="D6" s="5">
        <v>5.8900000000000001E-2</v>
      </c>
      <c r="E6" s="8">
        <v>5.47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-3.9E-2</v>
      </c>
      <c r="D8" s="5">
        <v>1.2999999999999999E-2</v>
      </c>
      <c r="E8" s="8">
        <v>-3.01</v>
      </c>
      <c r="F8" s="9">
        <v>2.5999999999999999E-3</v>
      </c>
    </row>
    <row r="9" spans="1:6" ht="14.1" customHeight="1" x14ac:dyDescent="0.2">
      <c r="A9" s="1" t="s">
        <v>23</v>
      </c>
      <c r="B9" s="1">
        <v>1</v>
      </c>
      <c r="C9" s="5">
        <v>-0.25729999999999997</v>
      </c>
      <c r="D9" s="5">
        <v>0.10920000000000001</v>
      </c>
      <c r="E9" s="8">
        <v>-2.36</v>
      </c>
      <c r="F9" s="9">
        <v>1.8499999999999999E-2</v>
      </c>
    </row>
    <row r="10" spans="1:6" ht="14.1" customHeight="1" x14ac:dyDescent="0.2">
      <c r="A10" s="1" t="s">
        <v>23</v>
      </c>
      <c r="B10" s="1">
        <v>2</v>
      </c>
      <c r="C10" s="5">
        <v>0.52869999999999995</v>
      </c>
      <c r="D10" s="5">
        <v>7.1400000000000005E-2</v>
      </c>
      <c r="E10" s="8">
        <v>7.41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0.85109999999999997</v>
      </c>
      <c r="D11" s="5">
        <v>6.8000000000000005E-2</v>
      </c>
      <c r="E11" s="8">
        <v>12.52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0.66639999999999999</v>
      </c>
      <c r="D12" s="5">
        <v>6.4500000000000002E-2</v>
      </c>
      <c r="E12" s="8">
        <v>10.33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0.75380000000000003</v>
      </c>
      <c r="D13" s="5">
        <v>6.2600000000000003E-2</v>
      </c>
      <c r="E13" s="8">
        <v>12.05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0.14760000000000001</v>
      </c>
      <c r="D15" s="5">
        <v>4.24E-2</v>
      </c>
      <c r="E15" s="8">
        <v>3.48</v>
      </c>
      <c r="F15" s="9">
        <v>5.0000000000000001E-4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0.23880000000000001</v>
      </c>
      <c r="D17" s="5">
        <v>0.13150000000000001</v>
      </c>
      <c r="E17" s="8">
        <v>1.82</v>
      </c>
      <c r="F17" s="9">
        <v>6.9400000000000003E-2</v>
      </c>
    </row>
    <row r="18" spans="1:6" ht="14.1" customHeight="1" x14ac:dyDescent="0.2">
      <c r="A18" s="1" t="s">
        <v>25</v>
      </c>
      <c r="B18" s="1">
        <v>2</v>
      </c>
      <c r="C18" s="5">
        <v>0.1739</v>
      </c>
      <c r="D18" s="5">
        <v>0.14230000000000001</v>
      </c>
      <c r="E18" s="8">
        <v>1.22</v>
      </c>
      <c r="F18" s="9">
        <v>0.22170000000000001</v>
      </c>
    </row>
    <row r="19" spans="1:6" ht="14.1" customHeight="1" x14ac:dyDescent="0.2">
      <c r="A19" s="1" t="s">
        <v>25</v>
      </c>
      <c r="B19" s="1">
        <v>3</v>
      </c>
      <c r="C19" s="5">
        <v>0.3271</v>
      </c>
      <c r="D19" s="5">
        <v>0.17549999999999999</v>
      </c>
      <c r="E19" s="8">
        <v>1.86</v>
      </c>
      <c r="F19" s="9">
        <v>6.2399999999999997E-2</v>
      </c>
    </row>
    <row r="20" spans="1:6" ht="14.1" customHeight="1" x14ac:dyDescent="0.2">
      <c r="A20" s="1" t="s">
        <v>25</v>
      </c>
      <c r="B20" s="1">
        <v>4</v>
      </c>
      <c r="C20" s="5">
        <v>0.96319999999999995</v>
      </c>
      <c r="D20" s="5">
        <v>0.20169999999999999</v>
      </c>
      <c r="E20" s="8">
        <v>4.78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6">
        <v>-2.0100000000000001E-3</v>
      </c>
      <c r="D22" s="5">
        <v>3.39E-2</v>
      </c>
      <c r="E22" s="8">
        <v>-0.06</v>
      </c>
      <c r="F22" s="9">
        <v>0.95279999999999998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112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0.3211</v>
      </c>
      <c r="D5" s="6">
        <v>5.738E-2</v>
      </c>
      <c r="E5" s="7">
        <v>29193</v>
      </c>
      <c r="F5" s="8">
        <v>5.6</v>
      </c>
      <c r="G5" s="9" t="s">
        <v>20</v>
      </c>
      <c r="H5" s="10">
        <v>0.05</v>
      </c>
      <c r="I5" s="5">
        <v>0.20860000000000001</v>
      </c>
      <c r="J5" s="5">
        <v>0.43359999999999999</v>
      </c>
      <c r="K5" s="11">
        <v>1.379</v>
      </c>
      <c r="L5" s="11">
        <v>1.232</v>
      </c>
      <c r="M5" s="11">
        <v>1.5429999999999999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0.15509999999999999</v>
      </c>
      <c r="D5" s="6">
        <v>4.9329999999999999E-2</v>
      </c>
      <c r="E5" s="7">
        <v>29464</v>
      </c>
      <c r="F5" s="8">
        <v>3.14</v>
      </c>
      <c r="G5" s="9">
        <v>1.6999999999999999E-3</v>
      </c>
      <c r="H5" s="10">
        <v>0.05</v>
      </c>
      <c r="I5" s="6">
        <v>5.8389999999999997E-2</v>
      </c>
      <c r="J5" s="5">
        <v>0.25180000000000002</v>
      </c>
      <c r="K5" s="11">
        <v>1.1679999999999999</v>
      </c>
      <c r="L5" s="11">
        <v>1.06</v>
      </c>
      <c r="M5" s="11">
        <v>1.286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0.1459</v>
      </c>
      <c r="D5" s="6">
        <v>5.9319999999999998E-2</v>
      </c>
      <c r="E5" s="7">
        <v>29096</v>
      </c>
      <c r="F5" s="8">
        <v>2.46</v>
      </c>
      <c r="G5" s="9">
        <v>1.3899999999999999E-2</v>
      </c>
      <c r="H5" s="10">
        <v>0.05</v>
      </c>
      <c r="I5" s="6">
        <v>2.964E-2</v>
      </c>
      <c r="J5" s="5">
        <v>0.26219999999999999</v>
      </c>
      <c r="K5" s="11">
        <v>1.157</v>
      </c>
      <c r="L5" s="11">
        <v>1.03</v>
      </c>
      <c r="M5" s="11">
        <v>1.3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-1.1435999999999999</v>
      </c>
      <c r="D5" s="5">
        <v>0.14940000000000001</v>
      </c>
      <c r="E5" s="8">
        <v>-7.65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0.14130000000000001</v>
      </c>
      <c r="D6" s="5">
        <v>6.0699999999999997E-2</v>
      </c>
      <c r="E6" s="8">
        <v>2.33</v>
      </c>
      <c r="F6" s="9">
        <v>1.9900000000000001E-2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-0.14549999999999999</v>
      </c>
      <c r="D8" s="5">
        <v>1.3100000000000001E-2</v>
      </c>
      <c r="E8" s="8">
        <v>-11.11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-0.2177</v>
      </c>
      <c r="D9" s="5">
        <v>0.1101</v>
      </c>
      <c r="E9" s="8">
        <v>-1.98</v>
      </c>
      <c r="F9" s="9">
        <v>4.8099999999999997E-2</v>
      </c>
    </row>
    <row r="10" spans="1:6" ht="14.1" customHeight="1" x14ac:dyDescent="0.2">
      <c r="A10" s="1" t="s">
        <v>23</v>
      </c>
      <c r="B10" s="1">
        <v>2</v>
      </c>
      <c r="C10" s="5">
        <v>0.75049999999999994</v>
      </c>
      <c r="D10" s="5">
        <v>7.4700000000000003E-2</v>
      </c>
      <c r="E10" s="8">
        <v>10.050000000000001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1.0445</v>
      </c>
      <c r="D11" s="5">
        <v>7.0800000000000002E-2</v>
      </c>
      <c r="E11" s="8">
        <v>14.75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0.82350000000000001</v>
      </c>
      <c r="D12" s="5">
        <v>6.7599999999999993E-2</v>
      </c>
      <c r="E12" s="8">
        <v>12.17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0.83409999999999995</v>
      </c>
      <c r="D13" s="5">
        <v>6.4799999999999996E-2</v>
      </c>
      <c r="E13" s="8">
        <v>12.87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0.1101</v>
      </c>
      <c r="D15" s="5">
        <v>4.3499999999999997E-2</v>
      </c>
      <c r="E15" s="8">
        <v>2.5299999999999998</v>
      </c>
      <c r="F15" s="9">
        <v>1.1299999999999999E-2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0.45710000000000001</v>
      </c>
      <c r="D17" s="5">
        <v>0.13950000000000001</v>
      </c>
      <c r="E17" s="8">
        <v>3.28</v>
      </c>
      <c r="F17" s="9">
        <v>1.1000000000000001E-3</v>
      </c>
    </row>
    <row r="18" spans="1:6" ht="14.1" customHeight="1" x14ac:dyDescent="0.2">
      <c r="A18" s="1" t="s">
        <v>25</v>
      </c>
      <c r="B18" s="1">
        <v>2</v>
      </c>
      <c r="C18" s="5">
        <v>0.31140000000000001</v>
      </c>
      <c r="D18" s="5">
        <v>0.15</v>
      </c>
      <c r="E18" s="8">
        <v>2.08</v>
      </c>
      <c r="F18" s="9">
        <v>3.7999999999999999E-2</v>
      </c>
    </row>
    <row r="19" spans="1:6" ht="14.1" customHeight="1" x14ac:dyDescent="0.2">
      <c r="A19" s="1" t="s">
        <v>25</v>
      </c>
      <c r="B19" s="1">
        <v>3</v>
      </c>
      <c r="C19" s="5">
        <v>0.45490000000000003</v>
      </c>
      <c r="D19" s="5">
        <v>0.18390000000000001</v>
      </c>
      <c r="E19" s="8">
        <v>2.4700000000000002</v>
      </c>
      <c r="F19" s="9">
        <v>1.34E-2</v>
      </c>
    </row>
    <row r="20" spans="1:6" ht="14.1" customHeight="1" x14ac:dyDescent="0.2">
      <c r="A20" s="1" t="s">
        <v>25</v>
      </c>
      <c r="B20" s="1">
        <v>4</v>
      </c>
      <c r="C20" s="5">
        <v>1.2654000000000001</v>
      </c>
      <c r="D20" s="5">
        <v>0.20949999999999999</v>
      </c>
      <c r="E20" s="8">
        <v>6.04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-0.57350000000000001</v>
      </c>
      <c r="D22" s="5">
        <v>2.2499999999999999E-2</v>
      </c>
      <c r="E22" s="8">
        <v>-25.52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6">
        <v>9.5899999999999996E-3</v>
      </c>
      <c r="D23" s="5">
        <v>3.2599999999999997E-2</v>
      </c>
      <c r="E23" s="8">
        <v>0.28999999999999998</v>
      </c>
      <c r="F23" s="9">
        <v>0.76839999999999997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113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0.1459</v>
      </c>
      <c r="D5" s="6">
        <v>5.9299999999999999E-2</v>
      </c>
      <c r="E5" s="7">
        <v>29096</v>
      </c>
      <c r="F5" s="8">
        <v>2.46</v>
      </c>
      <c r="G5" s="9">
        <v>1.3899999999999999E-2</v>
      </c>
      <c r="H5" s="10">
        <v>0.05</v>
      </c>
      <c r="I5" s="6">
        <v>2.9649999999999999E-2</v>
      </c>
      <c r="J5" s="5">
        <v>0.2621</v>
      </c>
      <c r="K5" s="11">
        <v>1.157</v>
      </c>
      <c r="L5" s="11">
        <v>1.03</v>
      </c>
      <c r="M5" s="11">
        <v>1.3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0.53380000000000005</v>
      </c>
      <c r="D5" s="6">
        <v>8.1970000000000001E-2</v>
      </c>
      <c r="E5" s="7">
        <v>64826</v>
      </c>
      <c r="F5" s="8">
        <v>6.51</v>
      </c>
      <c r="G5" s="9" t="s">
        <v>20</v>
      </c>
      <c r="H5" s="10">
        <v>0.05</v>
      </c>
      <c r="I5" s="5">
        <v>0.37309999999999999</v>
      </c>
      <c r="J5" s="5">
        <v>0.69440000000000002</v>
      </c>
      <c r="K5" s="11">
        <v>1.7050000000000001</v>
      </c>
      <c r="L5" s="11">
        <v>1.452</v>
      </c>
      <c r="M5" s="11">
        <v>2.0030000000000001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0.53169999999999995</v>
      </c>
      <c r="D5" s="6">
        <v>8.4440000000000001E-2</v>
      </c>
      <c r="E5" s="7">
        <v>62799</v>
      </c>
      <c r="F5" s="8">
        <v>6.3</v>
      </c>
      <c r="G5" s="9" t="s">
        <v>20</v>
      </c>
      <c r="H5" s="10">
        <v>0.05</v>
      </c>
      <c r="I5" s="5">
        <v>0.36630000000000001</v>
      </c>
      <c r="J5" s="5">
        <v>0.69720000000000004</v>
      </c>
      <c r="K5" s="11">
        <v>1.702</v>
      </c>
      <c r="L5" s="11">
        <v>1.4419999999999999</v>
      </c>
      <c r="M5" s="11">
        <v>2.008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-2.6676000000000002</v>
      </c>
      <c r="D5" s="5">
        <v>7.1099999999999997E-2</v>
      </c>
      <c r="E5" s="8">
        <v>-37.51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0.52359999999999995</v>
      </c>
      <c r="D6" s="5">
        <v>8.48E-2</v>
      </c>
      <c r="E6" s="8">
        <v>6.17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-5.9799999999999999E-2</v>
      </c>
      <c r="D8" s="5">
        <v>1.46E-2</v>
      </c>
      <c r="E8" s="8">
        <v>-4.08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-3.9600000000000003E-2</v>
      </c>
      <c r="D9" s="5">
        <v>0.1012</v>
      </c>
      <c r="E9" s="8">
        <v>-0.39</v>
      </c>
      <c r="F9" s="9">
        <v>0.69589999999999996</v>
      </c>
    </row>
    <row r="10" spans="1:6" ht="14.1" customHeight="1" x14ac:dyDescent="0.2">
      <c r="A10" s="1" t="s">
        <v>23</v>
      </c>
      <c r="B10" s="1">
        <v>2</v>
      </c>
      <c r="C10" s="5">
        <v>0.55579999999999996</v>
      </c>
      <c r="D10" s="5">
        <v>7.6799999999999993E-2</v>
      </c>
      <c r="E10" s="8">
        <v>7.23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0.59250000000000003</v>
      </c>
      <c r="D11" s="5">
        <v>7.3099999999999998E-2</v>
      </c>
      <c r="E11" s="8">
        <v>8.11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0.5877</v>
      </c>
      <c r="D12" s="5">
        <v>7.5499999999999998E-2</v>
      </c>
      <c r="E12" s="8">
        <v>7.78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0.63319999999999999</v>
      </c>
      <c r="D13" s="5">
        <v>7.3200000000000001E-2</v>
      </c>
      <c r="E13" s="8">
        <v>8.65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0.46929999999999999</v>
      </c>
      <c r="D15" s="5">
        <v>4.5900000000000003E-2</v>
      </c>
      <c r="E15" s="8">
        <v>10.220000000000001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0.1409</v>
      </c>
      <c r="D17" s="5">
        <v>5.4399999999999997E-2</v>
      </c>
      <c r="E17" s="8">
        <v>2.59</v>
      </c>
      <c r="F17" s="9">
        <v>9.4999999999999998E-3</v>
      </c>
    </row>
    <row r="18" spans="1:6" ht="14.1" customHeight="1" x14ac:dyDescent="0.2">
      <c r="A18" s="1" t="s">
        <v>25</v>
      </c>
      <c r="B18" s="1">
        <v>2</v>
      </c>
      <c r="C18" s="5">
        <v>0.28810000000000002</v>
      </c>
      <c r="D18" s="5">
        <v>7.9399999999999998E-2</v>
      </c>
      <c r="E18" s="8">
        <v>3.63</v>
      </c>
      <c r="F18" s="9">
        <v>2.9999999999999997E-4</v>
      </c>
    </row>
    <row r="19" spans="1:6" ht="14.1" customHeight="1" x14ac:dyDescent="0.2">
      <c r="A19" s="1" t="s">
        <v>25</v>
      </c>
      <c r="B19" s="1">
        <v>3</v>
      </c>
      <c r="C19" s="5">
        <v>-0.30559999999999998</v>
      </c>
      <c r="D19" s="5">
        <v>0.1144</v>
      </c>
      <c r="E19" s="8">
        <v>-2.67</v>
      </c>
      <c r="F19" s="9">
        <v>7.6E-3</v>
      </c>
    </row>
    <row r="20" spans="1:6" ht="14.1" customHeight="1" x14ac:dyDescent="0.2">
      <c r="A20" s="1" t="s">
        <v>25</v>
      </c>
      <c r="B20" s="1">
        <v>4</v>
      </c>
      <c r="C20" s="5">
        <v>0.78639999999999999</v>
      </c>
      <c r="D20" s="5">
        <v>0.15090000000000001</v>
      </c>
      <c r="E20" s="8">
        <v>5.21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2.2499999999999999E-2</v>
      </c>
      <c r="D22" s="5">
        <v>5.2200000000000003E-2</v>
      </c>
      <c r="E22" s="8">
        <v>0.43</v>
      </c>
      <c r="F22" s="9">
        <v>0.66610000000000003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114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0.53420000000000001</v>
      </c>
      <c r="D5" s="6">
        <v>8.4900000000000003E-2</v>
      </c>
      <c r="E5" s="7">
        <v>62799</v>
      </c>
      <c r="F5" s="8">
        <v>6.29</v>
      </c>
      <c r="G5" s="9" t="s">
        <v>20</v>
      </c>
      <c r="H5" s="10">
        <v>0.05</v>
      </c>
      <c r="I5" s="5">
        <v>0.36780000000000002</v>
      </c>
      <c r="J5" s="5">
        <v>0.7006</v>
      </c>
      <c r="K5" s="11">
        <v>1.706</v>
      </c>
      <c r="L5" s="11">
        <v>1.4450000000000001</v>
      </c>
      <c r="M5" s="11">
        <v>2.0150000000000001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0.4027</v>
      </c>
      <c r="D5" s="6">
        <v>8.8029999999999997E-2</v>
      </c>
      <c r="E5" s="7">
        <v>62570</v>
      </c>
      <c r="F5" s="8">
        <v>4.57</v>
      </c>
      <c r="G5" s="9" t="s">
        <v>20</v>
      </c>
      <c r="H5" s="10">
        <v>0.05</v>
      </c>
      <c r="I5" s="5">
        <v>0.23019999999999999</v>
      </c>
      <c r="J5" s="5">
        <v>0.57530000000000003</v>
      </c>
      <c r="K5" s="11">
        <v>1.496</v>
      </c>
      <c r="L5" s="11">
        <v>1.2589999999999999</v>
      </c>
      <c r="M5" s="11">
        <v>1.778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-1.7866</v>
      </c>
      <c r="D5" s="5">
        <v>8.1900000000000001E-2</v>
      </c>
      <c r="E5" s="8">
        <v>-21.81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0.38979999999999998</v>
      </c>
      <c r="D6" s="5">
        <v>8.8700000000000001E-2</v>
      </c>
      <c r="E6" s="8">
        <v>4.3899999999999997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-0.1517</v>
      </c>
      <c r="D8" s="5">
        <v>1.47E-2</v>
      </c>
      <c r="E8" s="8">
        <v>-10.29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-2.98E-2</v>
      </c>
      <c r="D9" s="5">
        <v>0.1019</v>
      </c>
      <c r="E9" s="8">
        <v>-0.28999999999999998</v>
      </c>
      <c r="F9" s="9">
        <v>0.7702</v>
      </c>
    </row>
    <row r="10" spans="1:6" ht="14.1" customHeight="1" x14ac:dyDescent="0.2">
      <c r="A10" s="1" t="s">
        <v>23</v>
      </c>
      <c r="B10" s="1">
        <v>2</v>
      </c>
      <c r="C10" s="5">
        <v>0.70279999999999998</v>
      </c>
      <c r="D10" s="5">
        <v>7.7899999999999997E-2</v>
      </c>
      <c r="E10" s="8">
        <v>9.0299999999999994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0.71079999999999999</v>
      </c>
      <c r="D11" s="5">
        <v>7.46E-2</v>
      </c>
      <c r="E11" s="8">
        <v>9.5299999999999994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0.67689999999999995</v>
      </c>
      <c r="D12" s="5">
        <v>7.6300000000000007E-2</v>
      </c>
      <c r="E12" s="8">
        <v>8.8699999999999992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0.69540000000000002</v>
      </c>
      <c r="D13" s="5">
        <v>7.4499999999999997E-2</v>
      </c>
      <c r="E13" s="8">
        <v>9.33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0.47510000000000002</v>
      </c>
      <c r="D15" s="5">
        <v>4.6800000000000001E-2</v>
      </c>
      <c r="E15" s="8">
        <v>10.16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0.49509999999999998</v>
      </c>
      <c r="D17" s="5">
        <v>5.8599999999999999E-2</v>
      </c>
      <c r="E17" s="8">
        <v>8.4600000000000009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0.58069999999999999</v>
      </c>
      <c r="D18" s="5">
        <v>8.2000000000000003E-2</v>
      </c>
      <c r="E18" s="8">
        <v>7.08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0.1394</v>
      </c>
      <c r="D19" s="5">
        <v>0.1171</v>
      </c>
      <c r="E19" s="8">
        <v>1.19</v>
      </c>
      <c r="F19" s="9">
        <v>0.2339</v>
      </c>
    </row>
    <row r="20" spans="1:6" ht="14.1" customHeight="1" x14ac:dyDescent="0.2">
      <c r="A20" s="1" t="s">
        <v>25</v>
      </c>
      <c r="B20" s="1">
        <v>4</v>
      </c>
      <c r="C20" s="5">
        <v>1.2110000000000001</v>
      </c>
      <c r="D20" s="5">
        <v>0.15140000000000001</v>
      </c>
      <c r="E20" s="8">
        <v>8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-0.49519999999999997</v>
      </c>
      <c r="D22" s="5">
        <v>2.47E-2</v>
      </c>
      <c r="E22" s="8">
        <v>-20.05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3.5000000000000003E-2</v>
      </c>
      <c r="D23" s="5">
        <v>5.0500000000000003E-2</v>
      </c>
      <c r="E23" s="8">
        <v>0.69</v>
      </c>
      <c r="F23" s="9">
        <v>0.48809999999999998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115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0.40629999999999999</v>
      </c>
      <c r="D5" s="6">
        <v>8.8139999999999996E-2</v>
      </c>
      <c r="E5" s="7">
        <v>62570</v>
      </c>
      <c r="F5" s="8">
        <v>4.6100000000000003</v>
      </c>
      <c r="G5" s="9" t="s">
        <v>20</v>
      </c>
      <c r="H5" s="10">
        <v>0.05</v>
      </c>
      <c r="I5" s="5">
        <v>0.23350000000000001</v>
      </c>
      <c r="J5" s="5">
        <v>0.57899999999999996</v>
      </c>
      <c r="K5" s="11">
        <v>1.5009999999999999</v>
      </c>
      <c r="L5" s="11">
        <v>1.2629999999999999</v>
      </c>
      <c r="M5" s="11">
        <v>1.784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3.4950000000000002E-2</v>
      </c>
      <c r="D5" s="6">
        <v>5.1470000000000002E-2</v>
      </c>
      <c r="E5" s="7">
        <v>29377</v>
      </c>
      <c r="F5" s="8">
        <v>0.68</v>
      </c>
      <c r="G5" s="9">
        <v>0.49709999999999999</v>
      </c>
      <c r="H5" s="10">
        <v>0.05</v>
      </c>
      <c r="I5" s="6">
        <v>-6.5930000000000002E-2</v>
      </c>
      <c r="J5" s="5">
        <v>0.1358</v>
      </c>
      <c r="K5" s="11">
        <v>1.036</v>
      </c>
      <c r="L5" s="11">
        <v>0.93600000000000005</v>
      </c>
      <c r="M5" s="11">
        <v>1.145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0.38300000000000001</v>
      </c>
      <c r="D5" s="6">
        <v>6.293E-2</v>
      </c>
      <c r="E5" s="7">
        <v>62178</v>
      </c>
      <c r="F5" s="8">
        <v>6.09</v>
      </c>
      <c r="G5" s="9" t="s">
        <v>20</v>
      </c>
      <c r="H5" s="10">
        <v>0.05</v>
      </c>
      <c r="I5" s="5">
        <v>0.2596</v>
      </c>
      <c r="J5" s="5">
        <v>0.50629999999999997</v>
      </c>
      <c r="K5" s="11">
        <v>1.4670000000000001</v>
      </c>
      <c r="L5" s="11">
        <v>1.296</v>
      </c>
      <c r="M5" s="11">
        <v>1.659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0.4254</v>
      </c>
      <c r="D5" s="6">
        <v>6.3909999999999995E-2</v>
      </c>
      <c r="E5" s="7">
        <v>60972</v>
      </c>
      <c r="F5" s="8">
        <v>6.66</v>
      </c>
      <c r="G5" s="9" t="s">
        <v>20</v>
      </c>
      <c r="H5" s="10">
        <v>0.05</v>
      </c>
      <c r="I5" s="5">
        <v>0.30009999999999998</v>
      </c>
      <c r="J5" s="5">
        <v>0.55059999999999998</v>
      </c>
      <c r="K5" s="11">
        <v>1.53</v>
      </c>
      <c r="L5" s="11">
        <v>1.35</v>
      </c>
      <c r="M5" s="11">
        <v>1.734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-3.1128999999999998</v>
      </c>
      <c r="D5" s="5">
        <v>8.2799999999999999E-2</v>
      </c>
      <c r="E5" s="8">
        <v>-37.619999999999997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0.43759999999999999</v>
      </c>
      <c r="D6" s="5">
        <v>6.4199999999999993E-2</v>
      </c>
      <c r="E6" s="8">
        <v>6.82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-8.2199999999999995E-2</v>
      </c>
      <c r="D8" s="5">
        <v>1.29E-2</v>
      </c>
      <c r="E8" s="8">
        <v>-6.37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-3.44E-2</v>
      </c>
      <c r="D9" s="5">
        <v>9.6199999999999994E-2</v>
      </c>
      <c r="E9" s="8">
        <v>-0.36</v>
      </c>
      <c r="F9" s="9">
        <v>0.72109999999999996</v>
      </c>
    </row>
    <row r="10" spans="1:6" ht="14.1" customHeight="1" x14ac:dyDescent="0.2">
      <c r="A10" s="1" t="s">
        <v>23</v>
      </c>
      <c r="B10" s="1">
        <v>2</v>
      </c>
      <c r="C10" s="5">
        <v>0.76670000000000005</v>
      </c>
      <c r="D10" s="5">
        <v>7.4399999999999994E-2</v>
      </c>
      <c r="E10" s="8">
        <v>10.3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0.7742</v>
      </c>
      <c r="D11" s="5">
        <v>7.2400000000000006E-2</v>
      </c>
      <c r="E11" s="8">
        <v>10.69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0.72750000000000004</v>
      </c>
      <c r="D12" s="5">
        <v>7.4499999999999997E-2</v>
      </c>
      <c r="E12" s="8">
        <v>9.76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0.74360000000000004</v>
      </c>
      <c r="D13" s="5">
        <v>7.51E-2</v>
      </c>
      <c r="E13" s="8">
        <v>9.91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0.41970000000000002</v>
      </c>
      <c r="D15" s="5">
        <v>4.2700000000000002E-2</v>
      </c>
      <c r="E15" s="8">
        <v>9.84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-0.27429999999999999</v>
      </c>
      <c r="D17" s="5">
        <v>6.1100000000000002E-2</v>
      </c>
      <c r="E17" s="8">
        <v>-4.49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0.47739999999999999</v>
      </c>
      <c r="D18" s="5">
        <v>0.1946</v>
      </c>
      <c r="E18" s="8">
        <v>2.4500000000000002</v>
      </c>
      <c r="F18" s="9">
        <v>1.4200000000000001E-2</v>
      </c>
    </row>
    <row r="19" spans="1:6" ht="14.1" customHeight="1" x14ac:dyDescent="0.2">
      <c r="A19" s="1" t="s">
        <v>25</v>
      </c>
      <c r="B19" s="1">
        <v>3</v>
      </c>
      <c r="C19" s="5">
        <v>9.9699999999999997E-2</v>
      </c>
      <c r="D19" s="5">
        <v>0.1178</v>
      </c>
      <c r="E19" s="8">
        <v>0.85</v>
      </c>
      <c r="F19" s="9">
        <v>0.39729999999999999</v>
      </c>
    </row>
    <row r="20" spans="1:6" ht="14.1" customHeight="1" x14ac:dyDescent="0.2">
      <c r="A20" s="1" t="s">
        <v>25</v>
      </c>
      <c r="B20" s="1">
        <v>4</v>
      </c>
      <c r="C20" s="5">
        <v>0.4985</v>
      </c>
      <c r="D20" s="5">
        <v>0.19850000000000001</v>
      </c>
      <c r="E20" s="8">
        <v>2.5099999999999998</v>
      </c>
      <c r="F20" s="9">
        <v>1.2E-2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-4.8399999999999999E-2</v>
      </c>
      <c r="D22" s="5">
        <v>3.73E-2</v>
      </c>
      <c r="E22" s="8">
        <v>-1.3</v>
      </c>
      <c r="F22" s="9">
        <v>0.1943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116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0.4158</v>
      </c>
      <c r="D5" s="6">
        <v>6.4850000000000005E-2</v>
      </c>
      <c r="E5" s="7">
        <v>60972</v>
      </c>
      <c r="F5" s="8">
        <v>6.41</v>
      </c>
      <c r="G5" s="9" t="s">
        <v>20</v>
      </c>
      <c r="H5" s="10">
        <v>0.05</v>
      </c>
      <c r="I5" s="5">
        <v>0.28870000000000001</v>
      </c>
      <c r="J5" s="5">
        <v>0.54290000000000005</v>
      </c>
      <c r="K5" s="11">
        <v>1.516</v>
      </c>
      <c r="L5" s="11">
        <v>1.335</v>
      </c>
      <c r="M5" s="11">
        <v>1.7210000000000001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0.24679999999999999</v>
      </c>
      <c r="D5" s="6">
        <v>6.6820000000000004E-2</v>
      </c>
      <c r="E5" s="7">
        <v>60827</v>
      </c>
      <c r="F5" s="8">
        <v>3.69</v>
      </c>
      <c r="G5" s="9">
        <v>2.0000000000000001E-4</v>
      </c>
      <c r="H5" s="10">
        <v>0.05</v>
      </c>
      <c r="I5" s="5">
        <v>0.1158</v>
      </c>
      <c r="J5" s="5">
        <v>0.37769999999999998</v>
      </c>
      <c r="K5" s="11">
        <v>1.28</v>
      </c>
      <c r="L5" s="11">
        <v>1.123</v>
      </c>
      <c r="M5" s="11">
        <v>1.4590000000000001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-1.8783000000000001</v>
      </c>
      <c r="D5" s="5">
        <v>9.1200000000000003E-2</v>
      </c>
      <c r="E5" s="8">
        <v>-20.59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0.25569999999999998</v>
      </c>
      <c r="D6" s="5">
        <v>6.7000000000000004E-2</v>
      </c>
      <c r="E6" s="8">
        <v>3.82</v>
      </c>
      <c r="F6" s="9">
        <v>1E-4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-0.2172</v>
      </c>
      <c r="D8" s="5">
        <v>1.2999999999999999E-2</v>
      </c>
      <c r="E8" s="8">
        <v>-16.72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-0.25119999999999998</v>
      </c>
      <c r="D9" s="5">
        <v>9.7199999999999995E-2</v>
      </c>
      <c r="E9" s="8">
        <v>-2.58</v>
      </c>
      <c r="F9" s="9">
        <v>9.7999999999999997E-3</v>
      </c>
    </row>
    <row r="10" spans="1:6" ht="14.1" customHeight="1" x14ac:dyDescent="0.2">
      <c r="A10" s="1" t="s">
        <v>23</v>
      </c>
      <c r="B10" s="1">
        <v>2</v>
      </c>
      <c r="C10" s="5">
        <v>0.79069999999999996</v>
      </c>
      <c r="D10" s="5">
        <v>7.5200000000000003E-2</v>
      </c>
      <c r="E10" s="8">
        <v>10.51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0.82599999999999996</v>
      </c>
      <c r="D11" s="5">
        <v>7.3300000000000004E-2</v>
      </c>
      <c r="E11" s="8">
        <v>11.27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0.76639999999999997</v>
      </c>
      <c r="D12" s="5">
        <v>7.5600000000000001E-2</v>
      </c>
      <c r="E12" s="8">
        <v>10.130000000000001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0.73680000000000001</v>
      </c>
      <c r="D13" s="5">
        <v>7.6100000000000001E-2</v>
      </c>
      <c r="E13" s="8">
        <v>9.69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0.41599999999999998</v>
      </c>
      <c r="D15" s="5">
        <v>4.3499999999999997E-2</v>
      </c>
      <c r="E15" s="8">
        <v>9.56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0.245</v>
      </c>
      <c r="D17" s="5">
        <v>6.8699999999999997E-2</v>
      </c>
      <c r="E17" s="8">
        <v>3.56</v>
      </c>
      <c r="F17" s="9">
        <v>4.0000000000000002E-4</v>
      </c>
    </row>
    <row r="18" spans="1:6" ht="14.1" customHeight="1" x14ac:dyDescent="0.2">
      <c r="A18" s="1" t="s">
        <v>25</v>
      </c>
      <c r="B18" s="1">
        <v>2</v>
      </c>
      <c r="C18" s="5">
        <v>0.93330000000000002</v>
      </c>
      <c r="D18" s="5">
        <v>0.19370000000000001</v>
      </c>
      <c r="E18" s="8">
        <v>4.82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0.59840000000000004</v>
      </c>
      <c r="D19" s="5">
        <v>0.1232</v>
      </c>
      <c r="E19" s="8">
        <v>4.8600000000000003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1.1431</v>
      </c>
      <c r="D20" s="5">
        <v>0.20710000000000001</v>
      </c>
      <c r="E20" s="8">
        <v>5.52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-0.6653</v>
      </c>
      <c r="D22" s="5">
        <v>2.4199999999999999E-2</v>
      </c>
      <c r="E22" s="8">
        <v>-27.55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-3.4200000000000001E-2</v>
      </c>
      <c r="D23" s="5">
        <v>3.4099999999999998E-2</v>
      </c>
      <c r="E23" s="8">
        <v>-1</v>
      </c>
      <c r="F23" s="9">
        <v>0.31690000000000002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117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0.24030000000000001</v>
      </c>
      <c r="D5" s="6">
        <v>6.7659999999999998E-2</v>
      </c>
      <c r="E5" s="7">
        <v>60827</v>
      </c>
      <c r="F5" s="8">
        <v>3.55</v>
      </c>
      <c r="G5" s="9">
        <v>4.0000000000000002E-4</v>
      </c>
      <c r="H5" s="10">
        <v>0.05</v>
      </c>
      <c r="I5" s="5">
        <v>0.1077</v>
      </c>
      <c r="J5" s="5">
        <v>0.37290000000000001</v>
      </c>
      <c r="K5" s="11">
        <v>1.272</v>
      </c>
      <c r="L5" s="11">
        <v>1.1140000000000001</v>
      </c>
      <c r="M5" s="11">
        <v>1.452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0.22189999999999999</v>
      </c>
      <c r="D5" s="6">
        <v>4.8550000000000003E-2</v>
      </c>
      <c r="E5" s="7">
        <v>40132</v>
      </c>
      <c r="F5" s="8">
        <v>4.57</v>
      </c>
      <c r="G5" s="9" t="s">
        <v>20</v>
      </c>
      <c r="H5" s="10">
        <v>0.05</v>
      </c>
      <c r="I5" s="5">
        <v>0.1268</v>
      </c>
      <c r="J5" s="5">
        <v>0.31709999999999999</v>
      </c>
      <c r="K5" s="11">
        <v>1.248</v>
      </c>
      <c r="L5" s="11">
        <v>1.135</v>
      </c>
      <c r="M5" s="11">
        <v>1.373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0.26250000000000001</v>
      </c>
      <c r="D5" s="6">
        <v>4.965E-2</v>
      </c>
      <c r="E5" s="7">
        <v>39310</v>
      </c>
      <c r="F5" s="8">
        <v>5.29</v>
      </c>
      <c r="G5" s="9" t="s">
        <v>20</v>
      </c>
      <c r="H5" s="10">
        <v>0.05</v>
      </c>
      <c r="I5" s="5">
        <v>0.16520000000000001</v>
      </c>
      <c r="J5" s="5">
        <v>0.3599</v>
      </c>
      <c r="K5" s="11">
        <v>1.3</v>
      </c>
      <c r="L5" s="11">
        <v>1.18</v>
      </c>
      <c r="M5" s="11">
        <v>1.4330000000000001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-2.6040999999999999</v>
      </c>
      <c r="D5" s="5">
        <v>0.1724</v>
      </c>
      <c r="E5" s="8">
        <v>-15.1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0.26519999999999999</v>
      </c>
      <c r="D6" s="5">
        <v>5.0900000000000001E-2</v>
      </c>
      <c r="E6" s="8">
        <v>5.21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-3.9800000000000002E-2</v>
      </c>
      <c r="D8" s="5">
        <v>1.6500000000000001E-2</v>
      </c>
      <c r="E8" s="8">
        <v>-2.41</v>
      </c>
      <c r="F8" s="9">
        <v>1.61E-2</v>
      </c>
    </row>
    <row r="9" spans="1:6" ht="14.1" customHeight="1" x14ac:dyDescent="0.2">
      <c r="A9" s="1" t="s">
        <v>23</v>
      </c>
      <c r="B9" s="1">
        <v>1</v>
      </c>
      <c r="C9" s="5">
        <v>0.21190000000000001</v>
      </c>
      <c r="D9" s="5">
        <v>0.12429999999999999</v>
      </c>
      <c r="E9" s="8">
        <v>1.71</v>
      </c>
      <c r="F9" s="9">
        <v>8.8099999999999998E-2</v>
      </c>
    </row>
    <row r="10" spans="1:6" ht="14.1" customHeight="1" x14ac:dyDescent="0.2">
      <c r="A10" s="1" t="s">
        <v>23</v>
      </c>
      <c r="B10" s="1">
        <v>2</v>
      </c>
      <c r="C10" s="5">
        <v>0.97519999999999996</v>
      </c>
      <c r="D10" s="5">
        <v>7.8600000000000003E-2</v>
      </c>
      <c r="E10" s="8">
        <v>12.41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0.9163</v>
      </c>
      <c r="D11" s="5">
        <v>7.2900000000000006E-2</v>
      </c>
      <c r="E11" s="8">
        <v>12.57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0.81579999999999997</v>
      </c>
      <c r="D12" s="5">
        <v>7.2599999999999998E-2</v>
      </c>
      <c r="E12" s="8">
        <v>11.24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0.73819999999999997</v>
      </c>
      <c r="D13" s="5">
        <v>6.7000000000000004E-2</v>
      </c>
      <c r="E13" s="8">
        <v>11.02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0.17369999999999999</v>
      </c>
      <c r="D15" s="5">
        <v>4.7800000000000002E-2</v>
      </c>
      <c r="E15" s="8">
        <v>3.64</v>
      </c>
      <c r="F15" s="9">
        <v>2.9999999999999997E-4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-2.53E-2</v>
      </c>
      <c r="D17" s="5">
        <v>0.16470000000000001</v>
      </c>
      <c r="E17" s="8">
        <v>-0.15</v>
      </c>
      <c r="F17" s="9">
        <v>0.87790000000000001</v>
      </c>
    </row>
    <row r="18" spans="1:6" ht="14.1" customHeight="1" x14ac:dyDescent="0.2">
      <c r="A18" s="1" t="s">
        <v>25</v>
      </c>
      <c r="B18" s="1">
        <v>2</v>
      </c>
      <c r="C18" s="5">
        <v>2.4E-2</v>
      </c>
      <c r="D18" s="5">
        <v>0.28860000000000002</v>
      </c>
      <c r="E18" s="8">
        <v>0.08</v>
      </c>
      <c r="F18" s="9">
        <v>0.93379999999999996</v>
      </c>
    </row>
    <row r="19" spans="1:6" ht="14.1" customHeight="1" x14ac:dyDescent="0.2">
      <c r="A19" s="1" t="s">
        <v>25</v>
      </c>
      <c r="B19" s="1">
        <v>3</v>
      </c>
      <c r="C19" s="5">
        <v>0.47660000000000002</v>
      </c>
      <c r="D19" s="5">
        <v>0.21440000000000001</v>
      </c>
      <c r="E19" s="8">
        <v>2.2200000000000002</v>
      </c>
      <c r="F19" s="9">
        <v>2.63E-2</v>
      </c>
    </row>
    <row r="20" spans="1:6" ht="14.1" customHeight="1" x14ac:dyDescent="0.2">
      <c r="A20" s="1" t="s">
        <v>25</v>
      </c>
      <c r="B20" s="1">
        <v>4</v>
      </c>
      <c r="C20" s="5">
        <v>0.52480000000000004</v>
      </c>
      <c r="D20" s="5">
        <v>0.22800000000000001</v>
      </c>
      <c r="E20" s="8">
        <v>2.2999999999999998</v>
      </c>
      <c r="F20" s="9">
        <v>2.1299999999999999E-2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6">
        <v>-6.28E-3</v>
      </c>
      <c r="D22" s="5">
        <v>2.8799999999999999E-2</v>
      </c>
      <c r="E22" s="8">
        <v>-0.22</v>
      </c>
      <c r="F22" s="9">
        <v>0.82769999999999999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118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-2.1825000000000001</v>
      </c>
      <c r="D5" s="5">
        <v>0.15529999999999999</v>
      </c>
      <c r="E5" s="8">
        <v>-14.06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2.1700000000000001E-2</v>
      </c>
      <c r="D6" s="5">
        <v>5.2900000000000003E-2</v>
      </c>
      <c r="E6" s="8">
        <v>0.41</v>
      </c>
      <c r="F6" s="9">
        <v>0.68220000000000003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-0.17960000000000001</v>
      </c>
      <c r="D8" s="5">
        <v>1.49E-2</v>
      </c>
      <c r="E8" s="8">
        <v>-12.03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0.1103</v>
      </c>
      <c r="D9" s="5">
        <v>0.1192</v>
      </c>
      <c r="E9" s="8">
        <v>0.92</v>
      </c>
      <c r="F9" s="9">
        <v>0.35499999999999998</v>
      </c>
    </row>
    <row r="10" spans="1:6" ht="14.1" customHeight="1" x14ac:dyDescent="0.2">
      <c r="A10" s="1" t="s">
        <v>23</v>
      </c>
      <c r="B10" s="1">
        <v>2</v>
      </c>
      <c r="C10" s="5">
        <v>0.9647</v>
      </c>
      <c r="D10" s="5">
        <v>7.5200000000000003E-2</v>
      </c>
      <c r="E10" s="8">
        <v>12.82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1.3673</v>
      </c>
      <c r="D11" s="5">
        <v>6.59E-2</v>
      </c>
      <c r="E11" s="8">
        <v>20.74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1.1318999999999999</v>
      </c>
      <c r="D12" s="5">
        <v>6.1499999999999999E-2</v>
      </c>
      <c r="E12" s="8">
        <v>18.399999999999999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0.97619999999999996</v>
      </c>
      <c r="D13" s="5">
        <v>5.6500000000000002E-2</v>
      </c>
      <c r="E13" s="8">
        <v>17.28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8.3599999999999994E-2</v>
      </c>
      <c r="D15" s="5">
        <v>4.4900000000000002E-2</v>
      </c>
      <c r="E15" s="8">
        <v>1.86</v>
      </c>
      <c r="F15" s="9">
        <v>6.2600000000000003E-2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1.2312000000000001</v>
      </c>
      <c r="D17" s="5">
        <v>0.15290000000000001</v>
      </c>
      <c r="E17" s="8">
        <v>8.0500000000000007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1.135</v>
      </c>
      <c r="D18" s="5">
        <v>0.1633</v>
      </c>
      <c r="E18" s="8">
        <v>6.95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1.3164</v>
      </c>
      <c r="D19" s="5">
        <v>0.1895</v>
      </c>
      <c r="E19" s="8">
        <v>6.95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1.5908</v>
      </c>
      <c r="D20" s="5">
        <v>0.2117</v>
      </c>
      <c r="E20" s="8">
        <v>7.52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-0.51280000000000003</v>
      </c>
      <c r="D22" s="5">
        <v>2.4199999999999999E-2</v>
      </c>
      <c r="E22" s="8">
        <v>-21.2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3.8600000000000002E-2</v>
      </c>
      <c r="D23" s="5">
        <v>2.69E-2</v>
      </c>
      <c r="E23" s="8">
        <v>1.43</v>
      </c>
      <c r="F23" s="9">
        <v>0.15160000000000001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35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0.26119999999999999</v>
      </c>
      <c r="D5" s="6">
        <v>5.0119999999999998E-2</v>
      </c>
      <c r="E5" s="7">
        <v>39310</v>
      </c>
      <c r="F5" s="8">
        <v>5.21</v>
      </c>
      <c r="G5" s="9" t="s">
        <v>20</v>
      </c>
      <c r="H5" s="10">
        <v>0.05</v>
      </c>
      <c r="I5" s="5">
        <v>0.16300000000000001</v>
      </c>
      <c r="J5" s="5">
        <v>0.35949999999999999</v>
      </c>
      <c r="K5" s="11">
        <v>1.2989999999999999</v>
      </c>
      <c r="L5" s="11">
        <v>1.177</v>
      </c>
      <c r="M5" s="11">
        <v>1.4330000000000001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0.18149999999999999</v>
      </c>
      <c r="D5" s="6">
        <v>5.0849999999999999E-2</v>
      </c>
      <c r="E5" s="7">
        <v>39232</v>
      </c>
      <c r="F5" s="8">
        <v>3.57</v>
      </c>
      <c r="G5" s="9">
        <v>4.0000000000000002E-4</v>
      </c>
      <c r="H5" s="10">
        <v>0.05</v>
      </c>
      <c r="I5" s="6">
        <v>8.1780000000000005E-2</v>
      </c>
      <c r="J5" s="5">
        <v>0.28110000000000002</v>
      </c>
      <c r="K5" s="11">
        <v>1.1990000000000001</v>
      </c>
      <c r="L5" s="11">
        <v>1.085</v>
      </c>
      <c r="M5" s="11">
        <v>1.325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-0.94159999999999999</v>
      </c>
      <c r="D5" s="5">
        <v>0.18820000000000001</v>
      </c>
      <c r="E5" s="8">
        <v>-5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0.1792</v>
      </c>
      <c r="D6" s="5">
        <v>5.2299999999999999E-2</v>
      </c>
      <c r="E6" s="8">
        <v>3.43</v>
      </c>
      <c r="F6" s="9">
        <v>5.9999999999999995E-4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-0.17780000000000001</v>
      </c>
      <c r="D8" s="5">
        <v>1.6199999999999999E-2</v>
      </c>
      <c r="E8" s="8">
        <v>-10.99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0.1308</v>
      </c>
      <c r="D9" s="5">
        <v>0.1275</v>
      </c>
      <c r="E9" s="8">
        <v>1.03</v>
      </c>
      <c r="F9" s="9">
        <v>0.3049</v>
      </c>
    </row>
    <row r="10" spans="1:6" ht="14.1" customHeight="1" x14ac:dyDescent="0.2">
      <c r="A10" s="1" t="s">
        <v>23</v>
      </c>
      <c r="B10" s="1">
        <v>2</v>
      </c>
      <c r="C10" s="5">
        <v>1.1476999999999999</v>
      </c>
      <c r="D10" s="5">
        <v>8.2900000000000001E-2</v>
      </c>
      <c r="E10" s="8">
        <v>13.84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1.1084000000000001</v>
      </c>
      <c r="D11" s="5">
        <v>7.5700000000000003E-2</v>
      </c>
      <c r="E11" s="8">
        <v>14.64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0.95989999999999998</v>
      </c>
      <c r="D12" s="5">
        <v>7.46E-2</v>
      </c>
      <c r="E12" s="8">
        <v>12.88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0.78600000000000003</v>
      </c>
      <c r="D13" s="5">
        <v>6.8699999999999997E-2</v>
      </c>
      <c r="E13" s="8">
        <v>11.44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4.0599999999999997E-2</v>
      </c>
      <c r="D15" s="5">
        <v>4.9299999999999997E-2</v>
      </c>
      <c r="E15" s="8">
        <v>0.82</v>
      </c>
      <c r="F15" s="9">
        <v>0.41049999999999998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3.9600000000000003E-2</v>
      </c>
      <c r="D17" s="5">
        <v>0.17199999999999999</v>
      </c>
      <c r="E17" s="8">
        <v>0.23</v>
      </c>
      <c r="F17" s="9">
        <v>0.81810000000000005</v>
      </c>
    </row>
    <row r="18" spans="1:6" ht="14.1" customHeight="1" x14ac:dyDescent="0.2">
      <c r="A18" s="1" t="s">
        <v>25</v>
      </c>
      <c r="B18" s="1">
        <v>2</v>
      </c>
      <c r="C18" s="5">
        <v>-1.8100000000000002E-2</v>
      </c>
      <c r="D18" s="5">
        <v>0.29649999999999999</v>
      </c>
      <c r="E18" s="8">
        <v>-0.06</v>
      </c>
      <c r="F18" s="9">
        <v>0.95130000000000003</v>
      </c>
    </row>
    <row r="19" spans="1:6" ht="14.1" customHeight="1" x14ac:dyDescent="0.2">
      <c r="A19" s="1" t="s">
        <v>25</v>
      </c>
      <c r="B19" s="1">
        <v>3</v>
      </c>
      <c r="C19" s="5">
        <v>0.31080000000000002</v>
      </c>
      <c r="D19" s="5">
        <v>0.2261</v>
      </c>
      <c r="E19" s="8">
        <v>1.37</v>
      </c>
      <c r="F19" s="9">
        <v>0.16919999999999999</v>
      </c>
    </row>
    <row r="20" spans="1:6" ht="14.1" customHeight="1" x14ac:dyDescent="0.2">
      <c r="A20" s="1" t="s">
        <v>25</v>
      </c>
      <c r="B20" s="1">
        <v>4</v>
      </c>
      <c r="C20" s="5">
        <v>0.63700000000000001</v>
      </c>
      <c r="D20" s="5">
        <v>0.23319999999999999</v>
      </c>
      <c r="E20" s="8">
        <v>2.73</v>
      </c>
      <c r="F20" s="9">
        <v>6.3E-3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-0.67390000000000005</v>
      </c>
      <c r="D22" s="5">
        <v>2.53E-2</v>
      </c>
      <c r="E22" s="8">
        <v>-26.67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6">
        <v>5.1000000000000004E-3</v>
      </c>
      <c r="D23" s="5">
        <v>2.63E-2</v>
      </c>
      <c r="E23" s="8">
        <v>0.19</v>
      </c>
      <c r="F23" s="9">
        <v>0.84609999999999996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119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0.18240000000000001</v>
      </c>
      <c r="D5" s="6">
        <v>5.0999999999999997E-2</v>
      </c>
      <c r="E5" s="7">
        <v>39232</v>
      </c>
      <c r="F5" s="8">
        <v>3.58</v>
      </c>
      <c r="G5" s="9">
        <v>2.9999999999999997E-4</v>
      </c>
      <c r="H5" s="10">
        <v>0.05</v>
      </c>
      <c r="I5" s="6">
        <v>8.2439999999999999E-2</v>
      </c>
      <c r="J5" s="5">
        <v>0.28239999999999998</v>
      </c>
      <c r="K5" s="11">
        <v>1.2</v>
      </c>
      <c r="L5" s="11">
        <v>1.0860000000000001</v>
      </c>
      <c r="M5" s="11">
        <v>1.3260000000000001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0.49990000000000001</v>
      </c>
      <c r="D5" s="6">
        <v>4.8009999999999997E-2</v>
      </c>
      <c r="E5" s="7">
        <v>53772</v>
      </c>
      <c r="F5" s="8">
        <v>10.41</v>
      </c>
      <c r="G5" s="9" t="s">
        <v>20</v>
      </c>
      <c r="H5" s="10">
        <v>0.05</v>
      </c>
      <c r="I5" s="5">
        <v>0.40579999999999999</v>
      </c>
      <c r="J5" s="5">
        <v>0.59409999999999996</v>
      </c>
      <c r="K5" s="11">
        <v>1.649</v>
      </c>
      <c r="L5" s="11">
        <v>1.5009999999999999</v>
      </c>
      <c r="M5" s="11">
        <v>1.8109999999999999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0.50590000000000002</v>
      </c>
      <c r="D5" s="6">
        <v>4.904E-2</v>
      </c>
      <c r="E5" s="7">
        <v>52516</v>
      </c>
      <c r="F5" s="8">
        <v>10.32</v>
      </c>
      <c r="G5" s="9" t="s">
        <v>20</v>
      </c>
      <c r="H5" s="10">
        <v>0.05</v>
      </c>
      <c r="I5" s="5">
        <v>0.4098</v>
      </c>
      <c r="J5" s="5">
        <v>0.60199999999999998</v>
      </c>
      <c r="K5" s="11">
        <v>1.6579999999999999</v>
      </c>
      <c r="L5" s="11">
        <v>1.506</v>
      </c>
      <c r="M5" s="11">
        <v>1.8260000000000001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-3.1232000000000002</v>
      </c>
      <c r="D5" s="5">
        <v>9.6600000000000005E-2</v>
      </c>
      <c r="E5" s="8">
        <v>-32.33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0.50370000000000004</v>
      </c>
      <c r="D6" s="5">
        <v>4.8399999999999999E-2</v>
      </c>
      <c r="E6" s="8">
        <v>10.4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-6.25E-2</v>
      </c>
      <c r="D8" s="5">
        <v>1.2999999999999999E-2</v>
      </c>
      <c r="E8" s="8">
        <v>-4.8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-0.23880000000000001</v>
      </c>
      <c r="D9" s="5">
        <v>9.5600000000000004E-2</v>
      </c>
      <c r="E9" s="8">
        <v>-2.5</v>
      </c>
      <c r="F9" s="9">
        <v>1.2500000000000001E-2</v>
      </c>
    </row>
    <row r="10" spans="1:6" ht="14.1" customHeight="1" x14ac:dyDescent="0.2">
      <c r="A10" s="1" t="s">
        <v>23</v>
      </c>
      <c r="B10" s="1">
        <v>2</v>
      </c>
      <c r="C10" s="5">
        <v>0.71840000000000004</v>
      </c>
      <c r="D10" s="5">
        <v>6.2E-2</v>
      </c>
      <c r="E10" s="8">
        <v>11.59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0.77390000000000003</v>
      </c>
      <c r="D11" s="5">
        <v>5.9400000000000001E-2</v>
      </c>
      <c r="E11" s="8">
        <v>13.03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0.62849999999999995</v>
      </c>
      <c r="D12" s="5">
        <v>5.7099999999999998E-2</v>
      </c>
      <c r="E12" s="8">
        <v>11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0.77459999999999996</v>
      </c>
      <c r="D13" s="5">
        <v>5.28E-2</v>
      </c>
      <c r="E13" s="8">
        <v>14.68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0.30769999999999997</v>
      </c>
      <c r="D15" s="5">
        <v>3.7499999999999999E-2</v>
      </c>
      <c r="E15" s="8">
        <v>8.1999999999999993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0.58540000000000003</v>
      </c>
      <c r="D17" s="5">
        <v>9.0399999999999994E-2</v>
      </c>
      <c r="E17" s="8">
        <v>6.48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0.66490000000000005</v>
      </c>
      <c r="D18" s="5">
        <v>9.8299999999999998E-2</v>
      </c>
      <c r="E18" s="8">
        <v>6.77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6">
        <v>-9.5999999999999992E-3</v>
      </c>
      <c r="D19" s="5">
        <v>0.1366</v>
      </c>
      <c r="E19" s="8">
        <v>-7.0000000000000007E-2</v>
      </c>
      <c r="F19" s="9">
        <v>0.94399999999999995</v>
      </c>
    </row>
    <row r="20" spans="1:6" ht="14.1" customHeight="1" x14ac:dyDescent="0.2">
      <c r="A20" s="1" t="s">
        <v>25</v>
      </c>
      <c r="B20" s="1">
        <v>4</v>
      </c>
      <c r="C20" s="5">
        <v>0.95530000000000004</v>
      </c>
      <c r="D20" s="5">
        <v>0.14899999999999999</v>
      </c>
      <c r="E20" s="8">
        <v>6.41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6">
        <v>5.8599999999999998E-3</v>
      </c>
      <c r="D22" s="5">
        <v>2.98E-2</v>
      </c>
      <c r="E22" s="8">
        <v>0.2</v>
      </c>
      <c r="F22" s="9">
        <v>0.84399999999999997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120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0.50570000000000004</v>
      </c>
      <c r="D5" s="6">
        <v>4.8829999999999998E-2</v>
      </c>
      <c r="E5" s="7">
        <v>52516</v>
      </c>
      <c r="F5" s="8">
        <v>10.36</v>
      </c>
      <c r="G5" s="9" t="s">
        <v>20</v>
      </c>
      <c r="H5" s="10">
        <v>0.05</v>
      </c>
      <c r="I5" s="5">
        <v>0.41</v>
      </c>
      <c r="J5" s="5">
        <v>0.60140000000000005</v>
      </c>
      <c r="K5" s="11">
        <v>1.6579999999999999</v>
      </c>
      <c r="L5" s="11">
        <v>1.5069999999999999</v>
      </c>
      <c r="M5" s="11">
        <v>1.825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0.28660000000000002</v>
      </c>
      <c r="D5" s="6">
        <v>5.1580000000000001E-2</v>
      </c>
      <c r="E5" s="7">
        <v>52391</v>
      </c>
      <c r="F5" s="8">
        <v>5.56</v>
      </c>
      <c r="G5" s="9" t="s">
        <v>20</v>
      </c>
      <c r="H5" s="10">
        <v>0.05</v>
      </c>
      <c r="I5" s="5">
        <v>0.18559999999999999</v>
      </c>
      <c r="J5" s="5">
        <v>0.38769999999999999</v>
      </c>
      <c r="K5" s="11">
        <v>1.3320000000000001</v>
      </c>
      <c r="L5" s="11">
        <v>1.204</v>
      </c>
      <c r="M5" s="11">
        <v>1.474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-2.0486</v>
      </c>
      <c r="D5" s="5">
        <v>0.1017</v>
      </c>
      <c r="E5" s="8">
        <v>-20.14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0.27689999999999998</v>
      </c>
      <c r="D6" s="5">
        <v>5.0900000000000001E-2</v>
      </c>
      <c r="E6" s="8">
        <v>5.44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-0.18179999999999999</v>
      </c>
      <c r="D8" s="5">
        <v>1.23E-2</v>
      </c>
      <c r="E8" s="8">
        <v>-14.76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-0.31119999999999998</v>
      </c>
      <c r="D9" s="5">
        <v>9.8299999999999998E-2</v>
      </c>
      <c r="E9" s="8">
        <v>-3.16</v>
      </c>
      <c r="F9" s="9">
        <v>1.6000000000000001E-3</v>
      </c>
    </row>
    <row r="10" spans="1:6" ht="14.1" customHeight="1" x14ac:dyDescent="0.2">
      <c r="A10" s="1" t="s">
        <v>23</v>
      </c>
      <c r="B10" s="1">
        <v>2</v>
      </c>
      <c r="C10" s="5">
        <v>0.87480000000000002</v>
      </c>
      <c r="D10" s="5">
        <v>6.4500000000000002E-2</v>
      </c>
      <c r="E10" s="8">
        <v>13.56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0.94420000000000004</v>
      </c>
      <c r="D11" s="5">
        <v>6.2399999999999997E-2</v>
      </c>
      <c r="E11" s="8">
        <v>15.14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0.78520000000000001</v>
      </c>
      <c r="D12" s="5">
        <v>5.9400000000000001E-2</v>
      </c>
      <c r="E12" s="8">
        <v>13.22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0.86839999999999995</v>
      </c>
      <c r="D13" s="5">
        <v>5.45E-2</v>
      </c>
      <c r="E13" s="8">
        <v>15.93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0.2404</v>
      </c>
      <c r="D15" s="5">
        <v>3.85E-2</v>
      </c>
      <c r="E15" s="8">
        <v>6.24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1.0122</v>
      </c>
      <c r="D17" s="5">
        <v>0.10009999999999999</v>
      </c>
      <c r="E17" s="8">
        <v>10.11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0.93700000000000006</v>
      </c>
      <c r="D18" s="5">
        <v>0.106</v>
      </c>
      <c r="E18" s="8">
        <v>8.84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0.53620000000000001</v>
      </c>
      <c r="D19" s="5">
        <v>0.1452</v>
      </c>
      <c r="E19" s="8">
        <v>3.69</v>
      </c>
      <c r="F19" s="9">
        <v>2.0000000000000001E-4</v>
      </c>
    </row>
    <row r="20" spans="1:6" ht="14.1" customHeight="1" x14ac:dyDescent="0.2">
      <c r="A20" s="1" t="s">
        <v>25</v>
      </c>
      <c r="B20" s="1">
        <v>4</v>
      </c>
      <c r="C20" s="5">
        <v>1.4755</v>
      </c>
      <c r="D20" s="5">
        <v>0.15579999999999999</v>
      </c>
      <c r="E20" s="8">
        <v>9.4700000000000006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-0.58120000000000005</v>
      </c>
      <c r="D22" s="5">
        <v>1.9900000000000001E-2</v>
      </c>
      <c r="E22" s="8">
        <v>-29.25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2.4500000000000001E-2</v>
      </c>
      <c r="D23" s="5">
        <v>2.8299999999999999E-2</v>
      </c>
      <c r="E23" s="8">
        <v>0.87</v>
      </c>
      <c r="F23" s="9">
        <v>0.3866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121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3.9710000000000002E-2</v>
      </c>
      <c r="D5" s="6">
        <v>5.1200000000000002E-2</v>
      </c>
      <c r="E5" s="7">
        <v>29377</v>
      </c>
      <c r="F5" s="8">
        <v>0.78</v>
      </c>
      <c r="G5" s="9">
        <v>0.438</v>
      </c>
      <c r="H5" s="10">
        <v>0.05</v>
      </c>
      <c r="I5" s="6">
        <v>-6.0650000000000003E-2</v>
      </c>
      <c r="J5" s="5">
        <v>0.1401</v>
      </c>
      <c r="K5" s="11">
        <v>1.0409999999999999</v>
      </c>
      <c r="L5" s="11">
        <v>0.94099999999999995</v>
      </c>
      <c r="M5" s="11">
        <v>1.1499999999999999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0.2853</v>
      </c>
      <c r="D5" s="6">
        <v>5.1209999999999999E-2</v>
      </c>
      <c r="E5" s="7">
        <v>52391</v>
      </c>
      <c r="F5" s="8">
        <v>5.57</v>
      </c>
      <c r="G5" s="9" t="s">
        <v>20</v>
      </c>
      <c r="H5" s="10">
        <v>0.05</v>
      </c>
      <c r="I5" s="5">
        <v>0.18490000000000001</v>
      </c>
      <c r="J5" s="5">
        <v>0.3856</v>
      </c>
      <c r="K5" s="11">
        <v>1.33</v>
      </c>
      <c r="L5" s="11">
        <v>1.2030000000000001</v>
      </c>
      <c r="M5" s="11">
        <v>1.4710000000000001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0.20610000000000001</v>
      </c>
      <c r="D5" s="6">
        <v>6.4759999999999998E-2</v>
      </c>
      <c r="E5" s="7">
        <v>98856</v>
      </c>
      <c r="F5" s="8">
        <v>3.18</v>
      </c>
      <c r="G5" s="9">
        <v>1.5E-3</v>
      </c>
      <c r="H5" s="10">
        <v>0.05</v>
      </c>
      <c r="I5" s="6">
        <v>7.9149999999999998E-2</v>
      </c>
      <c r="J5" s="5">
        <v>0.33300000000000002</v>
      </c>
      <c r="K5" s="11">
        <v>1.2290000000000001</v>
      </c>
      <c r="L5" s="11">
        <v>1.0820000000000001</v>
      </c>
      <c r="M5" s="11">
        <v>1.395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0.25829999999999997</v>
      </c>
      <c r="D5" s="6">
        <v>6.6119999999999998E-2</v>
      </c>
      <c r="E5" s="7">
        <v>96289</v>
      </c>
      <c r="F5" s="8">
        <v>3.91</v>
      </c>
      <c r="G5" s="9" t="s">
        <v>20</v>
      </c>
      <c r="H5" s="10">
        <v>0.05</v>
      </c>
      <c r="I5" s="5">
        <v>0.12870000000000001</v>
      </c>
      <c r="J5" s="5">
        <v>0.38790000000000002</v>
      </c>
      <c r="K5" s="11">
        <v>1.2949999999999999</v>
      </c>
      <c r="L5" s="11">
        <v>1.137</v>
      </c>
      <c r="M5" s="11">
        <v>1.474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-2.9306999999999999</v>
      </c>
      <c r="D5" s="5">
        <v>6.4100000000000004E-2</v>
      </c>
      <c r="E5" s="8">
        <v>-45.74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0.2172</v>
      </c>
      <c r="D6" s="5">
        <v>7.0599999999999996E-2</v>
      </c>
      <c r="E6" s="8">
        <v>3.08</v>
      </c>
      <c r="F6" s="9">
        <v>2.0999999999999999E-3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-7.2700000000000001E-2</v>
      </c>
      <c r="D8" s="6">
        <v>8.5400000000000007E-3</v>
      </c>
      <c r="E8" s="8">
        <v>-8.51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-6.2899999999999998E-2</v>
      </c>
      <c r="D9" s="5">
        <v>7.5399999999999995E-2</v>
      </c>
      <c r="E9" s="8">
        <v>-0.83</v>
      </c>
      <c r="F9" s="9">
        <v>0.40410000000000001</v>
      </c>
    </row>
    <row r="10" spans="1:6" ht="14.1" customHeight="1" x14ac:dyDescent="0.2">
      <c r="A10" s="1" t="s">
        <v>23</v>
      </c>
      <c r="B10" s="1">
        <v>2</v>
      </c>
      <c r="C10" s="5">
        <v>0.57530000000000003</v>
      </c>
      <c r="D10" s="5">
        <v>5.1499999999999997E-2</v>
      </c>
      <c r="E10" s="8">
        <v>11.18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0.67530000000000001</v>
      </c>
      <c r="D11" s="5">
        <v>4.7399999999999998E-2</v>
      </c>
      <c r="E11" s="8">
        <v>14.26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0.68020000000000003</v>
      </c>
      <c r="D12" s="5">
        <v>4.6399999999999997E-2</v>
      </c>
      <c r="E12" s="8">
        <v>14.66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0.70799999999999996</v>
      </c>
      <c r="D13" s="5">
        <v>4.36E-2</v>
      </c>
      <c r="E13" s="8">
        <v>16.25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0.2389</v>
      </c>
      <c r="D15" s="5">
        <v>3.0099999999999998E-2</v>
      </c>
      <c r="E15" s="8">
        <v>7.94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0.30480000000000002</v>
      </c>
      <c r="D17" s="5">
        <v>5.5500000000000001E-2</v>
      </c>
      <c r="E17" s="8">
        <v>5.49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0.50839999999999996</v>
      </c>
      <c r="D18" s="5">
        <v>9.4700000000000006E-2</v>
      </c>
      <c r="E18" s="8">
        <v>5.37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0.11210000000000001</v>
      </c>
      <c r="D19" s="5">
        <v>7.3499999999999996E-2</v>
      </c>
      <c r="E19" s="8">
        <v>1.52</v>
      </c>
      <c r="F19" s="9">
        <v>0.12740000000000001</v>
      </c>
    </row>
    <row r="20" spans="1:6" ht="14.1" customHeight="1" x14ac:dyDescent="0.2">
      <c r="A20" s="1" t="s">
        <v>25</v>
      </c>
      <c r="B20" s="1">
        <v>4</v>
      </c>
      <c r="C20" s="5">
        <v>0.78090000000000004</v>
      </c>
      <c r="D20" s="5">
        <v>9.06E-2</v>
      </c>
      <c r="E20" s="8">
        <v>8.6199999999999992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0.10249999999999999</v>
      </c>
      <c r="D22" s="5">
        <v>3.6600000000000001E-2</v>
      </c>
      <c r="E22" s="8">
        <v>2.8</v>
      </c>
      <c r="F22" s="9">
        <v>5.1000000000000004E-3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122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0.32069999999999999</v>
      </c>
      <c r="D5" s="6">
        <v>6.5960000000000005E-2</v>
      </c>
      <c r="E5" s="7">
        <v>96289</v>
      </c>
      <c r="F5" s="8">
        <v>4.8600000000000003</v>
      </c>
      <c r="G5" s="9" t="s">
        <v>20</v>
      </c>
      <c r="H5" s="10">
        <v>0.05</v>
      </c>
      <c r="I5" s="5">
        <v>0.19139999999999999</v>
      </c>
      <c r="J5" s="5">
        <v>0.45</v>
      </c>
      <c r="K5" s="11">
        <v>1.3779999999999999</v>
      </c>
      <c r="L5" s="11">
        <v>1.2110000000000001</v>
      </c>
      <c r="M5" s="11">
        <v>1.5680000000000001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0.105</v>
      </c>
      <c r="D5" s="6">
        <v>6.9919999999999996E-2</v>
      </c>
      <c r="E5" s="7">
        <v>95968</v>
      </c>
      <c r="F5" s="8">
        <v>1.5</v>
      </c>
      <c r="G5" s="9">
        <v>0.1331</v>
      </c>
      <c r="H5" s="10">
        <v>0.05</v>
      </c>
      <c r="I5" s="6">
        <v>-3.2009999999999997E-2</v>
      </c>
      <c r="J5" s="5">
        <v>0.24210000000000001</v>
      </c>
      <c r="K5" s="11">
        <v>1.111</v>
      </c>
      <c r="L5" s="11">
        <v>0.96799999999999997</v>
      </c>
      <c r="M5" s="11">
        <v>1.274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-1.8567</v>
      </c>
      <c r="D5" s="5">
        <v>6.9099999999999995E-2</v>
      </c>
      <c r="E5" s="8">
        <v>-26.86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5.5599999999999997E-2</v>
      </c>
      <c r="D6" s="5">
        <v>7.3499999999999996E-2</v>
      </c>
      <c r="E6" s="8">
        <v>0.76</v>
      </c>
      <c r="F6" s="9">
        <v>0.4496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-0.1961</v>
      </c>
      <c r="D8" s="6">
        <v>8.8900000000000003E-3</v>
      </c>
      <c r="E8" s="8">
        <v>-22.05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-0.28970000000000001</v>
      </c>
      <c r="D9" s="5">
        <v>7.6600000000000001E-2</v>
      </c>
      <c r="E9" s="8">
        <v>-3.78</v>
      </c>
      <c r="F9" s="9">
        <v>2.0000000000000001E-4</v>
      </c>
    </row>
    <row r="10" spans="1:6" ht="14.1" customHeight="1" x14ac:dyDescent="0.2">
      <c r="A10" s="1" t="s">
        <v>23</v>
      </c>
      <c r="B10" s="1">
        <v>2</v>
      </c>
      <c r="C10" s="5">
        <v>0.60389999999999999</v>
      </c>
      <c r="D10" s="5">
        <v>5.2400000000000002E-2</v>
      </c>
      <c r="E10" s="8">
        <v>11.53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0.72770000000000001</v>
      </c>
      <c r="D11" s="5">
        <v>4.82E-2</v>
      </c>
      <c r="E11" s="8">
        <v>15.09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0.73450000000000004</v>
      </c>
      <c r="D12" s="5">
        <v>4.7199999999999999E-2</v>
      </c>
      <c r="E12" s="8">
        <v>15.57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0.71660000000000001</v>
      </c>
      <c r="D13" s="5">
        <v>4.4400000000000002E-2</v>
      </c>
      <c r="E13" s="8">
        <v>16.14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0.19570000000000001</v>
      </c>
      <c r="D15" s="5">
        <v>3.0599999999999999E-2</v>
      </c>
      <c r="E15" s="8">
        <v>6.4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0.79610000000000003</v>
      </c>
      <c r="D17" s="5">
        <v>6.0699999999999997E-2</v>
      </c>
      <c r="E17" s="8">
        <v>13.12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0.91910000000000003</v>
      </c>
      <c r="D18" s="5">
        <v>9.9599999999999994E-2</v>
      </c>
      <c r="E18" s="8">
        <v>9.2200000000000006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0.69679999999999997</v>
      </c>
      <c r="D19" s="5">
        <v>7.85E-2</v>
      </c>
      <c r="E19" s="8">
        <v>8.8800000000000008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1.3767</v>
      </c>
      <c r="D20" s="5">
        <v>9.5299999999999996E-2</v>
      </c>
      <c r="E20" s="8">
        <v>14.45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-0.58520000000000005</v>
      </c>
      <c r="D22" s="5">
        <v>1.6400000000000001E-2</v>
      </c>
      <c r="E22" s="8">
        <v>-35.68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0.1236</v>
      </c>
      <c r="D23" s="5">
        <v>3.4099999999999998E-2</v>
      </c>
      <c r="E23" s="8">
        <v>3.62</v>
      </c>
      <c r="F23" s="9">
        <v>2.9999999999999997E-4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123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0.1802</v>
      </c>
      <c r="D5" s="6">
        <v>6.88E-2</v>
      </c>
      <c r="E5" s="7">
        <v>95968</v>
      </c>
      <c r="F5" s="8">
        <v>2.62</v>
      </c>
      <c r="G5" s="9">
        <v>8.8000000000000005E-3</v>
      </c>
      <c r="H5" s="10">
        <v>0.05</v>
      </c>
      <c r="I5" s="6">
        <v>4.5310000000000003E-2</v>
      </c>
      <c r="J5" s="5">
        <v>0.315</v>
      </c>
      <c r="K5" s="11">
        <v>1.1970000000000001</v>
      </c>
      <c r="L5" s="11">
        <v>1.046</v>
      </c>
      <c r="M5" s="11">
        <v>1.37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3.4709999999999998E-2</v>
      </c>
      <c r="D5" s="6">
        <v>4.2840000000000003E-2</v>
      </c>
      <c r="E5" s="7">
        <v>31268</v>
      </c>
      <c r="F5" s="8">
        <v>0.81</v>
      </c>
      <c r="G5" s="9">
        <v>0.41789999999999999</v>
      </c>
      <c r="H5" s="10">
        <v>0.05</v>
      </c>
      <c r="I5" s="6">
        <v>-4.9259999999999998E-2</v>
      </c>
      <c r="J5" s="5">
        <v>0.1187</v>
      </c>
      <c r="K5" s="11">
        <v>1.0349999999999999</v>
      </c>
      <c r="L5" s="11">
        <v>0.95199999999999996</v>
      </c>
      <c r="M5" s="11">
        <v>1.1259999999999999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6.8339999999999998E-2</v>
      </c>
      <c r="D5" s="6">
        <v>4.446E-2</v>
      </c>
      <c r="E5" s="7">
        <v>30702</v>
      </c>
      <c r="F5" s="8">
        <v>1.54</v>
      </c>
      <c r="G5" s="9">
        <v>0.1242</v>
      </c>
      <c r="H5" s="10">
        <v>0.05</v>
      </c>
      <c r="I5" s="6">
        <v>-1.8800000000000001E-2</v>
      </c>
      <c r="J5" s="5">
        <v>0.1555</v>
      </c>
      <c r="K5" s="11">
        <v>1.071</v>
      </c>
      <c r="L5" s="11">
        <v>0.98099999999999998</v>
      </c>
      <c r="M5" s="11">
        <v>1.1679999999999999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zoomScaleNormal="100" workbookViewId="0">
      <selection sqref="A1:M1"/>
    </sheetView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0.18540000000000001</v>
      </c>
      <c r="D5" s="6">
        <v>6.0999999999999999E-2</v>
      </c>
      <c r="E5" s="7">
        <v>30664</v>
      </c>
      <c r="F5" s="8">
        <v>3.04</v>
      </c>
      <c r="G5" s="9">
        <v>2.3999999999999998E-3</v>
      </c>
      <c r="H5" s="10">
        <v>0.05</v>
      </c>
      <c r="I5" s="6">
        <v>6.5850000000000006E-2</v>
      </c>
      <c r="J5" s="5">
        <v>0.30499999999999999</v>
      </c>
      <c r="K5" s="11">
        <v>1.204</v>
      </c>
      <c r="L5" s="11">
        <v>1.0680000000000001</v>
      </c>
      <c r="M5" s="11">
        <v>1.357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0.4093</v>
      </c>
      <c r="D5" s="5">
        <v>0.16450000000000001</v>
      </c>
      <c r="E5" s="7">
        <v>53692</v>
      </c>
      <c r="F5" s="8">
        <v>2.4900000000000002</v>
      </c>
      <c r="G5" s="9">
        <v>1.29E-2</v>
      </c>
      <c r="H5" s="10">
        <v>0.05</v>
      </c>
      <c r="I5" s="6">
        <v>8.6779999999999996E-2</v>
      </c>
      <c r="J5" s="5">
        <v>0.73180000000000001</v>
      </c>
      <c r="K5" s="11">
        <v>1.506</v>
      </c>
      <c r="L5" s="11">
        <v>1.091</v>
      </c>
      <c r="M5" s="11">
        <v>2.0790000000000002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-1.7324999999999999</v>
      </c>
      <c r="D5" s="5">
        <v>0.18329999999999999</v>
      </c>
      <c r="E5" s="8">
        <v>-9.4499999999999993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5.7000000000000002E-2</v>
      </c>
      <c r="D6" s="5">
        <v>4.5900000000000003E-2</v>
      </c>
      <c r="E6" s="8">
        <v>1.24</v>
      </c>
      <c r="F6" s="9">
        <v>0.21379999999999999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-6.1699999999999998E-2</v>
      </c>
      <c r="D8" s="5">
        <v>1.26E-2</v>
      </c>
      <c r="E8" s="8">
        <v>-4.8899999999999997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4.8300000000000003E-2</v>
      </c>
      <c r="D9" s="5">
        <v>0.1003</v>
      </c>
      <c r="E9" s="8">
        <v>0.48</v>
      </c>
      <c r="F9" s="9">
        <v>0.62980000000000003</v>
      </c>
    </row>
    <row r="10" spans="1:6" ht="14.1" customHeight="1" x14ac:dyDescent="0.2">
      <c r="A10" s="1" t="s">
        <v>23</v>
      </c>
      <c r="B10" s="1">
        <v>2</v>
      </c>
      <c r="C10" s="5">
        <v>1.0478000000000001</v>
      </c>
      <c r="D10" s="5">
        <v>6.1899999999999997E-2</v>
      </c>
      <c r="E10" s="8">
        <v>16.920000000000002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1.2267999999999999</v>
      </c>
      <c r="D11" s="5">
        <v>5.5599999999999997E-2</v>
      </c>
      <c r="E11" s="8">
        <v>22.07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0.97350000000000003</v>
      </c>
      <c r="D12" s="5">
        <v>5.2600000000000001E-2</v>
      </c>
      <c r="E12" s="8">
        <v>18.5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0.874</v>
      </c>
      <c r="D13" s="5">
        <v>4.9000000000000002E-2</v>
      </c>
      <c r="E13" s="8">
        <v>17.82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-3.1699999999999999E-2</v>
      </c>
      <c r="D15" s="5">
        <v>3.6799999999999999E-2</v>
      </c>
      <c r="E15" s="8">
        <v>-0.86</v>
      </c>
      <c r="F15" s="9">
        <v>0.3881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-0.2074</v>
      </c>
      <c r="D17" s="5">
        <v>0.1802</v>
      </c>
      <c r="E17" s="8">
        <v>-1.1499999999999999</v>
      </c>
      <c r="F17" s="9">
        <v>0.24979999999999999</v>
      </c>
    </row>
    <row r="18" spans="1:6" ht="14.1" customHeight="1" x14ac:dyDescent="0.2">
      <c r="A18" s="1" t="s">
        <v>25</v>
      </c>
      <c r="B18" s="1">
        <v>2</v>
      </c>
      <c r="C18" s="5">
        <v>-0.1389</v>
      </c>
      <c r="D18" s="5">
        <v>0.21060000000000001</v>
      </c>
      <c r="E18" s="8">
        <v>-0.66</v>
      </c>
      <c r="F18" s="9">
        <v>0.50960000000000005</v>
      </c>
    </row>
    <row r="19" spans="1:6" ht="14.1" customHeight="1" x14ac:dyDescent="0.2">
      <c r="A19" s="1" t="s">
        <v>25</v>
      </c>
      <c r="B19" s="1">
        <v>3</v>
      </c>
      <c r="C19" s="5">
        <v>-2.2200000000000001E-2</v>
      </c>
      <c r="D19" s="5">
        <v>0.2301</v>
      </c>
      <c r="E19" s="8">
        <v>-0.1</v>
      </c>
      <c r="F19" s="9">
        <v>0.92330000000000001</v>
      </c>
    </row>
    <row r="20" spans="1:6" ht="14.1" customHeight="1" x14ac:dyDescent="0.2">
      <c r="A20" s="1" t="s">
        <v>25</v>
      </c>
      <c r="B20" s="1">
        <v>4</v>
      </c>
      <c r="C20" s="5">
        <v>0.29659999999999997</v>
      </c>
      <c r="D20" s="5">
        <v>0.2382</v>
      </c>
      <c r="E20" s="8">
        <v>1.25</v>
      </c>
      <c r="F20" s="9">
        <v>0.21290000000000001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2.9600000000000001E-2</v>
      </c>
      <c r="D22" s="5">
        <v>2.8199999999999999E-2</v>
      </c>
      <c r="E22" s="8">
        <v>1.05</v>
      </c>
      <c r="F22" s="9">
        <v>0.29399999999999998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124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7.0230000000000001E-2</v>
      </c>
      <c r="D5" s="6">
        <v>4.444E-2</v>
      </c>
      <c r="E5" s="7">
        <v>30702</v>
      </c>
      <c r="F5" s="8">
        <v>1.58</v>
      </c>
      <c r="G5" s="9">
        <v>0.114</v>
      </c>
      <c r="H5" s="10">
        <v>0.05</v>
      </c>
      <c r="I5" s="6">
        <v>-1.687E-2</v>
      </c>
      <c r="J5" s="5">
        <v>0.1573</v>
      </c>
      <c r="K5" s="11">
        <v>1.073</v>
      </c>
      <c r="L5" s="11">
        <v>0.98299999999999998</v>
      </c>
      <c r="M5" s="11">
        <v>1.17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-2.0469999999999999E-2</v>
      </c>
      <c r="D5" s="6">
        <v>4.5429999999999998E-2</v>
      </c>
      <c r="E5" s="7">
        <v>30647</v>
      </c>
      <c r="F5" s="8">
        <v>-0.45</v>
      </c>
      <c r="G5" s="9">
        <v>0.6522</v>
      </c>
      <c r="H5" s="10">
        <v>0.05</v>
      </c>
      <c r="I5" s="5">
        <v>-0.1095</v>
      </c>
      <c r="J5" s="6">
        <v>6.8559999999999996E-2</v>
      </c>
      <c r="K5" s="11">
        <v>0.98</v>
      </c>
      <c r="L5" s="11">
        <v>0.89600000000000002</v>
      </c>
      <c r="M5" s="11">
        <v>1.071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-0.51890000000000003</v>
      </c>
      <c r="D5" s="5">
        <v>0.19650000000000001</v>
      </c>
      <c r="E5" s="8">
        <v>-2.64</v>
      </c>
      <c r="F5" s="9">
        <v>8.3000000000000001E-3</v>
      </c>
    </row>
    <row r="6" spans="1:6" ht="14.1" customHeight="1" x14ac:dyDescent="0.2">
      <c r="A6" s="1" t="s">
        <v>2</v>
      </c>
      <c r="B6" s="1">
        <v>1</v>
      </c>
      <c r="C6" s="5">
        <v>-3.7199999999999997E-2</v>
      </c>
      <c r="D6" s="5">
        <v>4.6600000000000003E-2</v>
      </c>
      <c r="E6" s="8">
        <v>-0.8</v>
      </c>
      <c r="F6" s="9">
        <v>0.4249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-0.16500000000000001</v>
      </c>
      <c r="D8" s="5">
        <v>1.2800000000000001E-2</v>
      </c>
      <c r="E8" s="8">
        <v>-12.89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6.5799999999999997E-2</v>
      </c>
      <c r="D9" s="5">
        <v>0.1009</v>
      </c>
      <c r="E9" s="8">
        <v>0.65</v>
      </c>
      <c r="F9" s="9">
        <v>0.51390000000000002</v>
      </c>
    </row>
    <row r="10" spans="1:6" ht="14.1" customHeight="1" x14ac:dyDescent="0.2">
      <c r="A10" s="1" t="s">
        <v>23</v>
      </c>
      <c r="B10" s="1">
        <v>2</v>
      </c>
      <c r="C10" s="5">
        <v>1.2581</v>
      </c>
      <c r="D10" s="5">
        <v>6.4600000000000005E-2</v>
      </c>
      <c r="E10" s="8">
        <v>19.48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1.4408000000000001</v>
      </c>
      <c r="D11" s="5">
        <v>5.8400000000000001E-2</v>
      </c>
      <c r="E11" s="8">
        <v>24.66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1.1032999999999999</v>
      </c>
      <c r="D12" s="5">
        <v>5.4899999999999997E-2</v>
      </c>
      <c r="E12" s="8">
        <v>20.11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0.9153</v>
      </c>
      <c r="D13" s="5">
        <v>5.0500000000000003E-2</v>
      </c>
      <c r="E13" s="8">
        <v>18.12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-8.7499999999999994E-2</v>
      </c>
      <c r="D15" s="5">
        <v>3.7699999999999997E-2</v>
      </c>
      <c r="E15" s="8">
        <v>-2.3199999999999998</v>
      </c>
      <c r="F15" s="9">
        <v>2.01E-2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-0.18679999999999999</v>
      </c>
      <c r="D17" s="5">
        <v>0.188</v>
      </c>
      <c r="E17" s="8">
        <v>-0.99</v>
      </c>
      <c r="F17" s="9">
        <v>0.32029999999999997</v>
      </c>
    </row>
    <row r="18" spans="1:6" ht="14.1" customHeight="1" x14ac:dyDescent="0.2">
      <c r="A18" s="1" t="s">
        <v>25</v>
      </c>
      <c r="B18" s="1">
        <v>2</v>
      </c>
      <c r="C18" s="5">
        <v>-7.4499999999999997E-2</v>
      </c>
      <c r="D18" s="5">
        <v>0.2185</v>
      </c>
      <c r="E18" s="8">
        <v>-0.34</v>
      </c>
      <c r="F18" s="9">
        <v>0.73299999999999998</v>
      </c>
    </row>
    <row r="19" spans="1:6" ht="14.1" customHeight="1" x14ac:dyDescent="0.2">
      <c r="A19" s="1" t="s">
        <v>25</v>
      </c>
      <c r="B19" s="1">
        <v>3</v>
      </c>
      <c r="C19" s="5">
        <v>-7.8600000000000003E-2</v>
      </c>
      <c r="D19" s="5">
        <v>0.23860000000000001</v>
      </c>
      <c r="E19" s="8">
        <v>-0.33</v>
      </c>
      <c r="F19" s="9">
        <v>0.74199999999999999</v>
      </c>
    </row>
    <row r="20" spans="1:6" ht="14.1" customHeight="1" x14ac:dyDescent="0.2">
      <c r="A20" s="1" t="s">
        <v>25</v>
      </c>
      <c r="B20" s="1">
        <v>4</v>
      </c>
      <c r="C20" s="5">
        <v>0.4637</v>
      </c>
      <c r="D20" s="5">
        <v>0.24990000000000001</v>
      </c>
      <c r="E20" s="8">
        <v>1.86</v>
      </c>
      <c r="F20" s="9">
        <v>6.3500000000000001E-2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-0.56089999999999995</v>
      </c>
      <c r="D22" s="5">
        <v>2.0400000000000001E-2</v>
      </c>
      <c r="E22" s="8">
        <v>-27.46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4.2099999999999999E-2</v>
      </c>
      <c r="D23" s="5">
        <v>2.69E-2</v>
      </c>
      <c r="E23" s="8">
        <v>1.57</v>
      </c>
      <c r="F23" s="9">
        <v>0.11749999999999999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125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-1.8339999999999999E-2</v>
      </c>
      <c r="D5" s="6">
        <v>4.539E-2</v>
      </c>
      <c r="E5" s="7">
        <v>30647</v>
      </c>
      <c r="F5" s="8">
        <v>-0.4</v>
      </c>
      <c r="G5" s="9">
        <v>0.68620000000000003</v>
      </c>
      <c r="H5" s="10">
        <v>0.05</v>
      </c>
      <c r="I5" s="5">
        <v>-0.10730000000000001</v>
      </c>
      <c r="J5" s="6">
        <v>7.0620000000000002E-2</v>
      </c>
      <c r="K5" s="11">
        <v>0.98199999999999998</v>
      </c>
      <c r="L5" s="11">
        <v>0.89800000000000002</v>
      </c>
      <c r="M5" s="11">
        <v>1.073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0.16539999999999999</v>
      </c>
      <c r="D5" s="6">
        <v>5.1560000000000002E-2</v>
      </c>
      <c r="E5" s="7">
        <v>42336</v>
      </c>
      <c r="F5" s="8">
        <v>3.21</v>
      </c>
      <c r="G5" s="9">
        <v>1.2999999999999999E-3</v>
      </c>
      <c r="H5" s="10">
        <v>0.05</v>
      </c>
      <c r="I5" s="6">
        <v>6.4350000000000004E-2</v>
      </c>
      <c r="J5" s="5">
        <v>0.26650000000000001</v>
      </c>
      <c r="K5" s="11">
        <v>1.18</v>
      </c>
      <c r="L5" s="11">
        <v>1.0660000000000001</v>
      </c>
      <c r="M5" s="11">
        <v>1.3049999999999999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0.23250000000000001</v>
      </c>
      <c r="D5" s="6">
        <v>5.314E-2</v>
      </c>
      <c r="E5" s="7">
        <v>41645</v>
      </c>
      <c r="F5" s="8">
        <v>4.37</v>
      </c>
      <c r="G5" s="9" t="s">
        <v>20</v>
      </c>
      <c r="H5" s="10">
        <v>0.05</v>
      </c>
      <c r="I5" s="5">
        <v>0.1283</v>
      </c>
      <c r="J5" s="5">
        <v>0.33660000000000001</v>
      </c>
      <c r="K5" s="11">
        <v>1.262</v>
      </c>
      <c r="L5" s="11">
        <v>1.137</v>
      </c>
      <c r="M5" s="11">
        <v>1.4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-2.6194000000000002</v>
      </c>
      <c r="D5" s="5">
        <v>0.1134</v>
      </c>
      <c r="E5" s="8">
        <v>-23.11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0.22140000000000001</v>
      </c>
      <c r="D6" s="5">
        <v>5.7799999999999997E-2</v>
      </c>
      <c r="E6" s="8">
        <v>3.83</v>
      </c>
      <c r="F6" s="9">
        <v>1E-4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-6.7299999999999999E-2</v>
      </c>
      <c r="D8" s="5">
        <v>1.32E-2</v>
      </c>
      <c r="E8" s="8">
        <v>-5.0999999999999996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-0.15859999999999999</v>
      </c>
      <c r="D9" s="5">
        <v>0.11550000000000001</v>
      </c>
      <c r="E9" s="8">
        <v>-1.37</v>
      </c>
      <c r="F9" s="9">
        <v>0.1696</v>
      </c>
    </row>
    <row r="10" spans="1:6" ht="14.1" customHeight="1" x14ac:dyDescent="0.2">
      <c r="A10" s="1" t="s">
        <v>23</v>
      </c>
      <c r="B10" s="1">
        <v>2</v>
      </c>
      <c r="C10" s="5">
        <v>0.75600000000000001</v>
      </c>
      <c r="D10" s="5">
        <v>7.5899999999999995E-2</v>
      </c>
      <c r="E10" s="8">
        <v>9.9600000000000009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0.93400000000000005</v>
      </c>
      <c r="D11" s="5">
        <v>6.7599999999999993E-2</v>
      </c>
      <c r="E11" s="8">
        <v>13.82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0.81589999999999996</v>
      </c>
      <c r="D12" s="5">
        <v>6.59E-2</v>
      </c>
      <c r="E12" s="8">
        <v>12.37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0.7419</v>
      </c>
      <c r="D13" s="5">
        <v>6.0600000000000001E-2</v>
      </c>
      <c r="E13" s="8">
        <v>12.25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0.23680000000000001</v>
      </c>
      <c r="D15" s="5">
        <v>4.41E-2</v>
      </c>
      <c r="E15" s="8">
        <v>5.38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0.1159</v>
      </c>
      <c r="D17" s="5">
        <v>0.1046</v>
      </c>
      <c r="E17" s="8">
        <v>1.1100000000000001</v>
      </c>
      <c r="F17" s="9">
        <v>0.26779999999999998</v>
      </c>
    </row>
    <row r="18" spans="1:6" ht="14.1" customHeight="1" x14ac:dyDescent="0.2">
      <c r="A18" s="1" t="s">
        <v>25</v>
      </c>
      <c r="B18" s="1">
        <v>2</v>
      </c>
      <c r="C18" s="5">
        <v>0.73250000000000004</v>
      </c>
      <c r="D18" s="5">
        <v>0.14099999999999999</v>
      </c>
      <c r="E18" s="8">
        <v>5.2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8.7599999999999997E-2</v>
      </c>
      <c r="D19" s="5">
        <v>0.14249999999999999</v>
      </c>
      <c r="E19" s="8">
        <v>0.61</v>
      </c>
      <c r="F19" s="9">
        <v>0.53890000000000005</v>
      </c>
    </row>
    <row r="20" spans="1:6" ht="14.1" customHeight="1" x14ac:dyDescent="0.2">
      <c r="A20" s="1" t="s">
        <v>25</v>
      </c>
      <c r="B20" s="1">
        <v>4</v>
      </c>
      <c r="C20" s="5">
        <v>0.84630000000000005</v>
      </c>
      <c r="D20" s="5">
        <v>0.20119999999999999</v>
      </c>
      <c r="E20" s="8">
        <v>4.21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2.58E-2</v>
      </c>
      <c r="D22" s="5">
        <v>2.93E-2</v>
      </c>
      <c r="E22" s="8">
        <v>0.88</v>
      </c>
      <c r="F22" s="9">
        <v>0.37840000000000001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126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0.25040000000000001</v>
      </c>
      <c r="D5" s="6">
        <v>5.1819999999999998E-2</v>
      </c>
      <c r="E5" s="7">
        <v>41645</v>
      </c>
      <c r="F5" s="8">
        <v>4.83</v>
      </c>
      <c r="G5" s="9" t="s">
        <v>20</v>
      </c>
      <c r="H5" s="10">
        <v>0.05</v>
      </c>
      <c r="I5" s="5">
        <v>0.14879999999999999</v>
      </c>
      <c r="J5" s="5">
        <v>0.35189999999999999</v>
      </c>
      <c r="K5" s="11">
        <v>1.284</v>
      </c>
      <c r="L5" s="11">
        <v>1.1599999999999999</v>
      </c>
      <c r="M5" s="11">
        <v>1.4219999999999999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0.10050000000000001</v>
      </c>
      <c r="D5" s="6">
        <v>5.4730000000000001E-2</v>
      </c>
      <c r="E5" s="7">
        <v>41562</v>
      </c>
      <c r="F5" s="8">
        <v>1.84</v>
      </c>
      <c r="G5" s="9">
        <v>6.6400000000000001E-2</v>
      </c>
      <c r="H5" s="10">
        <v>0.05</v>
      </c>
      <c r="I5" s="6">
        <v>-6.8100000000000001E-3</v>
      </c>
      <c r="J5" s="5">
        <v>0.2077</v>
      </c>
      <c r="K5" s="11">
        <v>1.1060000000000001</v>
      </c>
      <c r="L5" s="11">
        <v>0.99299999999999999</v>
      </c>
      <c r="M5" s="11">
        <v>1.2310000000000001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0.42399999999999999</v>
      </c>
      <c r="D5" s="5">
        <v>0.16950000000000001</v>
      </c>
      <c r="E5" s="7">
        <v>52339</v>
      </c>
      <c r="F5" s="8">
        <v>2.5</v>
      </c>
      <c r="G5" s="9">
        <v>1.24E-2</v>
      </c>
      <c r="H5" s="10">
        <v>0.05</v>
      </c>
      <c r="I5" s="6">
        <v>9.1730000000000006E-2</v>
      </c>
      <c r="J5" s="5">
        <v>0.75629999999999997</v>
      </c>
      <c r="K5" s="11">
        <v>1.528</v>
      </c>
      <c r="L5" s="11">
        <v>1.0960000000000001</v>
      </c>
      <c r="M5" s="11">
        <v>2.13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-1.6004</v>
      </c>
      <c r="D5" s="5">
        <v>0.12470000000000001</v>
      </c>
      <c r="E5" s="8">
        <v>-12.84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8.6199999999999999E-2</v>
      </c>
      <c r="D6" s="5">
        <v>5.9200000000000003E-2</v>
      </c>
      <c r="E6" s="8">
        <v>1.46</v>
      </c>
      <c r="F6" s="9">
        <v>0.14530000000000001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-0.1794</v>
      </c>
      <c r="D8" s="5">
        <v>1.4E-2</v>
      </c>
      <c r="E8" s="8">
        <v>-12.84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-0.2404</v>
      </c>
      <c r="D9" s="5">
        <v>0.11700000000000001</v>
      </c>
      <c r="E9" s="8">
        <v>-2.0499999999999998</v>
      </c>
      <c r="F9" s="9">
        <v>0.04</v>
      </c>
    </row>
    <row r="10" spans="1:6" ht="14.1" customHeight="1" x14ac:dyDescent="0.2">
      <c r="A10" s="1" t="s">
        <v>23</v>
      </c>
      <c r="B10" s="1">
        <v>2</v>
      </c>
      <c r="C10" s="5">
        <v>0.92689999999999995</v>
      </c>
      <c r="D10" s="5">
        <v>7.8100000000000003E-2</v>
      </c>
      <c r="E10" s="8">
        <v>11.87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1.0934999999999999</v>
      </c>
      <c r="D11" s="5">
        <v>6.9400000000000003E-2</v>
      </c>
      <c r="E11" s="8">
        <v>15.76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0.95040000000000002</v>
      </c>
      <c r="D12" s="5">
        <v>6.7699999999999996E-2</v>
      </c>
      <c r="E12" s="8">
        <v>14.03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0.79479999999999995</v>
      </c>
      <c r="D13" s="5">
        <v>6.13E-2</v>
      </c>
      <c r="E13" s="8">
        <v>12.96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0.1769</v>
      </c>
      <c r="D15" s="5">
        <v>4.4900000000000002E-2</v>
      </c>
      <c r="E15" s="8">
        <v>3.94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0.49819999999999998</v>
      </c>
      <c r="D17" s="5">
        <v>0.11409999999999999</v>
      </c>
      <c r="E17" s="8">
        <v>4.37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0.87960000000000005</v>
      </c>
      <c r="D18" s="5">
        <v>0.1479</v>
      </c>
      <c r="E18" s="8">
        <v>5.95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0.47170000000000001</v>
      </c>
      <c r="D19" s="5">
        <v>0.15429999999999999</v>
      </c>
      <c r="E19" s="8">
        <v>3.06</v>
      </c>
      <c r="F19" s="9">
        <v>2.2000000000000001E-3</v>
      </c>
    </row>
    <row r="20" spans="1:6" ht="14.1" customHeight="1" x14ac:dyDescent="0.2">
      <c r="A20" s="1" t="s">
        <v>25</v>
      </c>
      <c r="B20" s="1">
        <v>4</v>
      </c>
      <c r="C20" s="5">
        <v>1.3075000000000001</v>
      </c>
      <c r="D20" s="5">
        <v>0.20880000000000001</v>
      </c>
      <c r="E20" s="8">
        <v>6.26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-0.5585</v>
      </c>
      <c r="D22" s="5">
        <v>2.4299999999999999E-2</v>
      </c>
      <c r="E22" s="8">
        <v>-23.02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3.2399999999999998E-2</v>
      </c>
      <c r="D23" s="5">
        <v>2.7400000000000001E-2</v>
      </c>
      <c r="E23" s="8">
        <v>1.18</v>
      </c>
      <c r="F23" s="9">
        <v>0.23749999999999999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127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0.1226</v>
      </c>
      <c r="D5" s="6">
        <v>5.2979999999999999E-2</v>
      </c>
      <c r="E5" s="7">
        <v>41562</v>
      </c>
      <c r="F5" s="8">
        <v>2.31</v>
      </c>
      <c r="G5" s="9">
        <v>2.07E-2</v>
      </c>
      <c r="H5" s="10">
        <v>0.05</v>
      </c>
      <c r="I5" s="6">
        <v>1.874E-2</v>
      </c>
      <c r="J5" s="5">
        <v>0.22639999999999999</v>
      </c>
      <c r="K5" s="11">
        <v>1.1299999999999999</v>
      </c>
      <c r="L5" s="11">
        <v>1.0189999999999999</v>
      </c>
      <c r="M5" s="11">
        <v>1.254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-9.2119999999999994E-2</v>
      </c>
      <c r="D5" s="6">
        <v>5.2859999999999997E-2</v>
      </c>
      <c r="E5" s="7">
        <v>25794</v>
      </c>
      <c r="F5" s="8">
        <v>-1.74</v>
      </c>
      <c r="G5" s="9">
        <v>8.14E-2</v>
      </c>
      <c r="H5" s="10">
        <v>0.05</v>
      </c>
      <c r="I5" s="5">
        <v>-0.19570000000000001</v>
      </c>
      <c r="J5" s="6">
        <v>1.1480000000000001E-2</v>
      </c>
      <c r="K5" s="11">
        <v>0.91200000000000003</v>
      </c>
      <c r="L5" s="11">
        <v>0.82199999999999995</v>
      </c>
      <c r="M5" s="11">
        <v>1.012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-3.9050000000000001E-2</v>
      </c>
      <c r="D5" s="6">
        <v>5.475E-2</v>
      </c>
      <c r="E5" s="7">
        <v>25137</v>
      </c>
      <c r="F5" s="8">
        <v>-0.71</v>
      </c>
      <c r="G5" s="9">
        <v>0.47570000000000001</v>
      </c>
      <c r="H5" s="10">
        <v>0.05</v>
      </c>
      <c r="I5" s="5">
        <v>-0.1464</v>
      </c>
      <c r="J5" s="6">
        <v>6.8260000000000001E-2</v>
      </c>
      <c r="K5" s="11">
        <v>0.96199999999999997</v>
      </c>
      <c r="L5" s="11">
        <v>0.86399999999999999</v>
      </c>
      <c r="M5" s="11">
        <v>1.071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-2.2097000000000002</v>
      </c>
      <c r="D5" s="5">
        <v>0.104</v>
      </c>
      <c r="E5" s="8">
        <v>-21.25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-3.32E-2</v>
      </c>
      <c r="D6" s="5">
        <v>5.5899999999999998E-2</v>
      </c>
      <c r="E6" s="8">
        <v>-0.59</v>
      </c>
      <c r="F6" s="9">
        <v>0.55200000000000005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-6.59E-2</v>
      </c>
      <c r="D8" s="5">
        <v>1.6199999999999999E-2</v>
      </c>
      <c r="E8" s="8">
        <v>-4.08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0.41199999999999998</v>
      </c>
      <c r="D9" s="5">
        <v>0.1074</v>
      </c>
      <c r="E9" s="8">
        <v>3.84</v>
      </c>
      <c r="F9" s="9">
        <v>1E-4</v>
      </c>
    </row>
    <row r="10" spans="1:6" ht="14.1" customHeight="1" x14ac:dyDescent="0.2">
      <c r="A10" s="1" t="s">
        <v>23</v>
      </c>
      <c r="B10" s="1">
        <v>2</v>
      </c>
      <c r="C10" s="5">
        <v>0.92249999999999999</v>
      </c>
      <c r="D10" s="5">
        <v>7.6600000000000001E-2</v>
      </c>
      <c r="E10" s="8">
        <v>12.04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0.73419999999999996</v>
      </c>
      <c r="D11" s="5">
        <v>7.1599999999999997E-2</v>
      </c>
      <c r="E11" s="8">
        <v>10.26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0.68789999999999996</v>
      </c>
      <c r="D12" s="5">
        <v>7.0199999999999999E-2</v>
      </c>
      <c r="E12" s="8">
        <v>9.8000000000000007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0.69320000000000004</v>
      </c>
      <c r="D13" s="5">
        <v>6.2899999999999998E-2</v>
      </c>
      <c r="E13" s="8">
        <v>11.01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0.11020000000000001</v>
      </c>
      <c r="D15" s="5">
        <v>4.9200000000000001E-2</v>
      </c>
      <c r="E15" s="8">
        <v>2.2400000000000002</v>
      </c>
      <c r="F15" s="9">
        <v>2.5100000000000001E-2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-1.0699999999999999E-2</v>
      </c>
      <c r="D17" s="5">
        <v>9.6000000000000002E-2</v>
      </c>
      <c r="E17" s="8">
        <v>-0.11</v>
      </c>
      <c r="F17" s="9">
        <v>0.91169999999999995</v>
      </c>
    </row>
    <row r="18" spans="1:6" ht="14.1" customHeight="1" x14ac:dyDescent="0.2">
      <c r="A18" s="1" t="s">
        <v>25</v>
      </c>
      <c r="B18" s="1">
        <v>2</v>
      </c>
      <c r="C18" s="5">
        <v>-0.27360000000000001</v>
      </c>
      <c r="D18" s="5">
        <v>0.3463</v>
      </c>
      <c r="E18" s="8">
        <v>-0.79</v>
      </c>
      <c r="F18" s="9">
        <v>0.42949999999999999</v>
      </c>
    </row>
    <row r="19" spans="1:6" ht="14.1" customHeight="1" x14ac:dyDescent="0.2">
      <c r="A19" s="1" t="s">
        <v>25</v>
      </c>
      <c r="B19" s="1">
        <v>3</v>
      </c>
      <c r="C19" s="5">
        <v>0.63060000000000005</v>
      </c>
      <c r="D19" s="5">
        <v>0.15690000000000001</v>
      </c>
      <c r="E19" s="8">
        <v>4.0199999999999996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0.67459999999999998</v>
      </c>
      <c r="D20" s="5">
        <v>0.20119999999999999</v>
      </c>
      <c r="E20" s="8">
        <v>3.35</v>
      </c>
      <c r="F20" s="9">
        <v>8.0000000000000004E-4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-1.6899999999999998E-2</v>
      </c>
      <c r="D22" s="5">
        <v>3.0300000000000001E-2</v>
      </c>
      <c r="E22" s="8">
        <v>-0.56000000000000005</v>
      </c>
      <c r="F22" s="9">
        <v>0.57589999999999997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128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-4.079E-2</v>
      </c>
      <c r="D5" s="6">
        <v>5.4800000000000001E-2</v>
      </c>
      <c r="E5" s="7">
        <v>25137</v>
      </c>
      <c r="F5" s="8">
        <v>-0.74</v>
      </c>
      <c r="G5" s="9">
        <v>0.45669999999999999</v>
      </c>
      <c r="H5" s="10">
        <v>0.05</v>
      </c>
      <c r="I5" s="5">
        <v>-0.1482</v>
      </c>
      <c r="J5" s="6">
        <v>6.6629999999999995E-2</v>
      </c>
      <c r="K5" s="11">
        <v>0.96</v>
      </c>
      <c r="L5" s="11">
        <v>0.86199999999999999</v>
      </c>
      <c r="M5" s="11">
        <v>1.069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-9.1209999999999999E-2</v>
      </c>
      <c r="D5" s="6">
        <v>5.543E-2</v>
      </c>
      <c r="E5" s="7">
        <v>25098</v>
      </c>
      <c r="F5" s="8">
        <v>-1.65</v>
      </c>
      <c r="G5" s="9">
        <v>9.9900000000000003E-2</v>
      </c>
      <c r="H5" s="10">
        <v>0.05</v>
      </c>
      <c r="I5" s="5">
        <v>-0.19989999999999999</v>
      </c>
      <c r="J5" s="6">
        <v>1.7440000000000001E-2</v>
      </c>
      <c r="K5" s="11">
        <v>0.91300000000000003</v>
      </c>
      <c r="L5" s="11">
        <v>0.81899999999999995</v>
      </c>
      <c r="M5" s="11">
        <v>1.018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-1.0764</v>
      </c>
      <c r="D5" s="5">
        <v>0.11899999999999999</v>
      </c>
      <c r="E5" s="8">
        <v>-9.0399999999999991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-8.7499999999999994E-2</v>
      </c>
      <c r="D6" s="5">
        <v>5.6399999999999999E-2</v>
      </c>
      <c r="E6" s="8">
        <v>-1.55</v>
      </c>
      <c r="F6" s="9">
        <v>0.12089999999999999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-0.17299999999999999</v>
      </c>
      <c r="D8" s="5">
        <v>1.6500000000000001E-2</v>
      </c>
      <c r="E8" s="8">
        <v>-10.47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0.28139999999999998</v>
      </c>
      <c r="D9" s="5">
        <v>0.1081</v>
      </c>
      <c r="E9" s="8">
        <v>2.6</v>
      </c>
      <c r="F9" s="9">
        <v>9.1999999999999998E-3</v>
      </c>
    </row>
    <row r="10" spans="1:6" ht="14.1" customHeight="1" x14ac:dyDescent="0.2">
      <c r="A10" s="1" t="s">
        <v>23</v>
      </c>
      <c r="B10" s="1">
        <v>2</v>
      </c>
      <c r="C10" s="5">
        <v>0.94489999999999996</v>
      </c>
      <c r="D10" s="5">
        <v>7.7799999999999994E-2</v>
      </c>
      <c r="E10" s="8">
        <v>12.14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0.80010000000000003</v>
      </c>
      <c r="D11" s="5">
        <v>7.3599999999999999E-2</v>
      </c>
      <c r="E11" s="8">
        <v>10.87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0.74490000000000001</v>
      </c>
      <c r="D12" s="5">
        <v>7.2099999999999997E-2</v>
      </c>
      <c r="E12" s="8">
        <v>10.33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0.69830000000000003</v>
      </c>
      <c r="D13" s="5">
        <v>6.4299999999999996E-2</v>
      </c>
      <c r="E13" s="8">
        <v>10.86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4.3700000000000003E-2</v>
      </c>
      <c r="D15" s="5">
        <v>5.0099999999999999E-2</v>
      </c>
      <c r="E15" s="8">
        <v>0.87</v>
      </c>
      <c r="F15" s="9">
        <v>0.38279999999999997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0.20080000000000001</v>
      </c>
      <c r="D17" s="5">
        <v>0.10100000000000001</v>
      </c>
      <c r="E17" s="8">
        <v>1.99</v>
      </c>
      <c r="F17" s="9">
        <v>4.6899999999999997E-2</v>
      </c>
    </row>
    <row r="18" spans="1:6" ht="14.1" customHeight="1" x14ac:dyDescent="0.2">
      <c r="A18" s="1" t="s">
        <v>25</v>
      </c>
      <c r="B18" s="1">
        <v>2</v>
      </c>
      <c r="C18" s="5">
        <v>-7.5300000000000006E-2</v>
      </c>
      <c r="D18" s="5">
        <v>0.34499999999999997</v>
      </c>
      <c r="E18" s="8">
        <v>-0.22</v>
      </c>
      <c r="F18" s="9">
        <v>0.82730000000000004</v>
      </c>
    </row>
    <row r="19" spans="1:6" ht="14.1" customHeight="1" x14ac:dyDescent="0.2">
      <c r="A19" s="1" t="s">
        <v>25</v>
      </c>
      <c r="B19" s="1">
        <v>3</v>
      </c>
      <c r="C19" s="5">
        <v>0.7319</v>
      </c>
      <c r="D19" s="5">
        <v>0.16420000000000001</v>
      </c>
      <c r="E19" s="8">
        <v>4.46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0.9839</v>
      </c>
      <c r="D20" s="5">
        <v>0.2054</v>
      </c>
      <c r="E20" s="8">
        <v>4.79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-0.50990000000000002</v>
      </c>
      <c r="D22" s="5">
        <v>2.7300000000000001E-2</v>
      </c>
      <c r="E22" s="8">
        <v>-18.68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-1.03E-2</v>
      </c>
      <c r="D23" s="5">
        <v>2.8000000000000001E-2</v>
      </c>
      <c r="E23" s="8">
        <v>-0.37</v>
      </c>
      <c r="F23" s="9">
        <v>0.71240000000000003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129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8.7109375" bestFit="1" customWidth="1"/>
    <col min="10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-9.2100000000000001E-2</v>
      </c>
      <c r="D5" s="6">
        <v>5.5480000000000002E-2</v>
      </c>
      <c r="E5" s="7">
        <v>25098</v>
      </c>
      <c r="F5" s="8">
        <v>-1.66</v>
      </c>
      <c r="G5" s="9">
        <v>9.69E-2</v>
      </c>
      <c r="H5" s="10">
        <v>0.05</v>
      </c>
      <c r="I5" s="5">
        <v>-0.2009</v>
      </c>
      <c r="J5" s="6">
        <v>1.6639999999999999E-2</v>
      </c>
      <c r="K5" s="11">
        <v>0.91200000000000003</v>
      </c>
      <c r="L5" s="11">
        <v>0.81799999999999995</v>
      </c>
      <c r="M5" s="11">
        <v>1.0169999999999999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-3.1812</v>
      </c>
      <c r="D5" s="5">
        <v>7.2599999999999998E-2</v>
      </c>
      <c r="E5" s="8">
        <v>-43.83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0.4153</v>
      </c>
      <c r="D6" s="5">
        <v>0.16520000000000001</v>
      </c>
      <c r="E6" s="8">
        <v>2.5099999999999998</v>
      </c>
      <c r="F6" s="9">
        <v>1.2E-2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-4.5199999999999997E-2</v>
      </c>
      <c r="D8" s="5">
        <v>1.1599999999999999E-2</v>
      </c>
      <c r="E8" s="8">
        <v>-3.91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-3.0499999999999999E-2</v>
      </c>
      <c r="D9" s="5">
        <v>9.6000000000000002E-2</v>
      </c>
      <c r="E9" s="8">
        <v>-0.32</v>
      </c>
      <c r="F9" s="9">
        <v>0.75070000000000003</v>
      </c>
    </row>
    <row r="10" spans="1:6" ht="14.1" customHeight="1" x14ac:dyDescent="0.2">
      <c r="A10" s="1" t="s">
        <v>23</v>
      </c>
      <c r="B10" s="1">
        <v>2</v>
      </c>
      <c r="C10" s="5">
        <v>0.65849999999999997</v>
      </c>
      <c r="D10" s="5">
        <v>7.4300000000000005E-2</v>
      </c>
      <c r="E10" s="8">
        <v>8.86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0.6966</v>
      </c>
      <c r="D11" s="5">
        <v>7.7200000000000005E-2</v>
      </c>
      <c r="E11" s="8">
        <v>9.02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0.62470000000000003</v>
      </c>
      <c r="D12" s="5">
        <v>7.6200000000000004E-2</v>
      </c>
      <c r="E12" s="8">
        <v>8.1999999999999993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0.64419999999999999</v>
      </c>
      <c r="D13" s="5">
        <v>7.5499999999999998E-2</v>
      </c>
      <c r="E13" s="8">
        <v>8.5299999999999994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0.64710000000000001</v>
      </c>
      <c r="D15" s="5">
        <v>4.4900000000000002E-2</v>
      </c>
      <c r="E15" s="8">
        <v>14.4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0.17879999999999999</v>
      </c>
      <c r="D17" s="5">
        <v>4.9599999999999998E-2</v>
      </c>
      <c r="E17" s="8">
        <v>3.6</v>
      </c>
      <c r="F17" s="9">
        <v>2.9999999999999997E-4</v>
      </c>
    </row>
    <row r="18" spans="1:6" ht="14.1" customHeight="1" x14ac:dyDescent="0.2">
      <c r="A18" s="1" t="s">
        <v>25</v>
      </c>
      <c r="B18" s="1">
        <v>2</v>
      </c>
      <c r="C18" s="5">
        <v>0.61799999999999999</v>
      </c>
      <c r="D18" s="5">
        <v>9.2700000000000005E-2</v>
      </c>
      <c r="E18" s="8">
        <v>6.66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-0.13159999999999999</v>
      </c>
      <c r="D19" s="5">
        <v>7.51E-2</v>
      </c>
      <c r="E19" s="8">
        <v>-1.75</v>
      </c>
      <c r="F19" s="9">
        <v>7.9899999999999999E-2</v>
      </c>
    </row>
    <row r="20" spans="1:6" ht="14.1" customHeight="1" x14ac:dyDescent="0.2">
      <c r="A20" s="1" t="s">
        <v>25</v>
      </c>
      <c r="B20" s="1">
        <v>4</v>
      </c>
      <c r="C20" s="5">
        <v>0.52110000000000001</v>
      </c>
      <c r="D20" s="5">
        <v>0.1358</v>
      </c>
      <c r="E20" s="8">
        <v>3.84</v>
      </c>
      <c r="F20" s="9">
        <v>1E-4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1.18E-2</v>
      </c>
      <c r="D22" s="5">
        <v>8.7099999999999997E-2</v>
      </c>
      <c r="E22" s="8">
        <v>0.14000000000000001</v>
      </c>
      <c r="F22" s="9">
        <v>0.89239999999999997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36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0.42099999999999999</v>
      </c>
      <c r="D5" s="5">
        <v>0.1648</v>
      </c>
      <c r="E5" s="7">
        <v>52339</v>
      </c>
      <c r="F5" s="8">
        <v>2.5499999999999998</v>
      </c>
      <c r="G5" s="9">
        <v>1.0699999999999999E-2</v>
      </c>
      <c r="H5" s="10">
        <v>0.05</v>
      </c>
      <c r="I5" s="6">
        <v>9.7890000000000005E-2</v>
      </c>
      <c r="J5" s="5">
        <v>0.74409999999999998</v>
      </c>
      <c r="K5" s="11">
        <v>1.5229999999999999</v>
      </c>
      <c r="L5" s="11">
        <v>1.103</v>
      </c>
      <c r="M5" s="11">
        <v>2.1040000000000001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0.32940000000000003</v>
      </c>
      <c r="D5" s="5">
        <v>0.17349999999999999</v>
      </c>
      <c r="E5" s="7">
        <v>52209</v>
      </c>
      <c r="F5" s="8">
        <v>1.9</v>
      </c>
      <c r="G5" s="9">
        <v>5.7700000000000001E-2</v>
      </c>
      <c r="H5" s="10">
        <v>0.05</v>
      </c>
      <c r="I5" s="6">
        <v>-1.0699999999999999E-2</v>
      </c>
      <c r="J5" s="5">
        <v>0.6694</v>
      </c>
      <c r="K5" s="11">
        <v>1.39</v>
      </c>
      <c r="L5" s="11">
        <v>0.98899999999999999</v>
      </c>
      <c r="M5" s="11">
        <v>1.9530000000000001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-2.3967999999999998</v>
      </c>
      <c r="D5" s="5">
        <v>7.7399999999999997E-2</v>
      </c>
      <c r="E5" s="8">
        <v>-30.97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0.31780000000000003</v>
      </c>
      <c r="D6" s="5">
        <v>0.17480000000000001</v>
      </c>
      <c r="E6" s="8">
        <v>1.82</v>
      </c>
      <c r="F6" s="9">
        <v>6.9099999999999995E-2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-0.128</v>
      </c>
      <c r="D8" s="5">
        <v>1.15E-2</v>
      </c>
      <c r="E8" s="8">
        <v>-11.13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-9.0399999999999994E-2</v>
      </c>
      <c r="D9" s="5">
        <v>9.6600000000000005E-2</v>
      </c>
      <c r="E9" s="8">
        <v>-0.94</v>
      </c>
      <c r="F9" s="9">
        <v>0.34970000000000001</v>
      </c>
    </row>
    <row r="10" spans="1:6" ht="14.1" customHeight="1" x14ac:dyDescent="0.2">
      <c r="A10" s="1" t="s">
        <v>23</v>
      </c>
      <c r="B10" s="1">
        <v>2</v>
      </c>
      <c r="C10" s="5">
        <v>0.74490000000000001</v>
      </c>
      <c r="D10" s="5">
        <v>7.5300000000000006E-2</v>
      </c>
      <c r="E10" s="8">
        <v>9.9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0.75329999999999997</v>
      </c>
      <c r="D11" s="5">
        <v>7.8299999999999995E-2</v>
      </c>
      <c r="E11" s="8">
        <v>9.6199999999999992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0.64990000000000003</v>
      </c>
      <c r="D12" s="5">
        <v>7.7100000000000002E-2</v>
      </c>
      <c r="E12" s="8">
        <v>8.43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0.66100000000000003</v>
      </c>
      <c r="D13" s="5">
        <v>7.6300000000000007E-2</v>
      </c>
      <c r="E13" s="8">
        <v>8.66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0.62670000000000003</v>
      </c>
      <c r="D15" s="5">
        <v>4.5400000000000003E-2</v>
      </c>
      <c r="E15" s="8">
        <v>13.79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0.59670000000000001</v>
      </c>
      <c r="D17" s="5">
        <v>5.7000000000000002E-2</v>
      </c>
      <c r="E17" s="8">
        <v>10.46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0.92800000000000005</v>
      </c>
      <c r="D18" s="5">
        <v>9.5699999999999993E-2</v>
      </c>
      <c r="E18" s="8">
        <v>9.6999999999999993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0.35639999999999999</v>
      </c>
      <c r="D19" s="5">
        <v>8.14E-2</v>
      </c>
      <c r="E19" s="8">
        <v>4.38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1.0177</v>
      </c>
      <c r="D20" s="5">
        <v>0.14219999999999999</v>
      </c>
      <c r="E20" s="8">
        <v>7.16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-0.43669999999999998</v>
      </c>
      <c r="D22" s="5">
        <v>2.23E-2</v>
      </c>
      <c r="E22" s="8">
        <v>-19.54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1.5599999999999999E-2</v>
      </c>
      <c r="D23" s="5">
        <v>8.6699999999999999E-2</v>
      </c>
      <c r="E23" s="8">
        <v>0.18</v>
      </c>
      <c r="F23" s="9">
        <v>0.85740000000000005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37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0.32519999999999999</v>
      </c>
      <c r="D5" s="5">
        <v>0.17069999999999999</v>
      </c>
      <c r="E5" s="7">
        <v>52209</v>
      </c>
      <c r="F5" s="8">
        <v>1.91</v>
      </c>
      <c r="G5" s="9">
        <v>5.67E-2</v>
      </c>
      <c r="H5" s="10">
        <v>0.05</v>
      </c>
      <c r="I5" s="6">
        <v>-9.3200000000000002E-3</v>
      </c>
      <c r="J5" s="5">
        <v>0.65980000000000005</v>
      </c>
      <c r="K5" s="11">
        <v>1.3839999999999999</v>
      </c>
      <c r="L5" s="11">
        <v>0.99099999999999999</v>
      </c>
      <c r="M5" s="11">
        <v>1.9339999999999999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0.22689999999999999</v>
      </c>
      <c r="D5" s="6">
        <v>6.4560000000000006E-2</v>
      </c>
      <c r="E5" s="7">
        <v>53061</v>
      </c>
      <c r="F5" s="8">
        <v>3.52</v>
      </c>
      <c r="G5" s="9">
        <v>4.0000000000000002E-4</v>
      </c>
      <c r="H5" s="10">
        <v>0.05</v>
      </c>
      <c r="I5" s="5">
        <v>0.1004</v>
      </c>
      <c r="J5" s="5">
        <v>0.35349999999999998</v>
      </c>
      <c r="K5" s="11">
        <v>1.2549999999999999</v>
      </c>
      <c r="L5" s="11">
        <v>1.1060000000000001</v>
      </c>
      <c r="M5" s="11">
        <v>1.4239999999999999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0.307</v>
      </c>
      <c r="D5" s="6">
        <v>6.6629999999999995E-2</v>
      </c>
      <c r="E5" s="7">
        <v>51246</v>
      </c>
      <c r="F5" s="8">
        <v>4.6100000000000003</v>
      </c>
      <c r="G5" s="9" t="s">
        <v>20</v>
      </c>
      <c r="H5" s="10">
        <v>0.05</v>
      </c>
      <c r="I5" s="5">
        <v>0.1764</v>
      </c>
      <c r="J5" s="5">
        <v>0.43759999999999999</v>
      </c>
      <c r="K5" s="11">
        <v>1.359</v>
      </c>
      <c r="L5" s="11">
        <v>1.1930000000000001</v>
      </c>
      <c r="M5" s="11">
        <v>1.5489999999999999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-2.5251000000000001</v>
      </c>
      <c r="D5" s="5">
        <v>5.8799999999999998E-2</v>
      </c>
      <c r="E5" s="8">
        <v>-42.96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0.28639999999999999</v>
      </c>
      <c r="D6" s="5">
        <v>6.4699999999999994E-2</v>
      </c>
      <c r="E6" s="8">
        <v>4.43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-8.8499999999999995E-2</v>
      </c>
      <c r="D8" s="5">
        <v>1.09E-2</v>
      </c>
      <c r="E8" s="8">
        <v>-8.11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0.22720000000000001</v>
      </c>
      <c r="D9" s="5">
        <v>7.8600000000000003E-2</v>
      </c>
      <c r="E9" s="8">
        <v>2.89</v>
      </c>
      <c r="F9" s="9">
        <v>3.8999999999999998E-3</v>
      </c>
    </row>
    <row r="10" spans="1:6" ht="14.1" customHeight="1" x14ac:dyDescent="0.2">
      <c r="A10" s="1" t="s">
        <v>23</v>
      </c>
      <c r="B10" s="1">
        <v>2</v>
      </c>
      <c r="C10" s="5">
        <v>0.70399999999999996</v>
      </c>
      <c r="D10" s="5">
        <v>5.8400000000000001E-2</v>
      </c>
      <c r="E10" s="8">
        <v>12.06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0.81840000000000002</v>
      </c>
      <c r="D11" s="5">
        <v>5.6300000000000003E-2</v>
      </c>
      <c r="E11" s="8">
        <v>14.54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0.56410000000000005</v>
      </c>
      <c r="D12" s="5">
        <v>5.91E-2</v>
      </c>
      <c r="E12" s="8">
        <v>9.5399999999999991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0.63859999999999995</v>
      </c>
      <c r="D13" s="5">
        <v>5.5899999999999998E-2</v>
      </c>
      <c r="E13" s="8">
        <v>11.42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0.27629999999999999</v>
      </c>
      <c r="D15" s="5">
        <v>3.44E-2</v>
      </c>
      <c r="E15" s="8">
        <v>8.0299999999999994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-0.18279999999999999</v>
      </c>
      <c r="D17" s="5">
        <v>4.2599999999999999E-2</v>
      </c>
      <c r="E17" s="8">
        <v>-4.29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0.28110000000000002</v>
      </c>
      <c r="D18" s="5">
        <v>9.4600000000000004E-2</v>
      </c>
      <c r="E18" s="8">
        <v>2.97</v>
      </c>
      <c r="F18" s="9">
        <v>3.0000000000000001E-3</v>
      </c>
    </row>
    <row r="19" spans="1:6" ht="14.1" customHeight="1" x14ac:dyDescent="0.2">
      <c r="A19" s="1" t="s">
        <v>25</v>
      </c>
      <c r="B19" s="1">
        <v>3</v>
      </c>
      <c r="C19" s="5">
        <v>-8.4199999999999997E-2</v>
      </c>
      <c r="D19" s="5">
        <v>9.4899999999999998E-2</v>
      </c>
      <c r="E19" s="8">
        <v>-0.89</v>
      </c>
      <c r="F19" s="9">
        <v>0.37530000000000002</v>
      </c>
    </row>
    <row r="20" spans="1:6" ht="14.1" customHeight="1" x14ac:dyDescent="0.2">
      <c r="A20" s="1" t="s">
        <v>25</v>
      </c>
      <c r="B20" s="1">
        <v>4</v>
      </c>
      <c r="C20" s="5">
        <v>0.1898</v>
      </c>
      <c r="D20" s="5">
        <v>0.124</v>
      </c>
      <c r="E20" s="8">
        <v>1.53</v>
      </c>
      <c r="F20" s="9">
        <v>0.12590000000000001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6.2600000000000003E-2</v>
      </c>
      <c r="D22" s="5">
        <v>3.9600000000000003E-2</v>
      </c>
      <c r="E22" s="8">
        <v>1.58</v>
      </c>
      <c r="F22" s="9">
        <v>0.1142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38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-2.5411000000000001</v>
      </c>
      <c r="D5" s="5">
        <v>0.188</v>
      </c>
      <c r="E5" s="8">
        <v>-13.51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0.1797</v>
      </c>
      <c r="D6" s="5">
        <v>5.96E-2</v>
      </c>
      <c r="E6" s="8">
        <v>3.02</v>
      </c>
      <c r="F6" s="9">
        <v>2.5999999999999999E-3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-7.8899999999999998E-2</v>
      </c>
      <c r="D8" s="5">
        <v>1.34E-2</v>
      </c>
      <c r="E8" s="8">
        <v>-5.9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-0.1007</v>
      </c>
      <c r="D9" s="5">
        <v>0.114</v>
      </c>
      <c r="E9" s="8">
        <v>-0.88</v>
      </c>
      <c r="F9" s="9">
        <v>0.377</v>
      </c>
    </row>
    <row r="10" spans="1:6" ht="14.1" customHeight="1" x14ac:dyDescent="0.2">
      <c r="A10" s="1" t="s">
        <v>23</v>
      </c>
      <c r="B10" s="1">
        <v>2</v>
      </c>
      <c r="C10" s="5">
        <v>0.8609</v>
      </c>
      <c r="D10" s="5">
        <v>7.1999999999999995E-2</v>
      </c>
      <c r="E10" s="8">
        <v>11.96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0.9778</v>
      </c>
      <c r="D11" s="5">
        <v>6.6699999999999995E-2</v>
      </c>
      <c r="E11" s="8">
        <v>14.67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0.82940000000000003</v>
      </c>
      <c r="D12" s="5">
        <v>6.4899999999999999E-2</v>
      </c>
      <c r="E12" s="8">
        <v>12.79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0.83340000000000003</v>
      </c>
      <c r="D13" s="5">
        <v>6.08E-2</v>
      </c>
      <c r="E13" s="8">
        <v>13.71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0.2525</v>
      </c>
      <c r="D15" s="5">
        <v>4.3099999999999999E-2</v>
      </c>
      <c r="E15" s="8">
        <v>5.86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0.26469999999999999</v>
      </c>
      <c r="D17" s="5">
        <v>0.18459999999999999</v>
      </c>
      <c r="E17" s="8">
        <v>1.43</v>
      </c>
      <c r="F17" s="9">
        <v>0.15160000000000001</v>
      </c>
    </row>
    <row r="18" spans="1:6" ht="14.1" customHeight="1" x14ac:dyDescent="0.2">
      <c r="A18" s="1" t="s">
        <v>25</v>
      </c>
      <c r="B18" s="1">
        <v>2</v>
      </c>
      <c r="C18" s="5">
        <v>0.19889999999999999</v>
      </c>
      <c r="D18" s="5">
        <v>0.18709999999999999</v>
      </c>
      <c r="E18" s="8">
        <v>1.06</v>
      </c>
      <c r="F18" s="9">
        <v>0.28770000000000001</v>
      </c>
    </row>
    <row r="19" spans="1:6" ht="14.1" customHeight="1" x14ac:dyDescent="0.2">
      <c r="A19" s="1" t="s">
        <v>25</v>
      </c>
      <c r="B19" s="1">
        <v>3</v>
      </c>
      <c r="C19" s="5">
        <v>0.57350000000000001</v>
      </c>
      <c r="D19" s="5">
        <v>0.2203</v>
      </c>
      <c r="E19" s="8">
        <v>2.6</v>
      </c>
      <c r="F19" s="9">
        <v>9.2999999999999992E-3</v>
      </c>
    </row>
    <row r="20" spans="1:6" ht="14.1" customHeight="1" x14ac:dyDescent="0.2">
      <c r="A20" s="1" t="s">
        <v>25</v>
      </c>
      <c r="B20" s="1">
        <v>4</v>
      </c>
      <c r="C20" s="5">
        <v>1.1073</v>
      </c>
      <c r="D20" s="5">
        <v>0.26619999999999999</v>
      </c>
      <c r="E20" s="8">
        <v>4.16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1.4800000000000001E-2</v>
      </c>
      <c r="D22" s="5">
        <v>3.4500000000000003E-2</v>
      </c>
      <c r="E22" s="8">
        <v>0.43</v>
      </c>
      <c r="F22" s="9">
        <v>0.66790000000000005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27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0.31819999999999998</v>
      </c>
      <c r="D5" s="6">
        <v>6.7599999999999993E-2</v>
      </c>
      <c r="E5" s="7">
        <v>51246</v>
      </c>
      <c r="F5" s="8">
        <v>4.71</v>
      </c>
      <c r="G5" s="9" t="s">
        <v>20</v>
      </c>
      <c r="H5" s="10">
        <v>0.05</v>
      </c>
      <c r="I5" s="5">
        <v>0.1857</v>
      </c>
      <c r="J5" s="5">
        <v>0.45069999999999999</v>
      </c>
      <c r="K5" s="11">
        <v>1.375</v>
      </c>
      <c r="L5" s="11">
        <v>1.204</v>
      </c>
      <c r="M5" s="11">
        <v>1.569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0.1855</v>
      </c>
      <c r="D5" s="6">
        <v>6.8659999999999999E-2</v>
      </c>
      <c r="E5" s="7">
        <v>51111</v>
      </c>
      <c r="F5" s="8">
        <v>2.7</v>
      </c>
      <c r="G5" s="9">
        <v>6.8999999999999999E-3</v>
      </c>
      <c r="H5" s="10">
        <v>0.05</v>
      </c>
      <c r="I5" s="6">
        <v>5.092E-2</v>
      </c>
      <c r="J5" s="5">
        <v>0.3201</v>
      </c>
      <c r="K5" s="11">
        <v>1.204</v>
      </c>
      <c r="L5" s="11">
        <v>1.052</v>
      </c>
      <c r="M5" s="11">
        <v>1.377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-1.4528000000000001</v>
      </c>
      <c r="D5" s="5">
        <v>6.5100000000000005E-2</v>
      </c>
      <c r="E5" s="8">
        <v>-22.33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0.16339999999999999</v>
      </c>
      <c r="D6" s="5">
        <v>6.6400000000000001E-2</v>
      </c>
      <c r="E6" s="8">
        <v>2.46</v>
      </c>
      <c r="F6" s="9">
        <v>1.3899999999999999E-2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-0.19739999999999999</v>
      </c>
      <c r="D8" s="5">
        <v>1.06E-2</v>
      </c>
      <c r="E8" s="8">
        <v>-18.55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5.1299999999999998E-2</v>
      </c>
      <c r="D9" s="5">
        <v>7.8600000000000003E-2</v>
      </c>
      <c r="E9" s="8">
        <v>0.65</v>
      </c>
      <c r="F9" s="9">
        <v>0.51390000000000002</v>
      </c>
    </row>
    <row r="10" spans="1:6" ht="14.1" customHeight="1" x14ac:dyDescent="0.2">
      <c r="A10" s="1" t="s">
        <v>23</v>
      </c>
      <c r="B10" s="1">
        <v>2</v>
      </c>
      <c r="C10" s="5">
        <v>0.74570000000000003</v>
      </c>
      <c r="D10" s="5">
        <v>5.96E-2</v>
      </c>
      <c r="E10" s="8">
        <v>12.51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0.86429999999999996</v>
      </c>
      <c r="D11" s="5">
        <v>5.79E-2</v>
      </c>
      <c r="E11" s="8">
        <v>14.92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0.6159</v>
      </c>
      <c r="D12" s="5">
        <v>6.0600000000000001E-2</v>
      </c>
      <c r="E12" s="8">
        <v>10.16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0.65459999999999996</v>
      </c>
      <c r="D13" s="5">
        <v>5.7000000000000002E-2</v>
      </c>
      <c r="E13" s="8">
        <v>11.47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0.2286</v>
      </c>
      <c r="D15" s="5">
        <v>3.5099999999999999E-2</v>
      </c>
      <c r="E15" s="8">
        <v>6.5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0.26910000000000001</v>
      </c>
      <c r="D17" s="5">
        <v>4.8599999999999997E-2</v>
      </c>
      <c r="E17" s="8">
        <v>5.54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0.61899999999999999</v>
      </c>
      <c r="D18" s="5">
        <v>9.8599999999999993E-2</v>
      </c>
      <c r="E18" s="8">
        <v>6.28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0.30980000000000002</v>
      </c>
      <c r="D19" s="5">
        <v>9.8199999999999996E-2</v>
      </c>
      <c r="E19" s="8">
        <v>3.16</v>
      </c>
      <c r="F19" s="9">
        <v>1.6000000000000001E-3</v>
      </c>
    </row>
    <row r="20" spans="1:6" ht="14.1" customHeight="1" x14ac:dyDescent="0.2">
      <c r="A20" s="1" t="s">
        <v>25</v>
      </c>
      <c r="B20" s="1">
        <v>4</v>
      </c>
      <c r="C20" s="5">
        <v>0.69379999999999997</v>
      </c>
      <c r="D20" s="5">
        <v>0.13320000000000001</v>
      </c>
      <c r="E20" s="8">
        <v>5.21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-0.53100000000000003</v>
      </c>
      <c r="D22" s="5">
        <v>1.77E-2</v>
      </c>
      <c r="E22" s="8">
        <v>-30.05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6.4000000000000001E-2</v>
      </c>
      <c r="D23" s="5">
        <v>3.6999999999999998E-2</v>
      </c>
      <c r="E23" s="8">
        <v>1.73</v>
      </c>
      <c r="F23" s="9">
        <v>8.3599999999999994E-2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39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0.19589999999999999</v>
      </c>
      <c r="D5" s="6">
        <v>6.9430000000000006E-2</v>
      </c>
      <c r="E5" s="7">
        <v>51111</v>
      </c>
      <c r="F5" s="8">
        <v>2.82</v>
      </c>
      <c r="G5" s="9">
        <v>4.7999999999999996E-3</v>
      </c>
      <c r="H5" s="10">
        <v>0.05</v>
      </c>
      <c r="I5" s="6">
        <v>5.9819999999999998E-2</v>
      </c>
      <c r="J5" s="5">
        <v>0.33200000000000002</v>
      </c>
      <c r="K5" s="11">
        <v>1.216</v>
      </c>
      <c r="L5" s="11">
        <v>1.0620000000000001</v>
      </c>
      <c r="M5" s="11">
        <v>1.3939999999999999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22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-2.5979000000000001</v>
      </c>
      <c r="D5" s="5">
        <v>8.2400000000000001E-2</v>
      </c>
      <c r="E5" s="8">
        <v>-31.52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-7.5200000000000003E-2</v>
      </c>
      <c r="D7" s="5">
        <v>1.2200000000000001E-2</v>
      </c>
      <c r="E7" s="8">
        <v>-6.18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-0.12939999999999999</v>
      </c>
      <c r="D8" s="5">
        <v>0.1192</v>
      </c>
      <c r="E8" s="8">
        <v>-1.0900000000000001</v>
      </c>
      <c r="F8" s="9">
        <v>0.27779999999999999</v>
      </c>
    </row>
    <row r="9" spans="1:6" ht="14.1" customHeight="1" x14ac:dyDescent="0.2">
      <c r="A9" s="1" t="s">
        <v>23</v>
      </c>
      <c r="B9" s="1">
        <v>2</v>
      </c>
      <c r="C9" s="5">
        <v>0.68500000000000005</v>
      </c>
      <c r="D9" s="5">
        <v>7.6700000000000004E-2</v>
      </c>
      <c r="E9" s="8">
        <v>8.94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0.76200000000000001</v>
      </c>
      <c r="D10" s="5">
        <v>7.1199999999999999E-2</v>
      </c>
      <c r="E10" s="8">
        <v>10.7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0.60560000000000003</v>
      </c>
      <c r="D11" s="5">
        <v>6.8000000000000005E-2</v>
      </c>
      <c r="E11" s="8">
        <v>8.91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0.65129999999999999</v>
      </c>
      <c r="D12" s="5">
        <v>6.5000000000000002E-2</v>
      </c>
      <c r="E12" s="8">
        <v>10.02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0.30430000000000001</v>
      </c>
      <c r="D14" s="5">
        <v>4.3200000000000002E-2</v>
      </c>
      <c r="E14" s="8">
        <v>7.04</v>
      </c>
      <c r="F14" s="9" t="s">
        <v>20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-0.11020000000000001</v>
      </c>
      <c r="D16" s="5">
        <v>6.4399999999999999E-2</v>
      </c>
      <c r="E16" s="8">
        <v>-1.71</v>
      </c>
      <c r="F16" s="9">
        <v>8.6999999999999994E-2</v>
      </c>
    </row>
    <row r="17" spans="1:6" ht="14.1" customHeight="1" x14ac:dyDescent="0.2">
      <c r="A17" s="1" t="s">
        <v>25</v>
      </c>
      <c r="B17" s="1">
        <v>2</v>
      </c>
      <c r="C17" s="5">
        <v>0.1452</v>
      </c>
      <c r="D17" s="5">
        <v>8.4099999999999994E-2</v>
      </c>
      <c r="E17" s="8">
        <v>1.73</v>
      </c>
      <c r="F17" s="9">
        <v>8.4500000000000006E-2</v>
      </c>
    </row>
    <row r="18" spans="1:6" ht="14.1" customHeight="1" x14ac:dyDescent="0.2">
      <c r="A18" s="1" t="s">
        <v>25</v>
      </c>
      <c r="B18" s="1">
        <v>3</v>
      </c>
      <c r="C18" s="5">
        <v>-0.46</v>
      </c>
      <c r="D18" s="5">
        <v>0.12770000000000001</v>
      </c>
      <c r="E18" s="8">
        <v>-3.6</v>
      </c>
      <c r="F18" s="9">
        <v>2.9999999999999997E-4</v>
      </c>
    </row>
    <row r="19" spans="1:6" ht="14.1" customHeight="1" x14ac:dyDescent="0.2">
      <c r="A19" s="1" t="s">
        <v>25</v>
      </c>
      <c r="B19" s="1">
        <v>4</v>
      </c>
      <c r="C19" s="5">
        <v>-2.0400000000000001E-2</v>
      </c>
      <c r="D19" s="5">
        <v>0.18129999999999999</v>
      </c>
      <c r="E19" s="8">
        <v>-0.11</v>
      </c>
      <c r="F19" s="9">
        <v>0.9103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26</v>
      </c>
      <c r="B21" s="1">
        <v>0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21" t="s">
        <v>40</v>
      </c>
      <c r="B22" s="21"/>
      <c r="C22" s="21"/>
      <c r="D22" s="21"/>
      <c r="E22" s="21"/>
      <c r="F22" s="21"/>
    </row>
  </sheetData>
  <mergeCells count="3">
    <mergeCell ref="A3:F3"/>
    <mergeCell ref="A22:F22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3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-1.6357999999999999</v>
      </c>
      <c r="D5" s="5">
        <v>8.9300000000000004E-2</v>
      </c>
      <c r="E5" s="8">
        <v>-18.309999999999999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-0.18049999999999999</v>
      </c>
      <c r="D7" s="5">
        <v>1.2200000000000001E-2</v>
      </c>
      <c r="E7" s="8">
        <v>-14.75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-0.1046</v>
      </c>
      <c r="D8" s="5">
        <v>0.1198</v>
      </c>
      <c r="E8" s="8">
        <v>-0.87</v>
      </c>
      <c r="F8" s="9">
        <v>0.38269999999999998</v>
      </c>
    </row>
    <row r="9" spans="1:6" ht="14.1" customHeight="1" x14ac:dyDescent="0.2">
      <c r="A9" s="1" t="s">
        <v>23</v>
      </c>
      <c r="B9" s="1">
        <v>2</v>
      </c>
      <c r="C9" s="5">
        <v>0.84199999999999997</v>
      </c>
      <c r="D9" s="5">
        <v>7.8799999999999995E-2</v>
      </c>
      <c r="E9" s="8">
        <v>10.68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0.95330000000000004</v>
      </c>
      <c r="D10" s="5">
        <v>7.3800000000000004E-2</v>
      </c>
      <c r="E10" s="8">
        <v>12.91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0.77480000000000004</v>
      </c>
      <c r="D11" s="5">
        <v>7.0499999999999993E-2</v>
      </c>
      <c r="E11" s="8">
        <v>10.99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0.75490000000000002</v>
      </c>
      <c r="D12" s="5">
        <v>6.6699999999999995E-2</v>
      </c>
      <c r="E12" s="8">
        <v>11.31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0.2457</v>
      </c>
      <c r="D14" s="5">
        <v>4.41E-2</v>
      </c>
      <c r="E14" s="8">
        <v>5.58</v>
      </c>
      <c r="F14" s="9" t="s">
        <v>20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0.33229999999999998</v>
      </c>
      <c r="D16" s="5">
        <v>7.0400000000000004E-2</v>
      </c>
      <c r="E16" s="8">
        <v>4.72</v>
      </c>
      <c r="F16" s="9" t="s">
        <v>20</v>
      </c>
    </row>
    <row r="17" spans="1:6" ht="14.1" customHeight="1" x14ac:dyDescent="0.2">
      <c r="A17" s="1" t="s">
        <v>25</v>
      </c>
      <c r="B17" s="1">
        <v>2</v>
      </c>
      <c r="C17" s="5">
        <v>0.34079999999999999</v>
      </c>
      <c r="D17" s="5">
        <v>8.8099999999999998E-2</v>
      </c>
      <c r="E17" s="8">
        <v>3.87</v>
      </c>
      <c r="F17" s="9">
        <v>1E-4</v>
      </c>
    </row>
    <row r="18" spans="1:6" ht="14.1" customHeight="1" x14ac:dyDescent="0.2">
      <c r="A18" s="1" t="s">
        <v>25</v>
      </c>
      <c r="B18" s="1">
        <v>3</v>
      </c>
      <c r="C18" s="5">
        <v>-2.2100000000000002E-2</v>
      </c>
      <c r="D18" s="5">
        <v>0.13120000000000001</v>
      </c>
      <c r="E18" s="8">
        <v>-0.17</v>
      </c>
      <c r="F18" s="9">
        <v>0.86629999999999996</v>
      </c>
    </row>
    <row r="19" spans="1:6" ht="14.1" customHeight="1" x14ac:dyDescent="0.2">
      <c r="A19" s="1" t="s">
        <v>25</v>
      </c>
      <c r="B19" s="1">
        <v>4</v>
      </c>
      <c r="C19" s="5">
        <v>0.48120000000000002</v>
      </c>
      <c r="D19" s="5">
        <v>0.18740000000000001</v>
      </c>
      <c r="E19" s="8">
        <v>2.57</v>
      </c>
      <c r="F19" s="9">
        <v>1.03E-2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28</v>
      </c>
      <c r="B21" s="1"/>
      <c r="C21" s="5">
        <v>-0.54669999999999996</v>
      </c>
      <c r="D21" s="5">
        <v>2.23E-2</v>
      </c>
      <c r="E21" s="8">
        <v>-24.46</v>
      </c>
      <c r="F21" s="9" t="s">
        <v>20</v>
      </c>
    </row>
    <row r="22" spans="1:6" ht="14.1" customHeight="1" x14ac:dyDescent="0.2">
      <c r="A22" s="1" t="s">
        <v>26</v>
      </c>
      <c r="B22" s="1">
        <v>0</v>
      </c>
      <c r="C22" s="12">
        <v>0</v>
      </c>
      <c r="D22" s="12" t="s">
        <v>21</v>
      </c>
      <c r="E22" s="13" t="s">
        <v>21</v>
      </c>
      <c r="F22" s="14" t="s">
        <v>21</v>
      </c>
    </row>
    <row r="23" spans="1:6" ht="14.1" customHeight="1" x14ac:dyDescent="0.2">
      <c r="A23" s="21" t="s">
        <v>41</v>
      </c>
      <c r="B23" s="21"/>
      <c r="C23" s="21"/>
      <c r="D23" s="21"/>
      <c r="E23" s="21"/>
      <c r="F23" s="21"/>
    </row>
  </sheetData>
  <mergeCells count="3">
    <mergeCell ref="A3:F3"/>
    <mergeCell ref="A23:F23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2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-2.9483000000000001</v>
      </c>
      <c r="D5" s="5">
        <v>0.11990000000000001</v>
      </c>
      <c r="E5" s="8">
        <v>-24.6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-7.9899999999999999E-2</v>
      </c>
      <c r="D7" s="5">
        <v>1.5299999999999999E-2</v>
      </c>
      <c r="E7" s="8">
        <v>-5.22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-5.4199999999999998E-2</v>
      </c>
      <c r="D8" s="5">
        <v>0.14560000000000001</v>
      </c>
      <c r="E8" s="8">
        <v>-0.37</v>
      </c>
      <c r="F8" s="9">
        <v>0.70989999999999998</v>
      </c>
    </row>
    <row r="9" spans="1:6" ht="14.1" customHeight="1" x14ac:dyDescent="0.2">
      <c r="A9" s="1" t="s">
        <v>23</v>
      </c>
      <c r="B9" s="1">
        <v>2</v>
      </c>
      <c r="C9" s="5">
        <v>0.90510000000000002</v>
      </c>
      <c r="D9" s="5">
        <v>9.6799999999999997E-2</v>
      </c>
      <c r="E9" s="8">
        <v>9.35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0.99309999999999998</v>
      </c>
      <c r="D10" s="5">
        <v>8.7800000000000003E-2</v>
      </c>
      <c r="E10" s="8">
        <v>11.31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0.76060000000000005</v>
      </c>
      <c r="D11" s="5">
        <v>8.3299999999999999E-2</v>
      </c>
      <c r="E11" s="8">
        <v>9.1300000000000008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0.78490000000000004</v>
      </c>
      <c r="D12" s="5">
        <v>7.7499999999999999E-2</v>
      </c>
      <c r="E12" s="8">
        <v>10.119999999999999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0.23269999999999999</v>
      </c>
      <c r="D14" s="5">
        <v>5.4699999999999999E-2</v>
      </c>
      <c r="E14" s="8">
        <v>4.25</v>
      </c>
      <c r="F14" s="9" t="s">
        <v>20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0.55420000000000003</v>
      </c>
      <c r="D16" s="5">
        <v>0.10440000000000001</v>
      </c>
      <c r="E16" s="8">
        <v>5.31</v>
      </c>
      <c r="F16" s="9" t="s">
        <v>20</v>
      </c>
    </row>
    <row r="17" spans="1:6" ht="14.1" customHeight="1" x14ac:dyDescent="0.2">
      <c r="A17" s="1" t="s">
        <v>25</v>
      </c>
      <c r="B17" s="1">
        <v>2</v>
      </c>
      <c r="C17" s="5">
        <v>0.50929999999999997</v>
      </c>
      <c r="D17" s="5">
        <v>0.1193</v>
      </c>
      <c r="E17" s="8">
        <v>4.2699999999999996</v>
      </c>
      <c r="F17" s="9" t="s">
        <v>20</v>
      </c>
    </row>
    <row r="18" spans="1:6" ht="14.1" customHeight="1" x14ac:dyDescent="0.2">
      <c r="A18" s="1" t="s">
        <v>25</v>
      </c>
      <c r="B18" s="1">
        <v>3</v>
      </c>
      <c r="C18" s="5">
        <v>-0.28270000000000001</v>
      </c>
      <c r="D18" s="5">
        <v>0.1772</v>
      </c>
      <c r="E18" s="8">
        <v>-1.59</v>
      </c>
      <c r="F18" s="9">
        <v>0.11070000000000001</v>
      </c>
    </row>
    <row r="19" spans="1:6" ht="14.1" customHeight="1" x14ac:dyDescent="0.2">
      <c r="A19" s="1" t="s">
        <v>25</v>
      </c>
      <c r="B19" s="1">
        <v>4</v>
      </c>
      <c r="C19" s="5">
        <v>0.70879999999999999</v>
      </c>
      <c r="D19" s="5">
        <v>0.2092</v>
      </c>
      <c r="E19" s="8">
        <v>3.39</v>
      </c>
      <c r="F19" s="9">
        <v>6.9999999999999999E-4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26</v>
      </c>
      <c r="B21" s="1">
        <v>0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21" t="s">
        <v>42</v>
      </c>
      <c r="B22" s="21"/>
      <c r="C22" s="21"/>
      <c r="D22" s="21"/>
      <c r="E22" s="21"/>
      <c r="F22" s="21"/>
    </row>
  </sheetData>
  <mergeCells count="3">
    <mergeCell ref="A3:F3"/>
    <mergeCell ref="A22:F22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23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-2.0442999999999998</v>
      </c>
      <c r="D5" s="5">
        <v>0.12659999999999999</v>
      </c>
      <c r="E5" s="8">
        <v>-16.149999999999999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-0.1918</v>
      </c>
      <c r="D7" s="5">
        <v>1.55E-2</v>
      </c>
      <c r="E7" s="8">
        <v>-12.41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-0.12280000000000001</v>
      </c>
      <c r="D8" s="5">
        <v>0.14760000000000001</v>
      </c>
      <c r="E8" s="8">
        <v>-0.83</v>
      </c>
      <c r="F8" s="9">
        <v>0.40550000000000003</v>
      </c>
    </row>
    <row r="9" spans="1:6" ht="14.1" customHeight="1" x14ac:dyDescent="0.2">
      <c r="A9" s="1" t="s">
        <v>23</v>
      </c>
      <c r="B9" s="1">
        <v>2</v>
      </c>
      <c r="C9" s="5">
        <v>0.99080000000000001</v>
      </c>
      <c r="D9" s="5">
        <v>9.8799999999999999E-2</v>
      </c>
      <c r="E9" s="8">
        <v>10.02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1.1235999999999999</v>
      </c>
      <c r="D10" s="5">
        <v>9.0499999999999997E-2</v>
      </c>
      <c r="E10" s="8">
        <v>12.42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0.87639999999999996</v>
      </c>
      <c r="D11" s="5">
        <v>8.5900000000000004E-2</v>
      </c>
      <c r="E11" s="8">
        <v>10.210000000000001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0.85609999999999997</v>
      </c>
      <c r="D12" s="5">
        <v>7.9699999999999993E-2</v>
      </c>
      <c r="E12" s="8">
        <v>10.74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0.1724</v>
      </c>
      <c r="D14" s="5">
        <v>5.6000000000000001E-2</v>
      </c>
      <c r="E14" s="8">
        <v>3.08</v>
      </c>
      <c r="F14" s="9">
        <v>2.0999999999999999E-3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1.1104000000000001</v>
      </c>
      <c r="D16" s="5">
        <v>0.1148</v>
      </c>
      <c r="E16" s="8">
        <v>9.67</v>
      </c>
      <c r="F16" s="9" t="s">
        <v>20</v>
      </c>
    </row>
    <row r="17" spans="1:6" ht="14.1" customHeight="1" x14ac:dyDescent="0.2">
      <c r="A17" s="1" t="s">
        <v>25</v>
      </c>
      <c r="B17" s="1">
        <v>2</v>
      </c>
      <c r="C17" s="5">
        <v>0.96640000000000004</v>
      </c>
      <c r="D17" s="5">
        <v>0.12790000000000001</v>
      </c>
      <c r="E17" s="8">
        <v>7.55</v>
      </c>
      <c r="F17" s="9" t="s">
        <v>20</v>
      </c>
    </row>
    <row r="18" spans="1:6" ht="14.1" customHeight="1" x14ac:dyDescent="0.2">
      <c r="A18" s="1" t="s">
        <v>25</v>
      </c>
      <c r="B18" s="1">
        <v>3</v>
      </c>
      <c r="C18" s="5">
        <v>0.35599999999999998</v>
      </c>
      <c r="D18" s="5">
        <v>0.18559999999999999</v>
      </c>
      <c r="E18" s="8">
        <v>1.92</v>
      </c>
      <c r="F18" s="9">
        <v>5.5100000000000003E-2</v>
      </c>
    </row>
    <row r="19" spans="1:6" ht="14.1" customHeight="1" x14ac:dyDescent="0.2">
      <c r="A19" s="1" t="s">
        <v>25</v>
      </c>
      <c r="B19" s="1">
        <v>4</v>
      </c>
      <c r="C19" s="5">
        <v>1.3466</v>
      </c>
      <c r="D19" s="5">
        <v>0.22040000000000001</v>
      </c>
      <c r="E19" s="8">
        <v>6.11</v>
      </c>
      <c r="F19" s="9" t="s">
        <v>20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28</v>
      </c>
      <c r="B21" s="1"/>
      <c r="C21" s="5">
        <v>-0.58460000000000001</v>
      </c>
      <c r="D21" s="5">
        <v>2.9100000000000001E-2</v>
      </c>
      <c r="E21" s="8">
        <v>-20.07</v>
      </c>
      <c r="F21" s="9" t="s">
        <v>20</v>
      </c>
    </row>
    <row r="22" spans="1:6" ht="14.1" customHeight="1" x14ac:dyDescent="0.2">
      <c r="A22" s="1" t="s">
        <v>26</v>
      </c>
      <c r="B22" s="1">
        <v>0</v>
      </c>
      <c r="C22" s="12">
        <v>0</v>
      </c>
      <c r="D22" s="12" t="s">
        <v>21</v>
      </c>
      <c r="E22" s="13" t="s">
        <v>21</v>
      </c>
      <c r="F22" s="14" t="s">
        <v>21</v>
      </c>
    </row>
    <row r="23" spans="1:6" ht="14.1" customHeight="1" x14ac:dyDescent="0.2">
      <c r="A23" s="21" t="s">
        <v>43</v>
      </c>
      <c r="B23" s="21"/>
      <c r="C23" s="21"/>
      <c r="D23" s="21"/>
      <c r="E23" s="21"/>
      <c r="F23" s="21"/>
    </row>
  </sheetData>
  <mergeCells count="3">
    <mergeCell ref="A3:F3"/>
    <mergeCell ref="A23:F23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22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-2.8584000000000001</v>
      </c>
      <c r="D5" s="5">
        <v>0.16500000000000001</v>
      </c>
      <c r="E5" s="8">
        <v>-17.32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-8.5000000000000006E-2</v>
      </c>
      <c r="D7" s="5">
        <v>2.1700000000000001E-2</v>
      </c>
      <c r="E7" s="8">
        <v>-3.91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-0.55920000000000003</v>
      </c>
      <c r="D8" s="5">
        <v>0.20330000000000001</v>
      </c>
      <c r="E8" s="8">
        <v>-2.75</v>
      </c>
      <c r="F8" s="9">
        <v>5.8999999999999999E-3</v>
      </c>
    </row>
    <row r="9" spans="1:6" ht="14.1" customHeight="1" x14ac:dyDescent="0.2">
      <c r="A9" s="1" t="s">
        <v>23</v>
      </c>
      <c r="B9" s="1">
        <v>2</v>
      </c>
      <c r="C9" s="5">
        <v>0.3029</v>
      </c>
      <c r="D9" s="5">
        <v>0.1091</v>
      </c>
      <c r="E9" s="8">
        <v>2.78</v>
      </c>
      <c r="F9" s="9">
        <v>5.4999999999999997E-3</v>
      </c>
    </row>
    <row r="10" spans="1:6" ht="14.1" customHeight="1" x14ac:dyDescent="0.2">
      <c r="A10" s="1" t="s">
        <v>23</v>
      </c>
      <c r="B10" s="1">
        <v>3</v>
      </c>
      <c r="C10" s="5">
        <v>0.42920000000000003</v>
      </c>
      <c r="D10" s="5">
        <v>0.1008</v>
      </c>
      <c r="E10" s="8">
        <v>4.26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0.2964</v>
      </c>
      <c r="D11" s="5">
        <v>9.7100000000000006E-2</v>
      </c>
      <c r="E11" s="8">
        <v>3.05</v>
      </c>
      <c r="F11" s="9">
        <v>2.3E-3</v>
      </c>
    </row>
    <row r="12" spans="1:6" ht="14.1" customHeight="1" x14ac:dyDescent="0.2">
      <c r="A12" s="1" t="s">
        <v>23</v>
      </c>
      <c r="B12" s="1">
        <v>5</v>
      </c>
      <c r="C12" s="5">
        <v>0.59819999999999995</v>
      </c>
      <c r="D12" s="5">
        <v>8.8999999999999996E-2</v>
      </c>
      <c r="E12" s="8">
        <v>6.72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0.47349999999999998</v>
      </c>
      <c r="D14" s="5">
        <v>7.0800000000000002E-2</v>
      </c>
      <c r="E14" s="8">
        <v>6.69</v>
      </c>
      <c r="F14" s="9" t="s">
        <v>20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-0.55020000000000002</v>
      </c>
      <c r="D16" s="5">
        <v>0.16600000000000001</v>
      </c>
      <c r="E16" s="8">
        <v>-3.32</v>
      </c>
      <c r="F16" s="9">
        <v>8.9999999999999998E-4</v>
      </c>
    </row>
    <row r="17" spans="1:6" ht="14.1" customHeight="1" x14ac:dyDescent="0.2">
      <c r="A17" s="1" t="s">
        <v>25</v>
      </c>
      <c r="B17" s="1">
        <v>2</v>
      </c>
      <c r="C17" s="5">
        <v>0.8972</v>
      </c>
      <c r="D17" s="5">
        <v>0.1535</v>
      </c>
      <c r="E17" s="8">
        <v>5.84</v>
      </c>
      <c r="F17" s="9" t="s">
        <v>20</v>
      </c>
    </row>
    <row r="18" spans="1:6" ht="14.1" customHeight="1" x14ac:dyDescent="0.2">
      <c r="A18" s="1" t="s">
        <v>25</v>
      </c>
      <c r="B18" s="1">
        <v>3</v>
      </c>
      <c r="C18" s="5">
        <v>0.52549999999999997</v>
      </c>
      <c r="D18" s="5">
        <v>0.20030000000000001</v>
      </c>
      <c r="E18" s="8">
        <v>2.62</v>
      </c>
      <c r="F18" s="9">
        <v>8.6999999999999994E-3</v>
      </c>
    </row>
    <row r="19" spans="1:6" ht="14.1" customHeight="1" x14ac:dyDescent="0.2">
      <c r="A19" s="1" t="s">
        <v>25</v>
      </c>
      <c r="B19" s="1">
        <v>4</v>
      </c>
      <c r="C19" s="5">
        <v>0.8236</v>
      </c>
      <c r="D19" s="5">
        <v>0.30259999999999998</v>
      </c>
      <c r="E19" s="8">
        <v>2.72</v>
      </c>
      <c r="F19" s="9">
        <v>6.4999999999999997E-3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26</v>
      </c>
      <c r="B21" s="1">
        <v>0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21" t="s">
        <v>44</v>
      </c>
      <c r="B22" s="21"/>
      <c r="C22" s="21"/>
      <c r="D22" s="21"/>
      <c r="E22" s="21"/>
      <c r="F22" s="21"/>
    </row>
  </sheetData>
  <mergeCells count="3">
    <mergeCell ref="A3:F3"/>
    <mergeCell ref="A22:F22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23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-1.5284</v>
      </c>
      <c r="D5" s="5">
        <v>0.18540000000000001</v>
      </c>
      <c r="E5" s="8">
        <v>-8.24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-0.18459999999999999</v>
      </c>
      <c r="D7" s="5">
        <v>2.1100000000000001E-2</v>
      </c>
      <c r="E7" s="8">
        <v>-8.76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-0.63009999999999999</v>
      </c>
      <c r="D8" s="5">
        <v>0.2021</v>
      </c>
      <c r="E8" s="8">
        <v>-3.12</v>
      </c>
      <c r="F8" s="9">
        <v>1.8E-3</v>
      </c>
    </row>
    <row r="9" spans="1:6" ht="14.1" customHeight="1" x14ac:dyDescent="0.2">
      <c r="A9" s="1" t="s">
        <v>23</v>
      </c>
      <c r="B9" s="1">
        <v>2</v>
      </c>
      <c r="C9" s="5">
        <v>0.40560000000000002</v>
      </c>
      <c r="D9" s="5">
        <v>0.111</v>
      </c>
      <c r="E9" s="8">
        <v>3.65</v>
      </c>
      <c r="F9" s="9">
        <v>2.9999999999999997E-4</v>
      </c>
    </row>
    <row r="10" spans="1:6" ht="14.1" customHeight="1" x14ac:dyDescent="0.2">
      <c r="A10" s="1" t="s">
        <v>23</v>
      </c>
      <c r="B10" s="1">
        <v>3</v>
      </c>
      <c r="C10" s="5">
        <v>0.56320000000000003</v>
      </c>
      <c r="D10" s="5">
        <v>0.104</v>
      </c>
      <c r="E10" s="8">
        <v>5.42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0.4234</v>
      </c>
      <c r="D11" s="5">
        <v>9.9699999999999997E-2</v>
      </c>
      <c r="E11" s="8">
        <v>4.25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0.60489999999999999</v>
      </c>
      <c r="D12" s="5">
        <v>9.2600000000000002E-2</v>
      </c>
      <c r="E12" s="8">
        <v>6.54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0.43030000000000002</v>
      </c>
      <c r="D14" s="5">
        <v>7.1300000000000002E-2</v>
      </c>
      <c r="E14" s="8">
        <v>6.03</v>
      </c>
      <c r="F14" s="9" t="s">
        <v>20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-7.5700000000000003E-2</v>
      </c>
      <c r="D16" s="5">
        <v>0.17549999999999999</v>
      </c>
      <c r="E16" s="8">
        <v>-0.43</v>
      </c>
      <c r="F16" s="9">
        <v>0.66639999999999999</v>
      </c>
    </row>
    <row r="17" spans="1:6" ht="14.1" customHeight="1" x14ac:dyDescent="0.2">
      <c r="A17" s="1" t="s">
        <v>25</v>
      </c>
      <c r="B17" s="1">
        <v>2</v>
      </c>
      <c r="C17" s="5">
        <v>0.78220000000000001</v>
      </c>
      <c r="D17" s="5">
        <v>0.15890000000000001</v>
      </c>
      <c r="E17" s="8">
        <v>4.92</v>
      </c>
      <c r="F17" s="9" t="s">
        <v>20</v>
      </c>
    </row>
    <row r="18" spans="1:6" ht="14.1" customHeight="1" x14ac:dyDescent="0.2">
      <c r="A18" s="1" t="s">
        <v>25</v>
      </c>
      <c r="B18" s="1">
        <v>3</v>
      </c>
      <c r="C18" s="5">
        <v>0.68640000000000001</v>
      </c>
      <c r="D18" s="5">
        <v>0.20319999999999999</v>
      </c>
      <c r="E18" s="8">
        <v>3.38</v>
      </c>
      <c r="F18" s="9">
        <v>6.9999999999999999E-4</v>
      </c>
    </row>
    <row r="19" spans="1:6" ht="14.1" customHeight="1" x14ac:dyDescent="0.2">
      <c r="A19" s="1" t="s">
        <v>25</v>
      </c>
      <c r="B19" s="1">
        <v>4</v>
      </c>
      <c r="C19" s="5">
        <v>1.0793999999999999</v>
      </c>
      <c r="D19" s="5">
        <v>0.3125</v>
      </c>
      <c r="E19" s="8">
        <v>3.45</v>
      </c>
      <c r="F19" s="9">
        <v>5.9999999999999995E-4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28</v>
      </c>
      <c r="B21" s="1"/>
      <c r="C21" s="5">
        <v>-0.53349999999999997</v>
      </c>
      <c r="D21" s="5">
        <v>3.7400000000000003E-2</v>
      </c>
      <c r="E21" s="8">
        <v>-14.26</v>
      </c>
      <c r="F21" s="9" t="s">
        <v>20</v>
      </c>
    </row>
    <row r="22" spans="1:6" ht="14.1" customHeight="1" x14ac:dyDescent="0.2">
      <c r="A22" s="1" t="s">
        <v>26</v>
      </c>
      <c r="B22" s="1">
        <v>0</v>
      </c>
      <c r="C22" s="12">
        <v>0</v>
      </c>
      <c r="D22" s="12" t="s">
        <v>21</v>
      </c>
      <c r="E22" s="13" t="s">
        <v>21</v>
      </c>
      <c r="F22" s="14" t="s">
        <v>21</v>
      </c>
    </row>
    <row r="23" spans="1:6" ht="14.1" customHeight="1" x14ac:dyDescent="0.2">
      <c r="A23" s="21" t="s">
        <v>45</v>
      </c>
      <c r="B23" s="21"/>
      <c r="C23" s="21"/>
      <c r="D23" s="21"/>
      <c r="E23" s="21"/>
      <c r="F23" s="21"/>
    </row>
  </sheetData>
  <mergeCells count="3">
    <mergeCell ref="A3:F3"/>
    <mergeCell ref="A23:F23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zoomScaleNormal="100" workbookViewId="0">
      <selection sqref="A1:M1"/>
    </sheetView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0.18260000000000001</v>
      </c>
      <c r="D5" s="6">
        <v>5.9889999999999999E-2</v>
      </c>
      <c r="E5" s="7">
        <v>30664</v>
      </c>
      <c r="F5" s="8">
        <v>3.05</v>
      </c>
      <c r="G5" s="9">
        <v>2.3E-3</v>
      </c>
      <c r="H5" s="10">
        <v>0.05</v>
      </c>
      <c r="I5" s="6">
        <v>6.5250000000000002E-2</v>
      </c>
      <c r="J5" s="5">
        <v>0.3</v>
      </c>
      <c r="K5" s="11">
        <v>1.2</v>
      </c>
      <c r="L5" s="11">
        <v>1.0669999999999999</v>
      </c>
      <c r="M5" s="11">
        <v>1.35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0.64990000000000003</v>
      </c>
      <c r="D5" s="6">
        <v>7.177E-2</v>
      </c>
      <c r="E5" s="7">
        <v>65555</v>
      </c>
      <c r="F5" s="8">
        <v>9.0500000000000007</v>
      </c>
      <c r="G5" s="9" t="s">
        <v>20</v>
      </c>
      <c r="H5" s="10">
        <v>0.05</v>
      </c>
      <c r="I5" s="5">
        <v>0.50919999999999999</v>
      </c>
      <c r="J5" s="5">
        <v>0.79059999999999997</v>
      </c>
      <c r="K5" s="11">
        <v>1.915</v>
      </c>
      <c r="L5" s="11">
        <v>1.6639999999999999</v>
      </c>
      <c r="M5" s="11">
        <v>2.2050000000000001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0.59399999999999997</v>
      </c>
      <c r="D5" s="6">
        <v>7.2840000000000002E-2</v>
      </c>
      <c r="E5" s="7">
        <v>64100</v>
      </c>
      <c r="F5" s="8">
        <v>8.16</v>
      </c>
      <c r="G5" s="9" t="s">
        <v>20</v>
      </c>
      <c r="H5" s="10">
        <v>0.05</v>
      </c>
      <c r="I5" s="5">
        <v>0.45129999999999998</v>
      </c>
      <c r="J5" s="5">
        <v>0.73680000000000001</v>
      </c>
      <c r="K5" s="11">
        <v>1.8109999999999999</v>
      </c>
      <c r="L5" s="11">
        <v>1.57</v>
      </c>
      <c r="M5" s="11">
        <v>2.089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-2.8717000000000001</v>
      </c>
      <c r="D5" s="5">
        <v>8.2100000000000006E-2</v>
      </c>
      <c r="E5" s="8">
        <v>-34.99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0.59599999999999997</v>
      </c>
      <c r="D6" s="5">
        <v>7.3899999999999993E-2</v>
      </c>
      <c r="E6" s="8">
        <v>8.06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-7.8399999999999997E-2</v>
      </c>
      <c r="D8" s="5">
        <v>1.34E-2</v>
      </c>
      <c r="E8" s="8">
        <v>-5.86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6">
        <v>-8.5199999999999998E-3</v>
      </c>
      <c r="D9" s="5">
        <v>0.11890000000000001</v>
      </c>
      <c r="E9" s="8">
        <v>-7.0000000000000007E-2</v>
      </c>
      <c r="F9" s="9">
        <v>0.94289999999999996</v>
      </c>
    </row>
    <row r="10" spans="1:6" ht="14.1" customHeight="1" x14ac:dyDescent="0.2">
      <c r="A10" s="1" t="s">
        <v>23</v>
      </c>
      <c r="B10" s="1">
        <v>2</v>
      </c>
      <c r="C10" s="5">
        <v>0.78639999999999999</v>
      </c>
      <c r="D10" s="5">
        <v>7.6899999999999996E-2</v>
      </c>
      <c r="E10" s="8">
        <v>10.23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1.0371999999999999</v>
      </c>
      <c r="D11" s="5">
        <v>7.8E-2</v>
      </c>
      <c r="E11" s="8">
        <v>13.3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0.87360000000000004</v>
      </c>
      <c r="D12" s="5">
        <v>7.2800000000000004E-2</v>
      </c>
      <c r="E12" s="8">
        <v>11.99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0.92059999999999997</v>
      </c>
      <c r="D13" s="5">
        <v>6.5799999999999997E-2</v>
      </c>
      <c r="E13" s="8">
        <v>14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0.31319999999999998</v>
      </c>
      <c r="D15" s="5">
        <v>4.9000000000000002E-2</v>
      </c>
      <c r="E15" s="8">
        <v>6.4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0.37190000000000001</v>
      </c>
      <c r="D17" s="5">
        <v>7.2900000000000006E-2</v>
      </c>
      <c r="E17" s="8">
        <v>5.0999999999999996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-0.12820000000000001</v>
      </c>
      <c r="D18" s="5">
        <v>0.11360000000000001</v>
      </c>
      <c r="E18" s="8">
        <v>-1.1299999999999999</v>
      </c>
      <c r="F18" s="9">
        <v>0.25919999999999999</v>
      </c>
    </row>
    <row r="19" spans="1:6" ht="14.1" customHeight="1" x14ac:dyDescent="0.2">
      <c r="A19" s="1" t="s">
        <v>25</v>
      </c>
      <c r="B19" s="1">
        <v>3</v>
      </c>
      <c r="C19" s="5">
        <v>2.8799999999999999E-2</v>
      </c>
      <c r="D19" s="5">
        <v>0.15279999999999999</v>
      </c>
      <c r="E19" s="8">
        <v>0.19</v>
      </c>
      <c r="F19" s="9">
        <v>0.85050000000000003</v>
      </c>
    </row>
    <row r="20" spans="1:6" ht="14.1" customHeight="1" x14ac:dyDescent="0.2">
      <c r="A20" s="1" t="s">
        <v>25</v>
      </c>
      <c r="B20" s="1">
        <v>4</v>
      </c>
      <c r="C20" s="5">
        <v>0.7208</v>
      </c>
      <c r="D20" s="5">
        <v>0.18149999999999999</v>
      </c>
      <c r="E20" s="8">
        <v>3.97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-1.3599999999999999E-2</v>
      </c>
      <c r="D22" s="5">
        <v>3.6400000000000002E-2</v>
      </c>
      <c r="E22" s="8">
        <v>-0.37</v>
      </c>
      <c r="F22" s="9">
        <v>0.70950000000000002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46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0.5927</v>
      </c>
      <c r="D5" s="6">
        <v>7.2209999999999996E-2</v>
      </c>
      <c r="E5" s="7">
        <v>64100</v>
      </c>
      <c r="F5" s="8">
        <v>8.2100000000000009</v>
      </c>
      <c r="G5" s="9" t="s">
        <v>20</v>
      </c>
      <c r="H5" s="10">
        <v>0.05</v>
      </c>
      <c r="I5" s="5">
        <v>0.45119999999999999</v>
      </c>
      <c r="J5" s="5">
        <v>0.73429999999999995</v>
      </c>
      <c r="K5" s="11">
        <v>1.8089999999999999</v>
      </c>
      <c r="L5" s="11">
        <v>1.57</v>
      </c>
      <c r="M5" s="11">
        <v>2.0840000000000001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0.42099999999999999</v>
      </c>
      <c r="D5" s="6">
        <v>7.7829999999999996E-2</v>
      </c>
      <c r="E5" s="7">
        <v>63875</v>
      </c>
      <c r="F5" s="8">
        <v>5.41</v>
      </c>
      <c r="G5" s="9" t="s">
        <v>20</v>
      </c>
      <c r="H5" s="10">
        <v>0.05</v>
      </c>
      <c r="I5" s="5">
        <v>0.26840000000000003</v>
      </c>
      <c r="J5" s="5">
        <v>0.57350000000000001</v>
      </c>
      <c r="K5" s="11">
        <v>1.5229999999999999</v>
      </c>
      <c r="L5" s="11">
        <v>1.3080000000000001</v>
      </c>
      <c r="M5" s="11">
        <v>1.774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-1.9091</v>
      </c>
      <c r="D5" s="5">
        <v>8.9700000000000002E-2</v>
      </c>
      <c r="E5" s="8">
        <v>-21.28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0.42180000000000001</v>
      </c>
      <c r="D6" s="5">
        <v>7.9299999999999995E-2</v>
      </c>
      <c r="E6" s="8">
        <v>5.32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-0.1726</v>
      </c>
      <c r="D8" s="5">
        <v>1.3599999999999999E-2</v>
      </c>
      <c r="E8" s="8">
        <v>-12.67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-7.2700000000000001E-2</v>
      </c>
      <c r="D9" s="5">
        <v>0.1197</v>
      </c>
      <c r="E9" s="8">
        <v>-0.61</v>
      </c>
      <c r="F9" s="9">
        <v>0.54349999999999998</v>
      </c>
    </row>
    <row r="10" spans="1:6" ht="14.1" customHeight="1" x14ac:dyDescent="0.2">
      <c r="A10" s="1" t="s">
        <v>23</v>
      </c>
      <c r="B10" s="1">
        <v>2</v>
      </c>
      <c r="C10" s="5">
        <v>0.88070000000000004</v>
      </c>
      <c r="D10" s="5">
        <v>7.8200000000000006E-2</v>
      </c>
      <c r="E10" s="8">
        <v>11.26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1.1414</v>
      </c>
      <c r="D11" s="5">
        <v>7.9899999999999999E-2</v>
      </c>
      <c r="E11" s="8">
        <v>14.28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0.93510000000000004</v>
      </c>
      <c r="D12" s="5">
        <v>7.4200000000000002E-2</v>
      </c>
      <c r="E12" s="8">
        <v>12.59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0.9829</v>
      </c>
      <c r="D13" s="5">
        <v>6.7299999999999999E-2</v>
      </c>
      <c r="E13" s="8">
        <v>14.61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0.26989999999999997</v>
      </c>
      <c r="D15" s="5">
        <v>4.9799999999999997E-2</v>
      </c>
      <c r="E15" s="8">
        <v>5.42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0.53149999999999997</v>
      </c>
      <c r="D17" s="5">
        <v>7.7499999999999999E-2</v>
      </c>
      <c r="E17" s="8">
        <v>6.86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-7.6200000000000004E-2</v>
      </c>
      <c r="D18" s="5">
        <v>0.1169</v>
      </c>
      <c r="E18" s="8">
        <v>-0.65</v>
      </c>
      <c r="F18" s="9">
        <v>0.51449999999999996</v>
      </c>
    </row>
    <row r="19" spans="1:6" ht="14.1" customHeight="1" x14ac:dyDescent="0.2">
      <c r="A19" s="1" t="s">
        <v>25</v>
      </c>
      <c r="B19" s="1">
        <v>3</v>
      </c>
      <c r="C19" s="5">
        <v>0.1681</v>
      </c>
      <c r="D19" s="5">
        <v>0.15559999999999999</v>
      </c>
      <c r="E19" s="8">
        <v>1.08</v>
      </c>
      <c r="F19" s="9">
        <v>0.27979999999999999</v>
      </c>
    </row>
    <row r="20" spans="1:6" ht="14.1" customHeight="1" x14ac:dyDescent="0.2">
      <c r="A20" s="1" t="s">
        <v>25</v>
      </c>
      <c r="B20" s="1">
        <v>4</v>
      </c>
      <c r="C20" s="5">
        <v>1.0067999999999999</v>
      </c>
      <c r="D20" s="5">
        <v>0.18790000000000001</v>
      </c>
      <c r="E20" s="8">
        <v>5.36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-0.45860000000000001</v>
      </c>
      <c r="D22" s="5">
        <v>2.5499999999999998E-2</v>
      </c>
      <c r="E22" s="8">
        <v>-17.97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6">
        <v>-5.1999999999999998E-3</v>
      </c>
      <c r="D23" s="5">
        <v>3.7600000000000001E-2</v>
      </c>
      <c r="E23" s="8">
        <v>-0.14000000000000001</v>
      </c>
      <c r="F23" s="9">
        <v>0.88990000000000002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47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0.42059999999999997</v>
      </c>
      <c r="D5" s="6">
        <v>7.7200000000000005E-2</v>
      </c>
      <c r="E5" s="7">
        <v>63875</v>
      </c>
      <c r="F5" s="8">
        <v>5.45</v>
      </c>
      <c r="G5" s="9" t="s">
        <v>20</v>
      </c>
      <c r="H5" s="10">
        <v>0.05</v>
      </c>
      <c r="I5" s="5">
        <v>0.26919999999999999</v>
      </c>
      <c r="J5" s="5">
        <v>0.57189999999999996</v>
      </c>
      <c r="K5" s="11">
        <v>1.5229999999999999</v>
      </c>
      <c r="L5" s="11">
        <v>1.3089999999999999</v>
      </c>
      <c r="M5" s="11">
        <v>1.772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0.35039999999999999</v>
      </c>
      <c r="D5" s="6">
        <v>5.7270000000000001E-2</v>
      </c>
      <c r="E5" s="7">
        <v>47256</v>
      </c>
      <c r="F5" s="8">
        <v>6.12</v>
      </c>
      <c r="G5" s="9" t="s">
        <v>20</v>
      </c>
      <c r="H5" s="10">
        <v>0.05</v>
      </c>
      <c r="I5" s="5">
        <v>0.2382</v>
      </c>
      <c r="J5" s="5">
        <v>0.4627</v>
      </c>
      <c r="K5" s="11">
        <v>1.42</v>
      </c>
      <c r="L5" s="11">
        <v>1.2689999999999999</v>
      </c>
      <c r="M5" s="11">
        <v>1.5880000000000001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0.34360000000000002</v>
      </c>
      <c r="D5" s="6">
        <v>5.8779999999999999E-2</v>
      </c>
      <c r="E5" s="7">
        <v>46178</v>
      </c>
      <c r="F5" s="8">
        <v>5.84</v>
      </c>
      <c r="G5" s="9" t="s">
        <v>20</v>
      </c>
      <c r="H5" s="10">
        <v>0.05</v>
      </c>
      <c r="I5" s="5">
        <v>0.22839999999999999</v>
      </c>
      <c r="J5" s="5">
        <v>0.45879999999999999</v>
      </c>
      <c r="K5" s="11">
        <v>1.41</v>
      </c>
      <c r="L5" s="11">
        <v>1.2569999999999999</v>
      </c>
      <c r="M5" s="11">
        <v>1.5820000000000001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-2.8300999999999998</v>
      </c>
      <c r="D5" s="5">
        <v>9.4399999999999998E-2</v>
      </c>
      <c r="E5" s="8">
        <v>-29.98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0.34439999999999998</v>
      </c>
      <c r="D6" s="5">
        <v>5.9400000000000001E-2</v>
      </c>
      <c r="E6" s="8">
        <v>5.79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-6.7699999999999996E-2</v>
      </c>
      <c r="D8" s="5">
        <v>1.2E-2</v>
      </c>
      <c r="E8" s="8">
        <v>-5.63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-0.18440000000000001</v>
      </c>
      <c r="D9" s="5">
        <v>9.6299999999999997E-2</v>
      </c>
      <c r="E9" s="8">
        <v>-1.92</v>
      </c>
      <c r="F9" s="9">
        <v>5.5399999999999998E-2</v>
      </c>
    </row>
    <row r="10" spans="1:6" ht="14.1" customHeight="1" x14ac:dyDescent="0.2">
      <c r="A10" s="1" t="s">
        <v>23</v>
      </c>
      <c r="B10" s="1">
        <v>2</v>
      </c>
      <c r="C10" s="5">
        <v>0.75260000000000005</v>
      </c>
      <c r="D10" s="5">
        <v>6.7199999999999996E-2</v>
      </c>
      <c r="E10" s="8">
        <v>11.2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0.98480000000000001</v>
      </c>
      <c r="D11" s="5">
        <v>6.3E-2</v>
      </c>
      <c r="E11" s="8">
        <v>15.64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0.65820000000000001</v>
      </c>
      <c r="D12" s="5">
        <v>6.0299999999999999E-2</v>
      </c>
      <c r="E12" s="8">
        <v>10.92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0.76759999999999995</v>
      </c>
      <c r="D13" s="5">
        <v>5.67E-2</v>
      </c>
      <c r="E13" s="8">
        <v>13.54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0.2944</v>
      </c>
      <c r="D15" s="5">
        <v>4.1000000000000002E-2</v>
      </c>
      <c r="E15" s="8">
        <v>7.19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0.48580000000000001</v>
      </c>
      <c r="D17" s="5">
        <v>8.7499999999999994E-2</v>
      </c>
      <c r="E17" s="8">
        <v>5.55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0.2442</v>
      </c>
      <c r="D18" s="5">
        <v>9.3399999999999997E-2</v>
      </c>
      <c r="E18" s="8">
        <v>2.61</v>
      </c>
      <c r="F18" s="9">
        <v>8.9999999999999993E-3</v>
      </c>
    </row>
    <row r="19" spans="1:6" ht="14.1" customHeight="1" x14ac:dyDescent="0.2">
      <c r="A19" s="1" t="s">
        <v>25</v>
      </c>
      <c r="B19" s="1">
        <v>3</v>
      </c>
      <c r="C19" s="5">
        <v>-7.3999999999999996E-2</v>
      </c>
      <c r="D19" s="5">
        <v>0.13880000000000001</v>
      </c>
      <c r="E19" s="8">
        <v>-0.53</v>
      </c>
      <c r="F19" s="9">
        <v>0.59409999999999996</v>
      </c>
    </row>
    <row r="20" spans="1:6" ht="14.1" customHeight="1" x14ac:dyDescent="0.2">
      <c r="A20" s="1" t="s">
        <v>25</v>
      </c>
      <c r="B20" s="1">
        <v>4</v>
      </c>
      <c r="C20" s="5">
        <v>0.71479999999999999</v>
      </c>
      <c r="D20" s="5">
        <v>0.1648</v>
      </c>
      <c r="E20" s="8">
        <v>4.34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6">
        <v>-2.6800000000000001E-3</v>
      </c>
      <c r="D22" s="5">
        <v>3.2199999999999999E-2</v>
      </c>
      <c r="E22" s="8">
        <v>-0.08</v>
      </c>
      <c r="F22" s="9">
        <v>0.9335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48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zoomScaleNormal="100" workbookViewId="0">
      <selection sqref="A1:M1"/>
    </sheetView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4.8050000000000002E-2</v>
      </c>
      <c r="D5" s="6">
        <v>6.2460000000000002E-2</v>
      </c>
      <c r="E5" s="7">
        <v>30613</v>
      </c>
      <c r="F5" s="8">
        <v>0.77</v>
      </c>
      <c r="G5" s="9">
        <v>0.44180000000000003</v>
      </c>
      <c r="H5" s="10">
        <v>0.05</v>
      </c>
      <c r="I5" s="6">
        <v>-7.4380000000000002E-2</v>
      </c>
      <c r="J5" s="5">
        <v>0.17050000000000001</v>
      </c>
      <c r="K5" s="11">
        <v>1.0489999999999999</v>
      </c>
      <c r="L5" s="11">
        <v>0.92800000000000005</v>
      </c>
      <c r="M5" s="11">
        <v>1.1859999999999999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0.34310000000000002</v>
      </c>
      <c r="D5" s="6">
        <v>5.9130000000000002E-2</v>
      </c>
      <c r="E5" s="7">
        <v>46178</v>
      </c>
      <c r="F5" s="8">
        <v>5.8</v>
      </c>
      <c r="G5" s="9" t="s">
        <v>20</v>
      </c>
      <c r="H5" s="10">
        <v>0.05</v>
      </c>
      <c r="I5" s="5">
        <v>0.22720000000000001</v>
      </c>
      <c r="J5" s="5">
        <v>0.45900000000000002</v>
      </c>
      <c r="K5" s="11">
        <v>1.409</v>
      </c>
      <c r="L5" s="11">
        <v>1.2549999999999999</v>
      </c>
      <c r="M5" s="11">
        <v>1.583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0.14829999999999999</v>
      </c>
      <c r="D5" s="6">
        <v>6.2549999999999994E-2</v>
      </c>
      <c r="E5" s="7">
        <v>46037</v>
      </c>
      <c r="F5" s="8">
        <v>2.37</v>
      </c>
      <c r="G5" s="9">
        <v>1.77E-2</v>
      </c>
      <c r="H5" s="10">
        <v>0.05</v>
      </c>
      <c r="I5" s="6">
        <v>2.5700000000000001E-2</v>
      </c>
      <c r="J5" s="5">
        <v>0.27089999999999997</v>
      </c>
      <c r="K5" s="11">
        <v>1.1599999999999999</v>
      </c>
      <c r="L5" s="11">
        <v>1.026</v>
      </c>
      <c r="M5" s="11">
        <v>1.3109999999999999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-1.9363999999999999</v>
      </c>
      <c r="D5" s="5">
        <v>9.9900000000000003E-2</v>
      </c>
      <c r="E5" s="8">
        <v>-19.39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0.1429</v>
      </c>
      <c r="D6" s="5">
        <v>6.3E-2</v>
      </c>
      <c r="E6" s="8">
        <v>2.27</v>
      </c>
      <c r="F6" s="9">
        <v>2.35E-2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-0.17749999999999999</v>
      </c>
      <c r="D8" s="5">
        <v>1.2E-2</v>
      </c>
      <c r="E8" s="8">
        <v>-14.79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-0.21820000000000001</v>
      </c>
      <c r="D9" s="5">
        <v>9.74E-2</v>
      </c>
      <c r="E9" s="8">
        <v>-2.2400000000000002</v>
      </c>
      <c r="F9" s="9">
        <v>2.5100000000000001E-2</v>
      </c>
    </row>
    <row r="10" spans="1:6" ht="14.1" customHeight="1" x14ac:dyDescent="0.2">
      <c r="A10" s="1" t="s">
        <v>23</v>
      </c>
      <c r="B10" s="1">
        <v>2</v>
      </c>
      <c r="C10" s="5">
        <v>0.90059999999999996</v>
      </c>
      <c r="D10" s="5">
        <v>6.9099999999999995E-2</v>
      </c>
      <c r="E10" s="8">
        <v>13.04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1.1438999999999999</v>
      </c>
      <c r="D11" s="5">
        <v>6.5100000000000005E-2</v>
      </c>
      <c r="E11" s="8">
        <v>17.579999999999998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0.79710000000000003</v>
      </c>
      <c r="D12" s="5">
        <v>6.2399999999999997E-2</v>
      </c>
      <c r="E12" s="8">
        <v>12.77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0.84589999999999999</v>
      </c>
      <c r="D13" s="5">
        <v>5.8200000000000002E-2</v>
      </c>
      <c r="E13" s="8">
        <v>14.54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0.26069999999999999</v>
      </c>
      <c r="D15" s="5">
        <v>4.1500000000000002E-2</v>
      </c>
      <c r="E15" s="8">
        <v>6.28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0.98</v>
      </c>
      <c r="D17" s="5">
        <v>9.5500000000000002E-2</v>
      </c>
      <c r="E17" s="8">
        <v>10.26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0.66539999999999999</v>
      </c>
      <c r="D18" s="5">
        <v>0.10009999999999999</v>
      </c>
      <c r="E18" s="8">
        <v>6.65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0.48049999999999998</v>
      </c>
      <c r="D19" s="5">
        <v>0.14419999999999999</v>
      </c>
      <c r="E19" s="8">
        <v>3.33</v>
      </c>
      <c r="F19" s="9">
        <v>8.9999999999999998E-4</v>
      </c>
    </row>
    <row r="20" spans="1:6" ht="14.1" customHeight="1" x14ac:dyDescent="0.2">
      <c r="A20" s="1" t="s">
        <v>25</v>
      </c>
      <c r="B20" s="1">
        <v>4</v>
      </c>
      <c r="C20" s="5">
        <v>1.2876000000000001</v>
      </c>
      <c r="D20" s="5">
        <v>0.17180000000000001</v>
      </c>
      <c r="E20" s="8">
        <v>7.49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-0.57520000000000004</v>
      </c>
      <c r="D22" s="5">
        <v>2.1999999999999999E-2</v>
      </c>
      <c r="E22" s="8">
        <v>-26.1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1.7299999999999999E-2</v>
      </c>
      <c r="D23" s="5">
        <v>3.1099999999999999E-2</v>
      </c>
      <c r="E23" s="8">
        <v>0.55000000000000004</v>
      </c>
      <c r="F23" s="9">
        <v>0.57920000000000005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49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0.151</v>
      </c>
      <c r="D5" s="6">
        <v>6.2780000000000002E-2</v>
      </c>
      <c r="E5" s="7">
        <v>46037</v>
      </c>
      <c r="F5" s="8">
        <v>2.41</v>
      </c>
      <c r="G5" s="9">
        <v>1.6199999999999999E-2</v>
      </c>
      <c r="H5" s="10">
        <v>0.05</v>
      </c>
      <c r="I5" s="6">
        <v>2.7959999999999999E-2</v>
      </c>
      <c r="J5" s="5">
        <v>0.27400000000000002</v>
      </c>
      <c r="K5" s="11">
        <v>1.163</v>
      </c>
      <c r="L5" s="11">
        <v>1.028</v>
      </c>
      <c r="M5" s="11">
        <v>1.3149999999999999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F22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-2.3849</v>
      </c>
      <c r="D5" s="5">
        <v>8.7099999999999997E-2</v>
      </c>
      <c r="E5" s="8">
        <v>-27.38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-8.0100000000000005E-2</v>
      </c>
      <c r="D7" s="5">
        <v>1.3100000000000001E-2</v>
      </c>
      <c r="E7" s="8">
        <v>-6.1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9.5799999999999996E-2</v>
      </c>
      <c r="D8" s="5">
        <v>0.1024</v>
      </c>
      <c r="E8" s="8">
        <v>0.94</v>
      </c>
      <c r="F8" s="9">
        <v>0.34949999999999998</v>
      </c>
    </row>
    <row r="9" spans="1:6" ht="14.1" customHeight="1" x14ac:dyDescent="0.2">
      <c r="A9" s="1" t="s">
        <v>23</v>
      </c>
      <c r="B9" s="1">
        <v>2</v>
      </c>
      <c r="C9" s="5">
        <v>0.56679999999999997</v>
      </c>
      <c r="D9" s="5">
        <v>7.4399999999999994E-2</v>
      </c>
      <c r="E9" s="8">
        <v>7.62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0.82969999999999999</v>
      </c>
      <c r="D10" s="5">
        <v>6.7299999999999999E-2</v>
      </c>
      <c r="E10" s="8">
        <v>12.32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0.62139999999999995</v>
      </c>
      <c r="D11" s="5">
        <v>6.8099999999999994E-2</v>
      </c>
      <c r="E11" s="8">
        <v>9.1300000000000008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0.48849999999999999</v>
      </c>
      <c r="D12" s="5">
        <v>6.7799999999999999E-2</v>
      </c>
      <c r="E12" s="8">
        <v>7.21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0.32990000000000003</v>
      </c>
      <c r="D14" s="5">
        <v>4.3999999999999997E-2</v>
      </c>
      <c r="E14" s="8">
        <v>7.5</v>
      </c>
      <c r="F14" s="9" t="s">
        <v>20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-0.40849999999999997</v>
      </c>
      <c r="D16" s="5">
        <v>8.1199999999999994E-2</v>
      </c>
      <c r="E16" s="8">
        <v>-5.03</v>
      </c>
      <c r="F16" s="9" t="s">
        <v>20</v>
      </c>
    </row>
    <row r="17" spans="1:6" ht="14.1" customHeight="1" x14ac:dyDescent="0.2">
      <c r="A17" s="1" t="s">
        <v>25</v>
      </c>
      <c r="B17" s="1">
        <v>2</v>
      </c>
      <c r="C17" s="5">
        <v>-0.58140000000000003</v>
      </c>
      <c r="D17" s="5">
        <v>0.20780000000000001</v>
      </c>
      <c r="E17" s="8">
        <v>-2.8</v>
      </c>
      <c r="F17" s="9">
        <v>5.1000000000000004E-3</v>
      </c>
    </row>
    <row r="18" spans="1:6" ht="14.1" customHeight="1" x14ac:dyDescent="0.2">
      <c r="A18" s="1" t="s">
        <v>25</v>
      </c>
      <c r="B18" s="1">
        <v>3</v>
      </c>
      <c r="C18" s="5">
        <v>-0.38219999999999998</v>
      </c>
      <c r="D18" s="5">
        <v>7.51E-2</v>
      </c>
      <c r="E18" s="8">
        <v>-5.09</v>
      </c>
      <c r="F18" s="9" t="s">
        <v>20</v>
      </c>
    </row>
    <row r="19" spans="1:6" ht="14.1" customHeight="1" x14ac:dyDescent="0.2">
      <c r="A19" s="1" t="s">
        <v>25</v>
      </c>
      <c r="B19" s="1">
        <v>4</v>
      </c>
      <c r="C19" s="5">
        <v>2.9700000000000001E-2</v>
      </c>
      <c r="D19" s="5">
        <v>8.3799999999999999E-2</v>
      </c>
      <c r="E19" s="8">
        <v>0.35</v>
      </c>
      <c r="F19" s="9">
        <v>0.72309999999999997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26</v>
      </c>
      <c r="B21" s="1">
        <v>0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21" t="s">
        <v>50</v>
      </c>
      <c r="B22" s="21"/>
      <c r="C22" s="21"/>
      <c r="D22" s="21"/>
      <c r="E22" s="21"/>
      <c r="F22" s="21"/>
    </row>
  </sheetData>
  <mergeCells count="3">
    <mergeCell ref="A3:F3"/>
    <mergeCell ref="A22:F22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23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-1.2103999999999999</v>
      </c>
      <c r="D5" s="5">
        <v>0.10390000000000001</v>
      </c>
      <c r="E5" s="8">
        <v>-11.65</v>
      </c>
      <c r="F5" s="9" t="s">
        <v>20</v>
      </c>
    </row>
    <row r="6" spans="1:6" ht="14.1" customHeight="1" x14ac:dyDescent="0.2">
      <c r="A6" s="1" t="s">
        <v>2</v>
      </c>
      <c r="B6" s="1">
        <v>0</v>
      </c>
      <c r="C6" s="12">
        <v>0</v>
      </c>
      <c r="D6" s="12" t="s">
        <v>21</v>
      </c>
      <c r="E6" s="13" t="s">
        <v>21</v>
      </c>
      <c r="F6" s="14" t="s">
        <v>21</v>
      </c>
    </row>
    <row r="7" spans="1:6" ht="14.1" customHeight="1" x14ac:dyDescent="0.2">
      <c r="A7" s="1" t="s">
        <v>22</v>
      </c>
      <c r="B7" s="1"/>
      <c r="C7" s="5">
        <v>-0.1762</v>
      </c>
      <c r="D7" s="5">
        <v>1.3100000000000001E-2</v>
      </c>
      <c r="E7" s="8">
        <v>-13.44</v>
      </c>
      <c r="F7" s="9" t="s">
        <v>20</v>
      </c>
    </row>
    <row r="8" spans="1:6" ht="14.1" customHeight="1" x14ac:dyDescent="0.2">
      <c r="A8" s="1" t="s">
        <v>23</v>
      </c>
      <c r="B8" s="1">
        <v>1</v>
      </c>
      <c r="C8" s="5">
        <v>-9.7699999999999995E-2</v>
      </c>
      <c r="D8" s="5">
        <v>0.1023</v>
      </c>
      <c r="E8" s="8">
        <v>-0.96</v>
      </c>
      <c r="F8" s="9">
        <v>0.33929999999999999</v>
      </c>
    </row>
    <row r="9" spans="1:6" ht="14.1" customHeight="1" x14ac:dyDescent="0.2">
      <c r="A9" s="1" t="s">
        <v>23</v>
      </c>
      <c r="B9" s="1">
        <v>2</v>
      </c>
      <c r="C9" s="5">
        <v>0.57489999999999997</v>
      </c>
      <c r="D9" s="5">
        <v>7.5600000000000001E-2</v>
      </c>
      <c r="E9" s="8">
        <v>7.61</v>
      </c>
      <c r="F9" s="9" t="s">
        <v>20</v>
      </c>
    </row>
    <row r="10" spans="1:6" ht="14.1" customHeight="1" x14ac:dyDescent="0.2">
      <c r="A10" s="1" t="s">
        <v>23</v>
      </c>
      <c r="B10" s="1">
        <v>3</v>
      </c>
      <c r="C10" s="5">
        <v>0.90190000000000003</v>
      </c>
      <c r="D10" s="5">
        <v>6.9000000000000006E-2</v>
      </c>
      <c r="E10" s="8">
        <v>13.07</v>
      </c>
      <c r="F10" s="9" t="s">
        <v>20</v>
      </c>
    </row>
    <row r="11" spans="1:6" ht="14.1" customHeight="1" x14ac:dyDescent="0.2">
      <c r="A11" s="1" t="s">
        <v>23</v>
      </c>
      <c r="B11" s="1">
        <v>4</v>
      </c>
      <c r="C11" s="5">
        <v>0.6724</v>
      </c>
      <c r="D11" s="5">
        <v>6.9800000000000001E-2</v>
      </c>
      <c r="E11" s="8">
        <v>9.64</v>
      </c>
      <c r="F11" s="9" t="s">
        <v>20</v>
      </c>
    </row>
    <row r="12" spans="1:6" ht="14.1" customHeight="1" x14ac:dyDescent="0.2">
      <c r="A12" s="1" t="s">
        <v>23</v>
      </c>
      <c r="B12" s="1">
        <v>5</v>
      </c>
      <c r="C12" s="5">
        <v>0.49380000000000002</v>
      </c>
      <c r="D12" s="5">
        <v>6.93E-2</v>
      </c>
      <c r="E12" s="8">
        <v>7.13</v>
      </c>
      <c r="F12" s="9" t="s">
        <v>20</v>
      </c>
    </row>
    <row r="13" spans="1:6" ht="14.1" customHeight="1" x14ac:dyDescent="0.2">
      <c r="A13" s="1" t="s">
        <v>23</v>
      </c>
      <c r="B13" s="1">
        <v>6</v>
      </c>
      <c r="C13" s="12">
        <v>0</v>
      </c>
      <c r="D13" s="12" t="s">
        <v>21</v>
      </c>
      <c r="E13" s="13" t="s">
        <v>21</v>
      </c>
      <c r="F13" s="14" t="s">
        <v>21</v>
      </c>
    </row>
    <row r="14" spans="1:6" ht="14.1" customHeight="1" x14ac:dyDescent="0.2">
      <c r="A14" s="1" t="s">
        <v>24</v>
      </c>
      <c r="B14" s="1">
        <v>1</v>
      </c>
      <c r="C14" s="5">
        <v>0.27710000000000001</v>
      </c>
      <c r="D14" s="5">
        <v>4.48E-2</v>
      </c>
      <c r="E14" s="8">
        <v>6.18</v>
      </c>
      <c r="F14" s="9" t="s">
        <v>20</v>
      </c>
    </row>
    <row r="15" spans="1:6" ht="14.1" customHeight="1" x14ac:dyDescent="0.2">
      <c r="A15" s="1" t="s">
        <v>24</v>
      </c>
      <c r="B15" s="1">
        <v>2</v>
      </c>
      <c r="C15" s="12">
        <v>0</v>
      </c>
      <c r="D15" s="12" t="s">
        <v>21</v>
      </c>
      <c r="E15" s="13" t="s">
        <v>21</v>
      </c>
      <c r="F15" s="14" t="s">
        <v>21</v>
      </c>
    </row>
    <row r="16" spans="1:6" ht="14.1" customHeight="1" x14ac:dyDescent="0.2">
      <c r="A16" s="1" t="s">
        <v>25</v>
      </c>
      <c r="B16" s="1">
        <v>1</v>
      </c>
      <c r="C16" s="5">
        <v>-0.23219999999999999</v>
      </c>
      <c r="D16" s="5">
        <v>8.2199999999999995E-2</v>
      </c>
      <c r="E16" s="8">
        <v>-2.82</v>
      </c>
      <c r="F16" s="9">
        <v>4.7000000000000002E-3</v>
      </c>
    </row>
    <row r="17" spans="1:6" ht="14.1" customHeight="1" x14ac:dyDescent="0.2">
      <c r="A17" s="1" t="s">
        <v>25</v>
      </c>
      <c r="B17" s="1">
        <v>2</v>
      </c>
      <c r="C17" s="5">
        <v>-0.4093</v>
      </c>
      <c r="D17" s="5">
        <v>0.20749999999999999</v>
      </c>
      <c r="E17" s="8">
        <v>-1.97</v>
      </c>
      <c r="F17" s="9">
        <v>4.8500000000000001E-2</v>
      </c>
    </row>
    <row r="18" spans="1:6" ht="14.1" customHeight="1" x14ac:dyDescent="0.2">
      <c r="A18" s="1" t="s">
        <v>25</v>
      </c>
      <c r="B18" s="1">
        <v>3</v>
      </c>
      <c r="C18" s="5">
        <v>-0.31409999999999999</v>
      </c>
      <c r="D18" s="5">
        <v>7.5700000000000003E-2</v>
      </c>
      <c r="E18" s="8">
        <v>-4.1500000000000004</v>
      </c>
      <c r="F18" s="9" t="s">
        <v>20</v>
      </c>
    </row>
    <row r="19" spans="1:6" ht="14.1" customHeight="1" x14ac:dyDescent="0.2">
      <c r="A19" s="1" t="s">
        <v>25</v>
      </c>
      <c r="B19" s="1">
        <v>4</v>
      </c>
      <c r="C19" s="5">
        <v>0.13639999999999999</v>
      </c>
      <c r="D19" s="5">
        <v>8.4599999999999995E-2</v>
      </c>
      <c r="E19" s="8">
        <v>1.61</v>
      </c>
      <c r="F19" s="9">
        <v>0.107</v>
      </c>
    </row>
    <row r="20" spans="1:6" ht="14.1" customHeight="1" x14ac:dyDescent="0.2">
      <c r="A20" s="1" t="s">
        <v>25</v>
      </c>
      <c r="B20" s="1">
        <v>5</v>
      </c>
      <c r="C20" s="12">
        <v>0</v>
      </c>
      <c r="D20" s="12" t="s">
        <v>21</v>
      </c>
      <c r="E20" s="13" t="s">
        <v>21</v>
      </c>
      <c r="F20" s="14" t="s">
        <v>21</v>
      </c>
    </row>
    <row r="21" spans="1:6" ht="14.1" customHeight="1" x14ac:dyDescent="0.2">
      <c r="A21" s="1" t="s">
        <v>28</v>
      </c>
      <c r="B21" s="1"/>
      <c r="C21" s="5">
        <v>-0.49059999999999998</v>
      </c>
      <c r="D21" s="5">
        <v>2.35E-2</v>
      </c>
      <c r="E21" s="8">
        <v>-20.85</v>
      </c>
      <c r="F21" s="9" t="s">
        <v>20</v>
      </c>
    </row>
    <row r="22" spans="1:6" ht="14.1" customHeight="1" x14ac:dyDescent="0.2">
      <c r="A22" s="1" t="s">
        <v>26</v>
      </c>
      <c r="B22" s="1">
        <v>0</v>
      </c>
      <c r="C22" s="12">
        <v>0</v>
      </c>
      <c r="D22" s="12" t="s">
        <v>21</v>
      </c>
      <c r="E22" s="13" t="s">
        <v>21</v>
      </c>
      <c r="F22" s="14" t="s">
        <v>21</v>
      </c>
    </row>
    <row r="23" spans="1:6" ht="14.1" customHeight="1" x14ac:dyDescent="0.2">
      <c r="A23" s="21" t="s">
        <v>51</v>
      </c>
      <c r="B23" s="21"/>
      <c r="C23" s="21"/>
      <c r="D23" s="21"/>
      <c r="E23" s="21"/>
      <c r="F23" s="21"/>
    </row>
  </sheetData>
  <mergeCells count="3">
    <mergeCell ref="A3:F3"/>
    <mergeCell ref="A23:F23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0.2717</v>
      </c>
      <c r="D5" s="6">
        <v>6.0940000000000001E-2</v>
      </c>
      <c r="E5" s="7">
        <v>33956</v>
      </c>
      <c r="F5" s="8">
        <v>4.46</v>
      </c>
      <c r="G5" s="9" t="s">
        <v>20</v>
      </c>
      <c r="H5" s="10">
        <v>0.05</v>
      </c>
      <c r="I5" s="5">
        <v>0.1522</v>
      </c>
      <c r="J5" s="5">
        <v>0.3911</v>
      </c>
      <c r="K5" s="11">
        <v>1.3120000000000001</v>
      </c>
      <c r="L5" s="11">
        <v>1.1639999999999999</v>
      </c>
      <c r="M5" s="11">
        <v>1.4790000000000001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0.31109999999999999</v>
      </c>
      <c r="D5" s="6">
        <v>6.2619999999999995E-2</v>
      </c>
      <c r="E5" s="7">
        <v>33083</v>
      </c>
      <c r="F5" s="8">
        <v>4.97</v>
      </c>
      <c r="G5" s="9" t="s">
        <v>20</v>
      </c>
      <c r="H5" s="10">
        <v>0.05</v>
      </c>
      <c r="I5" s="5">
        <v>0.18840000000000001</v>
      </c>
      <c r="J5" s="5">
        <v>0.43390000000000001</v>
      </c>
      <c r="K5" s="11">
        <v>1.365</v>
      </c>
      <c r="L5" s="11">
        <v>1.2070000000000001</v>
      </c>
      <c r="M5" s="11">
        <v>1.5429999999999999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-2.6617999999999999</v>
      </c>
      <c r="D5" s="5">
        <v>9.6299999999999997E-2</v>
      </c>
      <c r="E5" s="8">
        <v>-27.64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0.3251</v>
      </c>
      <c r="D6" s="5">
        <v>6.5799999999999997E-2</v>
      </c>
      <c r="E6" s="8">
        <v>4.9400000000000004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-7.7399999999999997E-2</v>
      </c>
      <c r="D8" s="5">
        <v>1.55E-2</v>
      </c>
      <c r="E8" s="8">
        <v>-4.99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0.26190000000000002</v>
      </c>
      <c r="D9" s="5">
        <v>0.10059999999999999</v>
      </c>
      <c r="E9" s="8">
        <v>2.6</v>
      </c>
      <c r="F9" s="9">
        <v>9.1999999999999998E-3</v>
      </c>
    </row>
    <row r="10" spans="1:6" ht="14.1" customHeight="1" x14ac:dyDescent="0.2">
      <c r="A10" s="1" t="s">
        <v>23</v>
      </c>
      <c r="B10" s="1">
        <v>2</v>
      </c>
      <c r="C10" s="5">
        <v>0.61729999999999996</v>
      </c>
      <c r="D10" s="5">
        <v>7.6499999999999999E-2</v>
      </c>
      <c r="E10" s="8">
        <v>8.07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0.88260000000000005</v>
      </c>
      <c r="D11" s="5">
        <v>7.2099999999999997E-2</v>
      </c>
      <c r="E11" s="8">
        <v>12.24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0.66410000000000002</v>
      </c>
      <c r="D12" s="5">
        <v>7.3999999999999996E-2</v>
      </c>
      <c r="E12" s="8">
        <v>8.98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0.78290000000000004</v>
      </c>
      <c r="D13" s="5">
        <v>6.9400000000000003E-2</v>
      </c>
      <c r="E13" s="8">
        <v>11.28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0.15490000000000001</v>
      </c>
      <c r="D15" s="5">
        <v>4.7399999999999998E-2</v>
      </c>
      <c r="E15" s="8">
        <v>3.26</v>
      </c>
      <c r="F15" s="9">
        <v>1.1000000000000001E-3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0.13780000000000001</v>
      </c>
      <c r="D17" s="5">
        <v>8.3000000000000004E-2</v>
      </c>
      <c r="E17" s="8">
        <v>1.66</v>
      </c>
      <c r="F17" s="9">
        <v>9.7000000000000003E-2</v>
      </c>
    </row>
    <row r="18" spans="1:6" ht="14.1" customHeight="1" x14ac:dyDescent="0.2">
      <c r="A18" s="1" t="s">
        <v>25</v>
      </c>
      <c r="B18" s="1">
        <v>2</v>
      </c>
      <c r="C18" s="5">
        <v>0.74480000000000002</v>
      </c>
      <c r="D18" s="5">
        <v>0.2717</v>
      </c>
      <c r="E18" s="8">
        <v>2.74</v>
      </c>
      <c r="F18" s="9">
        <v>6.1000000000000004E-3</v>
      </c>
    </row>
    <row r="19" spans="1:6" ht="14.1" customHeight="1" x14ac:dyDescent="0.2">
      <c r="A19" s="1" t="s">
        <v>25</v>
      </c>
      <c r="B19" s="1">
        <v>3</v>
      </c>
      <c r="C19" s="5">
        <v>0.50090000000000001</v>
      </c>
      <c r="D19" s="5">
        <v>0.14369999999999999</v>
      </c>
      <c r="E19" s="8">
        <v>3.48</v>
      </c>
      <c r="F19" s="9">
        <v>5.0000000000000001E-4</v>
      </c>
    </row>
    <row r="20" spans="1:6" ht="14.1" customHeight="1" x14ac:dyDescent="0.2">
      <c r="A20" s="1" t="s">
        <v>25</v>
      </c>
      <c r="B20" s="1">
        <v>4</v>
      </c>
      <c r="C20" s="5">
        <v>0.75590000000000002</v>
      </c>
      <c r="D20" s="5">
        <v>0.18709999999999999</v>
      </c>
      <c r="E20" s="8">
        <v>4.04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-4.2099999999999999E-2</v>
      </c>
      <c r="D22" s="5">
        <v>3.73E-2</v>
      </c>
      <c r="E22" s="8">
        <v>-1.1299999999999999</v>
      </c>
      <c r="F22" s="9">
        <v>0.25840000000000002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52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0.29249999999999998</v>
      </c>
      <c r="D5" s="6">
        <v>6.2120000000000002E-2</v>
      </c>
      <c r="E5" s="7">
        <v>33083</v>
      </c>
      <c r="F5" s="8">
        <v>4.71</v>
      </c>
      <c r="G5" s="9" t="s">
        <v>20</v>
      </c>
      <c r="H5" s="10">
        <v>0.05</v>
      </c>
      <c r="I5" s="5">
        <v>0.17069999999999999</v>
      </c>
      <c r="J5" s="5">
        <v>0.41420000000000001</v>
      </c>
      <c r="K5" s="11">
        <v>1.34</v>
      </c>
      <c r="L5" s="11">
        <v>1.1859999999999999</v>
      </c>
      <c r="M5" s="11">
        <v>1.5129999999999999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zoomScaleNormal="100" workbookViewId="0">
      <selection activeCell="F23" sqref="F23"/>
    </sheetView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-1.4476</v>
      </c>
      <c r="D5" s="5">
        <v>0.20219999999999999</v>
      </c>
      <c r="E5" s="8">
        <v>-7.16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3.9399999999999998E-2</v>
      </c>
      <c r="D6" s="5">
        <v>6.0900000000000003E-2</v>
      </c>
      <c r="E6" s="8">
        <v>0.65</v>
      </c>
      <c r="F6" s="9">
        <v>0.51719999999999999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-0.18260000000000001</v>
      </c>
      <c r="D8" s="5">
        <v>1.35E-2</v>
      </c>
      <c r="E8" s="8">
        <v>-13.52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-0.1114</v>
      </c>
      <c r="D9" s="5">
        <v>0.1163</v>
      </c>
      <c r="E9" s="8">
        <v>-0.96</v>
      </c>
      <c r="F9" s="9">
        <v>0.33800000000000002</v>
      </c>
    </row>
    <row r="10" spans="1:6" ht="14.1" customHeight="1" x14ac:dyDescent="0.2">
      <c r="A10" s="1" t="s">
        <v>23</v>
      </c>
      <c r="B10" s="1">
        <v>2</v>
      </c>
      <c r="C10" s="5">
        <v>1.0123</v>
      </c>
      <c r="D10" s="5">
        <v>7.3700000000000002E-2</v>
      </c>
      <c r="E10" s="8">
        <v>13.74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1.1498999999999999</v>
      </c>
      <c r="D11" s="5">
        <v>6.9099999999999995E-2</v>
      </c>
      <c r="E11" s="8">
        <v>16.64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0.95109999999999995</v>
      </c>
      <c r="D12" s="5">
        <v>6.7000000000000004E-2</v>
      </c>
      <c r="E12" s="8">
        <v>14.19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0.88370000000000004</v>
      </c>
      <c r="D13" s="5">
        <v>6.2300000000000001E-2</v>
      </c>
      <c r="E13" s="8">
        <v>14.19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0.23330000000000001</v>
      </c>
      <c r="D15" s="5">
        <v>4.3999999999999997E-2</v>
      </c>
      <c r="E15" s="8">
        <v>5.31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0.46539999999999998</v>
      </c>
      <c r="D17" s="5">
        <v>0.20169999999999999</v>
      </c>
      <c r="E17" s="8">
        <v>2.31</v>
      </c>
      <c r="F17" s="9">
        <v>2.1000000000000001E-2</v>
      </c>
    </row>
    <row r="18" spans="1:6" ht="14.1" customHeight="1" x14ac:dyDescent="0.2">
      <c r="A18" s="1" t="s">
        <v>25</v>
      </c>
      <c r="B18" s="1">
        <v>2</v>
      </c>
      <c r="C18" s="5">
        <v>0.28060000000000002</v>
      </c>
      <c r="D18" s="5">
        <v>0.20330000000000001</v>
      </c>
      <c r="E18" s="8">
        <v>1.38</v>
      </c>
      <c r="F18" s="9">
        <v>0.16750000000000001</v>
      </c>
    </row>
    <row r="19" spans="1:6" ht="14.1" customHeight="1" x14ac:dyDescent="0.2">
      <c r="A19" s="1" t="s">
        <v>25</v>
      </c>
      <c r="B19" s="1">
        <v>3</v>
      </c>
      <c r="C19" s="5">
        <v>0.6794</v>
      </c>
      <c r="D19" s="5">
        <v>0.23599999999999999</v>
      </c>
      <c r="E19" s="8">
        <v>2.88</v>
      </c>
      <c r="F19" s="9">
        <v>4.0000000000000001E-3</v>
      </c>
    </row>
    <row r="20" spans="1:6" ht="14.1" customHeight="1" x14ac:dyDescent="0.2">
      <c r="A20" s="1" t="s">
        <v>25</v>
      </c>
      <c r="B20" s="1">
        <v>4</v>
      </c>
      <c r="C20" s="5">
        <v>1.3389</v>
      </c>
      <c r="D20" s="5">
        <v>0.27500000000000002</v>
      </c>
      <c r="E20" s="8">
        <v>4.87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-0.55869999999999997</v>
      </c>
      <c r="D22" s="5">
        <v>2.2700000000000001E-2</v>
      </c>
      <c r="E22" s="8">
        <v>-24.59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2.0899999999999998E-2</v>
      </c>
      <c r="D23" s="5">
        <v>3.32E-2</v>
      </c>
      <c r="E23" s="8">
        <v>0.63</v>
      </c>
      <c r="F23" s="9">
        <v>0.52939999999999998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29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0.16420000000000001</v>
      </c>
      <c r="D5" s="6">
        <v>6.4159999999999995E-2</v>
      </c>
      <c r="E5" s="7">
        <v>32983</v>
      </c>
      <c r="F5" s="8">
        <v>2.56</v>
      </c>
      <c r="G5" s="9">
        <v>1.0500000000000001E-2</v>
      </c>
      <c r="H5" s="10">
        <v>0.05</v>
      </c>
      <c r="I5" s="6">
        <v>3.8440000000000002E-2</v>
      </c>
      <c r="J5" s="5">
        <v>0.28999999999999998</v>
      </c>
      <c r="K5" s="11">
        <v>1.1779999999999999</v>
      </c>
      <c r="L5" s="11">
        <v>1.0389999999999999</v>
      </c>
      <c r="M5" s="11">
        <v>1.3360000000000001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-1.5407999999999999</v>
      </c>
      <c r="D5" s="5">
        <v>0.10680000000000001</v>
      </c>
      <c r="E5" s="8">
        <v>-14.43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0.1716</v>
      </c>
      <c r="D6" s="5">
        <v>6.7400000000000002E-2</v>
      </c>
      <c r="E6" s="8">
        <v>2.5499999999999998</v>
      </c>
      <c r="F6" s="9">
        <v>1.09E-2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-0.19220000000000001</v>
      </c>
      <c r="D8" s="5">
        <v>1.5800000000000002E-2</v>
      </c>
      <c r="E8" s="8">
        <v>-12.17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8.0799999999999997E-2</v>
      </c>
      <c r="D9" s="5">
        <v>0.10100000000000001</v>
      </c>
      <c r="E9" s="8">
        <v>0.8</v>
      </c>
      <c r="F9" s="9">
        <v>0.42359999999999998</v>
      </c>
    </row>
    <row r="10" spans="1:6" ht="14.1" customHeight="1" x14ac:dyDescent="0.2">
      <c r="A10" s="1" t="s">
        <v>23</v>
      </c>
      <c r="B10" s="1">
        <v>2</v>
      </c>
      <c r="C10" s="5">
        <v>0.66510000000000002</v>
      </c>
      <c r="D10" s="5">
        <v>7.7499999999999999E-2</v>
      </c>
      <c r="E10" s="8">
        <v>8.59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0.96899999999999997</v>
      </c>
      <c r="D11" s="5">
        <v>7.4300000000000005E-2</v>
      </c>
      <c r="E11" s="8">
        <v>13.04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0.71340000000000003</v>
      </c>
      <c r="D12" s="5">
        <v>7.5200000000000003E-2</v>
      </c>
      <c r="E12" s="8">
        <v>9.49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0.78310000000000002</v>
      </c>
      <c r="D13" s="5">
        <v>7.1300000000000002E-2</v>
      </c>
      <c r="E13" s="8">
        <v>10.99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0.12989999999999999</v>
      </c>
      <c r="D15" s="5">
        <v>4.82E-2</v>
      </c>
      <c r="E15" s="8">
        <v>2.7</v>
      </c>
      <c r="F15" s="9">
        <v>7.0000000000000001E-3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0.44550000000000001</v>
      </c>
      <c r="D17" s="5">
        <v>8.9800000000000005E-2</v>
      </c>
      <c r="E17" s="8">
        <v>4.96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0.97140000000000004</v>
      </c>
      <c r="D18" s="5">
        <v>0.26169999999999999</v>
      </c>
      <c r="E18" s="8">
        <v>3.71</v>
      </c>
      <c r="F18" s="9">
        <v>2.0000000000000001E-4</v>
      </c>
    </row>
    <row r="19" spans="1:6" ht="14.1" customHeight="1" x14ac:dyDescent="0.2">
      <c r="A19" s="1" t="s">
        <v>25</v>
      </c>
      <c r="B19" s="1">
        <v>3</v>
      </c>
      <c r="C19" s="5">
        <v>0.74680000000000002</v>
      </c>
      <c r="D19" s="5">
        <v>0.14779999999999999</v>
      </c>
      <c r="E19" s="8">
        <v>5.05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1.113</v>
      </c>
      <c r="D20" s="5">
        <v>0.18990000000000001</v>
      </c>
      <c r="E20" s="8">
        <v>5.86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-0.56030000000000002</v>
      </c>
      <c r="D22" s="5">
        <v>2.5899999999999999E-2</v>
      </c>
      <c r="E22" s="8">
        <v>-21.62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-2.1700000000000001E-2</v>
      </c>
      <c r="D23" s="5">
        <v>3.5200000000000002E-2</v>
      </c>
      <c r="E23" s="8">
        <v>-0.62</v>
      </c>
      <c r="F23" s="9">
        <v>0.53810000000000002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53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0.15490000000000001</v>
      </c>
      <c r="D5" s="6">
        <v>6.3289999999999999E-2</v>
      </c>
      <c r="E5" s="7">
        <v>32983</v>
      </c>
      <c r="F5" s="8">
        <v>2.4500000000000002</v>
      </c>
      <c r="G5" s="9">
        <v>1.44E-2</v>
      </c>
      <c r="H5" s="10">
        <v>0.05</v>
      </c>
      <c r="I5" s="6">
        <v>3.0810000000000001E-2</v>
      </c>
      <c r="J5" s="5">
        <v>0.27889999999999998</v>
      </c>
      <c r="K5" s="11">
        <v>1.1679999999999999</v>
      </c>
      <c r="L5" s="11">
        <v>1.0309999999999999</v>
      </c>
      <c r="M5" s="11">
        <v>1.3220000000000001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0.60970000000000002</v>
      </c>
      <c r="D5" s="5">
        <v>0.1028</v>
      </c>
      <c r="E5" s="7">
        <v>25856</v>
      </c>
      <c r="F5" s="8">
        <v>5.93</v>
      </c>
      <c r="G5" s="9" t="s">
        <v>20</v>
      </c>
      <c r="H5" s="10">
        <v>0.05</v>
      </c>
      <c r="I5" s="5">
        <v>0.40820000000000001</v>
      </c>
      <c r="J5" s="5">
        <v>0.81110000000000004</v>
      </c>
      <c r="K5" s="11">
        <v>1.84</v>
      </c>
      <c r="L5" s="11">
        <v>1.504</v>
      </c>
      <c r="M5" s="11">
        <v>2.25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0.6169</v>
      </c>
      <c r="D5" s="5">
        <v>0.1043</v>
      </c>
      <c r="E5" s="7">
        <v>25462</v>
      </c>
      <c r="F5" s="8">
        <v>5.92</v>
      </c>
      <c r="G5" s="9" t="s">
        <v>20</v>
      </c>
      <c r="H5" s="10">
        <v>0.05</v>
      </c>
      <c r="I5" s="5">
        <v>0.41249999999999998</v>
      </c>
      <c r="J5" s="5">
        <v>0.82130000000000003</v>
      </c>
      <c r="K5" s="11">
        <v>1.853</v>
      </c>
      <c r="L5" s="11">
        <v>1.5109999999999999</v>
      </c>
      <c r="M5" s="11">
        <v>2.2730000000000001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-3.0184000000000002</v>
      </c>
      <c r="D5" s="5">
        <v>9.8400000000000001E-2</v>
      </c>
      <c r="E5" s="8">
        <v>-30.67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0.6079</v>
      </c>
      <c r="D6" s="5">
        <v>0.1007</v>
      </c>
      <c r="E6" s="8">
        <v>6.04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-7.17E-2</v>
      </c>
      <c r="D8" s="5">
        <v>1.46E-2</v>
      </c>
      <c r="E8" s="8">
        <v>-4.92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-2.2200000000000001E-2</v>
      </c>
      <c r="D9" s="5">
        <v>0.1192</v>
      </c>
      <c r="E9" s="8">
        <v>-0.19</v>
      </c>
      <c r="F9" s="9">
        <v>0.85219999999999996</v>
      </c>
    </row>
    <row r="10" spans="1:6" ht="14.1" customHeight="1" x14ac:dyDescent="0.2">
      <c r="A10" s="1" t="s">
        <v>23</v>
      </c>
      <c r="B10" s="1">
        <v>2</v>
      </c>
      <c r="C10" s="5">
        <v>0.69110000000000005</v>
      </c>
      <c r="D10" s="5">
        <v>8.4500000000000006E-2</v>
      </c>
      <c r="E10" s="8">
        <v>8.17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0.86519999999999997</v>
      </c>
      <c r="D11" s="5">
        <v>7.9399999999999998E-2</v>
      </c>
      <c r="E11" s="8">
        <v>10.9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0.66569999999999996</v>
      </c>
      <c r="D12" s="5">
        <v>8.0100000000000005E-2</v>
      </c>
      <c r="E12" s="8">
        <v>8.31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0.71309999999999996</v>
      </c>
      <c r="D13" s="5">
        <v>8.0100000000000005E-2</v>
      </c>
      <c r="E13" s="8">
        <v>8.9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0.3543</v>
      </c>
      <c r="D15" s="5">
        <v>5.0900000000000001E-2</v>
      </c>
      <c r="E15" s="8">
        <v>6.96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0.45329999999999998</v>
      </c>
      <c r="D17" s="5">
        <v>8.3500000000000005E-2</v>
      </c>
      <c r="E17" s="8">
        <v>5.43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0.71960000000000002</v>
      </c>
      <c r="D18" s="5">
        <v>9.8699999999999996E-2</v>
      </c>
      <c r="E18" s="8">
        <v>7.29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-0.1555</v>
      </c>
      <c r="D19" s="5">
        <v>0.1361</v>
      </c>
      <c r="E19" s="8">
        <v>-1.1399999999999999</v>
      </c>
      <c r="F19" s="9">
        <v>0.25319999999999998</v>
      </c>
    </row>
    <row r="20" spans="1:6" ht="14.1" customHeight="1" x14ac:dyDescent="0.2">
      <c r="A20" s="1" t="s">
        <v>25</v>
      </c>
      <c r="B20" s="1">
        <v>4</v>
      </c>
      <c r="C20" s="5">
        <v>0.83950000000000002</v>
      </c>
      <c r="D20" s="5">
        <v>0.21290000000000001</v>
      </c>
      <c r="E20" s="8">
        <v>3.94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2.8500000000000001E-2</v>
      </c>
      <c r="D22" s="5">
        <v>6.7299999999999999E-2</v>
      </c>
      <c r="E22" s="8">
        <v>0.42</v>
      </c>
      <c r="F22" s="9">
        <v>0.67190000000000005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54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0.61899999999999999</v>
      </c>
      <c r="D5" s="5">
        <v>0.10489999999999999</v>
      </c>
      <c r="E5" s="7">
        <v>25462</v>
      </c>
      <c r="F5" s="8">
        <v>5.9</v>
      </c>
      <c r="G5" s="9" t="s">
        <v>20</v>
      </c>
      <c r="H5" s="10">
        <v>0.05</v>
      </c>
      <c r="I5" s="5">
        <v>0.41339999999999999</v>
      </c>
      <c r="J5" s="5">
        <v>0.8246</v>
      </c>
      <c r="K5" s="11">
        <v>1.857</v>
      </c>
      <c r="L5" s="11">
        <v>1.512</v>
      </c>
      <c r="M5" s="11">
        <v>2.2810000000000001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0.4088</v>
      </c>
      <c r="D5" s="5">
        <v>0.1065</v>
      </c>
      <c r="E5" s="7">
        <v>25406</v>
      </c>
      <c r="F5" s="8">
        <v>3.84</v>
      </c>
      <c r="G5" s="9">
        <v>1E-4</v>
      </c>
      <c r="H5" s="10">
        <v>0.05</v>
      </c>
      <c r="I5" s="5">
        <v>0.2001</v>
      </c>
      <c r="J5" s="5">
        <v>0.61750000000000005</v>
      </c>
      <c r="K5" s="11">
        <v>1.5049999999999999</v>
      </c>
      <c r="L5" s="11">
        <v>1.222</v>
      </c>
      <c r="M5" s="11">
        <v>1.8540000000000001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-2.1394000000000002</v>
      </c>
      <c r="D5" s="5">
        <v>0.1037</v>
      </c>
      <c r="E5" s="8">
        <v>-20.64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0.39810000000000001</v>
      </c>
      <c r="D6" s="5">
        <v>0.1032</v>
      </c>
      <c r="E6" s="8">
        <v>3.86</v>
      </c>
      <c r="F6" s="9">
        <v>1E-4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-0.1797</v>
      </c>
      <c r="D8" s="5">
        <v>1.4800000000000001E-2</v>
      </c>
      <c r="E8" s="8">
        <v>-12.1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-6.59E-2</v>
      </c>
      <c r="D9" s="5">
        <v>0.1216</v>
      </c>
      <c r="E9" s="8">
        <v>-0.54</v>
      </c>
      <c r="F9" s="9">
        <v>0.58779999999999999</v>
      </c>
    </row>
    <row r="10" spans="1:6" ht="14.1" customHeight="1" x14ac:dyDescent="0.2">
      <c r="A10" s="1" t="s">
        <v>23</v>
      </c>
      <c r="B10" s="1">
        <v>2</v>
      </c>
      <c r="C10" s="5">
        <v>0.87970000000000004</v>
      </c>
      <c r="D10" s="5">
        <v>8.7400000000000005E-2</v>
      </c>
      <c r="E10" s="8">
        <v>10.06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1.0765</v>
      </c>
      <c r="D11" s="5">
        <v>8.2299999999999998E-2</v>
      </c>
      <c r="E11" s="8">
        <v>13.08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0.8004</v>
      </c>
      <c r="D12" s="5">
        <v>8.2299999999999998E-2</v>
      </c>
      <c r="E12" s="8">
        <v>9.73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0.8276</v>
      </c>
      <c r="D13" s="5">
        <v>8.1699999999999995E-2</v>
      </c>
      <c r="E13" s="8">
        <v>10.130000000000001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0.3387</v>
      </c>
      <c r="D15" s="5">
        <v>5.1700000000000003E-2</v>
      </c>
      <c r="E15" s="8">
        <v>6.56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0.93630000000000002</v>
      </c>
      <c r="D17" s="5">
        <v>9.4500000000000001E-2</v>
      </c>
      <c r="E17" s="8">
        <v>9.9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1.0698000000000001</v>
      </c>
      <c r="D18" s="5">
        <v>0.10639999999999999</v>
      </c>
      <c r="E18" s="8">
        <v>10.050000000000001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0.47860000000000003</v>
      </c>
      <c r="D19" s="5">
        <v>0.1457</v>
      </c>
      <c r="E19" s="8">
        <v>3.28</v>
      </c>
      <c r="F19" s="9">
        <v>1E-3</v>
      </c>
    </row>
    <row r="20" spans="1:6" ht="14.1" customHeight="1" x14ac:dyDescent="0.2">
      <c r="A20" s="1" t="s">
        <v>25</v>
      </c>
      <c r="B20" s="1">
        <v>4</v>
      </c>
      <c r="C20" s="5">
        <v>1.3243</v>
      </c>
      <c r="D20" s="5">
        <v>0.221</v>
      </c>
      <c r="E20" s="8">
        <v>5.99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-0.54530000000000001</v>
      </c>
      <c r="D22" s="5">
        <v>2.7300000000000001E-2</v>
      </c>
      <c r="E22" s="8">
        <v>-19.98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3.2199999999999999E-2</v>
      </c>
      <c r="D23" s="5">
        <v>6.1800000000000001E-2</v>
      </c>
      <c r="E23" s="8">
        <v>0.52</v>
      </c>
      <c r="F23" s="9">
        <v>0.60189999999999999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55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0.41070000000000001</v>
      </c>
      <c r="D5" s="5">
        <v>0.1065</v>
      </c>
      <c r="E5" s="7">
        <v>25406</v>
      </c>
      <c r="F5" s="8">
        <v>3.86</v>
      </c>
      <c r="G5" s="9">
        <v>1E-4</v>
      </c>
      <c r="H5" s="10">
        <v>0.05</v>
      </c>
      <c r="I5" s="5">
        <v>0.2019</v>
      </c>
      <c r="J5" s="5">
        <v>0.61939999999999995</v>
      </c>
      <c r="K5" s="11">
        <v>1.508</v>
      </c>
      <c r="L5" s="11">
        <v>1.224</v>
      </c>
      <c r="M5" s="11">
        <v>1.8580000000000001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"/>
  <sheetViews>
    <sheetView zoomScaleNormal="100" workbookViewId="0">
      <selection sqref="A1:M1"/>
    </sheetView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4.3580000000000001E-2</v>
      </c>
      <c r="D5" s="6">
        <v>6.1219999999999997E-2</v>
      </c>
      <c r="E5" s="7">
        <v>30613</v>
      </c>
      <c r="F5" s="8">
        <v>0.71</v>
      </c>
      <c r="G5" s="9">
        <v>0.47649999999999998</v>
      </c>
      <c r="H5" s="10">
        <v>0.05</v>
      </c>
      <c r="I5" s="6">
        <v>-7.6410000000000006E-2</v>
      </c>
      <c r="J5" s="5">
        <v>0.1636</v>
      </c>
      <c r="K5" s="11">
        <v>1.0449999999999999</v>
      </c>
      <c r="L5" s="11">
        <v>0.92600000000000005</v>
      </c>
      <c r="M5" s="11">
        <v>1.1779999999999999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0.2306</v>
      </c>
      <c r="D5" s="6">
        <v>5.7200000000000001E-2</v>
      </c>
      <c r="E5" s="7">
        <v>52299</v>
      </c>
      <c r="F5" s="8">
        <v>4.03</v>
      </c>
      <c r="G5" s="9" t="s">
        <v>20</v>
      </c>
      <c r="H5" s="10">
        <v>0.05</v>
      </c>
      <c r="I5" s="5">
        <v>0.11849999999999999</v>
      </c>
      <c r="J5" s="5">
        <v>0.3427</v>
      </c>
      <c r="K5" s="11">
        <v>1.2589999999999999</v>
      </c>
      <c r="L5" s="11">
        <v>1.1259999999999999</v>
      </c>
      <c r="M5" s="11">
        <v>1.409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0.2311</v>
      </c>
      <c r="D5" s="6">
        <v>5.9290000000000002E-2</v>
      </c>
      <c r="E5" s="7">
        <v>51185</v>
      </c>
      <c r="F5" s="8">
        <v>3.9</v>
      </c>
      <c r="G5" s="9" t="s">
        <v>20</v>
      </c>
      <c r="H5" s="10">
        <v>0.05</v>
      </c>
      <c r="I5" s="5">
        <v>0.1149</v>
      </c>
      <c r="J5" s="5">
        <v>0.3473</v>
      </c>
      <c r="K5" s="11">
        <v>1.26</v>
      </c>
      <c r="L5" s="11">
        <v>1.1220000000000001</v>
      </c>
      <c r="M5" s="11">
        <v>1.415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-2.7433999999999998</v>
      </c>
      <c r="D5" s="5">
        <v>8.6499999999999994E-2</v>
      </c>
      <c r="E5" s="8">
        <v>-31.72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0.224</v>
      </c>
      <c r="D6" s="5">
        <v>6.3399999999999998E-2</v>
      </c>
      <c r="E6" s="8">
        <v>3.53</v>
      </c>
      <c r="F6" s="9">
        <v>4.0000000000000002E-4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-8.3599999999999994E-2</v>
      </c>
      <c r="D8" s="6">
        <v>9.5200000000000007E-3</v>
      </c>
      <c r="E8" s="8">
        <v>-8.7799999999999994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-3.73E-2</v>
      </c>
      <c r="D9" s="5">
        <v>8.1600000000000006E-2</v>
      </c>
      <c r="E9" s="8">
        <v>-0.46</v>
      </c>
      <c r="F9" s="9">
        <v>0.64810000000000001</v>
      </c>
    </row>
    <row r="10" spans="1:6" ht="14.1" customHeight="1" x14ac:dyDescent="0.2">
      <c r="A10" s="1" t="s">
        <v>23</v>
      </c>
      <c r="B10" s="1">
        <v>2</v>
      </c>
      <c r="C10" s="5">
        <v>0.81379999999999997</v>
      </c>
      <c r="D10" s="5">
        <v>5.21E-2</v>
      </c>
      <c r="E10" s="8">
        <v>15.62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0.9516</v>
      </c>
      <c r="D11" s="5">
        <v>4.7600000000000003E-2</v>
      </c>
      <c r="E11" s="8">
        <v>20.010000000000002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0.88109999999999999</v>
      </c>
      <c r="D12" s="5">
        <v>4.3900000000000002E-2</v>
      </c>
      <c r="E12" s="8">
        <v>20.059999999999999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0.8337</v>
      </c>
      <c r="D13" s="5">
        <v>4.1500000000000002E-2</v>
      </c>
      <c r="E13" s="8">
        <v>20.100000000000001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0.16139999999999999</v>
      </c>
      <c r="D15" s="5">
        <v>3.1E-2</v>
      </c>
      <c r="E15" s="8">
        <v>5.21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0.58340000000000003</v>
      </c>
      <c r="D17" s="5">
        <v>8.1500000000000003E-2</v>
      </c>
      <c r="E17" s="8">
        <v>7.15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0.5857</v>
      </c>
      <c r="D18" s="5">
        <v>9.6299999999999997E-2</v>
      </c>
      <c r="E18" s="8">
        <v>6.08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0.39689999999999998</v>
      </c>
      <c r="D19" s="5">
        <v>0.1235</v>
      </c>
      <c r="E19" s="8">
        <v>3.21</v>
      </c>
      <c r="F19" s="9">
        <v>1.2999999999999999E-3</v>
      </c>
    </row>
    <row r="20" spans="1:6" ht="14.1" customHeight="1" x14ac:dyDescent="0.2">
      <c r="A20" s="1" t="s">
        <v>25</v>
      </c>
      <c r="B20" s="1">
        <v>4</v>
      </c>
      <c r="C20" s="5">
        <v>1.0883</v>
      </c>
      <c r="D20" s="5">
        <v>0.1389</v>
      </c>
      <c r="E20" s="8">
        <v>7.84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1.9800000000000002E-2</v>
      </c>
      <c r="D22" s="5">
        <v>3.5499999999999997E-2</v>
      </c>
      <c r="E22" s="8">
        <v>0.56000000000000005</v>
      </c>
      <c r="F22" s="9">
        <v>0.5766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56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0.23730000000000001</v>
      </c>
      <c r="D5" s="6">
        <v>5.7939999999999998E-2</v>
      </c>
      <c r="E5" s="7">
        <v>51185</v>
      </c>
      <c r="F5" s="8">
        <v>4.0999999999999996</v>
      </c>
      <c r="G5" s="9" t="s">
        <v>20</v>
      </c>
      <c r="H5" s="10">
        <v>0.05</v>
      </c>
      <c r="I5" s="5">
        <v>0.12379999999999999</v>
      </c>
      <c r="J5" s="5">
        <v>0.35089999999999999</v>
      </c>
      <c r="K5" s="11">
        <v>1.268</v>
      </c>
      <c r="L5" s="11">
        <v>1.1319999999999999</v>
      </c>
      <c r="M5" s="11">
        <v>1.42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7.263E-2</v>
      </c>
      <c r="D5" s="6">
        <v>6.071E-2</v>
      </c>
      <c r="E5" s="7">
        <v>51018</v>
      </c>
      <c r="F5" s="8">
        <v>1.2</v>
      </c>
      <c r="G5" s="9">
        <v>0.2316</v>
      </c>
      <c r="H5" s="10">
        <v>0.05</v>
      </c>
      <c r="I5" s="6">
        <v>-4.6370000000000001E-2</v>
      </c>
      <c r="J5" s="5">
        <v>0.19159999999999999</v>
      </c>
      <c r="K5" s="11">
        <v>1.075</v>
      </c>
      <c r="L5" s="11">
        <v>0.95499999999999996</v>
      </c>
      <c r="M5" s="11">
        <v>1.2110000000000001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-1.7617</v>
      </c>
      <c r="D5" s="5">
        <v>9.2399999999999996E-2</v>
      </c>
      <c r="E5" s="8">
        <v>-19.059999999999999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6.3600000000000004E-2</v>
      </c>
      <c r="D6" s="5">
        <v>6.4600000000000005E-2</v>
      </c>
      <c r="E6" s="8">
        <v>0.99</v>
      </c>
      <c r="F6" s="9">
        <v>0.3246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-0.1948</v>
      </c>
      <c r="D8" s="6">
        <v>9.8899999999999995E-3</v>
      </c>
      <c r="E8" s="8">
        <v>-19.68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-9.0499999999999997E-2</v>
      </c>
      <c r="D9" s="5">
        <v>8.2100000000000006E-2</v>
      </c>
      <c r="E9" s="8">
        <v>-1.1000000000000001</v>
      </c>
      <c r="F9" s="9">
        <v>0.27079999999999999</v>
      </c>
    </row>
    <row r="10" spans="1:6" ht="14.1" customHeight="1" x14ac:dyDescent="0.2">
      <c r="A10" s="1" t="s">
        <v>23</v>
      </c>
      <c r="B10" s="1">
        <v>2</v>
      </c>
      <c r="C10" s="5">
        <v>0.94910000000000005</v>
      </c>
      <c r="D10" s="5">
        <v>5.4100000000000002E-2</v>
      </c>
      <c r="E10" s="8">
        <v>17.559999999999999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1.1213</v>
      </c>
      <c r="D11" s="5">
        <v>0.05</v>
      </c>
      <c r="E11" s="8">
        <v>22.41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1.0243</v>
      </c>
      <c r="D12" s="5">
        <v>4.5600000000000002E-2</v>
      </c>
      <c r="E12" s="8">
        <v>22.48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0.89510000000000001</v>
      </c>
      <c r="D13" s="5">
        <v>4.2900000000000001E-2</v>
      </c>
      <c r="E13" s="8">
        <v>20.88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0.11070000000000001</v>
      </c>
      <c r="D15" s="5">
        <v>3.1800000000000002E-2</v>
      </c>
      <c r="E15" s="8">
        <v>3.49</v>
      </c>
      <c r="F15" s="9">
        <v>5.0000000000000001E-4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1.0018</v>
      </c>
      <c r="D17" s="5">
        <v>8.8400000000000006E-2</v>
      </c>
      <c r="E17" s="8">
        <v>11.33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0.92920000000000003</v>
      </c>
      <c r="D18" s="5">
        <v>0.1022</v>
      </c>
      <c r="E18" s="8">
        <v>9.09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0.77490000000000003</v>
      </c>
      <c r="D19" s="5">
        <v>0.12970000000000001</v>
      </c>
      <c r="E19" s="8">
        <v>5.98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1.5955999999999999</v>
      </c>
      <c r="D20" s="5">
        <v>0.14779999999999999</v>
      </c>
      <c r="E20" s="8">
        <v>10.8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-0.59370000000000001</v>
      </c>
      <c r="D22" s="5">
        <v>1.7399999999999999E-2</v>
      </c>
      <c r="E22" s="8">
        <v>-34.22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2.4199999999999999E-2</v>
      </c>
      <c r="D23" s="5">
        <v>3.39E-2</v>
      </c>
      <c r="E23" s="8">
        <v>0.71</v>
      </c>
      <c r="F23" s="9">
        <v>0.47549999999999998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57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7.9880000000000007E-2</v>
      </c>
      <c r="D5" s="6">
        <v>5.9549999999999999E-2</v>
      </c>
      <c r="E5" s="7">
        <v>51018</v>
      </c>
      <c r="F5" s="8">
        <v>1.34</v>
      </c>
      <c r="G5" s="9">
        <v>0.17979999999999999</v>
      </c>
      <c r="H5" s="10">
        <v>0.05</v>
      </c>
      <c r="I5" s="6">
        <v>-3.6839999999999998E-2</v>
      </c>
      <c r="J5" s="5">
        <v>0.1966</v>
      </c>
      <c r="K5" s="11">
        <v>1.083</v>
      </c>
      <c r="L5" s="11">
        <v>0.96399999999999997</v>
      </c>
      <c r="M5" s="11">
        <v>1.2170000000000001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8.3879999999999996E-2</v>
      </c>
      <c r="D5" s="6">
        <v>3.2300000000000002E-2</v>
      </c>
      <c r="E5" s="7">
        <v>53776</v>
      </c>
      <c r="F5" s="8">
        <v>2.6</v>
      </c>
      <c r="G5" s="9">
        <v>9.4000000000000004E-3</v>
      </c>
      <c r="H5" s="10">
        <v>0.05</v>
      </c>
      <c r="I5" s="6">
        <v>2.0570000000000001E-2</v>
      </c>
      <c r="J5" s="5">
        <v>0.1472</v>
      </c>
      <c r="K5" s="11">
        <v>1.087</v>
      </c>
      <c r="L5" s="11">
        <v>1.0209999999999999</v>
      </c>
      <c r="M5" s="11">
        <v>1.159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0.13370000000000001</v>
      </c>
      <c r="D5" s="6">
        <v>3.3320000000000002E-2</v>
      </c>
      <c r="E5" s="7">
        <v>52918</v>
      </c>
      <c r="F5" s="8">
        <v>4.01</v>
      </c>
      <c r="G5" s="9" t="s">
        <v>20</v>
      </c>
      <c r="H5" s="10">
        <v>0.05</v>
      </c>
      <c r="I5" s="6">
        <v>6.8419999999999995E-2</v>
      </c>
      <c r="J5" s="5">
        <v>0.19900000000000001</v>
      </c>
      <c r="K5" s="11">
        <v>1.143</v>
      </c>
      <c r="L5" s="11">
        <v>1.071</v>
      </c>
      <c r="M5" s="11">
        <v>1.22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-2.9967999999999999</v>
      </c>
      <c r="D5" s="5">
        <v>7.85E-2</v>
      </c>
      <c r="E5" s="8">
        <v>-38.18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0.1178</v>
      </c>
      <c r="D6" s="5">
        <v>3.3599999999999998E-2</v>
      </c>
      <c r="E6" s="8">
        <v>3.51</v>
      </c>
      <c r="F6" s="9">
        <v>5.0000000000000001E-4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-5.0700000000000002E-2</v>
      </c>
      <c r="D8" s="5">
        <v>1.09E-2</v>
      </c>
      <c r="E8" s="8">
        <v>-4.63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0.13669999999999999</v>
      </c>
      <c r="D9" s="5">
        <v>7.0900000000000005E-2</v>
      </c>
      <c r="E9" s="8">
        <v>1.93</v>
      </c>
      <c r="F9" s="9">
        <v>5.3900000000000003E-2</v>
      </c>
    </row>
    <row r="10" spans="1:6" ht="14.1" customHeight="1" x14ac:dyDescent="0.2">
      <c r="A10" s="1" t="s">
        <v>23</v>
      </c>
      <c r="B10" s="1">
        <v>2</v>
      </c>
      <c r="C10" s="5">
        <v>1.0228999999999999</v>
      </c>
      <c r="D10" s="5">
        <v>5.2400000000000002E-2</v>
      </c>
      <c r="E10" s="8">
        <v>19.510000000000002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1.0247999999999999</v>
      </c>
      <c r="D11" s="5">
        <v>4.9299999999999997E-2</v>
      </c>
      <c r="E11" s="8">
        <v>20.78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0.93479999999999996</v>
      </c>
      <c r="D12" s="5">
        <v>4.9000000000000002E-2</v>
      </c>
      <c r="E12" s="8">
        <v>19.09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0.88029999999999997</v>
      </c>
      <c r="D13" s="5">
        <v>4.7E-2</v>
      </c>
      <c r="E13" s="8">
        <v>18.739999999999998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0.20169999999999999</v>
      </c>
      <c r="D15" s="5">
        <v>3.0800000000000001E-2</v>
      </c>
      <c r="E15" s="8">
        <v>6.54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0.47770000000000001</v>
      </c>
      <c r="D17" s="5">
        <v>6.9500000000000006E-2</v>
      </c>
      <c r="E17" s="8">
        <v>6.87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0.84160000000000001</v>
      </c>
      <c r="D18" s="5">
        <v>0.1132</v>
      </c>
      <c r="E18" s="8">
        <v>7.44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0.44750000000000001</v>
      </c>
      <c r="D19" s="5">
        <v>0.1187</v>
      </c>
      <c r="E19" s="8">
        <v>3.77</v>
      </c>
      <c r="F19" s="9">
        <v>2.0000000000000001E-4</v>
      </c>
    </row>
    <row r="20" spans="1:6" ht="14.1" customHeight="1" x14ac:dyDescent="0.2">
      <c r="A20" s="1" t="s">
        <v>25</v>
      </c>
      <c r="B20" s="1">
        <v>4</v>
      </c>
      <c r="C20" s="5">
        <v>1.1952</v>
      </c>
      <c r="D20" s="5">
        <v>0.14699999999999999</v>
      </c>
      <c r="E20" s="8">
        <v>8.1300000000000008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3.85E-2</v>
      </c>
      <c r="D22" s="5">
        <v>1.95E-2</v>
      </c>
      <c r="E22" s="8">
        <v>1.97</v>
      </c>
      <c r="F22" s="9">
        <v>4.8800000000000003E-2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58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"/>
  <sheetViews>
    <sheetView zoomScaleNormal="100" workbookViewId="0">
      <selection sqref="A1:M1"/>
    </sheetView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0.54</v>
      </c>
      <c r="D5" s="6">
        <v>5.2769999999999997E-2</v>
      </c>
      <c r="E5" s="7">
        <v>24756</v>
      </c>
      <c r="F5" s="8">
        <v>10.23</v>
      </c>
      <c r="G5" s="9" t="s">
        <v>20</v>
      </c>
      <c r="H5" s="10">
        <v>0.05</v>
      </c>
      <c r="I5" s="5">
        <v>0.43659999999999999</v>
      </c>
      <c r="J5" s="5">
        <v>0.64349999999999996</v>
      </c>
      <c r="K5" s="11">
        <v>1.716</v>
      </c>
      <c r="L5" s="11">
        <v>1.5469999999999999</v>
      </c>
      <c r="M5" s="11">
        <v>1.903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0.13539999999999999</v>
      </c>
      <c r="D5" s="6">
        <v>3.338E-2</v>
      </c>
      <c r="E5" s="7">
        <v>52918</v>
      </c>
      <c r="F5" s="8">
        <v>4.0599999999999996</v>
      </c>
      <c r="G5" s="9" t="s">
        <v>20</v>
      </c>
      <c r="H5" s="10">
        <v>0.05</v>
      </c>
      <c r="I5" s="6">
        <v>7.0019999999999999E-2</v>
      </c>
      <c r="J5" s="5">
        <v>0.2009</v>
      </c>
      <c r="K5" s="11">
        <v>1.145</v>
      </c>
      <c r="L5" s="11">
        <v>1.073</v>
      </c>
      <c r="M5" s="11">
        <v>1.222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2.5850000000000001E-2</v>
      </c>
      <c r="D5" s="6">
        <v>3.4329999999999999E-2</v>
      </c>
      <c r="E5" s="7">
        <v>52820</v>
      </c>
      <c r="F5" s="8">
        <v>0.75</v>
      </c>
      <c r="G5" s="9">
        <v>0.45150000000000001</v>
      </c>
      <c r="H5" s="10">
        <v>0.05</v>
      </c>
      <c r="I5" s="6">
        <v>-4.1450000000000001E-2</v>
      </c>
      <c r="J5" s="6">
        <v>9.3140000000000001E-2</v>
      </c>
      <c r="K5" s="11">
        <v>1.026</v>
      </c>
      <c r="L5" s="11">
        <v>0.95899999999999996</v>
      </c>
      <c r="M5" s="11">
        <v>1.0980000000000001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-2.0973000000000002</v>
      </c>
      <c r="D5" s="5">
        <v>8.2900000000000001E-2</v>
      </c>
      <c r="E5" s="8">
        <v>-25.31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6">
        <v>9.1599999999999997E-3</v>
      </c>
      <c r="D6" s="5">
        <v>3.4299999999999997E-2</v>
      </c>
      <c r="E6" s="8">
        <v>0.27</v>
      </c>
      <c r="F6" s="9">
        <v>0.78969999999999996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-0.16919999999999999</v>
      </c>
      <c r="D8" s="5">
        <v>1.09E-2</v>
      </c>
      <c r="E8" s="8">
        <v>-15.51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8.2799999999999999E-2</v>
      </c>
      <c r="D9" s="5">
        <v>7.17E-2</v>
      </c>
      <c r="E9" s="8">
        <v>1.1599999999999999</v>
      </c>
      <c r="F9" s="9">
        <v>0.248</v>
      </c>
    </row>
    <row r="10" spans="1:6" ht="14.1" customHeight="1" x14ac:dyDescent="0.2">
      <c r="A10" s="1" t="s">
        <v>23</v>
      </c>
      <c r="B10" s="1">
        <v>2</v>
      </c>
      <c r="C10" s="5">
        <v>1.1904999999999999</v>
      </c>
      <c r="D10" s="5">
        <v>5.4199999999999998E-2</v>
      </c>
      <c r="E10" s="8">
        <v>21.98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1.2077</v>
      </c>
      <c r="D11" s="5">
        <v>5.1400000000000001E-2</v>
      </c>
      <c r="E11" s="8">
        <v>23.48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1.0907</v>
      </c>
      <c r="D12" s="5">
        <v>5.0799999999999998E-2</v>
      </c>
      <c r="E12" s="8">
        <v>21.47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0.95169999999999999</v>
      </c>
      <c r="D13" s="5">
        <v>4.8300000000000003E-2</v>
      </c>
      <c r="E13" s="8">
        <v>19.71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0.13500000000000001</v>
      </c>
      <c r="D15" s="5">
        <v>3.1600000000000003E-2</v>
      </c>
      <c r="E15" s="8">
        <v>4.28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0.98740000000000006</v>
      </c>
      <c r="D17" s="5">
        <v>7.6200000000000004E-2</v>
      </c>
      <c r="E17" s="8">
        <v>12.96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1.1842999999999999</v>
      </c>
      <c r="D18" s="5">
        <v>0.1187</v>
      </c>
      <c r="E18" s="8">
        <v>9.9700000000000006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0.88219999999999998</v>
      </c>
      <c r="D19" s="5">
        <v>0.12540000000000001</v>
      </c>
      <c r="E19" s="8">
        <v>7.04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1.7577</v>
      </c>
      <c r="D20" s="5">
        <v>0.15329999999999999</v>
      </c>
      <c r="E20" s="8">
        <v>11.46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-0.56089999999999995</v>
      </c>
      <c r="D22" s="5">
        <v>1.7500000000000002E-2</v>
      </c>
      <c r="E22" s="8">
        <v>-32.090000000000003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3.9699999999999999E-2</v>
      </c>
      <c r="D23" s="5">
        <v>1.8200000000000001E-2</v>
      </c>
      <c r="E23" s="8">
        <v>2.1800000000000002</v>
      </c>
      <c r="F23" s="9">
        <v>2.9499999999999998E-2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59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10" width="9.7109375" bestFit="1" customWidth="1"/>
    <col min="11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2.734E-2</v>
      </c>
      <c r="D5" s="6">
        <v>3.4380000000000001E-2</v>
      </c>
      <c r="E5" s="7">
        <v>52820</v>
      </c>
      <c r="F5" s="8">
        <v>0.8</v>
      </c>
      <c r="G5" s="9">
        <v>0.4264</v>
      </c>
      <c r="H5" s="10">
        <v>0.05</v>
      </c>
      <c r="I5" s="6">
        <v>-4.0039999999999999E-2</v>
      </c>
      <c r="J5" s="6">
        <v>9.4719999999999999E-2</v>
      </c>
      <c r="K5" s="11">
        <v>1.028</v>
      </c>
      <c r="L5" s="11">
        <v>0.96099999999999997</v>
      </c>
      <c r="M5" s="11">
        <v>1.099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0.11</v>
      </c>
      <c r="D5" s="6">
        <v>3.5520000000000003E-2</v>
      </c>
      <c r="E5" s="7">
        <v>67836</v>
      </c>
      <c r="F5" s="8">
        <v>3.1</v>
      </c>
      <c r="G5" s="9">
        <v>2E-3</v>
      </c>
      <c r="H5" s="10">
        <v>0.05</v>
      </c>
      <c r="I5" s="6">
        <v>4.0329999999999998E-2</v>
      </c>
      <c r="J5" s="5">
        <v>0.17960000000000001</v>
      </c>
      <c r="K5" s="11">
        <v>1.1160000000000001</v>
      </c>
      <c r="L5" s="11">
        <v>1.0409999999999999</v>
      </c>
      <c r="M5" s="11">
        <v>1.1970000000000001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0.17219999999999999</v>
      </c>
      <c r="D5" s="6">
        <v>3.6479999999999999E-2</v>
      </c>
      <c r="E5" s="7">
        <v>66756</v>
      </c>
      <c r="F5" s="8">
        <v>4.72</v>
      </c>
      <c r="G5" s="9" t="s">
        <v>20</v>
      </c>
      <c r="H5" s="10">
        <v>0.05</v>
      </c>
      <c r="I5" s="5">
        <v>0.1007</v>
      </c>
      <c r="J5" s="5">
        <v>0.2437</v>
      </c>
      <c r="K5" s="11">
        <v>1.1879999999999999</v>
      </c>
      <c r="L5" s="11">
        <v>1.1060000000000001</v>
      </c>
      <c r="M5" s="11">
        <v>1.276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F24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-2.444</v>
      </c>
      <c r="D5" s="5">
        <v>7.3300000000000004E-2</v>
      </c>
      <c r="E5" s="8">
        <v>-33.33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5">
        <v>0.14760000000000001</v>
      </c>
      <c r="D6" s="5">
        <v>3.78E-2</v>
      </c>
      <c r="E6" s="8">
        <v>3.9</v>
      </c>
      <c r="F6" s="9" t="s">
        <v>20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-5.79E-2</v>
      </c>
      <c r="D8" s="5">
        <v>1.04E-2</v>
      </c>
      <c r="E8" s="8">
        <v>-5.57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0.09</v>
      </c>
      <c r="D9" s="5">
        <v>7.1900000000000006E-2</v>
      </c>
      <c r="E9" s="8">
        <v>1.25</v>
      </c>
      <c r="F9" s="9">
        <v>0.21110000000000001</v>
      </c>
    </row>
    <row r="10" spans="1:6" ht="14.1" customHeight="1" x14ac:dyDescent="0.2">
      <c r="A10" s="1" t="s">
        <v>23</v>
      </c>
      <c r="B10" s="1">
        <v>2</v>
      </c>
      <c r="C10" s="5">
        <v>0.83809999999999996</v>
      </c>
      <c r="D10" s="5">
        <v>4.9500000000000002E-2</v>
      </c>
      <c r="E10" s="8">
        <v>16.95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0.9476</v>
      </c>
      <c r="D11" s="5">
        <v>4.6300000000000001E-2</v>
      </c>
      <c r="E11" s="8">
        <v>20.45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0.79479999999999995</v>
      </c>
      <c r="D12" s="5">
        <v>4.6300000000000001E-2</v>
      </c>
      <c r="E12" s="8">
        <v>17.149999999999999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0.8327</v>
      </c>
      <c r="D13" s="5">
        <v>4.41E-2</v>
      </c>
      <c r="E13" s="8">
        <v>18.89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0.1225</v>
      </c>
      <c r="D15" s="5">
        <v>3.0300000000000001E-2</v>
      </c>
      <c r="E15" s="8">
        <v>4.04</v>
      </c>
      <c r="F15" s="9" t="s">
        <v>20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3.4799999999999998E-2</v>
      </c>
      <c r="D17" s="5">
        <v>6.5799999999999997E-2</v>
      </c>
      <c r="E17" s="8">
        <v>0.53</v>
      </c>
      <c r="F17" s="9">
        <v>0.5968</v>
      </c>
    </row>
    <row r="18" spans="1:6" ht="14.1" customHeight="1" x14ac:dyDescent="0.2">
      <c r="A18" s="1" t="s">
        <v>25</v>
      </c>
      <c r="B18" s="1">
        <v>2</v>
      </c>
      <c r="C18" s="5">
        <v>0.41010000000000002</v>
      </c>
      <c r="D18" s="5">
        <v>9.2499999999999999E-2</v>
      </c>
      <c r="E18" s="8">
        <v>4.43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0.3609</v>
      </c>
      <c r="D19" s="5">
        <v>0.1004</v>
      </c>
      <c r="E19" s="8">
        <v>3.59</v>
      </c>
      <c r="F19" s="9">
        <v>2.9999999999999997E-4</v>
      </c>
    </row>
    <row r="20" spans="1:6" ht="14.1" customHeight="1" x14ac:dyDescent="0.2">
      <c r="A20" s="1" t="s">
        <v>25</v>
      </c>
      <c r="B20" s="1">
        <v>4</v>
      </c>
      <c r="C20" s="5">
        <v>0.76349999999999996</v>
      </c>
      <c r="D20" s="5">
        <v>0.1166</v>
      </c>
      <c r="E20" s="8">
        <v>6.55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26</v>
      </c>
      <c r="B22" s="1">
        <v>1</v>
      </c>
      <c r="C22" s="5">
        <v>6.0400000000000002E-2</v>
      </c>
      <c r="D22" s="5">
        <v>2.2499999999999999E-2</v>
      </c>
      <c r="E22" s="8">
        <v>2.68</v>
      </c>
      <c r="F22" s="9">
        <v>7.3000000000000001E-3</v>
      </c>
    </row>
    <row r="23" spans="1:6" ht="14.1" customHeight="1" x14ac:dyDescent="0.2">
      <c r="A23" s="1" t="s">
        <v>26</v>
      </c>
      <c r="B23" s="1">
        <v>0</v>
      </c>
      <c r="C23" s="12">
        <v>0</v>
      </c>
      <c r="D23" s="12" t="s">
        <v>21</v>
      </c>
      <c r="E23" s="13" t="s">
        <v>21</v>
      </c>
      <c r="F23" s="14" t="s">
        <v>21</v>
      </c>
    </row>
    <row r="24" spans="1:6" ht="14.1" customHeight="1" x14ac:dyDescent="0.2">
      <c r="A24" s="21" t="s">
        <v>60</v>
      </c>
      <c r="B24" s="21"/>
      <c r="C24" s="21"/>
      <c r="D24" s="21"/>
      <c r="E24" s="21"/>
      <c r="F24" s="21"/>
    </row>
  </sheetData>
  <mergeCells count="3">
    <mergeCell ref="A3:F3"/>
    <mergeCell ref="A24:F24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5">
        <v>0.1784</v>
      </c>
      <c r="D5" s="6">
        <v>3.6510000000000001E-2</v>
      </c>
      <c r="E5" s="7">
        <v>66756</v>
      </c>
      <c r="F5" s="8">
        <v>4.8899999999999997</v>
      </c>
      <c r="G5" s="9" t="s">
        <v>20</v>
      </c>
      <c r="H5" s="10">
        <v>0.05</v>
      </c>
      <c r="I5" s="5">
        <v>0.1069</v>
      </c>
      <c r="J5" s="5">
        <v>0.25</v>
      </c>
      <c r="K5" s="11">
        <v>1.1950000000000001</v>
      </c>
      <c r="L5" s="11">
        <v>1.113</v>
      </c>
      <c r="M5" s="11">
        <v>1.284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5"/>
  <sheetViews>
    <sheetView zoomScaleNormal="100" workbookViewId="0"/>
  </sheetViews>
  <sheetFormatPr defaultColWidth="11.42578125" defaultRowHeight="12" customHeight="1" x14ac:dyDescent="0.2"/>
  <cols>
    <col min="1" max="1" width="7.7109375" bestFit="1" customWidth="1"/>
    <col min="2" max="2" width="8.7109375" bestFit="1" customWidth="1"/>
    <col min="3" max="4" width="10.7109375" bestFit="1" customWidth="1"/>
    <col min="5" max="5" width="7.7109375" bestFit="1" customWidth="1"/>
    <col min="6" max="6" width="8.7109375" bestFit="1" customWidth="1"/>
    <col min="7" max="8" width="7.7109375" bestFit="1" customWidth="1"/>
    <col min="9" max="9" width="9.7109375" bestFit="1" customWidth="1"/>
    <col min="10" max="11" width="7.7109375" bestFit="1" customWidth="1"/>
    <col min="12" max="13" width="13.7109375" bestFit="1" customWidth="1"/>
  </cols>
  <sheetData>
    <row r="1" spans="1:13" ht="14.1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3" ht="14.1" customHeight="1" x14ac:dyDescent="0.2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57.95" customHeight="1" x14ac:dyDescent="0.2">
      <c r="A4" s="1" t="s">
        <v>2</v>
      </c>
      <c r="B4" s="1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3" t="s">
        <v>12</v>
      </c>
      <c r="L4" s="3" t="s">
        <v>13</v>
      </c>
      <c r="M4" s="3" t="s">
        <v>14</v>
      </c>
    </row>
    <row r="5" spans="1:13" ht="14.1" customHeight="1" x14ac:dyDescent="0.2">
      <c r="A5" s="4">
        <v>1</v>
      </c>
      <c r="B5" s="4">
        <v>0</v>
      </c>
      <c r="C5" s="6">
        <v>3.594E-2</v>
      </c>
      <c r="D5" s="6">
        <v>3.805E-2</v>
      </c>
      <c r="E5" s="7">
        <v>66648</v>
      </c>
      <c r="F5" s="8">
        <v>0.94</v>
      </c>
      <c r="G5" s="9">
        <v>0.34499999999999997</v>
      </c>
      <c r="H5" s="10">
        <v>0.05</v>
      </c>
      <c r="I5" s="6">
        <v>-3.8649999999999997E-2</v>
      </c>
      <c r="J5" s="5">
        <v>0.1105</v>
      </c>
      <c r="K5" s="11">
        <v>1.0369999999999999</v>
      </c>
      <c r="L5" s="11">
        <v>0.96199999999999997</v>
      </c>
      <c r="M5" s="11">
        <v>1.117</v>
      </c>
    </row>
  </sheetData>
  <mergeCells count="2">
    <mergeCell ref="A3:M3"/>
    <mergeCell ref="A1:M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F25"/>
  <sheetViews>
    <sheetView zoomScaleNormal="100" workbookViewId="0"/>
  </sheetViews>
  <sheetFormatPr defaultColWidth="11.42578125" defaultRowHeight="12" customHeight="1" x14ac:dyDescent="0.2"/>
  <cols>
    <col min="1" max="1" width="23.7109375" bestFit="1" customWidth="1"/>
    <col min="2" max="6" width="10.7109375" bestFit="1" customWidth="1"/>
  </cols>
  <sheetData>
    <row r="1" spans="1:6" ht="14.1" customHeight="1" x14ac:dyDescent="0.2">
      <c r="A1" s="22" t="s">
        <v>0</v>
      </c>
      <c r="B1" s="23"/>
      <c r="C1" s="23"/>
      <c r="D1" s="23"/>
      <c r="E1" s="23"/>
      <c r="F1" s="23"/>
    </row>
    <row r="3" spans="1:6" ht="14.1" customHeight="1" x14ac:dyDescent="0.2">
      <c r="A3" s="21" t="s">
        <v>15</v>
      </c>
      <c r="B3" s="21"/>
      <c r="C3" s="21"/>
      <c r="D3" s="21"/>
      <c r="E3" s="21"/>
      <c r="F3" s="21"/>
    </row>
    <row r="4" spans="1:6" ht="29.1" customHeight="1" x14ac:dyDescent="0.2">
      <c r="A4" s="1" t="s">
        <v>16</v>
      </c>
      <c r="B4" s="1" t="s">
        <v>17</v>
      </c>
      <c r="C4" s="2" t="s">
        <v>4</v>
      </c>
      <c r="D4" s="3" t="s">
        <v>5</v>
      </c>
      <c r="E4" s="2" t="s">
        <v>7</v>
      </c>
      <c r="F4" s="2" t="s">
        <v>18</v>
      </c>
    </row>
    <row r="5" spans="1:6" ht="14.1" customHeight="1" x14ac:dyDescent="0.2">
      <c r="A5" s="1" t="s">
        <v>19</v>
      </c>
      <c r="B5" s="1"/>
      <c r="C5" s="5">
        <v>-1.1779999999999999</v>
      </c>
      <c r="D5" s="5">
        <v>8.2799999999999999E-2</v>
      </c>
      <c r="E5" s="8">
        <v>-14.23</v>
      </c>
      <c r="F5" s="9" t="s">
        <v>20</v>
      </c>
    </row>
    <row r="6" spans="1:6" ht="14.1" customHeight="1" x14ac:dyDescent="0.2">
      <c r="A6" s="1" t="s">
        <v>2</v>
      </c>
      <c r="B6" s="1">
        <v>1</v>
      </c>
      <c r="C6" s="6">
        <v>7.9799999999999992E-3</v>
      </c>
      <c r="D6" s="5">
        <v>3.9100000000000003E-2</v>
      </c>
      <c r="E6" s="8">
        <v>0.2</v>
      </c>
      <c r="F6" s="9">
        <v>0.83830000000000005</v>
      </c>
    </row>
    <row r="7" spans="1:6" ht="14.1" customHeight="1" x14ac:dyDescent="0.2">
      <c r="A7" s="1" t="s">
        <v>2</v>
      </c>
      <c r="B7" s="1">
        <v>0</v>
      </c>
      <c r="C7" s="12">
        <v>0</v>
      </c>
      <c r="D7" s="12" t="s">
        <v>21</v>
      </c>
      <c r="E7" s="13" t="s">
        <v>21</v>
      </c>
      <c r="F7" s="14" t="s">
        <v>21</v>
      </c>
    </row>
    <row r="8" spans="1:6" ht="14.1" customHeight="1" x14ac:dyDescent="0.2">
      <c r="A8" s="1" t="s">
        <v>22</v>
      </c>
      <c r="B8" s="1"/>
      <c r="C8" s="5">
        <v>-0.1855</v>
      </c>
      <c r="D8" s="5">
        <v>1.04E-2</v>
      </c>
      <c r="E8" s="8">
        <v>-17.89</v>
      </c>
      <c r="F8" s="9" t="s">
        <v>20</v>
      </c>
    </row>
    <row r="9" spans="1:6" ht="14.1" customHeight="1" x14ac:dyDescent="0.2">
      <c r="A9" s="1" t="s">
        <v>23</v>
      </c>
      <c r="B9" s="1">
        <v>1</v>
      </c>
      <c r="C9" s="5">
        <v>-2.4799999999999999E-2</v>
      </c>
      <c r="D9" s="5">
        <v>7.2499999999999995E-2</v>
      </c>
      <c r="E9" s="8">
        <v>-0.34</v>
      </c>
      <c r="F9" s="9">
        <v>0.73170000000000002</v>
      </c>
    </row>
    <row r="10" spans="1:6" ht="14.1" customHeight="1" x14ac:dyDescent="0.2">
      <c r="A10" s="1" t="s">
        <v>23</v>
      </c>
      <c r="B10" s="1">
        <v>2</v>
      </c>
      <c r="C10" s="5">
        <v>0.94640000000000002</v>
      </c>
      <c r="D10" s="5">
        <v>5.0700000000000002E-2</v>
      </c>
      <c r="E10" s="8">
        <v>18.68</v>
      </c>
      <c r="F10" s="9" t="s">
        <v>20</v>
      </c>
    </row>
    <row r="11" spans="1:6" ht="14.1" customHeight="1" x14ac:dyDescent="0.2">
      <c r="A11" s="1" t="s">
        <v>23</v>
      </c>
      <c r="B11" s="1">
        <v>3</v>
      </c>
      <c r="C11" s="5">
        <v>1.0993999999999999</v>
      </c>
      <c r="D11" s="5">
        <v>4.8000000000000001E-2</v>
      </c>
      <c r="E11" s="8">
        <v>22.91</v>
      </c>
      <c r="F11" s="9" t="s">
        <v>20</v>
      </c>
    </row>
    <row r="12" spans="1:6" ht="14.1" customHeight="1" x14ac:dyDescent="0.2">
      <c r="A12" s="1" t="s">
        <v>23</v>
      </c>
      <c r="B12" s="1">
        <v>4</v>
      </c>
      <c r="C12" s="5">
        <v>0.92730000000000001</v>
      </c>
      <c r="D12" s="5">
        <v>4.7899999999999998E-2</v>
      </c>
      <c r="E12" s="8">
        <v>19.36</v>
      </c>
      <c r="F12" s="9" t="s">
        <v>20</v>
      </c>
    </row>
    <row r="13" spans="1:6" ht="14.1" customHeight="1" x14ac:dyDescent="0.2">
      <c r="A13" s="1" t="s">
        <v>23</v>
      </c>
      <c r="B13" s="1">
        <v>5</v>
      </c>
      <c r="C13" s="5">
        <v>0.88049999999999995</v>
      </c>
      <c r="D13" s="5">
        <v>4.5100000000000001E-2</v>
      </c>
      <c r="E13" s="8">
        <v>19.52</v>
      </c>
      <c r="F13" s="9" t="s">
        <v>20</v>
      </c>
    </row>
    <row r="14" spans="1:6" ht="14.1" customHeight="1" x14ac:dyDescent="0.2">
      <c r="A14" s="1" t="s">
        <v>23</v>
      </c>
      <c r="B14" s="1">
        <v>6</v>
      </c>
      <c r="C14" s="12">
        <v>0</v>
      </c>
      <c r="D14" s="12" t="s">
        <v>21</v>
      </c>
      <c r="E14" s="13" t="s">
        <v>21</v>
      </c>
      <c r="F14" s="14" t="s">
        <v>21</v>
      </c>
    </row>
    <row r="15" spans="1:6" ht="14.1" customHeight="1" x14ac:dyDescent="0.2">
      <c r="A15" s="1" t="s">
        <v>24</v>
      </c>
      <c r="B15" s="1">
        <v>1</v>
      </c>
      <c r="C15" s="5">
        <v>6.4899999999999999E-2</v>
      </c>
      <c r="D15" s="5">
        <v>3.1E-2</v>
      </c>
      <c r="E15" s="8">
        <v>2.09</v>
      </c>
      <c r="F15" s="9">
        <v>3.6499999999999998E-2</v>
      </c>
    </row>
    <row r="16" spans="1:6" ht="14.1" customHeight="1" x14ac:dyDescent="0.2">
      <c r="A16" s="1" t="s">
        <v>24</v>
      </c>
      <c r="B16" s="1">
        <v>2</v>
      </c>
      <c r="C16" s="12">
        <v>0</v>
      </c>
      <c r="D16" s="12" t="s">
        <v>21</v>
      </c>
      <c r="E16" s="13" t="s">
        <v>21</v>
      </c>
      <c r="F16" s="14" t="s">
        <v>21</v>
      </c>
    </row>
    <row r="17" spans="1:6" ht="14.1" customHeight="1" x14ac:dyDescent="0.2">
      <c r="A17" s="1" t="s">
        <v>25</v>
      </c>
      <c r="B17" s="1">
        <v>1</v>
      </c>
      <c r="C17" s="5">
        <v>0.32100000000000001</v>
      </c>
      <c r="D17" s="5">
        <v>6.8199999999999997E-2</v>
      </c>
      <c r="E17" s="8">
        <v>4.7</v>
      </c>
      <c r="F17" s="9" t="s">
        <v>20</v>
      </c>
    </row>
    <row r="18" spans="1:6" ht="14.1" customHeight="1" x14ac:dyDescent="0.2">
      <c r="A18" s="1" t="s">
        <v>25</v>
      </c>
      <c r="B18" s="1">
        <v>2</v>
      </c>
      <c r="C18" s="5">
        <v>0.56540000000000001</v>
      </c>
      <c r="D18" s="5">
        <v>9.4500000000000001E-2</v>
      </c>
      <c r="E18" s="8">
        <v>5.99</v>
      </c>
      <c r="F18" s="9" t="s">
        <v>20</v>
      </c>
    </row>
    <row r="19" spans="1:6" ht="14.1" customHeight="1" x14ac:dyDescent="0.2">
      <c r="A19" s="1" t="s">
        <v>25</v>
      </c>
      <c r="B19" s="1">
        <v>3</v>
      </c>
      <c r="C19" s="5">
        <v>0.56720000000000004</v>
      </c>
      <c r="D19" s="5">
        <v>0.1031</v>
      </c>
      <c r="E19" s="8">
        <v>5.5</v>
      </c>
      <c r="F19" s="9" t="s">
        <v>20</v>
      </c>
    </row>
    <row r="20" spans="1:6" ht="14.1" customHeight="1" x14ac:dyDescent="0.2">
      <c r="A20" s="1" t="s">
        <v>25</v>
      </c>
      <c r="B20" s="1">
        <v>4</v>
      </c>
      <c r="C20" s="5">
        <v>1.0849</v>
      </c>
      <c r="D20" s="5">
        <v>0.1208</v>
      </c>
      <c r="E20" s="8">
        <v>8.98</v>
      </c>
      <c r="F20" s="9" t="s">
        <v>20</v>
      </c>
    </row>
    <row r="21" spans="1:6" ht="14.1" customHeight="1" x14ac:dyDescent="0.2">
      <c r="A21" s="1" t="s">
        <v>25</v>
      </c>
      <c r="B21" s="1">
        <v>5</v>
      </c>
      <c r="C21" s="12">
        <v>0</v>
      </c>
      <c r="D21" s="12" t="s">
        <v>21</v>
      </c>
      <c r="E21" s="13" t="s">
        <v>21</v>
      </c>
      <c r="F21" s="14" t="s">
        <v>21</v>
      </c>
    </row>
    <row r="22" spans="1:6" ht="14.1" customHeight="1" x14ac:dyDescent="0.2">
      <c r="A22" s="1" t="s">
        <v>28</v>
      </c>
      <c r="B22" s="1"/>
      <c r="C22" s="5">
        <v>-0.60640000000000005</v>
      </c>
      <c r="D22" s="5">
        <v>1.6799999999999999E-2</v>
      </c>
      <c r="E22" s="8">
        <v>-36.1</v>
      </c>
      <c r="F22" s="9" t="s">
        <v>20</v>
      </c>
    </row>
    <row r="23" spans="1:6" ht="14.1" customHeight="1" x14ac:dyDescent="0.2">
      <c r="A23" s="1" t="s">
        <v>26</v>
      </c>
      <c r="B23" s="1">
        <v>1</v>
      </c>
      <c r="C23" s="5">
        <v>6.6699999999999995E-2</v>
      </c>
      <c r="D23" s="5">
        <v>2.1100000000000001E-2</v>
      </c>
      <c r="E23" s="8">
        <v>3.16</v>
      </c>
      <c r="F23" s="9">
        <v>1.6000000000000001E-3</v>
      </c>
    </row>
    <row r="24" spans="1:6" ht="14.1" customHeight="1" x14ac:dyDescent="0.2">
      <c r="A24" s="1" t="s">
        <v>26</v>
      </c>
      <c r="B24" s="1">
        <v>0</v>
      </c>
      <c r="C24" s="12">
        <v>0</v>
      </c>
      <c r="D24" s="12" t="s">
        <v>21</v>
      </c>
      <c r="E24" s="13" t="s">
        <v>21</v>
      </c>
      <c r="F24" s="14" t="s">
        <v>21</v>
      </c>
    </row>
    <row r="25" spans="1:6" ht="14.1" customHeight="1" x14ac:dyDescent="0.2">
      <c r="A25" s="21" t="s">
        <v>61</v>
      </c>
      <c r="B25" s="21"/>
      <c r="C25" s="21"/>
      <c r="D25" s="21"/>
      <c r="E25" s="21"/>
      <c r="F25" s="21"/>
    </row>
  </sheetData>
  <mergeCells count="3">
    <mergeCell ref="A3:F3"/>
    <mergeCell ref="A25:F25"/>
    <mergeCell ref="A1:F1"/>
  </mergeCells>
  <pageMargins left="0.05" right="0.05" top="0.5" bottom="0.5" header="0" footer="0"/>
  <pageSetup orientation="portrait" horizontalDpi="300" verticalDpi="300"/>
  <headerFooter>
    <oddHeader>First 10 Observations of v10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318</vt:i4>
      </vt:variant>
    </vt:vector>
  </HeadingPairs>
  <TitlesOfParts>
    <vt:vector size="318" baseType="lpstr">
      <vt:lpstr>Sheet1</vt:lpstr>
      <vt:lpstr>State 1 Model1_CS OR</vt:lpstr>
      <vt:lpstr>State 1 Model2_CS OR</vt:lpstr>
      <vt:lpstr>State 1 Model2_CSXYR OR</vt:lpstr>
      <vt:lpstr>State 1 Model2_CSXYR OR 2</vt:lpstr>
      <vt:lpstr>State 1 Model3_CS OR</vt:lpstr>
      <vt:lpstr>State 1 Model3_CSXYR OR</vt:lpstr>
      <vt:lpstr>State 1 Model3_CSXYR OR 2</vt:lpstr>
      <vt:lpstr>State 2 Model1_CS OR</vt:lpstr>
      <vt:lpstr>State 2 Model2_CS OR</vt:lpstr>
      <vt:lpstr>State 2 Model2_CSXYR OR</vt:lpstr>
      <vt:lpstr>State 2 Model2_CSXYR OR 2</vt:lpstr>
      <vt:lpstr>State 2 Model3_CS OR</vt:lpstr>
      <vt:lpstr>State 2 Model3_CSXYR OR</vt:lpstr>
      <vt:lpstr>State 2 Model3_CSXYR OR 2</vt:lpstr>
      <vt:lpstr>State 4 Model1_CS OR</vt:lpstr>
      <vt:lpstr>State 4 Model2_CS OR</vt:lpstr>
      <vt:lpstr>State 4 Model2_CSXYR OR</vt:lpstr>
      <vt:lpstr>State 4 Model2_CSXYR OR 2</vt:lpstr>
      <vt:lpstr>State 4 Model3_CS OR</vt:lpstr>
      <vt:lpstr>State 4 Model3_CSXYR OR</vt:lpstr>
      <vt:lpstr>State 4 Model3_CSXYR OR 2</vt:lpstr>
      <vt:lpstr>State 5 Model1_CS OR</vt:lpstr>
      <vt:lpstr>State 5 Model2_CS OR</vt:lpstr>
      <vt:lpstr>State 5 Model2_CSXYR OR</vt:lpstr>
      <vt:lpstr>State 5 Model2_CSXYR OR 2</vt:lpstr>
      <vt:lpstr>State 5 Model3_CS OR</vt:lpstr>
      <vt:lpstr>State 5 Model3_CSXYR OR</vt:lpstr>
      <vt:lpstr>State 5 Model3_CSXYR OR 2</vt:lpstr>
      <vt:lpstr>State 6 Model1_CS OR</vt:lpstr>
      <vt:lpstr>State 6 Model2_CS OR</vt:lpstr>
      <vt:lpstr>State 6 Model2_CSXYR OR</vt:lpstr>
      <vt:lpstr>State 6 Model2_CSXYR OR 2</vt:lpstr>
      <vt:lpstr>State 6 Model3_CS OR</vt:lpstr>
      <vt:lpstr>State 6 Model3_CSXYR OR</vt:lpstr>
      <vt:lpstr>State 6 Model3_CSXYR OR 2</vt:lpstr>
      <vt:lpstr>State 8 Model1_CS OR</vt:lpstr>
      <vt:lpstr>State 8 Model2_CS OR</vt:lpstr>
      <vt:lpstr>State 8 Model2_CSXYR OR</vt:lpstr>
      <vt:lpstr>State 8 Model2_CSXYR OR 2</vt:lpstr>
      <vt:lpstr>State 8 Model3_CS OR</vt:lpstr>
      <vt:lpstr>State 8 Model3_CSXYR OR</vt:lpstr>
      <vt:lpstr>State 8 Model3_CSXYR OR 2</vt:lpstr>
      <vt:lpstr>State 9 Model2_CSXYR OR</vt:lpstr>
      <vt:lpstr>State 9 Model3_CSXYR OR</vt:lpstr>
      <vt:lpstr>State 10 Model2_CSXYR OR</vt:lpstr>
      <vt:lpstr>State 10 Model3_CSXYR OR</vt:lpstr>
      <vt:lpstr>State 11 Model2_CSXYR OR</vt:lpstr>
      <vt:lpstr>State 11 Model3_CSXYR OR</vt:lpstr>
      <vt:lpstr>State 12 Model1_CS OR</vt:lpstr>
      <vt:lpstr>State 12 Model2_CS OR</vt:lpstr>
      <vt:lpstr>State 12 Model2_CSXYR OR</vt:lpstr>
      <vt:lpstr>State 12 Model2_CSXYR OR 2</vt:lpstr>
      <vt:lpstr>State 12 Model3_CS OR</vt:lpstr>
      <vt:lpstr>State 12 Model3_CSXYR OR</vt:lpstr>
      <vt:lpstr>State 12 Model3_CSXYR OR 2</vt:lpstr>
      <vt:lpstr>State 13 Model1_CS OR</vt:lpstr>
      <vt:lpstr>State 13 Model2_CS OR</vt:lpstr>
      <vt:lpstr>State 13 Model2_CSXYR OR</vt:lpstr>
      <vt:lpstr>State 13 Model2_CSXYR OR 2</vt:lpstr>
      <vt:lpstr>State 13 Model3_CS OR</vt:lpstr>
      <vt:lpstr>State 13 Model3_CSXYR OR</vt:lpstr>
      <vt:lpstr>State 13 Model3_CSXYR OR 2</vt:lpstr>
      <vt:lpstr>State 15 Model2_CSXYR OR</vt:lpstr>
      <vt:lpstr>State 15 Model3_CSXYR OR</vt:lpstr>
      <vt:lpstr>State 16 Model1_CS OR</vt:lpstr>
      <vt:lpstr>State 16 Model2_CS OR</vt:lpstr>
      <vt:lpstr>State 16 Model2_CSXYR OR</vt:lpstr>
      <vt:lpstr>State 16 Model2_CSXYR OR 2</vt:lpstr>
      <vt:lpstr>State 16 Model3_CS OR</vt:lpstr>
      <vt:lpstr>State 16 Model3_CSXYR OR</vt:lpstr>
      <vt:lpstr>State 16 Model3_CSXYR OR 2</vt:lpstr>
      <vt:lpstr>State 17 Model1_CS OR</vt:lpstr>
      <vt:lpstr>State 17 Model2_CS OR</vt:lpstr>
      <vt:lpstr>State 17 Model2_CSXYR OR</vt:lpstr>
      <vt:lpstr>State 17 Model2_CSXYR OR 2</vt:lpstr>
      <vt:lpstr>State 17 Model3_CS OR</vt:lpstr>
      <vt:lpstr>State 17 Model3_CSXYR OR</vt:lpstr>
      <vt:lpstr>State 17 Model3_CSXYR OR 2</vt:lpstr>
      <vt:lpstr>State 18 Model1_CS OR</vt:lpstr>
      <vt:lpstr>State 18 Model2_CS OR</vt:lpstr>
      <vt:lpstr>State 18 Model2_CSXYR OR</vt:lpstr>
      <vt:lpstr>State 18 Model2_CSXYR OR 2</vt:lpstr>
      <vt:lpstr>State 18 Model3_CS OR</vt:lpstr>
      <vt:lpstr>State 18 Model3_CSXYR OR</vt:lpstr>
      <vt:lpstr>State 18 Model3_CSXYR OR 2</vt:lpstr>
      <vt:lpstr>State 19 Model1_CS OR</vt:lpstr>
      <vt:lpstr>State 19 Model2_CS OR</vt:lpstr>
      <vt:lpstr>State 19 Model2_CSXYR OR</vt:lpstr>
      <vt:lpstr>State 19 Model2_CSXYR OR 2</vt:lpstr>
      <vt:lpstr>State 19 Model3_CS OR</vt:lpstr>
      <vt:lpstr>State 19 Model3_CSXYR OR</vt:lpstr>
      <vt:lpstr>State 19 Model3_CSXYR OR 2</vt:lpstr>
      <vt:lpstr>State 20 Model1_CS OR</vt:lpstr>
      <vt:lpstr>State 20 Model2_CS OR</vt:lpstr>
      <vt:lpstr>State 20 Model2_CSXYR OR</vt:lpstr>
      <vt:lpstr>State 20 Model2_CSXYR OR 2</vt:lpstr>
      <vt:lpstr>State 20 Model3_CS OR</vt:lpstr>
      <vt:lpstr>State 20 Model3_CSXYR OR</vt:lpstr>
      <vt:lpstr>State 20 Model3_CSXYR OR 2</vt:lpstr>
      <vt:lpstr>State 21 Model1_CS OR</vt:lpstr>
      <vt:lpstr>State 21 Model2_CS OR</vt:lpstr>
      <vt:lpstr>State 21 Model2_CSXYR OR</vt:lpstr>
      <vt:lpstr>State 21 Model2_CSXYR OR 2</vt:lpstr>
      <vt:lpstr>State 21 Model3_CS OR</vt:lpstr>
      <vt:lpstr>State 21 Model3_CSXYR OR</vt:lpstr>
      <vt:lpstr>State 21 Model3_CSXYR OR 2</vt:lpstr>
      <vt:lpstr>State 22 Model1_CS OR</vt:lpstr>
      <vt:lpstr>State 22 Model2_CS OR</vt:lpstr>
      <vt:lpstr>State 22 Model2_CSXYR OR</vt:lpstr>
      <vt:lpstr>State 22 Model2_CSXYR OR 2</vt:lpstr>
      <vt:lpstr>State 22 Model3_CS OR</vt:lpstr>
      <vt:lpstr>State 22 Model3_CSXYR OR</vt:lpstr>
      <vt:lpstr>State 22 Model3_CSXYR OR 2</vt:lpstr>
      <vt:lpstr>State 23 Model1_CS OR</vt:lpstr>
      <vt:lpstr>State 23 Model2_CS OR</vt:lpstr>
      <vt:lpstr>State 23 Model2_CSXYR OR</vt:lpstr>
      <vt:lpstr>State 23 Model2_CSXYR OR 2</vt:lpstr>
      <vt:lpstr>State 23 Model3_CS OR</vt:lpstr>
      <vt:lpstr>State 23 Model3_CSXYR OR</vt:lpstr>
      <vt:lpstr>State 23 Model3_CSXYR OR 2</vt:lpstr>
      <vt:lpstr>State 24 Model1_CS OR</vt:lpstr>
      <vt:lpstr>State 24 Model2_CS OR</vt:lpstr>
      <vt:lpstr>State 24 Model2_CSXYR OR</vt:lpstr>
      <vt:lpstr>State 24 Model2_CSXYR OR 2</vt:lpstr>
      <vt:lpstr>State 24 Model3_CS OR</vt:lpstr>
      <vt:lpstr>State 24 Model3_CSXYR OR</vt:lpstr>
      <vt:lpstr>State 24 Model3_CSXYR OR 2</vt:lpstr>
      <vt:lpstr>State 25 Model2_CSXYR OR</vt:lpstr>
      <vt:lpstr>State 25 Model3_CSXYR OR</vt:lpstr>
      <vt:lpstr>State 26 Model1_CS OR</vt:lpstr>
      <vt:lpstr>State 26 Model2_CS OR</vt:lpstr>
      <vt:lpstr>State 26 Model2_CSXYR OR</vt:lpstr>
      <vt:lpstr>State 26 Model2_CSXYR OR 2</vt:lpstr>
      <vt:lpstr>State 26 Model3_CS OR</vt:lpstr>
      <vt:lpstr>State 26 Model3_CSXYR OR</vt:lpstr>
      <vt:lpstr>State 26 Model3_CSXYR OR 2</vt:lpstr>
      <vt:lpstr>State 27 Model1_CS OR</vt:lpstr>
      <vt:lpstr>State 27 Model2_CS OR</vt:lpstr>
      <vt:lpstr>State 27 Model2_CSXYR OR</vt:lpstr>
      <vt:lpstr>State 27 Model2_CSXYR OR 2</vt:lpstr>
      <vt:lpstr>State 27 Model3_CS OR</vt:lpstr>
      <vt:lpstr>State 27 Model3_CSXYR OR</vt:lpstr>
      <vt:lpstr>State 27 Model3_CSXYR OR 2</vt:lpstr>
      <vt:lpstr>State 28 Model1_CS OR</vt:lpstr>
      <vt:lpstr>State 28 Model2_CS OR</vt:lpstr>
      <vt:lpstr>State 28 Model2_CSXYR OR</vt:lpstr>
      <vt:lpstr>State 28 Model2_CSXYR OR 2</vt:lpstr>
      <vt:lpstr>State 28 Model3_CS OR</vt:lpstr>
      <vt:lpstr>State 28 Model3_CSXYR OR</vt:lpstr>
      <vt:lpstr>State 28 Model3_CSXYR OR 2</vt:lpstr>
      <vt:lpstr>State 29 Model1_CS OR</vt:lpstr>
      <vt:lpstr>State 29 Model2_CS OR</vt:lpstr>
      <vt:lpstr>State 29 Model2_CSXYR OR</vt:lpstr>
      <vt:lpstr>State 29 Model2_CSXYR OR 2</vt:lpstr>
      <vt:lpstr>State 29 Model3_CS OR</vt:lpstr>
      <vt:lpstr>State 29 Model3_CSXYR OR</vt:lpstr>
      <vt:lpstr>State 29 Model3_CSXYR OR 2</vt:lpstr>
      <vt:lpstr>State 30 Model1_CS OR</vt:lpstr>
      <vt:lpstr>State 30 Model2_CS OR</vt:lpstr>
      <vt:lpstr>State 30 Model2_CSXYR OR</vt:lpstr>
      <vt:lpstr>State 30 Model2_CSXYR OR 2</vt:lpstr>
      <vt:lpstr>State 30 Model3_CS OR</vt:lpstr>
      <vt:lpstr>State 30 Model3_CSXYR OR</vt:lpstr>
      <vt:lpstr>State 30 Model3_CSXYR OR 2</vt:lpstr>
      <vt:lpstr>State 31 Model1_CS OR</vt:lpstr>
      <vt:lpstr>State 31 Model2_CS OR</vt:lpstr>
      <vt:lpstr>State 31 Model2_CSXYR OR</vt:lpstr>
      <vt:lpstr>State 31 Model2_CSXYR OR 2</vt:lpstr>
      <vt:lpstr>State 31 Model3_CS OR</vt:lpstr>
      <vt:lpstr>State 31 Model3_CSXYR OR</vt:lpstr>
      <vt:lpstr>State 31 Model3_CSXYR OR 2</vt:lpstr>
      <vt:lpstr>State 32 Model1_CS OR</vt:lpstr>
      <vt:lpstr>State 32 Model2_CS OR</vt:lpstr>
      <vt:lpstr>State 32 Model2_CSXYR OR</vt:lpstr>
      <vt:lpstr>State 32 Model2_CSXYR OR 2</vt:lpstr>
      <vt:lpstr>State 32 Model3_CS OR</vt:lpstr>
      <vt:lpstr>State 32 Model3_CSXYR OR</vt:lpstr>
      <vt:lpstr>State 32 Model3_CSXYR OR 2</vt:lpstr>
      <vt:lpstr>State 33 Model2_CSXYR OR</vt:lpstr>
      <vt:lpstr>State 33 Model3_CSXYR OR</vt:lpstr>
      <vt:lpstr>State 34 Model2_CSXYR OR</vt:lpstr>
      <vt:lpstr>State 34 Model3_CSXYR OR</vt:lpstr>
      <vt:lpstr>State 35 Model1_CS OR</vt:lpstr>
      <vt:lpstr>State 35 Model2_CS OR</vt:lpstr>
      <vt:lpstr>State 35 Model2_CSXYR OR</vt:lpstr>
      <vt:lpstr>State 35 Model2_CSXYR OR 2</vt:lpstr>
      <vt:lpstr>State 35 Model3_CS OR</vt:lpstr>
      <vt:lpstr>State 35 Model3_CSXYR OR</vt:lpstr>
      <vt:lpstr>State 35 Model3_CSXYR OR 2</vt:lpstr>
      <vt:lpstr>State 36 Model1_CS OR</vt:lpstr>
      <vt:lpstr>State 36 Model2_CS OR</vt:lpstr>
      <vt:lpstr>State 36 Model2_CSXYR OR</vt:lpstr>
      <vt:lpstr>State 36 Model2_CSXYR OR 2</vt:lpstr>
      <vt:lpstr>State 36 Model3_CS OR</vt:lpstr>
      <vt:lpstr>State 36 Model3_CSXYR OR</vt:lpstr>
      <vt:lpstr>State 36 Model3_CSXYR OR 2</vt:lpstr>
      <vt:lpstr>State 37 Model1_CS OR</vt:lpstr>
      <vt:lpstr>State 37 Model2_CS OR</vt:lpstr>
      <vt:lpstr>State 37 Model2_CSXYR OR</vt:lpstr>
      <vt:lpstr>State 37 Model2_CSXYR OR 2</vt:lpstr>
      <vt:lpstr>State 37 Model3_CS OR</vt:lpstr>
      <vt:lpstr>State 37 Model3_CSXYR OR</vt:lpstr>
      <vt:lpstr>State 37 Model3_CSXYR OR 2</vt:lpstr>
      <vt:lpstr>State 38 Model1_CS OR</vt:lpstr>
      <vt:lpstr>State 38 Model2_CS OR</vt:lpstr>
      <vt:lpstr>State 38 Model2_CSXYR OR</vt:lpstr>
      <vt:lpstr>State 38 Model2_CSXYR OR 2</vt:lpstr>
      <vt:lpstr>State 38 Model3_CS OR</vt:lpstr>
      <vt:lpstr>State 38 Model3_CSXYR OR</vt:lpstr>
      <vt:lpstr>State 38 Model3_CSXYR OR 2</vt:lpstr>
      <vt:lpstr>State 39 Model1_CS OR</vt:lpstr>
      <vt:lpstr>State 39 Model2_CS OR</vt:lpstr>
      <vt:lpstr>State 39 Model2_CSXYR OR</vt:lpstr>
      <vt:lpstr>State 39 Model2_CSXYR OR 2</vt:lpstr>
      <vt:lpstr>State 39 Model3_CS OR</vt:lpstr>
      <vt:lpstr>State 39 Model3_CSXYR OR</vt:lpstr>
      <vt:lpstr>State 39 Model3_CSXYR OR 2</vt:lpstr>
      <vt:lpstr>State 40 Model1_CS OR</vt:lpstr>
      <vt:lpstr>State 40 Model2_CS OR</vt:lpstr>
      <vt:lpstr>State 40 Model2_CSXYR OR</vt:lpstr>
      <vt:lpstr>State 40 Model2_CSXYR OR 2</vt:lpstr>
      <vt:lpstr>State 40 Model3_CS OR</vt:lpstr>
      <vt:lpstr>State 40 Model3_CSXYR OR</vt:lpstr>
      <vt:lpstr>State 40 Model3_CSXYR OR 2</vt:lpstr>
      <vt:lpstr>State 41 Model1_CS OR</vt:lpstr>
      <vt:lpstr>State 41 Model2_CS OR</vt:lpstr>
      <vt:lpstr>State 41 Model2_CSXYR OR</vt:lpstr>
      <vt:lpstr>State 41 Model2_CSXYR OR 2</vt:lpstr>
      <vt:lpstr>State 41 Model3_CS OR</vt:lpstr>
      <vt:lpstr>State 41 Model3_CSXYR OR</vt:lpstr>
      <vt:lpstr>State 41 Model3_CSXYR OR 2</vt:lpstr>
      <vt:lpstr>State 42 Model1_CS OR</vt:lpstr>
      <vt:lpstr>State 42 Model2_CS OR</vt:lpstr>
      <vt:lpstr>State 42 Model2_CSXYR OR</vt:lpstr>
      <vt:lpstr>State 42 Model2_CSXYR OR 2</vt:lpstr>
      <vt:lpstr>State 42 Model3_CS OR</vt:lpstr>
      <vt:lpstr>State 42 Model3_CSXYR OR</vt:lpstr>
      <vt:lpstr>State 42 Model3_CSXYR OR 2</vt:lpstr>
      <vt:lpstr>State 44 Model2_CSXYR OR</vt:lpstr>
      <vt:lpstr>State 44 Model3_CSXYR OR</vt:lpstr>
      <vt:lpstr>State 45 Model1_CS OR</vt:lpstr>
      <vt:lpstr>State 45 Model2_CS OR</vt:lpstr>
      <vt:lpstr>State 45 Model2_CSXYR OR</vt:lpstr>
      <vt:lpstr>State 45 Model2_CSXYR OR 2</vt:lpstr>
      <vt:lpstr>State 45 Model3_CS OR</vt:lpstr>
      <vt:lpstr>State 45 Model3_CSXYR OR</vt:lpstr>
      <vt:lpstr>State 45 Model3_CSXYR OR 2</vt:lpstr>
      <vt:lpstr>State 46 Model1_CS OR</vt:lpstr>
      <vt:lpstr>State 46 Model2_CS OR</vt:lpstr>
      <vt:lpstr>State 46 Model2_CSXYR OR</vt:lpstr>
      <vt:lpstr>State 46 Model2_CSXYR OR 2</vt:lpstr>
      <vt:lpstr>State 46 Model3_CS OR</vt:lpstr>
      <vt:lpstr>State 46 Model3_CSXYR OR</vt:lpstr>
      <vt:lpstr>State 46 Model3_CSXYR OR 2</vt:lpstr>
      <vt:lpstr>State 47 Model1_CS OR</vt:lpstr>
      <vt:lpstr>State 47 Model2_CS OR</vt:lpstr>
      <vt:lpstr>State 47 Model2_CSXYR OR</vt:lpstr>
      <vt:lpstr>State 47 Model2_CSXYR OR 2</vt:lpstr>
      <vt:lpstr>State 47 Model3_CS OR</vt:lpstr>
      <vt:lpstr>State 47 Model3_CSXYR OR</vt:lpstr>
      <vt:lpstr>State 47 Model3_CSXYR OR 2</vt:lpstr>
      <vt:lpstr>State 48 Model1_CS OR</vt:lpstr>
      <vt:lpstr>State 48 Model2_CS OR</vt:lpstr>
      <vt:lpstr>State 48 Model2_CSXYR OR</vt:lpstr>
      <vt:lpstr>State 48 Model2_CSXYR OR 2</vt:lpstr>
      <vt:lpstr>State 48 Model3_CS OR</vt:lpstr>
      <vt:lpstr>State 48 Model3_CSXYR OR</vt:lpstr>
      <vt:lpstr>State 48 Model3_CSXYR OR 2</vt:lpstr>
      <vt:lpstr>State 49 Model1_CS OR</vt:lpstr>
      <vt:lpstr>State 49 Model2_CS OR</vt:lpstr>
      <vt:lpstr>State 49 Model2_CSXYR OR</vt:lpstr>
      <vt:lpstr>State 49 Model2_CSXYR OR 2</vt:lpstr>
      <vt:lpstr>State 49 Model3_CS OR</vt:lpstr>
      <vt:lpstr>State 49 Model3_CSXYR OR</vt:lpstr>
      <vt:lpstr>State 49 Model3_CSXYR OR 2</vt:lpstr>
      <vt:lpstr>State 50 Model1_CS OR</vt:lpstr>
      <vt:lpstr>State 50 Model2_CS OR</vt:lpstr>
      <vt:lpstr>State 50 Model2_CSXYR OR</vt:lpstr>
      <vt:lpstr>State 50 Model2_CSXYR OR 2</vt:lpstr>
      <vt:lpstr>State 50 Model3_CS OR</vt:lpstr>
      <vt:lpstr>State 50 Model3_CSXYR OR</vt:lpstr>
      <vt:lpstr>State 50 Model3_CSXYR OR 2</vt:lpstr>
      <vt:lpstr>State 51 Model1_CS OR</vt:lpstr>
      <vt:lpstr>State 51 Model2_CS OR</vt:lpstr>
      <vt:lpstr>State 51 Model2_CSXYR OR</vt:lpstr>
      <vt:lpstr>State 51 Model2_CSXYR OR 2</vt:lpstr>
      <vt:lpstr>State 51 Model3_CS OR</vt:lpstr>
      <vt:lpstr>State 51 Model3_CSXYR OR</vt:lpstr>
      <vt:lpstr>State 51 Model3_CSXYR OR 2</vt:lpstr>
      <vt:lpstr>State 53 Model1_CS OR</vt:lpstr>
      <vt:lpstr>State 53 Model2_CS OR</vt:lpstr>
      <vt:lpstr>State 53 Model2_CSXYR OR</vt:lpstr>
      <vt:lpstr>State 53 Model2_CSXYR OR 2</vt:lpstr>
      <vt:lpstr>State 53 Model3_CS OR</vt:lpstr>
      <vt:lpstr>State 53 Model3_CSXYR OR</vt:lpstr>
      <vt:lpstr>State 53 Model3_CSXYR OR 2</vt:lpstr>
      <vt:lpstr>State 54 Model1_CS OR</vt:lpstr>
      <vt:lpstr>State 54 Model2_CS OR</vt:lpstr>
      <vt:lpstr>State 54 Model2_CSXYR OR</vt:lpstr>
      <vt:lpstr>State 54 Model2_CSXYR OR 2</vt:lpstr>
      <vt:lpstr>State 54 Model3_CS OR</vt:lpstr>
      <vt:lpstr>State 54 Model3_CSXYR OR</vt:lpstr>
      <vt:lpstr>State 54 Model3_CSXYR OR 2</vt:lpstr>
      <vt:lpstr>State 55 Model1_CS OR</vt:lpstr>
      <vt:lpstr>State 55 Model2_CS OR</vt:lpstr>
      <vt:lpstr>State 55 Model2_CSXYR OR</vt:lpstr>
      <vt:lpstr>State 55 Model2_CSXYR OR 2</vt:lpstr>
      <vt:lpstr>State 55 Model3_CS OR</vt:lpstr>
      <vt:lpstr>State 55 Model3_CSXYR OR</vt:lpstr>
      <vt:lpstr>State 55 Model3_CSXYR OR 2</vt:lpstr>
      <vt:lpstr>State 56 Model1_CS OR</vt:lpstr>
      <vt:lpstr>State 56 Model2_CS OR</vt:lpstr>
      <vt:lpstr>State 56 Model2_CSXYR OR</vt:lpstr>
      <vt:lpstr>State 56 Model2_CSXYR OR 2</vt:lpstr>
      <vt:lpstr>State 56 Model3_CS OR</vt:lpstr>
      <vt:lpstr>State 56 Model3_CSXYR OR</vt:lpstr>
      <vt:lpstr>State 56 Model3_CSXYR OR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ulmcl</dc:creator>
  <cp:lastModifiedBy>Ulm, Clayton R</cp:lastModifiedBy>
  <cp:revision>1</cp:revision>
  <dcterms:created xsi:type="dcterms:W3CDTF">2025-06-02T00:06:00Z</dcterms:created>
  <dcterms:modified xsi:type="dcterms:W3CDTF">2025-06-02T20:18:01Z</dcterms:modified>
</cp:coreProperties>
</file>