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F45804A4-8D70-40CB-9A7D-0881F226AD7C}" xr6:coauthVersionLast="47" xr6:coauthVersionMax="47" xr10:uidLastSave="{00000000-0000-0000-0000-000000000000}"/>
  <bookViews>
    <workbookView xWindow="-120" yWindow="-120" windowWidth="29040" windowHeight="15840" xr2:uid="{92DAF7E3-0953-4B99-83BE-4E56EDBC2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B8" i="1"/>
  <c r="J13" i="1" s="1"/>
  <c r="K13" i="1" s="1"/>
  <c r="C13" i="1"/>
  <c r="C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G108" i="1" l="1"/>
  <c r="H108" i="1" s="1"/>
  <c r="D13" i="1"/>
  <c r="E13" i="1" s="1"/>
  <c r="G76" i="1"/>
  <c r="D76" i="1" s="1"/>
  <c r="E76" i="1" s="1"/>
  <c r="G104" i="1"/>
  <c r="D104" i="1" s="1"/>
  <c r="E104" i="1" s="1"/>
  <c r="G72" i="1"/>
  <c r="D72" i="1" s="1"/>
  <c r="E72" i="1" s="1"/>
  <c r="G44" i="1"/>
  <c r="D44" i="1" s="1"/>
  <c r="E44" i="1" s="1"/>
  <c r="G40" i="1"/>
  <c r="D40" i="1" s="1"/>
  <c r="E40" i="1" s="1"/>
  <c r="G100" i="1"/>
  <c r="D100" i="1" s="1"/>
  <c r="E100" i="1" s="1"/>
  <c r="G36" i="1"/>
  <c r="D36" i="1" s="1"/>
  <c r="E36" i="1" s="1"/>
  <c r="G64" i="1"/>
  <c r="G28" i="1"/>
  <c r="D28" i="1" s="1"/>
  <c r="E28" i="1" s="1"/>
  <c r="G18" i="1"/>
  <c r="H18" i="1" s="1"/>
  <c r="G88" i="1"/>
  <c r="H88" i="1" s="1"/>
  <c r="G56" i="1"/>
  <c r="D56" i="1" s="1"/>
  <c r="E56" i="1" s="1"/>
  <c r="G24" i="1"/>
  <c r="D24" i="1" s="1"/>
  <c r="E24" i="1" s="1"/>
  <c r="G68" i="1"/>
  <c r="D68" i="1" s="1"/>
  <c r="E68" i="1" s="1"/>
  <c r="G96" i="1"/>
  <c r="D96" i="1" s="1"/>
  <c r="E96" i="1" s="1"/>
  <c r="G60" i="1"/>
  <c r="D60" i="1" s="1"/>
  <c r="E60" i="1" s="1"/>
  <c r="G84" i="1"/>
  <c r="H84" i="1" s="1"/>
  <c r="G52" i="1"/>
  <c r="G20" i="1"/>
  <c r="H20" i="1" s="1"/>
  <c r="G32" i="1"/>
  <c r="H32" i="1" s="1"/>
  <c r="G92" i="1"/>
  <c r="H92" i="1" s="1"/>
  <c r="G112" i="1"/>
  <c r="H112" i="1" s="1"/>
  <c r="G80" i="1"/>
  <c r="H80" i="1" s="1"/>
  <c r="G48" i="1"/>
  <c r="H48" i="1" s="1"/>
  <c r="G16" i="1"/>
  <c r="H16" i="1" s="1"/>
  <c r="G107" i="1"/>
  <c r="G91" i="1"/>
  <c r="G75" i="1"/>
  <c r="G59" i="1"/>
  <c r="G43" i="1"/>
  <c r="G27" i="1"/>
  <c r="G105" i="1"/>
  <c r="G97" i="1"/>
  <c r="G89" i="1"/>
  <c r="G81" i="1"/>
  <c r="G73" i="1"/>
  <c r="G65" i="1"/>
  <c r="G57" i="1"/>
  <c r="G49" i="1"/>
  <c r="G41" i="1"/>
  <c r="G33" i="1"/>
  <c r="G25" i="1"/>
  <c r="G17" i="1"/>
  <c r="G103" i="1"/>
  <c r="G87" i="1"/>
  <c r="G71" i="1"/>
  <c r="G55" i="1"/>
  <c r="G39" i="1"/>
  <c r="G15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111" i="1"/>
  <c r="G95" i="1"/>
  <c r="G79" i="1"/>
  <c r="G63" i="1"/>
  <c r="G47" i="1"/>
  <c r="G31" i="1"/>
  <c r="G23" i="1"/>
  <c r="G109" i="1"/>
  <c r="G101" i="1"/>
  <c r="G93" i="1"/>
  <c r="G85" i="1"/>
  <c r="G77" i="1"/>
  <c r="G69" i="1"/>
  <c r="G61" i="1"/>
  <c r="G53" i="1"/>
  <c r="G45" i="1"/>
  <c r="G37" i="1"/>
  <c r="G29" i="1"/>
  <c r="G21" i="1"/>
  <c r="H96" i="1"/>
  <c r="G99" i="1"/>
  <c r="G83" i="1"/>
  <c r="G67" i="1"/>
  <c r="G51" i="1"/>
  <c r="G35" i="1"/>
  <c r="G19" i="1"/>
  <c r="G106" i="1"/>
  <c r="G98" i="1"/>
  <c r="G90" i="1"/>
  <c r="G82" i="1"/>
  <c r="G74" i="1"/>
  <c r="G66" i="1"/>
  <c r="G58" i="1"/>
  <c r="G50" i="1"/>
  <c r="G42" i="1"/>
  <c r="G34" i="1"/>
  <c r="G26" i="1"/>
  <c r="H72" i="1" l="1"/>
  <c r="H100" i="1"/>
  <c r="H24" i="1"/>
  <c r="D92" i="1"/>
  <c r="E92" i="1" s="1"/>
  <c r="D88" i="1"/>
  <c r="E88" i="1" s="1"/>
  <c r="H36" i="1"/>
  <c r="D108" i="1"/>
  <c r="E108" i="1" s="1"/>
  <c r="H28" i="1"/>
  <c r="H40" i="1"/>
  <c r="D84" i="1"/>
  <c r="E84" i="1" s="1"/>
  <c r="H44" i="1"/>
  <c r="D16" i="1"/>
  <c r="E16" i="1" s="1"/>
  <c r="H76" i="1"/>
  <c r="H56" i="1"/>
  <c r="H68" i="1"/>
  <c r="H104" i="1"/>
  <c r="D112" i="1"/>
  <c r="E112" i="1" s="1"/>
  <c r="D18" i="1"/>
  <c r="E18" i="1" s="1"/>
  <c r="H64" i="1"/>
  <c r="D64" i="1"/>
  <c r="E64" i="1" s="1"/>
  <c r="D80" i="1"/>
  <c r="E80" i="1" s="1"/>
  <c r="D48" i="1"/>
  <c r="E48" i="1" s="1"/>
  <c r="D20" i="1"/>
  <c r="E20" i="1" s="1"/>
  <c r="H52" i="1"/>
  <c r="D52" i="1"/>
  <c r="E52" i="1" s="1"/>
  <c r="D32" i="1"/>
  <c r="E32" i="1" s="1"/>
  <c r="H60" i="1"/>
  <c r="H13" i="1"/>
  <c r="D85" i="1"/>
  <c r="E85" i="1" s="1"/>
  <c r="H85" i="1"/>
  <c r="H87" i="1"/>
  <c r="D87" i="1"/>
  <c r="E87" i="1" s="1"/>
  <c r="D75" i="1"/>
  <c r="E75" i="1" s="1"/>
  <c r="H75" i="1"/>
  <c r="D29" i="1"/>
  <c r="E29" i="1" s="1"/>
  <c r="H29" i="1"/>
  <c r="H94" i="1"/>
  <c r="D94" i="1"/>
  <c r="E94" i="1" s="1"/>
  <c r="D37" i="1"/>
  <c r="E37" i="1" s="1"/>
  <c r="H37" i="1"/>
  <c r="D82" i="1"/>
  <c r="E82" i="1" s="1"/>
  <c r="H82" i="1"/>
  <c r="D83" i="1"/>
  <c r="E83" i="1" s="1"/>
  <c r="H83" i="1"/>
  <c r="D45" i="1"/>
  <c r="E45" i="1" s="1"/>
  <c r="H45" i="1"/>
  <c r="D109" i="1"/>
  <c r="E109" i="1" s="1"/>
  <c r="H109" i="1"/>
  <c r="D111" i="1"/>
  <c r="E111" i="1" s="1"/>
  <c r="H111" i="1"/>
  <c r="H46" i="1"/>
  <c r="D46" i="1"/>
  <c r="E46" i="1" s="1"/>
  <c r="D110" i="1"/>
  <c r="E110" i="1" s="1"/>
  <c r="H110" i="1"/>
  <c r="D49" i="1"/>
  <c r="E49" i="1" s="1"/>
  <c r="H49" i="1"/>
  <c r="D26" i="1"/>
  <c r="E26" i="1" s="1"/>
  <c r="H26" i="1"/>
  <c r="H90" i="1"/>
  <c r="D90" i="1"/>
  <c r="E90" i="1" s="1"/>
  <c r="H99" i="1"/>
  <c r="D99" i="1"/>
  <c r="E99" i="1" s="1"/>
  <c r="D15" i="1"/>
  <c r="E15" i="1" s="1"/>
  <c r="H15" i="1"/>
  <c r="D57" i="1"/>
  <c r="E57" i="1" s="1"/>
  <c r="H57" i="1"/>
  <c r="D98" i="1"/>
  <c r="E98" i="1" s="1"/>
  <c r="H98" i="1"/>
  <c r="D61" i="1"/>
  <c r="E61" i="1" s="1"/>
  <c r="H61" i="1"/>
  <c r="D23" i="1"/>
  <c r="E23" i="1" s="1"/>
  <c r="H23" i="1"/>
  <c r="D62" i="1"/>
  <c r="E62" i="1" s="1"/>
  <c r="H62" i="1"/>
  <c r="D39" i="1"/>
  <c r="E39" i="1" s="1"/>
  <c r="H39" i="1"/>
  <c r="D27" i="1"/>
  <c r="E27" i="1" s="1"/>
  <c r="H27" i="1"/>
  <c r="H106" i="1"/>
  <c r="D106" i="1"/>
  <c r="E106" i="1" s="1"/>
  <c r="H31" i="1"/>
  <c r="D31" i="1"/>
  <c r="E31" i="1" s="1"/>
  <c r="D70" i="1"/>
  <c r="E70" i="1" s="1"/>
  <c r="H70" i="1"/>
  <c r="H55" i="1"/>
  <c r="D55" i="1"/>
  <c r="E55" i="1" s="1"/>
  <c r="D73" i="1"/>
  <c r="E73" i="1" s="1"/>
  <c r="H73" i="1"/>
  <c r="H43" i="1"/>
  <c r="D43" i="1"/>
  <c r="E43" i="1" s="1"/>
  <c r="H53" i="1"/>
  <c r="D53" i="1"/>
  <c r="E53" i="1" s="1"/>
  <c r="H54" i="1"/>
  <c r="D54" i="1"/>
  <c r="E54" i="1" s="1"/>
  <c r="D34" i="1"/>
  <c r="E34" i="1" s="1"/>
  <c r="H34" i="1"/>
  <c r="H65" i="1"/>
  <c r="D65" i="1"/>
  <c r="E65" i="1" s="1"/>
  <c r="D42" i="1"/>
  <c r="E42" i="1" s="1"/>
  <c r="H42" i="1"/>
  <c r="D69" i="1"/>
  <c r="E69" i="1" s="1"/>
  <c r="H69" i="1"/>
  <c r="H50" i="1"/>
  <c r="D50" i="1"/>
  <c r="E50" i="1" s="1"/>
  <c r="H19" i="1"/>
  <c r="D19" i="1"/>
  <c r="E19" i="1" s="1"/>
  <c r="D77" i="1"/>
  <c r="E77" i="1" s="1"/>
  <c r="H77" i="1"/>
  <c r="D47" i="1"/>
  <c r="E47" i="1" s="1"/>
  <c r="H47" i="1"/>
  <c r="H14" i="1"/>
  <c r="D14" i="1"/>
  <c r="E14" i="1" s="1"/>
  <c r="D78" i="1"/>
  <c r="E78" i="1" s="1"/>
  <c r="H78" i="1"/>
  <c r="D71" i="1"/>
  <c r="E71" i="1" s="1"/>
  <c r="H71" i="1"/>
  <c r="H17" i="1"/>
  <c r="D17" i="1"/>
  <c r="E17" i="1" s="1"/>
  <c r="D81" i="1"/>
  <c r="E81" i="1" s="1"/>
  <c r="H81" i="1"/>
  <c r="H59" i="1"/>
  <c r="D59" i="1"/>
  <c r="E59" i="1" s="1"/>
  <c r="H21" i="1"/>
  <c r="D21" i="1"/>
  <c r="E21" i="1" s="1"/>
  <c r="D58" i="1"/>
  <c r="E58" i="1" s="1"/>
  <c r="H58" i="1"/>
  <c r="D35" i="1"/>
  <c r="E35" i="1" s="1"/>
  <c r="H35" i="1"/>
  <c r="D63" i="1"/>
  <c r="E63" i="1" s="1"/>
  <c r="H63" i="1"/>
  <c r="D22" i="1"/>
  <c r="E22" i="1" s="1"/>
  <c r="H22" i="1"/>
  <c r="H86" i="1"/>
  <c r="D86" i="1"/>
  <c r="E86" i="1" s="1"/>
  <c r="D25" i="1"/>
  <c r="E25" i="1" s="1"/>
  <c r="H25" i="1"/>
  <c r="H89" i="1"/>
  <c r="D89" i="1"/>
  <c r="E89" i="1" s="1"/>
  <c r="D66" i="1"/>
  <c r="E66" i="1" s="1"/>
  <c r="H66" i="1"/>
  <c r="H51" i="1"/>
  <c r="D51" i="1"/>
  <c r="E51" i="1" s="1"/>
  <c r="D93" i="1"/>
  <c r="E93" i="1" s="1"/>
  <c r="H93" i="1"/>
  <c r="D79" i="1"/>
  <c r="E79" i="1" s="1"/>
  <c r="H79" i="1"/>
  <c r="D30" i="1"/>
  <c r="E30" i="1" s="1"/>
  <c r="H30" i="1"/>
  <c r="D103" i="1"/>
  <c r="E103" i="1" s="1"/>
  <c r="H103" i="1"/>
  <c r="H33" i="1"/>
  <c r="D33" i="1"/>
  <c r="E33" i="1" s="1"/>
  <c r="H97" i="1"/>
  <c r="D97" i="1"/>
  <c r="E97" i="1" s="1"/>
  <c r="H91" i="1"/>
  <c r="D91" i="1"/>
  <c r="E91" i="1" s="1"/>
  <c r="D74" i="1"/>
  <c r="E74" i="1" s="1"/>
  <c r="H74" i="1"/>
  <c r="D67" i="1"/>
  <c r="E67" i="1" s="1"/>
  <c r="H67" i="1"/>
  <c r="H101" i="1"/>
  <c r="D101" i="1"/>
  <c r="E101" i="1" s="1"/>
  <c r="D95" i="1"/>
  <c r="E95" i="1" s="1"/>
  <c r="H95" i="1"/>
  <c r="H38" i="1"/>
  <c r="D38" i="1"/>
  <c r="E38" i="1" s="1"/>
  <c r="D102" i="1"/>
  <c r="E102" i="1" s="1"/>
  <c r="H102" i="1"/>
  <c r="H41" i="1"/>
  <c r="D41" i="1"/>
  <c r="E41" i="1" s="1"/>
  <c r="H105" i="1"/>
  <c r="D105" i="1"/>
  <c r="E105" i="1" s="1"/>
  <c r="H107" i="1"/>
  <c r="D107" i="1"/>
  <c r="E107" i="1" s="1"/>
</calcChain>
</file>

<file path=xl/sharedStrings.xml><?xml version="1.0" encoding="utf-8"?>
<sst xmlns="http://schemas.openxmlformats.org/spreadsheetml/2006/main" count="14" uniqueCount="14">
  <si>
    <t>Atenuación (db)</t>
  </si>
  <si>
    <t>Frecuencia transmitida</t>
  </si>
  <si>
    <t>Potencia transmitida (W)</t>
  </si>
  <si>
    <t>Sección radar m2</t>
  </si>
  <si>
    <t>Calculo potencias por pérdidas espacio libre entre emisor y receptor</t>
  </si>
  <si>
    <t>Distancia emisor objetivo(m)</t>
  </si>
  <si>
    <t>Distancia objetivo receptor (m)</t>
  </si>
  <si>
    <t>Potencia recibida (W)</t>
  </si>
  <si>
    <t>Distancia total (m)</t>
  </si>
  <si>
    <t xml:space="preserve">Longitud de onda </t>
  </si>
  <si>
    <t>Atenuacion</t>
  </si>
  <si>
    <t xml:space="preserve">Ganancia antena emisora </t>
  </si>
  <si>
    <t>Potencia recibida (dbm)</t>
  </si>
  <si>
    <t xml:space="preserve">Ganancia antena receptora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</si>
</sst>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Atenuacion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Hoja1!$D$13:$D$112</c:f>
              <c:numCache>
                <c:formatCode>0.00E+00</c:formatCode>
                <c:ptCount val="100"/>
                <c:pt idx="0">
                  <c:v>874987806310103.75</c:v>
                </c:pt>
                <c:pt idx="1">
                  <c:v>1314079630.2955949</c:v>
                </c:pt>
                <c:pt idx="2">
                  <c:v>6652528128.3714504</c:v>
                </c:pt>
                <c:pt idx="3">
                  <c:v>21025274084.729519</c:v>
                </c:pt>
                <c:pt idx="4">
                  <c:v>51331235558.421684</c:v>
                </c:pt>
                <c:pt idx="5">
                  <c:v>106440450053.94321</c:v>
                </c:pt>
                <c:pt idx="6">
                  <c:v>197194074521.23273</c:v>
                </c:pt>
                <c:pt idx="7">
                  <c:v>336404385355.6723</c:v>
                </c:pt>
                <c:pt idx="8">
                  <c:v>538854778398.0874</c:v>
                </c:pt>
                <c:pt idx="9">
                  <c:v>821299768934.74695</c:v>
                </c:pt>
                <c:pt idx="10">
                  <c:v>1202464991697.363</c:v>
                </c:pt>
                <c:pt idx="11">
                  <c:v>1703047200863.0913</c:v>
                </c:pt>
                <c:pt idx="12">
                  <c:v>2345714270054.5303</c:v>
                </c:pt>
                <c:pt idx="13">
                  <c:v>3155105192339.7236</c:v>
                </c:pt>
                <c:pt idx="14">
                  <c:v>4157830080232.1567</c:v>
                </c:pt>
                <c:pt idx="15">
                  <c:v>5382470165690.7568</c:v>
                </c:pt>
                <c:pt idx="16">
                  <c:v>6859577800119.8994</c:v>
                </c:pt>
                <c:pt idx="17">
                  <c:v>8621676454369.3984</c:v>
                </c:pt>
                <c:pt idx="18">
                  <c:v>10703260718734.516</c:v>
                </c:pt>
                <c:pt idx="19">
                  <c:v>13140796302955.951</c:v>
                </c:pt>
                <c:pt idx="20">
                  <c:v>15972720036219.852</c:v>
                </c:pt>
                <c:pt idx="21">
                  <c:v>19239439867157.809</c:v>
                </c:pt>
                <c:pt idx="22">
                  <c:v>22983334863846.848</c:v>
                </c:pt>
                <c:pt idx="23">
                  <c:v>27248755213809.461</c:v>
                </c:pt>
                <c:pt idx="24">
                  <c:v>32082022224013.551</c:v>
                </c:pt>
                <c:pt idx="25">
                  <c:v>37531428320872.484</c:v>
                </c:pt>
                <c:pt idx="26">
                  <c:v>43647237050245.086</c:v>
                </c:pt>
                <c:pt idx="27">
                  <c:v>50481683077435.578</c:v>
                </c:pt>
                <c:pt idx="28">
                  <c:v>58088972187193.672</c:v>
                </c:pt>
                <c:pt idx="29">
                  <c:v>66525281283714.508</c:v>
                </c:pt>
                <c:pt idx="30">
                  <c:v>75848758390638.641</c:v>
                </c:pt>
                <c:pt idx="31">
                  <c:v>86119522651052.109</c:v>
                </c:pt>
                <c:pt idx="32">
                  <c:v>97399664327486.406</c:v>
                </c:pt>
                <c:pt idx="33">
                  <c:v>109753244801918.39</c:v>
                </c:pt>
                <c:pt idx="34">
                  <c:v>123246296575770.45</c:v>
                </c:pt>
                <c:pt idx="35">
                  <c:v>137946823269910.38</c:v>
                </c:pt>
                <c:pt idx="36">
                  <c:v>153924799624651.44</c:v>
                </c:pt>
                <c:pt idx="37">
                  <c:v>171252171499752.25</c:v>
                </c:pt>
                <c:pt idx="38">
                  <c:v>190002855874417</c:v>
                </c:pt>
                <c:pt idx="39">
                  <c:v>210252740847295.22</c:v>
                </c:pt>
                <c:pt idx="40">
                  <c:v>232079685636481.97</c:v>
                </c:pt>
                <c:pt idx="41">
                  <c:v>255563520579517.63</c:v>
                </c:pt>
                <c:pt idx="42">
                  <c:v>280786047133388.16</c:v>
                </c:pt>
                <c:pt idx="43">
                  <c:v>307831037874524.94</c:v>
                </c:pt>
                <c:pt idx="44">
                  <c:v>336784236498804.69</c:v>
                </c:pt>
                <c:pt idx="45">
                  <c:v>367733357821549.56</c:v>
                </c:pt>
                <c:pt idx="46">
                  <c:v>400768087777527.5</c:v>
                </c:pt>
                <c:pt idx="47">
                  <c:v>435980083420951.38</c:v>
                </c:pt>
                <c:pt idx="48">
                  <c:v>473462972925479.81</c:v>
                </c:pt>
                <c:pt idx="49">
                  <c:v>513312355584216.81</c:v>
                </c:pt>
                <c:pt idx="50">
                  <c:v>555625801809711.94</c:v>
                </c:pt>
                <c:pt idx="51">
                  <c:v>600502853133959.75</c:v>
                </c:pt>
                <c:pt idx="52">
                  <c:v>648045022208401.13</c:v>
                </c:pt>
                <c:pt idx="53">
                  <c:v>698355792803921.38</c:v>
                </c:pt>
                <c:pt idx="54">
                  <c:v>751540619810851.88</c:v>
                </c:pt>
                <c:pt idx="55">
                  <c:v>807706929238969.25</c:v>
                </c:pt>
                <c:pt idx="56">
                  <c:v>866964118217495.88</c:v>
                </c:pt>
                <c:pt idx="57">
                  <c:v>929423554995098.75</c:v>
                </c:pt>
                <c:pt idx="58">
                  <c:v>995198578939891.5</c:v>
                </c:pt>
                <c:pt idx="59">
                  <c:v>1064404500539432.1</c:v>
                </c:pt>
                <c:pt idx="60">
                  <c:v>1137158601400724.3</c:v>
                </c:pt>
                <c:pt idx="61">
                  <c:v>1213580134250218.3</c:v>
                </c:pt>
                <c:pt idx="62">
                  <c:v>1293790322933808</c:v>
                </c:pt>
                <c:pt idx="63">
                  <c:v>1377912362416833.8</c:v>
                </c:pt>
                <c:pt idx="64">
                  <c:v>1466071418784081.5</c:v>
                </c:pt>
                <c:pt idx="65">
                  <c:v>1558394629239782.5</c:v>
                </c:pt>
                <c:pt idx="66">
                  <c:v>1655011102107612.8</c:v>
                </c:pt>
                <c:pt idx="67">
                  <c:v>1756051916830694.3</c:v>
                </c:pt>
                <c:pt idx="68">
                  <c:v>1861650123971595</c:v>
                </c:pt>
                <c:pt idx="69">
                  <c:v>1971940745212327.3</c:v>
                </c:pt>
                <c:pt idx="70">
                  <c:v>2087060773354350</c:v>
                </c:pt>
                <c:pt idx="71">
                  <c:v>2207149172318566</c:v>
                </c:pt>
                <c:pt idx="72">
                  <c:v>2332346877145325.5</c:v>
                </c:pt>
                <c:pt idx="73">
                  <c:v>2462796793994423</c:v>
                </c:pt>
                <c:pt idx="74">
                  <c:v>2598643800145098</c:v>
                </c:pt>
                <c:pt idx="75">
                  <c:v>2740034743996036</c:v>
                </c:pt>
                <c:pt idx="76">
                  <c:v>2887118445065369</c:v>
                </c:pt>
                <c:pt idx="77">
                  <c:v>3040045693990672</c:v>
                </c:pt>
                <c:pt idx="78">
                  <c:v>3198969252528968</c:v>
                </c:pt>
                <c:pt idx="79">
                  <c:v>3364043853556723.5</c:v>
                </c:pt>
                <c:pt idx="80">
                  <c:v>3535426201069851.5</c:v>
                </c:pt>
                <c:pt idx="81">
                  <c:v>3713274970183711.5</c:v>
                </c:pt>
                <c:pt idx="82">
                  <c:v>3897750807133105.5</c:v>
                </c:pt>
                <c:pt idx="83">
                  <c:v>4089016329272282</c:v>
                </c:pt>
                <c:pt idx="84">
                  <c:v>4287236125074938</c:v>
                </c:pt>
                <c:pt idx="85">
                  <c:v>4492576754134210.5</c:v>
                </c:pt>
                <c:pt idx="86">
                  <c:v>4705206747162687</c:v>
                </c:pt>
                <c:pt idx="87">
                  <c:v>4925296605992399</c:v>
                </c:pt>
                <c:pt idx="88">
                  <c:v>5153018803574821</c:v>
                </c:pt>
                <c:pt idx="89">
                  <c:v>5388547783980875</c:v>
                </c:pt>
                <c:pt idx="90">
                  <c:v>5632059962400929</c:v>
                </c:pt>
                <c:pt idx="91">
                  <c:v>5883733725144793</c:v>
                </c:pt>
                <c:pt idx="92">
                  <c:v>6143749429641731</c:v>
                </c:pt>
                <c:pt idx="93">
                  <c:v>6412289404440440</c:v>
                </c:pt>
                <c:pt idx="94">
                  <c:v>6689537949209072</c:v>
                </c:pt>
                <c:pt idx="95">
                  <c:v>6975681334735222</c:v>
                </c:pt>
                <c:pt idx="96">
                  <c:v>7270907802925928</c:v>
                </c:pt>
                <c:pt idx="97">
                  <c:v>7575407566807677</c:v>
                </c:pt>
                <c:pt idx="98">
                  <c:v>7889372810526400</c:v>
                </c:pt>
                <c:pt idx="99">
                  <c:v>8212997689347469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487-AB71-F4800066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5728"/>
        <c:axId val="1994634896"/>
      </c:lineChart>
      <c:catAx>
        <c:axId val="1994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4896"/>
        <c:crosses val="autoZero"/>
        <c:auto val="1"/>
        <c:lblAlgn val="ctr"/>
        <c:lblOffset val="100"/>
        <c:noMultiLvlLbl val="0"/>
      </c:catAx>
      <c:valAx>
        <c:axId val="1994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Hoja1!$E$12</c:f>
              <c:strCache>
                <c:ptCount val="1"/>
                <c:pt idx="0">
                  <c:v>Atenuación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Hoja1!$E$13:$E$112</c:f>
              <c:numCache>
                <c:formatCode>0.00</c:formatCode>
                <c:ptCount val="100"/>
                <c:pt idx="0">
                  <c:v>149.42002000806158</c:v>
                </c:pt>
                <c:pt idx="1">
                  <c:v>91.186216832984357</c:v>
                </c:pt>
                <c:pt idx="2">
                  <c:v>98.229867195211611</c:v>
                </c:pt>
                <c:pt idx="3">
                  <c:v>103.22741665954361</c:v>
                </c:pt>
                <c:pt idx="4">
                  <c:v>107.10381717986587</c:v>
                </c:pt>
                <c:pt idx="5">
                  <c:v>110.27106702177086</c:v>
                </c:pt>
                <c:pt idx="6">
                  <c:v>112.94893860699538</c:v>
                </c:pt>
                <c:pt idx="7">
                  <c:v>115.26861648610286</c:v>
                </c:pt>
                <c:pt idx="8">
                  <c:v>117.31471738399811</c:v>
                </c:pt>
                <c:pt idx="9">
                  <c:v>119.14501700642511</c:v>
                </c:pt>
                <c:pt idx="10">
                  <c:v>120.80072441275412</c:v>
                </c:pt>
                <c:pt idx="11">
                  <c:v>122.31226684833011</c:v>
                </c:pt>
                <c:pt idx="12">
                  <c:v>123.70275109869858</c:v>
                </c:pt>
                <c:pt idx="13">
                  <c:v>124.99013843355463</c:v>
                </c:pt>
                <c:pt idx="14">
                  <c:v>126.18866736865236</c:v>
                </c:pt>
                <c:pt idx="15">
                  <c:v>127.30981631266211</c:v>
                </c:pt>
                <c:pt idx="16">
                  <c:v>128.36297386155607</c:v>
                </c:pt>
                <c:pt idx="17">
                  <c:v>129.35591721055735</c:v>
                </c:pt>
                <c:pt idx="18">
                  <c:v>130.29516104453828</c:v>
                </c:pt>
                <c:pt idx="19">
                  <c:v>131.18621683298437</c:v>
                </c:pt>
                <c:pt idx="20">
                  <c:v>132.0337887957819</c:v>
                </c:pt>
                <c:pt idx="21">
                  <c:v>132.84192423931336</c:v>
                </c:pt>
                <c:pt idx="22">
                  <c:v>133.61413044712884</c:v>
                </c:pt>
                <c:pt idx="23">
                  <c:v>134.35346667488938</c:v>
                </c:pt>
                <c:pt idx="24">
                  <c:v>135.06261735330662</c:v>
                </c:pt>
                <c:pt idx="25">
                  <c:v>135.74395092525782</c:v>
                </c:pt>
                <c:pt idx="26">
                  <c:v>136.3995675727846</c:v>
                </c:pt>
                <c:pt idx="27">
                  <c:v>137.0313382601139</c:v>
                </c:pt>
                <c:pt idx="28">
                  <c:v>137.64093692238336</c:v>
                </c:pt>
                <c:pt idx="29">
                  <c:v>138.22986719521163</c:v>
                </c:pt>
                <c:pt idx="30">
                  <c:v>138.799484759796</c:v>
                </c:pt>
                <c:pt idx="31">
                  <c:v>139.35101613922137</c:v>
                </c:pt>
                <c:pt idx="32">
                  <c:v>139.88557460154061</c:v>
                </c:pt>
                <c:pt idx="33">
                  <c:v>140.40417368811532</c:v>
                </c:pt>
                <c:pt idx="34">
                  <c:v>140.90773878043615</c:v>
                </c:pt>
                <c:pt idx="35">
                  <c:v>141.3971170371166</c:v>
                </c:pt>
                <c:pt idx="36">
                  <c:v>141.87308596910492</c:v>
                </c:pt>
                <c:pt idx="37">
                  <c:v>142.3363608710975</c:v>
                </c:pt>
                <c:pt idx="38">
                  <c:v>142.78760128748507</c:v>
                </c:pt>
                <c:pt idx="39">
                  <c:v>143.22741665954362</c:v>
                </c:pt>
                <c:pt idx="40">
                  <c:v>143.65637127521452</c:v>
                </c:pt>
                <c:pt idx="41">
                  <c:v>144.07498862234115</c:v>
                </c:pt>
                <c:pt idx="42">
                  <c:v>144.48375522960856</c:v>
                </c:pt>
                <c:pt idx="43">
                  <c:v>144.88312406587261</c:v>
                </c:pt>
                <c:pt idx="44">
                  <c:v>145.27351755743888</c:v>
                </c:pt>
                <c:pt idx="45">
                  <c:v>145.65533027368809</c:v>
                </c:pt>
                <c:pt idx="46">
                  <c:v>146.02893132385381</c:v>
                </c:pt>
                <c:pt idx="47">
                  <c:v>146.3946665014486</c:v>
                </c:pt>
                <c:pt idx="48">
                  <c:v>146.75286020756567</c:v>
                </c:pt>
                <c:pt idx="49">
                  <c:v>147.10381717986587</c:v>
                </c:pt>
                <c:pt idx="50">
                  <c:v>147.44782405034258</c:v>
                </c:pt>
                <c:pt idx="51">
                  <c:v>147.78515075181707</c:v>
                </c:pt>
                <c:pt idx="52">
                  <c:v>148.11605179045668</c:v>
                </c:pt>
                <c:pt idx="53">
                  <c:v>148.44076739934386</c:v>
                </c:pt>
                <c:pt idx="54">
                  <c:v>148.75952458619486</c:v>
                </c:pt>
                <c:pt idx="55">
                  <c:v>149.07253808667315</c:v>
                </c:pt>
                <c:pt idx="56">
                  <c:v>149.38001123332475</c:v>
                </c:pt>
                <c:pt idx="57">
                  <c:v>149.68213674894261</c:v>
                </c:pt>
                <c:pt idx="58">
                  <c:v>149.97909747211088</c:v>
                </c:pt>
                <c:pt idx="59">
                  <c:v>150.27106702177088</c:v>
                </c:pt>
                <c:pt idx="60">
                  <c:v>150.55821040685578</c:v>
                </c:pt>
                <c:pt idx="61">
                  <c:v>150.84068458635525</c:v>
                </c:pt>
                <c:pt idx="62">
                  <c:v>151.11863898456838</c:v>
                </c:pt>
                <c:pt idx="63">
                  <c:v>151.39221596578062</c:v>
                </c:pt>
                <c:pt idx="64">
                  <c:v>151.66155127213932</c:v>
                </c:pt>
                <c:pt idx="65">
                  <c:v>151.92677442809986</c:v>
                </c:pt>
                <c:pt idx="66">
                  <c:v>152.18800911445817</c:v>
                </c:pt>
                <c:pt idx="67">
                  <c:v>152.44537351467457</c:v>
                </c:pt>
                <c:pt idx="68">
                  <c:v>152.69898063591535</c:v>
                </c:pt>
                <c:pt idx="69">
                  <c:v>152.9489386069954</c:v>
                </c:pt>
                <c:pt idx="70">
                  <c:v>153.19535095518813</c:v>
                </c:pt>
                <c:pt idx="71">
                  <c:v>153.43831686367585</c:v>
                </c:pt>
                <c:pt idx="72">
                  <c:v>153.67793141124335</c:v>
                </c:pt>
                <c:pt idx="73">
                  <c:v>153.91428579566417</c:v>
                </c:pt>
                <c:pt idx="74">
                  <c:v>154.14746754209312</c:v>
                </c:pt>
                <c:pt idx="75">
                  <c:v>154.37756069765675</c:v>
                </c:pt>
                <c:pt idx="76">
                  <c:v>154.60464601332438</c:v>
                </c:pt>
                <c:pt idx="77">
                  <c:v>154.82880111404432</c:v>
                </c:pt>
                <c:pt idx="78">
                  <c:v>155.05010065804277</c:v>
                </c:pt>
                <c:pt idx="79">
                  <c:v>155.26861648610287</c:v>
                </c:pt>
                <c:pt idx="80">
                  <c:v>155.48441776157111</c:v>
                </c:pt>
                <c:pt idx="81">
                  <c:v>155.69757110177378</c:v>
                </c:pt>
                <c:pt idx="82">
                  <c:v>155.90814070146808</c:v>
                </c:pt>
                <c:pt idx="83">
                  <c:v>156.1161884489004</c:v>
                </c:pt>
                <c:pt idx="84">
                  <c:v>156.32177403499682</c:v>
                </c:pt>
                <c:pt idx="85">
                  <c:v>156.52495505616781</c:v>
                </c:pt>
                <c:pt idx="86">
                  <c:v>156.72578711116986</c:v>
                </c:pt>
                <c:pt idx="87">
                  <c:v>156.92432389243186</c:v>
                </c:pt>
                <c:pt idx="88">
                  <c:v>157.12061727222161</c:v>
                </c:pt>
                <c:pt idx="89">
                  <c:v>157.31471738399813</c:v>
                </c:pt>
                <c:pt idx="90">
                  <c:v>157.50667269926885</c:v>
                </c:pt>
                <c:pt idx="91">
                  <c:v>157.69653010024734</c:v>
                </c:pt>
                <c:pt idx="92">
                  <c:v>157.88433494858251</c:v>
                </c:pt>
                <c:pt idx="93">
                  <c:v>158.07013115041306</c:v>
                </c:pt>
                <c:pt idx="94">
                  <c:v>158.25396121797903</c:v>
                </c:pt>
                <c:pt idx="95">
                  <c:v>158.43586632800785</c:v>
                </c:pt>
                <c:pt idx="96">
                  <c:v>158.6158863770749</c:v>
                </c:pt>
                <c:pt idx="97">
                  <c:v>158.79406003412493</c:v>
                </c:pt>
                <c:pt idx="98">
                  <c:v>158.97042479032712</c:v>
                </c:pt>
                <c:pt idx="99">
                  <c:v>159.14501700642512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F88-9B93-BEB0F7AC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51104"/>
        <c:axId val="349850688"/>
      </c:lineChart>
      <c:catAx>
        <c:axId val="3498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0688"/>
        <c:crosses val="autoZero"/>
        <c:auto val="1"/>
        <c:lblAlgn val="ctr"/>
        <c:lblOffset val="100"/>
        <c:noMultiLvlLbl val="0"/>
      </c:catAx>
      <c:valAx>
        <c:axId val="349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Hoja1!$G$12</c:f>
              <c:strCache>
                <c:ptCount val="1"/>
                <c:pt idx="0">
                  <c:v>Potencia recibida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Hoja1!$G$13:$G$112</c:f>
              <c:numCache>
                <c:formatCode>0.00E+00</c:formatCode>
                <c:ptCount val="100"/>
                <c:pt idx="0">
                  <c:v>5.7143653476560038E-15</c:v>
                </c:pt>
                <c:pt idx="1">
                  <c:v>3.8049444529288361E-9</c:v>
                </c:pt>
                <c:pt idx="2">
                  <c:v>7.5159396601063425E-10</c:v>
                </c:pt>
                <c:pt idx="3">
                  <c:v>2.3780902830805226E-10</c:v>
                </c:pt>
                <c:pt idx="4">
                  <c:v>9.7406577994978191E-11</c:v>
                </c:pt>
                <c:pt idx="5">
                  <c:v>4.697462287566464E-11</c:v>
                </c:pt>
                <c:pt idx="6">
                  <c:v>2.5355731464748595E-11</c:v>
                </c:pt>
                <c:pt idx="7">
                  <c:v>1.4863064269253266E-11</c:v>
                </c:pt>
                <c:pt idx="8">
                  <c:v>9.2789378519831397E-12</c:v>
                </c:pt>
                <c:pt idx="9">
                  <c:v>6.087911124686137E-12</c:v>
                </c:pt>
                <c:pt idx="10">
                  <c:v>4.1581252132273323E-12</c:v>
                </c:pt>
                <c:pt idx="11">
                  <c:v>2.93591392972904E-12</c:v>
                </c:pt>
                <c:pt idx="12">
                  <c:v>2.1315469082616638E-12</c:v>
                </c:pt>
                <c:pt idx="13">
                  <c:v>1.5847332165467872E-12</c:v>
                </c:pt>
                <c:pt idx="14">
                  <c:v>1.2025503456170147E-12</c:v>
                </c:pt>
                <c:pt idx="15">
                  <c:v>9.2894151682832913E-13</c:v>
                </c:pt>
                <c:pt idx="16">
                  <c:v>7.2890783451899974E-13</c:v>
                </c:pt>
                <c:pt idx="17">
                  <c:v>5.7993361574894623E-13</c:v>
                </c:pt>
                <c:pt idx="18">
                  <c:v>4.6714736110727642E-13</c:v>
                </c:pt>
                <c:pt idx="19">
                  <c:v>3.8049444529288356E-13</c:v>
                </c:pt>
                <c:pt idx="20">
                  <c:v>3.1303372178701968E-13</c:v>
                </c:pt>
                <c:pt idx="21">
                  <c:v>2.5988282582670827E-13</c:v>
                </c:pt>
                <c:pt idx="22">
                  <c:v>2.1754893402632702E-13</c:v>
                </c:pt>
                <c:pt idx="23">
                  <c:v>1.83494620608065E-13</c:v>
                </c:pt>
                <c:pt idx="24">
                  <c:v>1.5585052479196512E-13</c:v>
                </c:pt>
                <c:pt idx="25">
                  <c:v>1.3322168176635399E-13</c:v>
                </c:pt>
                <c:pt idx="26">
                  <c:v>1.1455478829608812E-13</c:v>
                </c:pt>
                <c:pt idx="27">
                  <c:v>9.9045826034174198E-14</c:v>
                </c:pt>
                <c:pt idx="28">
                  <c:v>8.6074857442602549E-14</c:v>
                </c:pt>
                <c:pt idx="29">
                  <c:v>7.5159396601063416E-14</c:v>
                </c:pt>
                <c:pt idx="30">
                  <c:v>6.5920657187937667E-14</c:v>
                </c:pt>
                <c:pt idx="31">
                  <c:v>5.805884480177057E-14</c:v>
                </c:pt>
                <c:pt idx="32">
                  <c:v>5.1334879175646077E-14</c:v>
                </c:pt>
                <c:pt idx="33">
                  <c:v>4.5556739657437484E-14</c:v>
                </c:pt>
                <c:pt idx="34">
                  <c:v>4.0569170343597754E-14</c:v>
                </c:pt>
                <c:pt idx="35">
                  <c:v>3.6245850984309139E-14</c:v>
                </c:pt>
                <c:pt idx="36">
                  <c:v>3.2483394567948738E-14</c:v>
                </c:pt>
                <c:pt idx="37">
                  <c:v>2.9196710069204776E-14</c:v>
                </c:pt>
                <c:pt idx="38">
                  <c:v>2.6315393929156338E-14</c:v>
                </c:pt>
                <c:pt idx="39">
                  <c:v>2.3780902830805222E-14</c:v>
                </c:pt>
                <c:pt idx="40">
                  <c:v>2.1544324253488306E-14</c:v>
                </c:pt>
                <c:pt idx="41">
                  <c:v>1.956460761168873E-14</c:v>
                </c:pt>
                <c:pt idx="42">
                  <c:v>1.7807152638267444E-14</c:v>
                </c:pt>
                <c:pt idx="43">
                  <c:v>1.6242676614169267E-14</c:v>
                </c:pt>
                <c:pt idx="44">
                  <c:v>1.4846300563173021E-14</c:v>
                </c:pt>
                <c:pt idx="45">
                  <c:v>1.3596808376645439E-14</c:v>
                </c:pt>
                <c:pt idx="46">
                  <c:v>1.2476043259151853E-14</c:v>
                </c:pt>
                <c:pt idx="47">
                  <c:v>1.1468413788004063E-14</c:v>
                </c:pt>
                <c:pt idx="48">
                  <c:v>1.0560487907017323E-14</c:v>
                </c:pt>
                <c:pt idx="49">
                  <c:v>9.7406577994978202E-15</c:v>
                </c:pt>
                <c:pt idx="50">
                  <c:v>8.9988621545555511E-15</c:v>
                </c:pt>
                <c:pt idx="51">
                  <c:v>8.3263551103971244E-15</c:v>
                </c:pt>
                <c:pt idx="52">
                  <c:v>7.7155133187522248E-15</c:v>
                </c:pt>
                <c:pt idx="53">
                  <c:v>7.1596742685055076E-15</c:v>
                </c:pt>
                <c:pt idx="54">
                  <c:v>6.6530003411637313E-15</c:v>
                </c:pt>
                <c:pt idx="55">
                  <c:v>6.1903641271358874E-15</c:v>
                </c:pt>
                <c:pt idx="56">
                  <c:v>5.7672513716947704E-15</c:v>
                </c:pt>
                <c:pt idx="57">
                  <c:v>5.3796785901626593E-15</c:v>
                </c:pt>
                <c:pt idx="58">
                  <c:v>5.0241229296429619E-15</c:v>
                </c:pt>
                <c:pt idx="59">
                  <c:v>4.6974622875664635E-15</c:v>
                </c:pt>
                <c:pt idx="60">
                  <c:v>4.3969240472183223E-15</c:v>
                </c:pt>
                <c:pt idx="61">
                  <c:v>4.1200410742461042E-15</c:v>
                </c:pt>
                <c:pt idx="62">
                  <c:v>3.8646138492224652E-15</c:v>
                </c:pt>
                <c:pt idx="63">
                  <c:v>3.6286778001106606E-15</c:v>
                </c:pt>
                <c:pt idx="64">
                  <c:v>3.410475053218662E-15</c:v>
                </c:pt>
                <c:pt idx="65">
                  <c:v>3.2084299484778798E-15</c:v>
                </c:pt>
                <c:pt idx="66">
                  <c:v>3.0211277698576357E-15</c:v>
                </c:pt>
                <c:pt idx="67">
                  <c:v>2.8472962285898427E-15</c:v>
                </c:pt>
                <c:pt idx="68">
                  <c:v>2.685789308967E-15</c:v>
                </c:pt>
                <c:pt idx="69">
                  <c:v>2.5355731464748596E-15</c:v>
                </c:pt>
                <c:pt idx="70">
                  <c:v>2.3957136580953211E-15</c:v>
                </c:pt>
                <c:pt idx="71">
                  <c:v>2.2653656865193212E-15</c:v>
                </c:pt>
                <c:pt idx="72">
                  <c:v>2.1437634551682752E-15</c:v>
                </c:pt>
                <c:pt idx="73">
                  <c:v>2.0302121604967961E-15</c:v>
                </c:pt>
                <c:pt idx="74">
                  <c:v>1.9240805529872236E-15</c:v>
                </c:pt>
                <c:pt idx="75">
                  <c:v>1.8247943793252985E-15</c:v>
                </c:pt>
                <c:pt idx="76">
                  <c:v>1.7318305761046781E-15</c:v>
                </c:pt>
                <c:pt idx="77">
                  <c:v>1.6447121205722711E-15</c:v>
                </c:pt>
                <c:pt idx="78">
                  <c:v>1.5630034568313573E-15</c:v>
                </c:pt>
                <c:pt idx="79">
                  <c:v>1.4863064269253264E-15</c:v>
                </c:pt>
                <c:pt idx="80">
                  <c:v>1.4142566456307178E-15</c:v>
                </c:pt>
                <c:pt idx="81">
                  <c:v>1.3465202658430192E-15</c:v>
                </c:pt>
                <c:pt idx="82">
                  <c:v>1.2827910883501624E-15</c:v>
                </c:pt>
                <c:pt idx="83">
                  <c:v>1.2227879757305456E-15</c:v>
                </c:pt>
                <c:pt idx="84">
                  <c:v>1.1662525352303994E-15</c:v>
                </c:pt>
                <c:pt idx="85">
                  <c:v>1.1129470398917152E-15</c:v>
                </c:pt>
                <c:pt idx="86">
                  <c:v>1.0626525610197847E-15</c:v>
                </c:pt>
                <c:pt idx="87">
                  <c:v>1.0151672883855792E-15</c:v>
                </c:pt>
                <c:pt idx="88">
                  <c:v>9.7030501742616054E-16</c:v>
                </c:pt>
                <c:pt idx="89">
                  <c:v>9.278937851983138E-16</c:v>
                </c:pt>
                <c:pt idx="90">
                  <c:v>8.8777463900943908E-16</c:v>
                </c:pt>
                <c:pt idx="91">
                  <c:v>8.4980052354033993E-16</c:v>
                </c:pt>
                <c:pt idx="92">
                  <c:v>8.138352739251562E-16</c:v>
                </c:pt>
                <c:pt idx="93">
                  <c:v>7.7975270369699082E-16</c:v>
                </c:pt>
                <c:pt idx="94">
                  <c:v>7.4743577777164232E-16</c:v>
                </c:pt>
                <c:pt idx="95">
                  <c:v>7.1677586175025391E-16</c:v>
                </c:pt>
                <c:pt idx="96">
                  <c:v>6.8767203979507496E-16</c:v>
                </c:pt>
                <c:pt idx="97">
                  <c:v>6.6003049418858271E-16</c:v>
                </c:pt>
                <c:pt idx="98">
                  <c:v>6.3376394044007498E-16</c:v>
                </c:pt>
                <c:pt idx="99">
                  <c:v>6.0879111246861376E-16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3-4410-A50C-D15C2597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01359"/>
        <c:axId val="937798863"/>
      </c:lineChart>
      <c:catAx>
        <c:axId val="937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98863"/>
        <c:crosses val="autoZero"/>
        <c:auto val="1"/>
        <c:lblAlgn val="ctr"/>
        <c:lblOffset val="100"/>
        <c:noMultiLvlLbl val="0"/>
      </c:catAx>
      <c:valAx>
        <c:axId val="9377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Potencia recibida 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Hoja1!$H$13:$H$112</c:f>
              <c:numCache>
                <c:formatCode>General</c:formatCode>
                <c:ptCount val="100"/>
                <c:pt idx="0">
                  <c:v>-112.4303199647014</c:v>
                </c:pt>
                <c:pt idx="1">
                  <c:v>-54.19651678962417</c:v>
                </c:pt>
                <c:pt idx="2">
                  <c:v>-61.240167151851423</c:v>
                </c:pt>
                <c:pt idx="3">
                  <c:v>-66.23771661618342</c:v>
                </c:pt>
                <c:pt idx="4">
                  <c:v>-70.114117136505683</c:v>
                </c:pt>
                <c:pt idx="5">
                  <c:v>-73.281366978410674</c:v>
                </c:pt>
                <c:pt idx="6">
                  <c:v>-75.959238563635196</c:v>
                </c:pt>
                <c:pt idx="7">
                  <c:v>-78.27891644274267</c:v>
                </c:pt>
                <c:pt idx="8">
                  <c:v>-80.325017340637928</c:v>
                </c:pt>
                <c:pt idx="9">
                  <c:v>-82.155316963064919</c:v>
                </c:pt>
                <c:pt idx="10">
                  <c:v>-83.811024369393934</c:v>
                </c:pt>
                <c:pt idx="11">
                  <c:v>-85.322566804969924</c:v>
                </c:pt>
                <c:pt idx="12">
                  <c:v>-86.713051055338397</c:v>
                </c:pt>
                <c:pt idx="13">
                  <c:v>-88.000438390194446</c:v>
                </c:pt>
                <c:pt idx="14">
                  <c:v>-89.198967325292173</c:v>
                </c:pt>
                <c:pt idx="15">
                  <c:v>-90.32011626930192</c:v>
                </c:pt>
                <c:pt idx="16">
                  <c:v>-91.373273818195884</c:v>
                </c:pt>
                <c:pt idx="17">
                  <c:v>-92.366217167197163</c:v>
                </c:pt>
                <c:pt idx="18">
                  <c:v>-93.305461001178088</c:v>
                </c:pt>
                <c:pt idx="19">
                  <c:v>-94.19651678962417</c:v>
                </c:pt>
                <c:pt idx="20">
                  <c:v>-95.0440887524217</c:v>
                </c:pt>
                <c:pt idx="21">
                  <c:v>-95.852224195953184</c:v>
                </c:pt>
                <c:pt idx="22">
                  <c:v>-96.624430403768642</c:v>
                </c:pt>
                <c:pt idx="23">
                  <c:v>-97.363766631529174</c:v>
                </c:pt>
                <c:pt idx="24">
                  <c:v>-98.072917309946433</c:v>
                </c:pt>
                <c:pt idx="25">
                  <c:v>-98.754250881897647</c:v>
                </c:pt>
                <c:pt idx="26">
                  <c:v>-99.409867529424417</c:v>
                </c:pt>
                <c:pt idx="27">
                  <c:v>-100.0416382167537</c:v>
                </c:pt>
                <c:pt idx="28">
                  <c:v>-100.65123687902316</c:v>
                </c:pt>
                <c:pt idx="29">
                  <c:v>-101.24016715185142</c:v>
                </c:pt>
                <c:pt idx="30">
                  <c:v>-101.80978471643583</c:v>
                </c:pt>
                <c:pt idx="31">
                  <c:v>-102.36131609586117</c:v>
                </c:pt>
                <c:pt idx="32">
                  <c:v>-102.89587455818042</c:v>
                </c:pt>
                <c:pt idx="33">
                  <c:v>-103.41447364475513</c:v>
                </c:pt>
                <c:pt idx="34">
                  <c:v>-103.91803873707595</c:v>
                </c:pt>
                <c:pt idx="35">
                  <c:v>-104.40741699375641</c:v>
                </c:pt>
                <c:pt idx="36">
                  <c:v>-104.88338592574472</c:v>
                </c:pt>
                <c:pt idx="37">
                  <c:v>-105.34666082773732</c:v>
                </c:pt>
                <c:pt idx="38">
                  <c:v>-105.7979012441249</c:v>
                </c:pt>
                <c:pt idx="39">
                  <c:v>-106.23771661618342</c:v>
                </c:pt>
                <c:pt idx="40">
                  <c:v>-106.66667123185434</c:v>
                </c:pt>
                <c:pt idx="41">
                  <c:v>-107.08528857898095</c:v>
                </c:pt>
                <c:pt idx="42">
                  <c:v>-107.49405518624839</c:v>
                </c:pt>
                <c:pt idx="43">
                  <c:v>-107.89342402251242</c:v>
                </c:pt>
                <c:pt idx="44">
                  <c:v>-108.28381751407868</c:v>
                </c:pt>
                <c:pt idx="45">
                  <c:v>-108.66563023032789</c:v>
                </c:pt>
                <c:pt idx="46">
                  <c:v>-109.03923128049362</c:v>
                </c:pt>
                <c:pt idx="47">
                  <c:v>-109.40496645808841</c:v>
                </c:pt>
                <c:pt idx="48">
                  <c:v>-109.76316016420547</c:v>
                </c:pt>
                <c:pt idx="49">
                  <c:v>-110.11411713650567</c:v>
                </c:pt>
                <c:pt idx="50">
                  <c:v>-110.45812400698239</c:v>
                </c:pt>
                <c:pt idx="51">
                  <c:v>-110.7954507084569</c:v>
                </c:pt>
                <c:pt idx="52">
                  <c:v>-111.12635174709649</c:v>
                </c:pt>
                <c:pt idx="53">
                  <c:v>-111.45106735598367</c:v>
                </c:pt>
                <c:pt idx="54">
                  <c:v>-111.76982454283468</c:v>
                </c:pt>
                <c:pt idx="55">
                  <c:v>-112.08283804331295</c:v>
                </c:pt>
                <c:pt idx="56">
                  <c:v>-112.39031118996458</c:v>
                </c:pt>
                <c:pt idx="57">
                  <c:v>-112.69243670558241</c:v>
                </c:pt>
                <c:pt idx="58">
                  <c:v>-112.98939742875069</c:v>
                </c:pt>
                <c:pt idx="59">
                  <c:v>-113.28136697841067</c:v>
                </c:pt>
                <c:pt idx="60">
                  <c:v>-113.56851036349561</c:v>
                </c:pt>
                <c:pt idx="61">
                  <c:v>-113.85098454299508</c:v>
                </c:pt>
                <c:pt idx="62">
                  <c:v>-114.12893894120819</c:v>
                </c:pt>
                <c:pt idx="63">
                  <c:v>-114.40251592242042</c:v>
                </c:pt>
                <c:pt idx="64">
                  <c:v>-114.67185122877915</c:v>
                </c:pt>
                <c:pt idx="65">
                  <c:v>-114.93707438473967</c:v>
                </c:pt>
                <c:pt idx="66">
                  <c:v>-115.19830907109798</c:v>
                </c:pt>
                <c:pt idx="67">
                  <c:v>-115.45567347131438</c:v>
                </c:pt>
                <c:pt idx="68">
                  <c:v>-115.70928059255515</c:v>
                </c:pt>
                <c:pt idx="69">
                  <c:v>-115.9592385636352</c:v>
                </c:pt>
                <c:pt idx="70">
                  <c:v>-116.20565091182795</c:v>
                </c:pt>
                <c:pt idx="71">
                  <c:v>-116.44861682031566</c:v>
                </c:pt>
                <c:pt idx="72">
                  <c:v>-116.68823136788316</c:v>
                </c:pt>
                <c:pt idx="73">
                  <c:v>-116.92458575230397</c:v>
                </c:pt>
                <c:pt idx="74">
                  <c:v>-117.15776749873292</c:v>
                </c:pt>
                <c:pt idx="75">
                  <c:v>-117.38786065429657</c:v>
                </c:pt>
                <c:pt idx="76">
                  <c:v>-117.6149459699642</c:v>
                </c:pt>
                <c:pt idx="77">
                  <c:v>-117.83910107068414</c:v>
                </c:pt>
                <c:pt idx="78">
                  <c:v>-118.06040061468258</c:v>
                </c:pt>
                <c:pt idx="79">
                  <c:v>-118.27891644274267</c:v>
                </c:pt>
                <c:pt idx="80">
                  <c:v>-118.49471771821092</c:v>
                </c:pt>
                <c:pt idx="81">
                  <c:v>-118.70787105841359</c:v>
                </c:pt>
                <c:pt idx="82">
                  <c:v>-118.91844065810788</c:v>
                </c:pt>
                <c:pt idx="83">
                  <c:v>-119.12648840554019</c:v>
                </c:pt>
                <c:pt idx="84">
                  <c:v>-119.33207399163663</c:v>
                </c:pt>
                <c:pt idx="85">
                  <c:v>-119.53525501280764</c:v>
                </c:pt>
                <c:pt idx="86">
                  <c:v>-119.73608706780966</c:v>
                </c:pt>
                <c:pt idx="87">
                  <c:v>-119.93462384907167</c:v>
                </c:pt>
                <c:pt idx="88">
                  <c:v>-120.13091722886143</c:v>
                </c:pt>
                <c:pt idx="89">
                  <c:v>-120.32501734063793</c:v>
                </c:pt>
                <c:pt idx="90">
                  <c:v>-120.51697265590867</c:v>
                </c:pt>
                <c:pt idx="91">
                  <c:v>-120.70683005688714</c:v>
                </c:pt>
                <c:pt idx="92">
                  <c:v>-120.89463490522233</c:v>
                </c:pt>
                <c:pt idx="93">
                  <c:v>-121.08043110705287</c:v>
                </c:pt>
                <c:pt idx="94">
                  <c:v>-121.26426117461884</c:v>
                </c:pt>
                <c:pt idx="95">
                  <c:v>-121.44616628464766</c:v>
                </c:pt>
                <c:pt idx="96">
                  <c:v>-121.62618633371473</c:v>
                </c:pt>
                <c:pt idx="97">
                  <c:v>-121.80435999076472</c:v>
                </c:pt>
                <c:pt idx="98">
                  <c:v>-121.98072474696693</c:v>
                </c:pt>
                <c:pt idx="99">
                  <c:v>-122.15531696306492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C24-9B6C-E62F0556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86591"/>
        <c:axId val="1042283679"/>
      </c:lineChart>
      <c:catAx>
        <c:axId val="10422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3679"/>
        <c:crosses val="autoZero"/>
        <c:auto val="1"/>
        <c:lblAlgn val="ctr"/>
        <c:lblOffset val="100"/>
        <c:noMultiLvlLbl val="0"/>
      </c:catAx>
      <c:valAx>
        <c:axId val="10422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102647</xdr:colOff>
      <xdr:row>10</xdr:row>
      <xdr:rowOff>91888</xdr:rowOff>
    </xdr:from>
    <xdr:to>
      <xdr:col>17</xdr:col>
      <xdr:colOff>726591</xdr:colOff>
      <xdr:row>25</xdr:row>
      <xdr:rowOff>145677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2011F1-C248-483A-8BB3-C0BBF949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683623</xdr:colOff>
      <xdr:row>28</xdr:row>
      <xdr:rowOff>13063</xdr:rowOff>
    </xdr:from>
    <xdr:to>
      <xdr:col>16</xdr:col>
      <xdr:colOff>537754</xdr:colOff>
      <xdr:row>42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64D19F-C4A1-4200-ABAC-0F2FF9FE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676835</xdr:colOff>
      <xdr:row>44</xdr:row>
      <xdr:rowOff>100405</xdr:rowOff>
    </xdr:from>
    <xdr:to>
      <xdr:col>16</xdr:col>
      <xdr:colOff>506506</xdr:colOff>
      <xdr:row>59</xdr:row>
      <xdr:rowOff>157779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3FC70-E4B0-4648-9CF4-CE937193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713508</xdr:colOff>
      <xdr:row>61</xdr:row>
      <xdr:rowOff>0</xdr:rowOff>
    </xdr:from>
    <xdr:to>
      <xdr:col>16</xdr:col>
      <xdr:colOff>547254</xdr:colOff>
      <xdr:row>76</xdr:row>
      <xdr:rowOff>41564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50865-1100-44A9-89E6-6F6DD5C0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5E85-375D-42F6-B196-03066D5C9F63}">
  <dimension ref="A3:K112"/>
  <sheetViews>
    <sheetView tabSelected="1" topLeftCell="C28" zoomScaleNormal="100" workbookViewId="0">
      <selection activeCell="G13" sqref="G13"/>
    </sheetView>
  </sheetViews>
  <sheetFormatPr baseColWidth="10" defaultRowHeight="15" x14ac:dyDescent="0.25"/>
  <cols>
    <col min="1" max="1" width="29.7109375" bestFit="1" customWidth="1"/>
    <col min="2" max="2" width="29.5703125" bestFit="1" customWidth="1"/>
    <col min="3" max="3" width="29.5703125" customWidth="1"/>
    <col min="4" max="4" width="14.42578125" bestFit="1" customWidth="1"/>
    <col min="5" max="5" width="23.85546875" customWidth="1"/>
    <col min="6" max="6" width="15.140625" bestFit="1" customWidth="1"/>
    <col min="7" max="7" width="19.28515625" bestFit="1" customWidth="1"/>
    <col min="8" max="8" width="21.42578125" bestFit="1" customWidth="1"/>
    <col min="9" max="9" width="15" customWidth="1"/>
  </cols>
  <sheetData>
    <row r="3" spans="1:11" x14ac:dyDescent="0.25">
      <c r="A3" s="3" t="s">
        <v>1</v>
      </c>
      <c r="B3" s="1">
        <v>386000000</v>
      </c>
      <c r="C3" s="1"/>
    </row>
    <row r="4" spans="1:11" x14ac:dyDescent="0.25">
      <c r="A4" s="3" t="s">
        <v>2</v>
      </c>
      <c r="B4">
        <v>5</v>
      </c>
      <c r="C4">
        <f>10*LOG10(B4*1000)</f>
        <v>36.989700043360187</v>
      </c>
    </row>
    <row r="5" spans="1:11" x14ac:dyDescent="0.25">
      <c r="A5" s="3" t="s">
        <v>3</v>
      </c>
      <c r="B5">
        <v>40</v>
      </c>
    </row>
    <row r="6" spans="1:11" x14ac:dyDescent="0.25">
      <c r="A6" s="3" t="s">
        <v>11</v>
      </c>
      <c r="B6">
        <v>10</v>
      </c>
    </row>
    <row r="7" spans="1:11" x14ac:dyDescent="0.25">
      <c r="A7" s="3" t="s">
        <v>13</v>
      </c>
      <c r="B7">
        <v>10</v>
      </c>
    </row>
    <row r="8" spans="1:11" x14ac:dyDescent="0.25">
      <c r="A8" s="3" t="s">
        <v>9</v>
      </c>
      <c r="B8" s="1">
        <f>300000000/B3</f>
        <v>0.77720207253886009</v>
      </c>
    </row>
    <row r="9" spans="1:11" x14ac:dyDescent="0.25">
      <c r="D9" s="1"/>
    </row>
    <row r="11" spans="1:11" x14ac:dyDescent="0.25">
      <c r="A11" s="7" t="s">
        <v>4</v>
      </c>
      <c r="B11" s="7"/>
      <c r="C11" s="7"/>
      <c r="D11" s="7"/>
      <c r="E11" s="7"/>
      <c r="F11" s="2"/>
    </row>
    <row r="12" spans="1:11" x14ac:dyDescent="0.25">
      <c r="A12" s="3" t="s">
        <v>5</v>
      </c>
      <c r="B12" s="3" t="s">
        <v>6</v>
      </c>
      <c r="C12" s="3" t="s">
        <v>8</v>
      </c>
      <c r="D12" s="3" t="s">
        <v>10</v>
      </c>
      <c r="E12" s="3" t="s">
        <v>0</v>
      </c>
      <c r="G12" s="3" t="s">
        <v>7</v>
      </c>
      <c r="H12" s="3" t="s">
        <v>12</v>
      </c>
    </row>
    <row r="13" spans="1:11" x14ac:dyDescent="0.25">
      <c r="A13" s="3">
        <v>6400</v>
      </c>
      <c r="B13" s="3">
        <v>5100</v>
      </c>
      <c r="C13" s="3">
        <f>B13+A13</f>
        <v>11500</v>
      </c>
      <c r="D13" s="4">
        <f>$B$4/G13</f>
        <v>874987806310103.75</v>
      </c>
      <c r="E13" s="5">
        <f>10*LOG(D13)</f>
        <v>149.42002000806158</v>
      </c>
      <c r="F13" s="3"/>
      <c r="G13" s="4">
        <f>($B$4*$B$5*$B$6*$B$7*($B$8^2))/(((4*PI())^3)*(B13^2)*(A13^2))</f>
        <v>5.7143653476560038E-15</v>
      </c>
      <c r="H13" s="6">
        <f>10*LOG10(G13*1000)</f>
        <v>-112.4303199647014</v>
      </c>
      <c r="J13" s="1">
        <f>($B$5*$B$6*$B$7*($B$8^2))/(((4*PI())^3)*(B13^2)*(A13^2))</f>
        <v>1.1428730695312009E-15</v>
      </c>
      <c r="K13" s="1">
        <f>J13^-1</f>
        <v>874987806310103.63</v>
      </c>
    </row>
    <row r="14" spans="1:11" x14ac:dyDescent="0.25">
      <c r="A14" s="3">
        <v>200</v>
      </c>
      <c r="B14" s="3">
        <v>200</v>
      </c>
      <c r="C14" s="3">
        <f t="shared" ref="C14:C77" si="0">B14+A14</f>
        <v>400</v>
      </c>
      <c r="D14" s="4">
        <f t="shared" ref="D14:D77" si="1">$B$4/G14</f>
        <v>1314079630.2955949</v>
      </c>
      <c r="E14" s="5">
        <f t="shared" ref="E14:E77" si="2">10*LOG(D14)</f>
        <v>91.186216832984357</v>
      </c>
      <c r="F14" s="3"/>
      <c r="G14" s="4">
        <f t="shared" ref="G14:G77" si="3">($B$4*$B$5*$B$6*$B$7*($B$8^2))/(((4*PI())^3)*(B14^2)*(A14^2))</f>
        <v>3.8049444529288361E-9</v>
      </c>
      <c r="H14" s="6">
        <f t="shared" ref="H14:H77" si="4">10*LOG10(G14*1000)</f>
        <v>-54.19651678962417</v>
      </c>
    </row>
    <row r="15" spans="1:11" x14ac:dyDescent="0.25">
      <c r="A15" s="3">
        <v>300</v>
      </c>
      <c r="B15" s="3">
        <v>300</v>
      </c>
      <c r="C15" s="3">
        <f t="shared" si="0"/>
        <v>600</v>
      </c>
      <c r="D15" s="4">
        <f t="shared" si="1"/>
        <v>6652528128.3714504</v>
      </c>
      <c r="E15" s="5">
        <f t="shared" si="2"/>
        <v>98.229867195211611</v>
      </c>
      <c r="F15" s="3"/>
      <c r="G15" s="4">
        <f t="shared" si="3"/>
        <v>7.5159396601063425E-10</v>
      </c>
      <c r="H15" s="6">
        <f t="shared" si="4"/>
        <v>-61.240167151851423</v>
      </c>
    </row>
    <row r="16" spans="1:11" x14ac:dyDescent="0.25">
      <c r="A16" s="3">
        <v>400</v>
      </c>
      <c r="B16" s="3">
        <v>400</v>
      </c>
      <c r="C16" s="3">
        <f t="shared" si="0"/>
        <v>800</v>
      </c>
      <c r="D16" s="4">
        <f t="shared" si="1"/>
        <v>21025274084.729519</v>
      </c>
      <c r="E16" s="5">
        <f t="shared" si="2"/>
        <v>103.22741665954361</v>
      </c>
      <c r="F16" s="3"/>
      <c r="G16" s="4">
        <f t="shared" si="3"/>
        <v>2.3780902830805226E-10</v>
      </c>
      <c r="H16" s="6">
        <f t="shared" si="4"/>
        <v>-66.23771661618342</v>
      </c>
    </row>
    <row r="17" spans="1:8" x14ac:dyDescent="0.25">
      <c r="A17" s="3">
        <v>500</v>
      </c>
      <c r="B17" s="3">
        <v>500</v>
      </c>
      <c r="C17" s="3">
        <f t="shared" si="0"/>
        <v>1000</v>
      </c>
      <c r="D17" s="4">
        <f t="shared" si="1"/>
        <v>51331235558.421684</v>
      </c>
      <c r="E17" s="5">
        <f>10*LOG(D17)</f>
        <v>107.10381717986587</v>
      </c>
      <c r="F17" s="3"/>
      <c r="G17" s="4">
        <f t="shared" si="3"/>
        <v>9.7406577994978191E-11</v>
      </c>
      <c r="H17" s="6">
        <f t="shared" si="4"/>
        <v>-70.114117136505683</v>
      </c>
    </row>
    <row r="18" spans="1:8" x14ac:dyDescent="0.25">
      <c r="A18" s="3">
        <v>600</v>
      </c>
      <c r="B18" s="3">
        <v>600</v>
      </c>
      <c r="C18" s="3">
        <f t="shared" si="0"/>
        <v>1200</v>
      </c>
      <c r="D18" s="4">
        <f t="shared" si="1"/>
        <v>106440450053.94321</v>
      </c>
      <c r="E18" s="5">
        <f t="shared" si="2"/>
        <v>110.27106702177086</v>
      </c>
      <c r="F18" s="3"/>
      <c r="G18" s="4">
        <f t="shared" si="3"/>
        <v>4.697462287566464E-11</v>
      </c>
      <c r="H18" s="6">
        <f t="shared" si="4"/>
        <v>-73.281366978410674</v>
      </c>
    </row>
    <row r="19" spans="1:8" x14ac:dyDescent="0.25">
      <c r="A19" s="3">
        <v>700</v>
      </c>
      <c r="B19" s="3">
        <v>700</v>
      </c>
      <c r="C19" s="3">
        <f t="shared" si="0"/>
        <v>1400</v>
      </c>
      <c r="D19" s="4">
        <f t="shared" si="1"/>
        <v>197194074521.23273</v>
      </c>
      <c r="E19" s="5">
        <f t="shared" si="2"/>
        <v>112.94893860699538</v>
      </c>
      <c r="F19" s="3"/>
      <c r="G19" s="4">
        <f t="shared" si="3"/>
        <v>2.5355731464748595E-11</v>
      </c>
      <c r="H19" s="6">
        <f t="shared" si="4"/>
        <v>-75.959238563635196</v>
      </c>
    </row>
    <row r="20" spans="1:8" x14ac:dyDescent="0.25">
      <c r="A20" s="3">
        <v>800</v>
      </c>
      <c r="B20" s="3">
        <v>800</v>
      </c>
      <c r="C20" s="3">
        <f t="shared" si="0"/>
        <v>1600</v>
      </c>
      <c r="D20" s="4">
        <f t="shared" si="1"/>
        <v>336404385355.6723</v>
      </c>
      <c r="E20" s="5">
        <f t="shared" si="2"/>
        <v>115.26861648610286</v>
      </c>
      <c r="F20" s="3"/>
      <c r="G20" s="4">
        <f t="shared" si="3"/>
        <v>1.4863064269253266E-11</v>
      </c>
      <c r="H20" s="6">
        <f t="shared" si="4"/>
        <v>-78.27891644274267</v>
      </c>
    </row>
    <row r="21" spans="1:8" x14ac:dyDescent="0.25">
      <c r="A21" s="3">
        <v>900</v>
      </c>
      <c r="B21" s="3">
        <v>900</v>
      </c>
      <c r="C21" s="3">
        <f t="shared" si="0"/>
        <v>1800</v>
      </c>
      <c r="D21" s="4">
        <f t="shared" si="1"/>
        <v>538854778398.0874</v>
      </c>
      <c r="E21" s="5">
        <f t="shared" si="2"/>
        <v>117.31471738399811</v>
      </c>
      <c r="F21" s="3"/>
      <c r="G21" s="4">
        <f t="shared" si="3"/>
        <v>9.2789378519831397E-12</v>
      </c>
      <c r="H21" s="6">
        <f t="shared" si="4"/>
        <v>-80.325017340637928</v>
      </c>
    </row>
    <row r="22" spans="1:8" x14ac:dyDescent="0.25">
      <c r="A22" s="3">
        <v>1000</v>
      </c>
      <c r="B22" s="3">
        <v>1000</v>
      </c>
      <c r="C22" s="3">
        <f t="shared" si="0"/>
        <v>2000</v>
      </c>
      <c r="D22" s="4">
        <f t="shared" si="1"/>
        <v>821299768934.74695</v>
      </c>
      <c r="E22" s="5">
        <f t="shared" si="2"/>
        <v>119.14501700642511</v>
      </c>
      <c r="F22" s="3"/>
      <c r="G22" s="4">
        <f t="shared" si="3"/>
        <v>6.087911124686137E-12</v>
      </c>
      <c r="H22" s="6">
        <f t="shared" si="4"/>
        <v>-82.155316963064919</v>
      </c>
    </row>
    <row r="23" spans="1:8" x14ac:dyDescent="0.25">
      <c r="A23" s="3">
        <v>1100</v>
      </c>
      <c r="B23" s="3">
        <v>1100</v>
      </c>
      <c r="C23" s="3">
        <f t="shared" si="0"/>
        <v>2200</v>
      </c>
      <c r="D23" s="4">
        <f t="shared" si="1"/>
        <v>1202464991697.363</v>
      </c>
      <c r="E23" s="5">
        <f t="shared" si="2"/>
        <v>120.80072441275412</v>
      </c>
      <c r="F23" s="3"/>
      <c r="G23" s="4">
        <f t="shared" si="3"/>
        <v>4.1581252132273323E-12</v>
      </c>
      <c r="H23" s="6">
        <f t="shared" si="4"/>
        <v>-83.811024369393934</v>
      </c>
    </row>
    <row r="24" spans="1:8" x14ac:dyDescent="0.25">
      <c r="A24" s="3">
        <v>1200</v>
      </c>
      <c r="B24" s="3">
        <v>1200</v>
      </c>
      <c r="C24" s="3">
        <f t="shared" si="0"/>
        <v>2400</v>
      </c>
      <c r="D24" s="4">
        <f t="shared" si="1"/>
        <v>1703047200863.0913</v>
      </c>
      <c r="E24" s="5">
        <f t="shared" si="2"/>
        <v>122.31226684833011</v>
      </c>
      <c r="F24" s="3"/>
      <c r="G24" s="4">
        <f t="shared" si="3"/>
        <v>2.93591392972904E-12</v>
      </c>
      <c r="H24" s="6">
        <f t="shared" si="4"/>
        <v>-85.322566804969924</v>
      </c>
    </row>
    <row r="25" spans="1:8" x14ac:dyDescent="0.25">
      <c r="A25" s="3">
        <v>1300</v>
      </c>
      <c r="B25" s="3">
        <v>1300</v>
      </c>
      <c r="C25" s="3">
        <f t="shared" si="0"/>
        <v>2600</v>
      </c>
      <c r="D25" s="4">
        <f t="shared" si="1"/>
        <v>2345714270054.5303</v>
      </c>
      <c r="E25" s="5">
        <f t="shared" si="2"/>
        <v>123.70275109869858</v>
      </c>
      <c r="F25" s="3"/>
      <c r="G25" s="4">
        <f t="shared" si="3"/>
        <v>2.1315469082616638E-12</v>
      </c>
      <c r="H25" s="6">
        <f t="shared" si="4"/>
        <v>-86.713051055338397</v>
      </c>
    </row>
    <row r="26" spans="1:8" x14ac:dyDescent="0.25">
      <c r="A26" s="3">
        <v>1400</v>
      </c>
      <c r="B26" s="3">
        <v>1400</v>
      </c>
      <c r="C26" s="3">
        <f t="shared" si="0"/>
        <v>2800</v>
      </c>
      <c r="D26" s="4">
        <f t="shared" si="1"/>
        <v>3155105192339.7236</v>
      </c>
      <c r="E26" s="5">
        <f t="shared" si="2"/>
        <v>124.99013843355463</v>
      </c>
      <c r="F26" s="3"/>
      <c r="G26" s="4">
        <f t="shared" si="3"/>
        <v>1.5847332165467872E-12</v>
      </c>
      <c r="H26" s="6">
        <f t="shared" si="4"/>
        <v>-88.000438390194446</v>
      </c>
    </row>
    <row r="27" spans="1:8" x14ac:dyDescent="0.25">
      <c r="A27" s="3">
        <v>1500</v>
      </c>
      <c r="B27" s="3">
        <v>1500</v>
      </c>
      <c r="C27" s="3">
        <f t="shared" si="0"/>
        <v>3000</v>
      </c>
      <c r="D27" s="4">
        <f t="shared" si="1"/>
        <v>4157830080232.1567</v>
      </c>
      <c r="E27" s="5">
        <f t="shared" si="2"/>
        <v>126.18866736865236</v>
      </c>
      <c r="F27" s="3"/>
      <c r="G27" s="4">
        <f t="shared" si="3"/>
        <v>1.2025503456170147E-12</v>
      </c>
      <c r="H27" s="6">
        <f t="shared" si="4"/>
        <v>-89.198967325292173</v>
      </c>
    </row>
    <row r="28" spans="1:8" x14ac:dyDescent="0.25">
      <c r="A28" s="3">
        <v>1600</v>
      </c>
      <c r="B28" s="3">
        <v>1600</v>
      </c>
      <c r="C28" s="3">
        <f t="shared" si="0"/>
        <v>3200</v>
      </c>
      <c r="D28" s="4">
        <f t="shared" si="1"/>
        <v>5382470165690.7568</v>
      </c>
      <c r="E28" s="5">
        <f t="shared" si="2"/>
        <v>127.30981631266211</v>
      </c>
      <c r="F28" s="3"/>
      <c r="G28" s="4">
        <f t="shared" si="3"/>
        <v>9.2894151682832913E-13</v>
      </c>
      <c r="H28" s="6">
        <f t="shared" si="4"/>
        <v>-90.32011626930192</v>
      </c>
    </row>
    <row r="29" spans="1:8" x14ac:dyDescent="0.25">
      <c r="A29" s="3">
        <v>1700</v>
      </c>
      <c r="B29" s="3">
        <v>1700</v>
      </c>
      <c r="C29" s="3">
        <f t="shared" si="0"/>
        <v>3400</v>
      </c>
      <c r="D29" s="4">
        <f t="shared" si="1"/>
        <v>6859577800119.8994</v>
      </c>
      <c r="E29" s="5">
        <f t="shared" si="2"/>
        <v>128.36297386155607</v>
      </c>
      <c r="F29" s="3"/>
      <c r="G29" s="4">
        <f t="shared" si="3"/>
        <v>7.2890783451899974E-13</v>
      </c>
      <c r="H29" s="6">
        <f t="shared" si="4"/>
        <v>-91.373273818195884</v>
      </c>
    </row>
    <row r="30" spans="1:8" x14ac:dyDescent="0.25">
      <c r="A30" s="3">
        <v>1800</v>
      </c>
      <c r="B30" s="3">
        <v>1800</v>
      </c>
      <c r="C30" s="3">
        <f t="shared" si="0"/>
        <v>3600</v>
      </c>
      <c r="D30" s="4">
        <f t="shared" si="1"/>
        <v>8621676454369.3984</v>
      </c>
      <c r="E30" s="5">
        <f t="shared" si="2"/>
        <v>129.35591721055735</v>
      </c>
      <c r="F30" s="3"/>
      <c r="G30" s="4">
        <f t="shared" si="3"/>
        <v>5.7993361574894623E-13</v>
      </c>
      <c r="H30" s="6">
        <f t="shared" si="4"/>
        <v>-92.366217167197163</v>
      </c>
    </row>
    <row r="31" spans="1:8" x14ac:dyDescent="0.25">
      <c r="A31" s="3">
        <v>1900</v>
      </c>
      <c r="B31" s="3">
        <v>1900</v>
      </c>
      <c r="C31" s="3">
        <f t="shared" si="0"/>
        <v>3800</v>
      </c>
      <c r="D31" s="4">
        <f t="shared" si="1"/>
        <v>10703260718734.516</v>
      </c>
      <c r="E31" s="5">
        <f t="shared" si="2"/>
        <v>130.29516104453828</v>
      </c>
      <c r="F31" s="3"/>
      <c r="G31" s="4">
        <f t="shared" si="3"/>
        <v>4.6714736110727642E-13</v>
      </c>
      <c r="H31" s="6">
        <f t="shared" si="4"/>
        <v>-93.305461001178088</v>
      </c>
    </row>
    <row r="32" spans="1:8" x14ac:dyDescent="0.25">
      <c r="A32" s="3">
        <v>2000</v>
      </c>
      <c r="B32" s="3">
        <v>2000</v>
      </c>
      <c r="C32" s="3">
        <f t="shared" si="0"/>
        <v>4000</v>
      </c>
      <c r="D32" s="4">
        <f t="shared" si="1"/>
        <v>13140796302955.951</v>
      </c>
      <c r="E32" s="5">
        <f t="shared" si="2"/>
        <v>131.18621683298437</v>
      </c>
      <c r="F32" s="3"/>
      <c r="G32" s="4">
        <f t="shared" si="3"/>
        <v>3.8049444529288356E-13</v>
      </c>
      <c r="H32" s="6">
        <f t="shared" si="4"/>
        <v>-94.19651678962417</v>
      </c>
    </row>
    <row r="33" spans="1:8" x14ac:dyDescent="0.25">
      <c r="A33" s="3">
        <v>2100</v>
      </c>
      <c r="B33" s="3">
        <v>2100</v>
      </c>
      <c r="C33" s="3">
        <f t="shared" si="0"/>
        <v>4200</v>
      </c>
      <c r="D33" s="4">
        <f t="shared" si="1"/>
        <v>15972720036219.852</v>
      </c>
      <c r="E33" s="5">
        <f t="shared" si="2"/>
        <v>132.0337887957819</v>
      </c>
      <c r="F33" s="3"/>
      <c r="G33" s="4">
        <f t="shared" si="3"/>
        <v>3.1303372178701968E-13</v>
      </c>
      <c r="H33" s="6">
        <f t="shared" si="4"/>
        <v>-95.0440887524217</v>
      </c>
    </row>
    <row r="34" spans="1:8" x14ac:dyDescent="0.25">
      <c r="A34" s="3">
        <v>2200</v>
      </c>
      <c r="B34" s="3">
        <v>2200</v>
      </c>
      <c r="C34" s="3">
        <f t="shared" si="0"/>
        <v>4400</v>
      </c>
      <c r="D34" s="4">
        <f t="shared" si="1"/>
        <v>19239439867157.809</v>
      </c>
      <c r="E34" s="5">
        <f t="shared" si="2"/>
        <v>132.84192423931336</v>
      </c>
      <c r="F34" s="3"/>
      <c r="G34" s="4">
        <f t="shared" si="3"/>
        <v>2.5988282582670827E-13</v>
      </c>
      <c r="H34" s="6">
        <f t="shared" si="4"/>
        <v>-95.852224195953184</v>
      </c>
    </row>
    <row r="35" spans="1:8" x14ac:dyDescent="0.25">
      <c r="A35" s="3">
        <v>2300</v>
      </c>
      <c r="B35" s="3">
        <v>2300</v>
      </c>
      <c r="C35" s="3">
        <f t="shared" si="0"/>
        <v>4600</v>
      </c>
      <c r="D35" s="4">
        <f t="shared" si="1"/>
        <v>22983334863846.848</v>
      </c>
      <c r="E35" s="5">
        <f t="shared" si="2"/>
        <v>133.61413044712884</v>
      </c>
      <c r="F35" s="3"/>
      <c r="G35" s="4">
        <f t="shared" si="3"/>
        <v>2.1754893402632702E-13</v>
      </c>
      <c r="H35" s="6">
        <f t="shared" si="4"/>
        <v>-96.624430403768642</v>
      </c>
    </row>
    <row r="36" spans="1:8" x14ac:dyDescent="0.25">
      <c r="A36" s="3">
        <v>2400</v>
      </c>
      <c r="B36" s="3">
        <v>2400</v>
      </c>
      <c r="C36" s="3">
        <f t="shared" si="0"/>
        <v>4800</v>
      </c>
      <c r="D36" s="4">
        <f t="shared" si="1"/>
        <v>27248755213809.461</v>
      </c>
      <c r="E36" s="5">
        <f t="shared" si="2"/>
        <v>134.35346667488938</v>
      </c>
      <c r="F36" s="3"/>
      <c r="G36" s="4">
        <f t="shared" si="3"/>
        <v>1.83494620608065E-13</v>
      </c>
      <c r="H36" s="6">
        <f t="shared" si="4"/>
        <v>-97.363766631529174</v>
      </c>
    </row>
    <row r="37" spans="1:8" x14ac:dyDescent="0.25">
      <c r="A37" s="3">
        <v>2500</v>
      </c>
      <c r="B37" s="3">
        <v>2500</v>
      </c>
      <c r="C37" s="3">
        <f t="shared" si="0"/>
        <v>5000</v>
      </c>
      <c r="D37" s="4">
        <f t="shared" si="1"/>
        <v>32082022224013.551</v>
      </c>
      <c r="E37" s="5">
        <f t="shared" si="2"/>
        <v>135.06261735330662</v>
      </c>
      <c r="F37" s="3"/>
      <c r="G37" s="4">
        <f t="shared" si="3"/>
        <v>1.5585052479196512E-13</v>
      </c>
      <c r="H37" s="6">
        <f t="shared" si="4"/>
        <v>-98.072917309946433</v>
      </c>
    </row>
    <row r="38" spans="1:8" x14ac:dyDescent="0.25">
      <c r="A38" s="3">
        <v>2600</v>
      </c>
      <c r="B38" s="3">
        <v>2600</v>
      </c>
      <c r="C38" s="3">
        <f t="shared" si="0"/>
        <v>5200</v>
      </c>
      <c r="D38" s="4">
        <f t="shared" si="1"/>
        <v>37531428320872.484</v>
      </c>
      <c r="E38" s="5">
        <f t="shared" si="2"/>
        <v>135.74395092525782</v>
      </c>
      <c r="F38" s="3"/>
      <c r="G38" s="4">
        <f t="shared" si="3"/>
        <v>1.3322168176635399E-13</v>
      </c>
      <c r="H38" s="6">
        <f t="shared" si="4"/>
        <v>-98.754250881897647</v>
      </c>
    </row>
    <row r="39" spans="1:8" x14ac:dyDescent="0.25">
      <c r="A39" s="3">
        <v>2700</v>
      </c>
      <c r="B39" s="3">
        <v>2700</v>
      </c>
      <c r="C39" s="3">
        <f t="shared" si="0"/>
        <v>5400</v>
      </c>
      <c r="D39" s="4">
        <f t="shared" si="1"/>
        <v>43647237050245.086</v>
      </c>
      <c r="E39" s="5">
        <f t="shared" si="2"/>
        <v>136.3995675727846</v>
      </c>
      <c r="F39" s="3"/>
      <c r="G39" s="4">
        <f t="shared" si="3"/>
        <v>1.1455478829608812E-13</v>
      </c>
      <c r="H39" s="6">
        <f t="shared" si="4"/>
        <v>-99.409867529424417</v>
      </c>
    </row>
    <row r="40" spans="1:8" x14ac:dyDescent="0.25">
      <c r="A40" s="3">
        <v>2800</v>
      </c>
      <c r="B40" s="3">
        <v>2800</v>
      </c>
      <c r="C40" s="3">
        <f t="shared" si="0"/>
        <v>5600</v>
      </c>
      <c r="D40" s="4">
        <f t="shared" si="1"/>
        <v>50481683077435.578</v>
      </c>
      <c r="E40" s="5">
        <f t="shared" si="2"/>
        <v>137.0313382601139</v>
      </c>
      <c r="F40" s="3"/>
      <c r="G40" s="4">
        <f t="shared" si="3"/>
        <v>9.9045826034174198E-14</v>
      </c>
      <c r="H40" s="6">
        <f t="shared" si="4"/>
        <v>-100.0416382167537</v>
      </c>
    </row>
    <row r="41" spans="1:8" x14ac:dyDescent="0.25">
      <c r="A41" s="3">
        <v>2900</v>
      </c>
      <c r="B41" s="3">
        <v>2900</v>
      </c>
      <c r="C41" s="3">
        <f t="shared" si="0"/>
        <v>5800</v>
      </c>
      <c r="D41" s="4">
        <f t="shared" si="1"/>
        <v>58088972187193.672</v>
      </c>
      <c r="E41" s="5">
        <f t="shared" si="2"/>
        <v>137.64093692238336</v>
      </c>
      <c r="F41" s="3"/>
      <c r="G41" s="4">
        <f t="shared" si="3"/>
        <v>8.6074857442602549E-14</v>
      </c>
      <c r="H41" s="6">
        <f t="shared" si="4"/>
        <v>-100.65123687902316</v>
      </c>
    </row>
    <row r="42" spans="1:8" x14ac:dyDescent="0.25">
      <c r="A42" s="3">
        <v>3000</v>
      </c>
      <c r="B42" s="3">
        <v>3000</v>
      </c>
      <c r="C42" s="3">
        <f t="shared" si="0"/>
        <v>6000</v>
      </c>
      <c r="D42" s="4">
        <f t="shared" si="1"/>
        <v>66525281283714.508</v>
      </c>
      <c r="E42" s="5">
        <f t="shared" si="2"/>
        <v>138.22986719521163</v>
      </c>
      <c r="F42" s="3"/>
      <c r="G42" s="4">
        <f t="shared" si="3"/>
        <v>7.5159396601063416E-14</v>
      </c>
      <c r="H42" s="6">
        <f t="shared" si="4"/>
        <v>-101.24016715185142</v>
      </c>
    </row>
    <row r="43" spans="1:8" x14ac:dyDescent="0.25">
      <c r="A43" s="3">
        <v>3100</v>
      </c>
      <c r="B43" s="3">
        <v>3100</v>
      </c>
      <c r="C43" s="3">
        <f t="shared" si="0"/>
        <v>6200</v>
      </c>
      <c r="D43" s="4">
        <f t="shared" si="1"/>
        <v>75848758390638.641</v>
      </c>
      <c r="E43" s="5">
        <f t="shared" si="2"/>
        <v>138.799484759796</v>
      </c>
      <c r="F43" s="3"/>
      <c r="G43" s="4">
        <f t="shared" si="3"/>
        <v>6.5920657187937667E-14</v>
      </c>
      <c r="H43" s="6">
        <f t="shared" si="4"/>
        <v>-101.80978471643583</v>
      </c>
    </row>
    <row r="44" spans="1:8" x14ac:dyDescent="0.25">
      <c r="A44" s="3">
        <v>3200</v>
      </c>
      <c r="B44" s="3">
        <v>3200</v>
      </c>
      <c r="C44" s="3">
        <f t="shared" si="0"/>
        <v>6400</v>
      </c>
      <c r="D44" s="4">
        <f t="shared" si="1"/>
        <v>86119522651052.109</v>
      </c>
      <c r="E44" s="5">
        <f t="shared" si="2"/>
        <v>139.35101613922137</v>
      </c>
      <c r="F44" s="3"/>
      <c r="G44" s="4">
        <f t="shared" si="3"/>
        <v>5.805884480177057E-14</v>
      </c>
      <c r="H44" s="6">
        <f t="shared" si="4"/>
        <v>-102.36131609586117</v>
      </c>
    </row>
    <row r="45" spans="1:8" x14ac:dyDescent="0.25">
      <c r="A45" s="3">
        <v>3300</v>
      </c>
      <c r="B45" s="3">
        <v>3300</v>
      </c>
      <c r="C45" s="3">
        <f t="shared" si="0"/>
        <v>6600</v>
      </c>
      <c r="D45" s="4">
        <f t="shared" si="1"/>
        <v>97399664327486.406</v>
      </c>
      <c r="E45" s="5">
        <f t="shared" si="2"/>
        <v>139.88557460154061</v>
      </c>
      <c r="F45" s="3"/>
      <c r="G45" s="4">
        <f t="shared" si="3"/>
        <v>5.1334879175646077E-14</v>
      </c>
      <c r="H45" s="6">
        <f t="shared" si="4"/>
        <v>-102.89587455818042</v>
      </c>
    </row>
    <row r="46" spans="1:8" x14ac:dyDescent="0.25">
      <c r="A46" s="3">
        <v>3400</v>
      </c>
      <c r="B46" s="3">
        <v>3400</v>
      </c>
      <c r="C46" s="3">
        <f t="shared" si="0"/>
        <v>6800</v>
      </c>
      <c r="D46" s="4">
        <f t="shared" si="1"/>
        <v>109753244801918.39</v>
      </c>
      <c r="E46" s="5">
        <f t="shared" si="2"/>
        <v>140.40417368811532</v>
      </c>
      <c r="F46" s="3"/>
      <c r="G46" s="4">
        <f t="shared" si="3"/>
        <v>4.5556739657437484E-14</v>
      </c>
      <c r="H46" s="6">
        <f t="shared" si="4"/>
        <v>-103.41447364475513</v>
      </c>
    </row>
    <row r="47" spans="1:8" x14ac:dyDescent="0.25">
      <c r="A47" s="3">
        <v>3500</v>
      </c>
      <c r="B47" s="3">
        <v>3500</v>
      </c>
      <c r="C47" s="3">
        <f t="shared" si="0"/>
        <v>7000</v>
      </c>
      <c r="D47" s="4">
        <f t="shared" si="1"/>
        <v>123246296575770.45</v>
      </c>
      <c r="E47" s="5">
        <f t="shared" si="2"/>
        <v>140.90773878043615</v>
      </c>
      <c r="F47" s="3"/>
      <c r="G47" s="4">
        <f t="shared" si="3"/>
        <v>4.0569170343597754E-14</v>
      </c>
      <c r="H47" s="6">
        <f t="shared" si="4"/>
        <v>-103.91803873707595</v>
      </c>
    </row>
    <row r="48" spans="1:8" x14ac:dyDescent="0.25">
      <c r="A48" s="3">
        <v>3600</v>
      </c>
      <c r="B48" s="3">
        <v>3600</v>
      </c>
      <c r="C48" s="3">
        <f t="shared" si="0"/>
        <v>7200</v>
      </c>
      <c r="D48" s="4">
        <f t="shared" si="1"/>
        <v>137946823269910.38</v>
      </c>
      <c r="E48" s="5">
        <f t="shared" si="2"/>
        <v>141.3971170371166</v>
      </c>
      <c r="F48" s="3"/>
      <c r="G48" s="4">
        <f t="shared" si="3"/>
        <v>3.6245850984309139E-14</v>
      </c>
      <c r="H48" s="6">
        <f t="shared" si="4"/>
        <v>-104.40741699375641</v>
      </c>
    </row>
    <row r="49" spans="1:8" x14ac:dyDescent="0.25">
      <c r="A49" s="3">
        <v>3700</v>
      </c>
      <c r="B49" s="3">
        <v>3700</v>
      </c>
      <c r="C49" s="3">
        <f t="shared" si="0"/>
        <v>7400</v>
      </c>
      <c r="D49" s="4">
        <f t="shared" si="1"/>
        <v>153924799624651.44</v>
      </c>
      <c r="E49" s="5">
        <f t="shared" si="2"/>
        <v>141.87308596910492</v>
      </c>
      <c r="F49" s="3"/>
      <c r="G49" s="4">
        <f t="shared" si="3"/>
        <v>3.2483394567948738E-14</v>
      </c>
      <c r="H49" s="6">
        <f t="shared" si="4"/>
        <v>-104.88338592574472</v>
      </c>
    </row>
    <row r="50" spans="1:8" x14ac:dyDescent="0.25">
      <c r="A50" s="3">
        <v>3800</v>
      </c>
      <c r="B50" s="3">
        <v>3800</v>
      </c>
      <c r="C50" s="3">
        <f t="shared" si="0"/>
        <v>7600</v>
      </c>
      <c r="D50" s="4">
        <f t="shared" si="1"/>
        <v>171252171499752.25</v>
      </c>
      <c r="E50" s="5">
        <f t="shared" si="2"/>
        <v>142.3363608710975</v>
      </c>
      <c r="F50" s="3"/>
      <c r="G50" s="4">
        <f t="shared" si="3"/>
        <v>2.9196710069204776E-14</v>
      </c>
      <c r="H50" s="6">
        <f t="shared" si="4"/>
        <v>-105.34666082773732</v>
      </c>
    </row>
    <row r="51" spans="1:8" x14ac:dyDescent="0.25">
      <c r="A51" s="3">
        <v>3900</v>
      </c>
      <c r="B51" s="3">
        <v>3900</v>
      </c>
      <c r="C51" s="3">
        <f t="shared" si="0"/>
        <v>7800</v>
      </c>
      <c r="D51" s="4">
        <f t="shared" si="1"/>
        <v>190002855874417</v>
      </c>
      <c r="E51" s="5">
        <f t="shared" si="2"/>
        <v>142.78760128748507</v>
      </c>
      <c r="F51" s="3"/>
      <c r="G51" s="4">
        <f t="shared" si="3"/>
        <v>2.6315393929156338E-14</v>
      </c>
      <c r="H51" s="6">
        <f t="shared" si="4"/>
        <v>-105.7979012441249</v>
      </c>
    </row>
    <row r="52" spans="1:8" x14ac:dyDescent="0.25">
      <c r="A52" s="3">
        <v>4000</v>
      </c>
      <c r="B52" s="3">
        <v>4000</v>
      </c>
      <c r="C52" s="3">
        <f t="shared" si="0"/>
        <v>8000</v>
      </c>
      <c r="D52" s="4">
        <f t="shared" si="1"/>
        <v>210252740847295.22</v>
      </c>
      <c r="E52" s="5">
        <f t="shared" si="2"/>
        <v>143.22741665954362</v>
      </c>
      <c r="F52" s="3"/>
      <c r="G52" s="4">
        <f t="shared" si="3"/>
        <v>2.3780902830805222E-14</v>
      </c>
      <c r="H52" s="6">
        <f t="shared" si="4"/>
        <v>-106.23771661618342</v>
      </c>
    </row>
    <row r="53" spans="1:8" x14ac:dyDescent="0.25">
      <c r="A53" s="3">
        <v>4100</v>
      </c>
      <c r="B53" s="3">
        <v>4100</v>
      </c>
      <c r="C53" s="3">
        <f t="shared" si="0"/>
        <v>8200</v>
      </c>
      <c r="D53" s="4">
        <f t="shared" si="1"/>
        <v>232079685636481.97</v>
      </c>
      <c r="E53" s="5">
        <f t="shared" si="2"/>
        <v>143.65637127521452</v>
      </c>
      <c r="F53" s="3"/>
      <c r="G53" s="4">
        <f t="shared" si="3"/>
        <v>2.1544324253488306E-14</v>
      </c>
      <c r="H53" s="6">
        <f t="shared" si="4"/>
        <v>-106.66667123185434</v>
      </c>
    </row>
    <row r="54" spans="1:8" x14ac:dyDescent="0.25">
      <c r="A54" s="3">
        <v>4200</v>
      </c>
      <c r="B54" s="3">
        <v>4200</v>
      </c>
      <c r="C54" s="3">
        <f t="shared" si="0"/>
        <v>8400</v>
      </c>
      <c r="D54" s="4">
        <f t="shared" si="1"/>
        <v>255563520579517.63</v>
      </c>
      <c r="E54" s="5">
        <f t="shared" si="2"/>
        <v>144.07498862234115</v>
      </c>
      <c r="F54" s="3"/>
      <c r="G54" s="4">
        <f t="shared" si="3"/>
        <v>1.956460761168873E-14</v>
      </c>
      <c r="H54" s="6">
        <f t="shared" si="4"/>
        <v>-107.08528857898095</v>
      </c>
    </row>
    <row r="55" spans="1:8" x14ac:dyDescent="0.25">
      <c r="A55" s="3">
        <v>4300</v>
      </c>
      <c r="B55" s="3">
        <v>4300</v>
      </c>
      <c r="C55" s="3">
        <f t="shared" si="0"/>
        <v>8600</v>
      </c>
      <c r="D55" s="4">
        <f t="shared" si="1"/>
        <v>280786047133388.16</v>
      </c>
      <c r="E55" s="5">
        <f t="shared" si="2"/>
        <v>144.48375522960856</v>
      </c>
      <c r="F55" s="3"/>
      <c r="G55" s="4">
        <f t="shared" si="3"/>
        <v>1.7807152638267444E-14</v>
      </c>
      <c r="H55" s="6">
        <f t="shared" si="4"/>
        <v>-107.49405518624839</v>
      </c>
    </row>
    <row r="56" spans="1:8" x14ac:dyDescent="0.25">
      <c r="A56" s="3">
        <v>4400</v>
      </c>
      <c r="B56" s="3">
        <v>4400</v>
      </c>
      <c r="C56" s="3">
        <f t="shared" si="0"/>
        <v>8800</v>
      </c>
      <c r="D56" s="4">
        <f t="shared" si="1"/>
        <v>307831037874524.94</v>
      </c>
      <c r="E56" s="5">
        <f t="shared" si="2"/>
        <v>144.88312406587261</v>
      </c>
      <c r="F56" s="3"/>
      <c r="G56" s="4">
        <f t="shared" si="3"/>
        <v>1.6242676614169267E-14</v>
      </c>
      <c r="H56" s="6">
        <f t="shared" si="4"/>
        <v>-107.89342402251242</v>
      </c>
    </row>
    <row r="57" spans="1:8" x14ac:dyDescent="0.25">
      <c r="A57" s="3">
        <v>4500</v>
      </c>
      <c r="B57" s="3">
        <v>4500</v>
      </c>
      <c r="C57" s="3">
        <f t="shared" si="0"/>
        <v>9000</v>
      </c>
      <c r="D57" s="4">
        <f t="shared" si="1"/>
        <v>336784236498804.69</v>
      </c>
      <c r="E57" s="5">
        <f t="shared" si="2"/>
        <v>145.27351755743888</v>
      </c>
      <c r="F57" s="3"/>
      <c r="G57" s="4">
        <f t="shared" si="3"/>
        <v>1.4846300563173021E-14</v>
      </c>
      <c r="H57" s="6">
        <f t="shared" si="4"/>
        <v>-108.28381751407868</v>
      </c>
    </row>
    <row r="58" spans="1:8" x14ac:dyDescent="0.25">
      <c r="A58" s="3">
        <v>4600</v>
      </c>
      <c r="B58" s="3">
        <v>4600</v>
      </c>
      <c r="C58" s="3">
        <f t="shared" si="0"/>
        <v>9200</v>
      </c>
      <c r="D58" s="4">
        <f t="shared" si="1"/>
        <v>367733357821549.56</v>
      </c>
      <c r="E58" s="5">
        <f t="shared" si="2"/>
        <v>145.65533027368809</v>
      </c>
      <c r="F58" s="3"/>
      <c r="G58" s="4">
        <f t="shared" si="3"/>
        <v>1.3596808376645439E-14</v>
      </c>
      <c r="H58" s="6">
        <f t="shared" si="4"/>
        <v>-108.66563023032789</v>
      </c>
    </row>
    <row r="59" spans="1:8" x14ac:dyDescent="0.25">
      <c r="A59" s="3">
        <v>4700</v>
      </c>
      <c r="B59" s="3">
        <v>4700</v>
      </c>
      <c r="C59" s="3">
        <f t="shared" si="0"/>
        <v>9400</v>
      </c>
      <c r="D59" s="4">
        <f t="shared" si="1"/>
        <v>400768087777527.5</v>
      </c>
      <c r="E59" s="5">
        <f t="shared" si="2"/>
        <v>146.02893132385381</v>
      </c>
      <c r="F59" s="3"/>
      <c r="G59" s="4">
        <f t="shared" si="3"/>
        <v>1.2476043259151853E-14</v>
      </c>
      <c r="H59" s="6">
        <f t="shared" si="4"/>
        <v>-109.03923128049362</v>
      </c>
    </row>
    <row r="60" spans="1:8" x14ac:dyDescent="0.25">
      <c r="A60" s="3">
        <v>4800</v>
      </c>
      <c r="B60" s="3">
        <v>4800</v>
      </c>
      <c r="C60" s="3">
        <f t="shared" si="0"/>
        <v>9600</v>
      </c>
      <c r="D60" s="4">
        <f t="shared" si="1"/>
        <v>435980083420951.38</v>
      </c>
      <c r="E60" s="5">
        <f t="shared" si="2"/>
        <v>146.3946665014486</v>
      </c>
      <c r="F60" s="3"/>
      <c r="G60" s="4">
        <f t="shared" si="3"/>
        <v>1.1468413788004063E-14</v>
      </c>
      <c r="H60" s="6">
        <f t="shared" si="4"/>
        <v>-109.40496645808841</v>
      </c>
    </row>
    <row r="61" spans="1:8" x14ac:dyDescent="0.25">
      <c r="A61" s="3">
        <v>4900</v>
      </c>
      <c r="B61" s="3">
        <v>4900</v>
      </c>
      <c r="C61" s="3">
        <f t="shared" si="0"/>
        <v>9800</v>
      </c>
      <c r="D61" s="4">
        <f t="shared" si="1"/>
        <v>473462972925479.81</v>
      </c>
      <c r="E61" s="5">
        <f t="shared" si="2"/>
        <v>146.75286020756567</v>
      </c>
      <c r="F61" s="3"/>
      <c r="G61" s="4">
        <f t="shared" si="3"/>
        <v>1.0560487907017323E-14</v>
      </c>
      <c r="H61" s="6">
        <f t="shared" si="4"/>
        <v>-109.76316016420547</v>
      </c>
    </row>
    <row r="62" spans="1:8" x14ac:dyDescent="0.25">
      <c r="A62" s="3">
        <v>5000</v>
      </c>
      <c r="B62" s="3">
        <v>5000</v>
      </c>
      <c r="C62" s="3">
        <f t="shared" si="0"/>
        <v>10000</v>
      </c>
      <c r="D62" s="4">
        <f t="shared" si="1"/>
        <v>513312355584216.81</v>
      </c>
      <c r="E62" s="5">
        <f t="shared" si="2"/>
        <v>147.10381717986587</v>
      </c>
      <c r="F62" s="3"/>
      <c r="G62" s="4">
        <f t="shared" si="3"/>
        <v>9.7406577994978202E-15</v>
      </c>
      <c r="H62" s="6">
        <f t="shared" si="4"/>
        <v>-110.11411713650567</v>
      </c>
    </row>
    <row r="63" spans="1:8" x14ac:dyDescent="0.25">
      <c r="A63" s="3">
        <v>5100</v>
      </c>
      <c r="B63" s="3">
        <v>5100</v>
      </c>
      <c r="C63" s="3">
        <f t="shared" si="0"/>
        <v>10200</v>
      </c>
      <c r="D63" s="4">
        <f t="shared" si="1"/>
        <v>555625801809711.94</v>
      </c>
      <c r="E63" s="5">
        <f t="shared" si="2"/>
        <v>147.44782405034258</v>
      </c>
      <c r="F63" s="3"/>
      <c r="G63" s="4">
        <f t="shared" si="3"/>
        <v>8.9988621545555511E-15</v>
      </c>
      <c r="H63" s="6">
        <f t="shared" si="4"/>
        <v>-110.45812400698239</v>
      </c>
    </row>
    <row r="64" spans="1:8" x14ac:dyDescent="0.25">
      <c r="A64" s="3">
        <v>5200</v>
      </c>
      <c r="B64" s="3">
        <v>5200</v>
      </c>
      <c r="C64" s="3">
        <f t="shared" si="0"/>
        <v>10400</v>
      </c>
      <c r="D64" s="4">
        <f t="shared" si="1"/>
        <v>600502853133959.75</v>
      </c>
      <c r="E64" s="5">
        <f t="shared" si="2"/>
        <v>147.78515075181707</v>
      </c>
      <c r="F64" s="3"/>
      <c r="G64" s="4">
        <f t="shared" si="3"/>
        <v>8.3263551103971244E-15</v>
      </c>
      <c r="H64" s="6">
        <f t="shared" si="4"/>
        <v>-110.7954507084569</v>
      </c>
    </row>
    <row r="65" spans="1:8" x14ac:dyDescent="0.25">
      <c r="A65" s="3">
        <v>5300</v>
      </c>
      <c r="B65" s="3">
        <v>5300</v>
      </c>
      <c r="C65" s="3">
        <f t="shared" si="0"/>
        <v>10600</v>
      </c>
      <c r="D65" s="4">
        <f t="shared" si="1"/>
        <v>648045022208401.13</v>
      </c>
      <c r="E65" s="5">
        <f t="shared" si="2"/>
        <v>148.11605179045668</v>
      </c>
      <c r="F65" s="3"/>
      <c r="G65" s="4">
        <f t="shared" si="3"/>
        <v>7.7155133187522248E-15</v>
      </c>
      <c r="H65" s="6">
        <f t="shared" si="4"/>
        <v>-111.12635174709649</v>
      </c>
    </row>
    <row r="66" spans="1:8" x14ac:dyDescent="0.25">
      <c r="A66" s="3">
        <v>5400</v>
      </c>
      <c r="B66" s="3">
        <v>5400</v>
      </c>
      <c r="C66" s="3">
        <f t="shared" si="0"/>
        <v>10800</v>
      </c>
      <c r="D66" s="4">
        <f t="shared" si="1"/>
        <v>698355792803921.38</v>
      </c>
      <c r="E66" s="5">
        <f t="shared" si="2"/>
        <v>148.44076739934386</v>
      </c>
      <c r="F66" s="3"/>
      <c r="G66" s="4">
        <f t="shared" si="3"/>
        <v>7.1596742685055076E-15</v>
      </c>
      <c r="H66" s="6">
        <f t="shared" si="4"/>
        <v>-111.45106735598367</v>
      </c>
    </row>
    <row r="67" spans="1:8" x14ac:dyDescent="0.25">
      <c r="A67" s="3">
        <v>5500</v>
      </c>
      <c r="B67" s="3">
        <v>5500</v>
      </c>
      <c r="C67" s="3">
        <f t="shared" si="0"/>
        <v>11000</v>
      </c>
      <c r="D67" s="4">
        <f t="shared" si="1"/>
        <v>751540619810851.88</v>
      </c>
      <c r="E67" s="5">
        <f t="shared" si="2"/>
        <v>148.75952458619486</v>
      </c>
      <c r="F67" s="3"/>
      <c r="G67" s="4">
        <f t="shared" si="3"/>
        <v>6.6530003411637313E-15</v>
      </c>
      <c r="H67" s="6">
        <f t="shared" si="4"/>
        <v>-111.76982454283468</v>
      </c>
    </row>
    <row r="68" spans="1:8" x14ac:dyDescent="0.25">
      <c r="A68" s="3">
        <v>5600</v>
      </c>
      <c r="B68" s="3">
        <v>5600</v>
      </c>
      <c r="C68" s="3">
        <f t="shared" si="0"/>
        <v>11200</v>
      </c>
      <c r="D68" s="4">
        <f t="shared" si="1"/>
        <v>807706929238969.25</v>
      </c>
      <c r="E68" s="5">
        <f t="shared" si="2"/>
        <v>149.07253808667315</v>
      </c>
      <c r="F68" s="3"/>
      <c r="G68" s="4">
        <f t="shared" si="3"/>
        <v>6.1903641271358874E-15</v>
      </c>
      <c r="H68" s="6">
        <f t="shared" si="4"/>
        <v>-112.08283804331295</v>
      </c>
    </row>
    <row r="69" spans="1:8" x14ac:dyDescent="0.25">
      <c r="A69" s="3">
        <v>5700</v>
      </c>
      <c r="B69" s="3">
        <v>5700</v>
      </c>
      <c r="C69" s="3">
        <f t="shared" si="0"/>
        <v>11400</v>
      </c>
      <c r="D69" s="4">
        <f t="shared" si="1"/>
        <v>866964118217495.88</v>
      </c>
      <c r="E69" s="5">
        <f t="shared" si="2"/>
        <v>149.38001123332475</v>
      </c>
      <c r="F69" s="3"/>
      <c r="G69" s="4">
        <f t="shared" si="3"/>
        <v>5.7672513716947704E-15</v>
      </c>
      <c r="H69" s="6">
        <f t="shared" si="4"/>
        <v>-112.39031118996458</v>
      </c>
    </row>
    <row r="70" spans="1:8" x14ac:dyDescent="0.25">
      <c r="A70" s="3">
        <v>5800</v>
      </c>
      <c r="B70" s="3">
        <v>5800</v>
      </c>
      <c r="C70" s="3">
        <f t="shared" si="0"/>
        <v>11600</v>
      </c>
      <c r="D70" s="4">
        <f t="shared" si="1"/>
        <v>929423554995098.75</v>
      </c>
      <c r="E70" s="5">
        <f t="shared" si="2"/>
        <v>149.68213674894261</v>
      </c>
      <c r="F70" s="3"/>
      <c r="G70" s="4">
        <f t="shared" si="3"/>
        <v>5.3796785901626593E-15</v>
      </c>
      <c r="H70" s="6">
        <f t="shared" si="4"/>
        <v>-112.69243670558241</v>
      </c>
    </row>
    <row r="71" spans="1:8" x14ac:dyDescent="0.25">
      <c r="A71" s="3">
        <v>5900</v>
      </c>
      <c r="B71" s="3">
        <v>5900</v>
      </c>
      <c r="C71" s="3">
        <f t="shared" si="0"/>
        <v>11800</v>
      </c>
      <c r="D71" s="4">
        <f t="shared" si="1"/>
        <v>995198578939891.5</v>
      </c>
      <c r="E71" s="5">
        <f t="shared" si="2"/>
        <v>149.97909747211088</v>
      </c>
      <c r="F71" s="3"/>
      <c r="G71" s="4">
        <f t="shared" si="3"/>
        <v>5.0241229296429619E-15</v>
      </c>
      <c r="H71" s="6">
        <f t="shared" si="4"/>
        <v>-112.98939742875069</v>
      </c>
    </row>
    <row r="72" spans="1:8" x14ac:dyDescent="0.25">
      <c r="A72" s="3">
        <v>6000</v>
      </c>
      <c r="B72" s="3">
        <v>6000</v>
      </c>
      <c r="C72" s="3">
        <f t="shared" si="0"/>
        <v>12000</v>
      </c>
      <c r="D72" s="4">
        <f t="shared" si="1"/>
        <v>1064404500539432.1</v>
      </c>
      <c r="E72" s="5">
        <f t="shared" si="2"/>
        <v>150.27106702177088</v>
      </c>
      <c r="F72" s="3"/>
      <c r="G72" s="4">
        <f t="shared" si="3"/>
        <v>4.6974622875664635E-15</v>
      </c>
      <c r="H72" s="6">
        <f t="shared" si="4"/>
        <v>-113.28136697841067</v>
      </c>
    </row>
    <row r="73" spans="1:8" x14ac:dyDescent="0.25">
      <c r="A73" s="3">
        <v>6100</v>
      </c>
      <c r="B73" s="3">
        <v>6100</v>
      </c>
      <c r="C73" s="3">
        <f t="shared" si="0"/>
        <v>12200</v>
      </c>
      <c r="D73" s="4">
        <f t="shared" si="1"/>
        <v>1137158601400724.3</v>
      </c>
      <c r="E73" s="5">
        <f t="shared" si="2"/>
        <v>150.55821040685578</v>
      </c>
      <c r="F73" s="3"/>
      <c r="G73" s="4">
        <f t="shared" si="3"/>
        <v>4.3969240472183223E-15</v>
      </c>
      <c r="H73" s="6">
        <f t="shared" si="4"/>
        <v>-113.56851036349561</v>
      </c>
    </row>
    <row r="74" spans="1:8" x14ac:dyDescent="0.25">
      <c r="A74" s="3">
        <v>6200</v>
      </c>
      <c r="B74" s="3">
        <v>6200</v>
      </c>
      <c r="C74" s="3">
        <f t="shared" si="0"/>
        <v>12400</v>
      </c>
      <c r="D74" s="4">
        <f t="shared" si="1"/>
        <v>1213580134250218.3</v>
      </c>
      <c r="E74" s="5">
        <f t="shared" si="2"/>
        <v>150.84068458635525</v>
      </c>
      <c r="F74" s="3"/>
      <c r="G74" s="4">
        <f t="shared" si="3"/>
        <v>4.1200410742461042E-15</v>
      </c>
      <c r="H74" s="6">
        <f t="shared" si="4"/>
        <v>-113.85098454299508</v>
      </c>
    </row>
    <row r="75" spans="1:8" x14ac:dyDescent="0.25">
      <c r="A75" s="3">
        <v>6300</v>
      </c>
      <c r="B75" s="3">
        <v>6300</v>
      </c>
      <c r="C75" s="3">
        <f t="shared" si="0"/>
        <v>12600</v>
      </c>
      <c r="D75" s="4">
        <f t="shared" si="1"/>
        <v>1293790322933808</v>
      </c>
      <c r="E75" s="5">
        <f t="shared" si="2"/>
        <v>151.11863898456838</v>
      </c>
      <c r="F75" s="3"/>
      <c r="G75" s="4">
        <f t="shared" si="3"/>
        <v>3.8646138492224652E-15</v>
      </c>
      <c r="H75" s="6">
        <f t="shared" si="4"/>
        <v>-114.12893894120819</v>
      </c>
    </row>
    <row r="76" spans="1:8" x14ac:dyDescent="0.25">
      <c r="A76" s="3">
        <v>6400</v>
      </c>
      <c r="B76" s="3">
        <v>6400</v>
      </c>
      <c r="C76" s="3">
        <f t="shared" si="0"/>
        <v>12800</v>
      </c>
      <c r="D76" s="4">
        <f t="shared" si="1"/>
        <v>1377912362416833.8</v>
      </c>
      <c r="E76" s="5">
        <f t="shared" si="2"/>
        <v>151.39221596578062</v>
      </c>
      <c r="F76" s="3"/>
      <c r="G76" s="4">
        <f t="shared" si="3"/>
        <v>3.6286778001106606E-15</v>
      </c>
      <c r="H76" s="6">
        <f t="shared" si="4"/>
        <v>-114.40251592242042</v>
      </c>
    </row>
    <row r="77" spans="1:8" x14ac:dyDescent="0.25">
      <c r="A77" s="3">
        <v>6500</v>
      </c>
      <c r="B77" s="3">
        <v>6500</v>
      </c>
      <c r="C77" s="3">
        <f t="shared" si="0"/>
        <v>13000</v>
      </c>
      <c r="D77" s="4">
        <f t="shared" si="1"/>
        <v>1466071418784081.5</v>
      </c>
      <c r="E77" s="5">
        <f t="shared" si="2"/>
        <v>151.66155127213932</v>
      </c>
      <c r="F77" s="3"/>
      <c r="G77" s="4">
        <f t="shared" si="3"/>
        <v>3.410475053218662E-15</v>
      </c>
      <c r="H77" s="6">
        <f t="shared" si="4"/>
        <v>-114.67185122877915</v>
      </c>
    </row>
    <row r="78" spans="1:8" x14ac:dyDescent="0.25">
      <c r="A78" s="3">
        <v>6600</v>
      </c>
      <c r="B78" s="3">
        <v>6600</v>
      </c>
      <c r="C78" s="3">
        <f t="shared" ref="C78:C112" si="5">B78+A78</f>
        <v>13200</v>
      </c>
      <c r="D78" s="4">
        <f t="shared" ref="D78:D112" si="6">$B$4/G78</f>
        <v>1558394629239782.5</v>
      </c>
      <c r="E78" s="5">
        <f t="shared" ref="E78:E112" si="7">10*LOG(D78)</f>
        <v>151.92677442809986</v>
      </c>
      <c r="F78" s="3"/>
      <c r="G78" s="4">
        <f t="shared" ref="G78:G112" si="8">($B$4*$B$5*$B$6*$B$7*($B$8^2))/(((4*PI())^3)*(B78^2)*(A78^2))</f>
        <v>3.2084299484778798E-15</v>
      </c>
      <c r="H78" s="6">
        <f t="shared" ref="H78:H112" si="9">10*LOG10(G78*1000)</f>
        <v>-114.93707438473967</v>
      </c>
    </row>
    <row r="79" spans="1:8" x14ac:dyDescent="0.25">
      <c r="A79" s="3">
        <v>6700</v>
      </c>
      <c r="B79" s="3">
        <v>6700</v>
      </c>
      <c r="C79" s="3">
        <f t="shared" si="5"/>
        <v>13400</v>
      </c>
      <c r="D79" s="4">
        <f t="shared" si="6"/>
        <v>1655011102107612.8</v>
      </c>
      <c r="E79" s="5">
        <f t="shared" si="7"/>
        <v>152.18800911445817</v>
      </c>
      <c r="F79" s="3"/>
      <c r="G79" s="4">
        <f t="shared" si="8"/>
        <v>3.0211277698576357E-15</v>
      </c>
      <c r="H79" s="6">
        <f t="shared" si="9"/>
        <v>-115.19830907109798</v>
      </c>
    </row>
    <row r="80" spans="1:8" x14ac:dyDescent="0.25">
      <c r="A80" s="3">
        <v>6800</v>
      </c>
      <c r="B80" s="3">
        <v>6800</v>
      </c>
      <c r="C80" s="3">
        <f t="shared" si="5"/>
        <v>13600</v>
      </c>
      <c r="D80" s="4">
        <f t="shared" si="6"/>
        <v>1756051916830694.3</v>
      </c>
      <c r="E80" s="5">
        <f t="shared" si="7"/>
        <v>152.44537351467457</v>
      </c>
      <c r="F80" s="3"/>
      <c r="G80" s="4">
        <f t="shared" si="8"/>
        <v>2.8472962285898427E-15</v>
      </c>
      <c r="H80" s="6">
        <f t="shared" si="9"/>
        <v>-115.45567347131438</v>
      </c>
    </row>
    <row r="81" spans="1:8" x14ac:dyDescent="0.25">
      <c r="A81" s="3">
        <v>6900</v>
      </c>
      <c r="B81" s="3">
        <v>6900</v>
      </c>
      <c r="C81" s="3">
        <f t="shared" si="5"/>
        <v>13800</v>
      </c>
      <c r="D81" s="4">
        <f t="shared" si="6"/>
        <v>1861650123971595</v>
      </c>
      <c r="E81" s="5">
        <f t="shared" si="7"/>
        <v>152.69898063591535</v>
      </c>
      <c r="F81" s="3"/>
      <c r="G81" s="4">
        <f t="shared" si="8"/>
        <v>2.685789308967E-15</v>
      </c>
      <c r="H81" s="6">
        <f t="shared" si="9"/>
        <v>-115.70928059255515</v>
      </c>
    </row>
    <row r="82" spans="1:8" x14ac:dyDescent="0.25">
      <c r="A82" s="3">
        <v>7000</v>
      </c>
      <c r="B82" s="3">
        <v>7000</v>
      </c>
      <c r="C82" s="3">
        <f t="shared" si="5"/>
        <v>14000</v>
      </c>
      <c r="D82" s="4">
        <f t="shared" si="6"/>
        <v>1971940745212327.3</v>
      </c>
      <c r="E82" s="5">
        <f t="shared" si="7"/>
        <v>152.9489386069954</v>
      </c>
      <c r="F82" s="3"/>
      <c r="G82" s="4">
        <f t="shared" si="8"/>
        <v>2.5355731464748596E-15</v>
      </c>
      <c r="H82" s="6">
        <f t="shared" si="9"/>
        <v>-115.9592385636352</v>
      </c>
    </row>
    <row r="83" spans="1:8" x14ac:dyDescent="0.25">
      <c r="A83" s="3">
        <v>7100</v>
      </c>
      <c r="B83" s="3">
        <v>7100</v>
      </c>
      <c r="C83" s="3">
        <f t="shared" si="5"/>
        <v>14200</v>
      </c>
      <c r="D83" s="4">
        <f t="shared" si="6"/>
        <v>2087060773354350</v>
      </c>
      <c r="E83" s="5">
        <f t="shared" si="7"/>
        <v>153.19535095518813</v>
      </c>
      <c r="F83" s="3"/>
      <c r="G83" s="4">
        <f t="shared" si="8"/>
        <v>2.3957136580953211E-15</v>
      </c>
      <c r="H83" s="6">
        <f t="shared" si="9"/>
        <v>-116.20565091182795</v>
      </c>
    </row>
    <row r="84" spans="1:8" x14ac:dyDescent="0.25">
      <c r="A84" s="3">
        <v>7200</v>
      </c>
      <c r="B84" s="3">
        <v>7200</v>
      </c>
      <c r="C84" s="3">
        <f t="shared" si="5"/>
        <v>14400</v>
      </c>
      <c r="D84" s="4">
        <f t="shared" si="6"/>
        <v>2207149172318566</v>
      </c>
      <c r="E84" s="5">
        <f t="shared" si="7"/>
        <v>153.43831686367585</v>
      </c>
      <c r="F84" s="3"/>
      <c r="G84" s="4">
        <f t="shared" si="8"/>
        <v>2.2653656865193212E-15</v>
      </c>
      <c r="H84" s="6">
        <f t="shared" si="9"/>
        <v>-116.44861682031566</v>
      </c>
    </row>
    <row r="85" spans="1:8" x14ac:dyDescent="0.25">
      <c r="A85" s="3">
        <v>7300</v>
      </c>
      <c r="B85" s="3">
        <v>7300</v>
      </c>
      <c r="C85" s="3">
        <f t="shared" si="5"/>
        <v>14600</v>
      </c>
      <c r="D85" s="4">
        <f t="shared" si="6"/>
        <v>2332346877145325.5</v>
      </c>
      <c r="E85" s="5">
        <f t="shared" si="7"/>
        <v>153.67793141124335</v>
      </c>
      <c r="F85" s="3"/>
      <c r="G85" s="4">
        <f t="shared" si="8"/>
        <v>2.1437634551682752E-15</v>
      </c>
      <c r="H85" s="6">
        <f t="shared" si="9"/>
        <v>-116.68823136788316</v>
      </c>
    </row>
    <row r="86" spans="1:8" x14ac:dyDescent="0.25">
      <c r="A86" s="3">
        <v>7400</v>
      </c>
      <c r="B86" s="3">
        <v>7400</v>
      </c>
      <c r="C86" s="3">
        <f t="shared" si="5"/>
        <v>14800</v>
      </c>
      <c r="D86" s="4">
        <f t="shared" si="6"/>
        <v>2462796793994423</v>
      </c>
      <c r="E86" s="5">
        <f t="shared" si="7"/>
        <v>153.91428579566417</v>
      </c>
      <c r="F86" s="3"/>
      <c r="G86" s="4">
        <f t="shared" si="8"/>
        <v>2.0302121604967961E-15</v>
      </c>
      <c r="H86" s="6">
        <f t="shared" si="9"/>
        <v>-116.92458575230397</v>
      </c>
    </row>
    <row r="87" spans="1:8" x14ac:dyDescent="0.25">
      <c r="A87" s="3">
        <v>7500</v>
      </c>
      <c r="B87" s="3">
        <v>7500</v>
      </c>
      <c r="C87" s="3">
        <f t="shared" si="5"/>
        <v>15000</v>
      </c>
      <c r="D87" s="4">
        <f t="shared" si="6"/>
        <v>2598643800145098</v>
      </c>
      <c r="E87" s="5">
        <f t="shared" si="7"/>
        <v>154.14746754209312</v>
      </c>
      <c r="F87" s="3"/>
      <c r="G87" s="4">
        <f t="shared" si="8"/>
        <v>1.9240805529872236E-15</v>
      </c>
      <c r="H87" s="6">
        <f t="shared" si="9"/>
        <v>-117.15776749873292</v>
      </c>
    </row>
    <row r="88" spans="1:8" x14ac:dyDescent="0.25">
      <c r="A88" s="3">
        <v>7600</v>
      </c>
      <c r="B88" s="3">
        <v>7600</v>
      </c>
      <c r="C88" s="3">
        <f t="shared" si="5"/>
        <v>15200</v>
      </c>
      <c r="D88" s="4">
        <f t="shared" si="6"/>
        <v>2740034743996036</v>
      </c>
      <c r="E88" s="5">
        <f t="shared" si="7"/>
        <v>154.37756069765675</v>
      </c>
      <c r="F88" s="3"/>
      <c r="G88" s="4">
        <f t="shared" si="8"/>
        <v>1.8247943793252985E-15</v>
      </c>
      <c r="H88" s="6">
        <f t="shared" si="9"/>
        <v>-117.38786065429657</v>
      </c>
    </row>
    <row r="89" spans="1:8" x14ac:dyDescent="0.25">
      <c r="A89" s="3">
        <v>7700</v>
      </c>
      <c r="B89" s="3">
        <v>7700</v>
      </c>
      <c r="C89" s="3">
        <f t="shared" si="5"/>
        <v>15400</v>
      </c>
      <c r="D89" s="4">
        <f t="shared" si="6"/>
        <v>2887118445065369</v>
      </c>
      <c r="E89" s="5">
        <f t="shared" si="7"/>
        <v>154.60464601332438</v>
      </c>
      <c r="F89" s="3"/>
      <c r="G89" s="4">
        <f t="shared" si="8"/>
        <v>1.7318305761046781E-15</v>
      </c>
      <c r="H89" s="6">
        <f t="shared" si="9"/>
        <v>-117.6149459699642</v>
      </c>
    </row>
    <row r="90" spans="1:8" x14ac:dyDescent="0.25">
      <c r="A90" s="3">
        <v>7800</v>
      </c>
      <c r="B90" s="3">
        <v>7800</v>
      </c>
      <c r="C90" s="3">
        <f t="shared" si="5"/>
        <v>15600</v>
      </c>
      <c r="D90" s="4">
        <f t="shared" si="6"/>
        <v>3040045693990672</v>
      </c>
      <c r="E90" s="5">
        <f t="shared" si="7"/>
        <v>154.82880111404432</v>
      </c>
      <c r="F90" s="3"/>
      <c r="G90" s="4">
        <f t="shared" si="8"/>
        <v>1.6447121205722711E-15</v>
      </c>
      <c r="H90" s="6">
        <f t="shared" si="9"/>
        <v>-117.83910107068414</v>
      </c>
    </row>
    <row r="91" spans="1:8" x14ac:dyDescent="0.25">
      <c r="A91" s="3">
        <v>7900</v>
      </c>
      <c r="B91" s="3">
        <v>7900</v>
      </c>
      <c r="C91" s="3">
        <f t="shared" si="5"/>
        <v>15800</v>
      </c>
      <c r="D91" s="4">
        <f t="shared" si="6"/>
        <v>3198969252528968</v>
      </c>
      <c r="E91" s="5">
        <f t="shared" si="7"/>
        <v>155.05010065804277</v>
      </c>
      <c r="F91" s="3"/>
      <c r="G91" s="4">
        <f t="shared" si="8"/>
        <v>1.5630034568313573E-15</v>
      </c>
      <c r="H91" s="6">
        <f t="shared" si="9"/>
        <v>-118.06040061468258</v>
      </c>
    </row>
    <row r="92" spans="1:8" x14ac:dyDescent="0.25">
      <c r="A92" s="3">
        <v>8000</v>
      </c>
      <c r="B92" s="3">
        <v>8000</v>
      </c>
      <c r="C92" s="3">
        <f t="shared" si="5"/>
        <v>16000</v>
      </c>
      <c r="D92" s="4">
        <f t="shared" si="6"/>
        <v>3364043853556723.5</v>
      </c>
      <c r="E92" s="5">
        <f t="shared" si="7"/>
        <v>155.26861648610287</v>
      </c>
      <c r="F92" s="3"/>
      <c r="G92" s="4">
        <f t="shared" si="8"/>
        <v>1.4863064269253264E-15</v>
      </c>
      <c r="H92" s="6">
        <f t="shared" si="9"/>
        <v>-118.27891644274267</v>
      </c>
    </row>
    <row r="93" spans="1:8" x14ac:dyDescent="0.25">
      <c r="A93" s="3">
        <v>8100</v>
      </c>
      <c r="B93" s="3">
        <v>8100</v>
      </c>
      <c r="C93" s="3">
        <f t="shared" si="5"/>
        <v>16200</v>
      </c>
      <c r="D93" s="4">
        <f t="shared" si="6"/>
        <v>3535426201069851.5</v>
      </c>
      <c r="E93" s="5">
        <f t="shared" si="7"/>
        <v>155.48441776157111</v>
      </c>
      <c r="F93" s="3"/>
      <c r="G93" s="4">
        <f t="shared" si="8"/>
        <v>1.4142566456307178E-15</v>
      </c>
      <c r="H93" s="6">
        <f t="shared" si="9"/>
        <v>-118.49471771821092</v>
      </c>
    </row>
    <row r="94" spans="1:8" x14ac:dyDescent="0.25">
      <c r="A94" s="3">
        <v>8200</v>
      </c>
      <c r="B94" s="3">
        <v>8200</v>
      </c>
      <c r="C94" s="3">
        <f t="shared" si="5"/>
        <v>16400</v>
      </c>
      <c r="D94" s="4">
        <f t="shared" si="6"/>
        <v>3713274970183711.5</v>
      </c>
      <c r="E94" s="5">
        <f t="shared" si="7"/>
        <v>155.69757110177378</v>
      </c>
      <c r="F94" s="3"/>
      <c r="G94" s="4">
        <f t="shared" si="8"/>
        <v>1.3465202658430192E-15</v>
      </c>
      <c r="H94" s="6">
        <f t="shared" si="9"/>
        <v>-118.70787105841359</v>
      </c>
    </row>
    <row r="95" spans="1:8" x14ac:dyDescent="0.25">
      <c r="A95" s="3">
        <v>8300</v>
      </c>
      <c r="B95" s="3">
        <v>8300</v>
      </c>
      <c r="C95" s="3">
        <f t="shared" si="5"/>
        <v>16600</v>
      </c>
      <c r="D95" s="4">
        <f t="shared" si="6"/>
        <v>3897750807133105.5</v>
      </c>
      <c r="E95" s="5">
        <f t="shared" si="7"/>
        <v>155.90814070146808</v>
      </c>
      <c r="F95" s="3"/>
      <c r="G95" s="4">
        <f t="shared" si="8"/>
        <v>1.2827910883501624E-15</v>
      </c>
      <c r="H95" s="6">
        <f t="shared" si="9"/>
        <v>-118.91844065810788</v>
      </c>
    </row>
    <row r="96" spans="1:8" x14ac:dyDescent="0.25">
      <c r="A96" s="3">
        <v>8400</v>
      </c>
      <c r="B96" s="3">
        <v>8400</v>
      </c>
      <c r="C96" s="3">
        <f t="shared" si="5"/>
        <v>16800</v>
      </c>
      <c r="D96" s="4">
        <f t="shared" si="6"/>
        <v>4089016329272282</v>
      </c>
      <c r="E96" s="5">
        <f t="shared" si="7"/>
        <v>156.1161884489004</v>
      </c>
      <c r="F96" s="3"/>
      <c r="G96" s="4">
        <f t="shared" si="8"/>
        <v>1.2227879757305456E-15</v>
      </c>
      <c r="H96" s="6">
        <f t="shared" si="9"/>
        <v>-119.12648840554019</v>
      </c>
    </row>
    <row r="97" spans="1:8" x14ac:dyDescent="0.25">
      <c r="A97" s="3">
        <v>8500</v>
      </c>
      <c r="B97" s="3">
        <v>8500</v>
      </c>
      <c r="C97" s="3">
        <f t="shared" si="5"/>
        <v>17000</v>
      </c>
      <c r="D97" s="4">
        <f t="shared" si="6"/>
        <v>4287236125074938</v>
      </c>
      <c r="E97" s="5">
        <f t="shared" si="7"/>
        <v>156.32177403499682</v>
      </c>
      <c r="F97" s="3"/>
      <c r="G97" s="4">
        <f t="shared" si="8"/>
        <v>1.1662525352303994E-15</v>
      </c>
      <c r="H97" s="6">
        <f t="shared" si="9"/>
        <v>-119.33207399163663</v>
      </c>
    </row>
    <row r="98" spans="1:8" x14ac:dyDescent="0.25">
      <c r="A98" s="3">
        <v>8600</v>
      </c>
      <c r="B98" s="3">
        <v>8600</v>
      </c>
      <c r="C98" s="3">
        <f t="shared" si="5"/>
        <v>17200</v>
      </c>
      <c r="D98" s="4">
        <f t="shared" si="6"/>
        <v>4492576754134210.5</v>
      </c>
      <c r="E98" s="5">
        <f t="shared" si="7"/>
        <v>156.52495505616781</v>
      </c>
      <c r="F98" s="3"/>
      <c r="G98" s="4">
        <f t="shared" si="8"/>
        <v>1.1129470398917152E-15</v>
      </c>
      <c r="H98" s="6">
        <f t="shared" si="9"/>
        <v>-119.53525501280764</v>
      </c>
    </row>
    <row r="99" spans="1:8" x14ac:dyDescent="0.25">
      <c r="A99" s="3">
        <v>8700</v>
      </c>
      <c r="B99" s="3">
        <v>8700</v>
      </c>
      <c r="C99" s="3">
        <f t="shared" si="5"/>
        <v>17400</v>
      </c>
      <c r="D99" s="4">
        <f t="shared" si="6"/>
        <v>4705206747162687</v>
      </c>
      <c r="E99" s="5">
        <f t="shared" si="7"/>
        <v>156.72578711116986</v>
      </c>
      <c r="F99" s="3"/>
      <c r="G99" s="4">
        <f t="shared" si="8"/>
        <v>1.0626525610197847E-15</v>
      </c>
      <c r="H99" s="6">
        <f t="shared" si="9"/>
        <v>-119.73608706780966</v>
      </c>
    </row>
    <row r="100" spans="1:8" x14ac:dyDescent="0.25">
      <c r="A100" s="3">
        <v>8800</v>
      </c>
      <c r="B100" s="3">
        <v>8800</v>
      </c>
      <c r="C100" s="3">
        <f t="shared" si="5"/>
        <v>17600</v>
      </c>
      <c r="D100" s="4">
        <f t="shared" si="6"/>
        <v>4925296605992399</v>
      </c>
      <c r="E100" s="5">
        <f t="shared" si="7"/>
        <v>156.92432389243186</v>
      </c>
      <c r="F100" s="3"/>
      <c r="G100" s="4">
        <f t="shared" si="8"/>
        <v>1.0151672883855792E-15</v>
      </c>
      <c r="H100" s="6">
        <f t="shared" si="9"/>
        <v>-119.93462384907167</v>
      </c>
    </row>
    <row r="101" spans="1:8" x14ac:dyDescent="0.25">
      <c r="A101" s="3">
        <v>8900</v>
      </c>
      <c r="B101" s="3">
        <v>8900</v>
      </c>
      <c r="C101" s="3">
        <f t="shared" si="5"/>
        <v>17800</v>
      </c>
      <c r="D101" s="4">
        <f t="shared" si="6"/>
        <v>5153018803574821</v>
      </c>
      <c r="E101" s="5">
        <f t="shared" si="7"/>
        <v>157.12061727222161</v>
      </c>
      <c r="F101" s="3"/>
      <c r="G101" s="4">
        <f t="shared" si="8"/>
        <v>9.7030501742616054E-16</v>
      </c>
      <c r="H101" s="6">
        <f t="shared" si="9"/>
        <v>-120.13091722886143</v>
      </c>
    </row>
    <row r="102" spans="1:8" x14ac:dyDescent="0.25">
      <c r="A102" s="3">
        <v>9000</v>
      </c>
      <c r="B102" s="3">
        <v>9000</v>
      </c>
      <c r="C102" s="3">
        <f t="shared" si="5"/>
        <v>18000</v>
      </c>
      <c r="D102" s="4">
        <f t="shared" si="6"/>
        <v>5388547783980875</v>
      </c>
      <c r="E102" s="5">
        <f t="shared" si="7"/>
        <v>157.31471738399813</v>
      </c>
      <c r="F102" s="3"/>
      <c r="G102" s="4">
        <f t="shared" si="8"/>
        <v>9.278937851983138E-16</v>
      </c>
      <c r="H102" s="6">
        <f t="shared" si="9"/>
        <v>-120.32501734063793</v>
      </c>
    </row>
    <row r="103" spans="1:8" x14ac:dyDescent="0.25">
      <c r="A103" s="3">
        <v>9100</v>
      </c>
      <c r="B103" s="3">
        <v>9100</v>
      </c>
      <c r="C103" s="3">
        <f t="shared" si="5"/>
        <v>18200</v>
      </c>
      <c r="D103" s="4">
        <f t="shared" si="6"/>
        <v>5632059962400929</v>
      </c>
      <c r="E103" s="5">
        <f t="shared" si="7"/>
        <v>157.50667269926885</v>
      </c>
      <c r="F103" s="3"/>
      <c r="G103" s="4">
        <f t="shared" si="8"/>
        <v>8.8777463900943908E-16</v>
      </c>
      <c r="H103" s="6">
        <f t="shared" si="9"/>
        <v>-120.51697265590867</v>
      </c>
    </row>
    <row r="104" spans="1:8" x14ac:dyDescent="0.25">
      <c r="A104" s="3">
        <v>9200</v>
      </c>
      <c r="B104" s="3">
        <v>9200</v>
      </c>
      <c r="C104" s="3">
        <f t="shared" si="5"/>
        <v>18400</v>
      </c>
      <c r="D104" s="4">
        <f t="shared" si="6"/>
        <v>5883733725144793</v>
      </c>
      <c r="E104" s="5">
        <f t="shared" si="7"/>
        <v>157.69653010024734</v>
      </c>
      <c r="F104" s="3"/>
      <c r="G104" s="4">
        <f t="shared" si="8"/>
        <v>8.4980052354033993E-16</v>
      </c>
      <c r="H104" s="6">
        <f t="shared" si="9"/>
        <v>-120.70683005688714</v>
      </c>
    </row>
    <row r="105" spans="1:8" x14ac:dyDescent="0.25">
      <c r="A105" s="3">
        <v>9300</v>
      </c>
      <c r="B105" s="3">
        <v>9300</v>
      </c>
      <c r="C105" s="3">
        <f t="shared" si="5"/>
        <v>18600</v>
      </c>
      <c r="D105" s="4">
        <f t="shared" si="6"/>
        <v>6143749429641731</v>
      </c>
      <c r="E105" s="5">
        <f t="shared" si="7"/>
        <v>157.88433494858251</v>
      </c>
      <c r="F105" s="3"/>
      <c r="G105" s="4">
        <f t="shared" si="8"/>
        <v>8.138352739251562E-16</v>
      </c>
      <c r="H105" s="6">
        <f t="shared" si="9"/>
        <v>-120.89463490522233</v>
      </c>
    </row>
    <row r="106" spans="1:8" x14ac:dyDescent="0.25">
      <c r="A106" s="3">
        <v>9400</v>
      </c>
      <c r="B106" s="3">
        <v>9400</v>
      </c>
      <c r="C106" s="3">
        <f t="shared" si="5"/>
        <v>18800</v>
      </c>
      <c r="D106" s="4">
        <f t="shared" si="6"/>
        <v>6412289404440440</v>
      </c>
      <c r="E106" s="5">
        <f t="shared" si="7"/>
        <v>158.07013115041306</v>
      </c>
      <c r="F106" s="3"/>
      <c r="G106" s="4">
        <f t="shared" si="8"/>
        <v>7.7975270369699082E-16</v>
      </c>
      <c r="H106" s="6">
        <f t="shared" si="9"/>
        <v>-121.08043110705287</v>
      </c>
    </row>
    <row r="107" spans="1:8" x14ac:dyDescent="0.25">
      <c r="A107" s="3">
        <v>9500</v>
      </c>
      <c r="B107" s="3">
        <v>9500</v>
      </c>
      <c r="C107" s="3">
        <f t="shared" si="5"/>
        <v>19000</v>
      </c>
      <c r="D107" s="4">
        <f t="shared" si="6"/>
        <v>6689537949209072</v>
      </c>
      <c r="E107" s="5">
        <f t="shared" si="7"/>
        <v>158.25396121797903</v>
      </c>
      <c r="F107" s="3"/>
      <c r="G107" s="4">
        <f t="shared" si="8"/>
        <v>7.4743577777164232E-16</v>
      </c>
      <c r="H107" s="6">
        <f t="shared" si="9"/>
        <v>-121.26426117461884</v>
      </c>
    </row>
    <row r="108" spans="1:8" x14ac:dyDescent="0.25">
      <c r="A108" s="3">
        <v>9600</v>
      </c>
      <c r="B108" s="3">
        <v>9600</v>
      </c>
      <c r="C108" s="3">
        <f t="shared" si="5"/>
        <v>19200</v>
      </c>
      <c r="D108" s="4">
        <f t="shared" si="6"/>
        <v>6975681334735222</v>
      </c>
      <c r="E108" s="5">
        <f t="shared" si="7"/>
        <v>158.43586632800785</v>
      </c>
      <c r="F108" s="3"/>
      <c r="G108" s="4">
        <f t="shared" si="8"/>
        <v>7.1677586175025391E-16</v>
      </c>
      <c r="H108" s="6">
        <f t="shared" si="9"/>
        <v>-121.44616628464766</v>
      </c>
    </row>
    <row r="109" spans="1:8" x14ac:dyDescent="0.25">
      <c r="A109" s="3">
        <v>9700</v>
      </c>
      <c r="B109" s="3">
        <v>9700</v>
      </c>
      <c r="C109" s="3">
        <f t="shared" si="5"/>
        <v>19400</v>
      </c>
      <c r="D109" s="4">
        <f t="shared" si="6"/>
        <v>7270907802925928</v>
      </c>
      <c r="E109" s="5">
        <f t="shared" si="7"/>
        <v>158.6158863770749</v>
      </c>
      <c r="F109" s="3"/>
      <c r="G109" s="4">
        <f t="shared" si="8"/>
        <v>6.8767203979507496E-16</v>
      </c>
      <c r="H109" s="6">
        <f t="shared" si="9"/>
        <v>-121.62618633371473</v>
      </c>
    </row>
    <row r="110" spans="1:8" x14ac:dyDescent="0.25">
      <c r="A110" s="3">
        <v>9800</v>
      </c>
      <c r="B110" s="3">
        <v>9800</v>
      </c>
      <c r="C110" s="3">
        <f t="shared" si="5"/>
        <v>19600</v>
      </c>
      <c r="D110" s="4">
        <f t="shared" si="6"/>
        <v>7575407566807677</v>
      </c>
      <c r="E110" s="5">
        <f t="shared" si="7"/>
        <v>158.79406003412493</v>
      </c>
      <c r="F110" s="3"/>
      <c r="G110" s="4">
        <f t="shared" si="8"/>
        <v>6.6003049418858271E-16</v>
      </c>
      <c r="H110" s="6">
        <f t="shared" si="9"/>
        <v>-121.80435999076472</v>
      </c>
    </row>
    <row r="111" spans="1:8" x14ac:dyDescent="0.25">
      <c r="A111" s="3">
        <v>9900</v>
      </c>
      <c r="B111" s="3">
        <v>9900</v>
      </c>
      <c r="C111" s="3">
        <f t="shared" si="5"/>
        <v>19800</v>
      </c>
      <c r="D111" s="4">
        <f t="shared" si="6"/>
        <v>7889372810526400</v>
      </c>
      <c r="E111" s="5">
        <f t="shared" si="7"/>
        <v>158.97042479032712</v>
      </c>
      <c r="F111" s="3"/>
      <c r="G111" s="4">
        <f t="shared" si="8"/>
        <v>6.3376394044007498E-16</v>
      </c>
      <c r="H111" s="6">
        <f t="shared" si="9"/>
        <v>-121.98072474696693</v>
      </c>
    </row>
    <row r="112" spans="1:8" x14ac:dyDescent="0.25">
      <c r="A112" s="3">
        <v>10000</v>
      </c>
      <c r="B112" s="3">
        <v>10000</v>
      </c>
      <c r="C112" s="3">
        <f t="shared" si="5"/>
        <v>20000</v>
      </c>
      <c r="D112" s="4">
        <f t="shared" si="6"/>
        <v>8212997689347469</v>
      </c>
      <c r="E112" s="5">
        <f t="shared" si="7"/>
        <v>159.14501700642512</v>
      </c>
      <c r="F112" s="3"/>
      <c r="G112" s="4">
        <f t="shared" si="8"/>
        <v>6.0879111246861376E-16</v>
      </c>
      <c r="H112" s="6">
        <f t="shared" si="9"/>
        <v>-122.15531696306492</v>
      </c>
    </row>
  </sheetData>
  <mergeCells count="1">
    <mergeCell ref="A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2022-04-06T17:25:44Z</dcterms:created>
  <dcterms:modified xsi:type="dcterms:W3CDTF">2022-06-05T17:21:01Z</dcterms:modified>
</cp:coreProperties>
</file>