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versities_sample" sheetId="1" r:id="rId3"/>
    <sheet state="visible" name="final_sample_table" sheetId="2" r:id="rId4"/>
    <sheet state="visible" name="Pivot Table 12" sheetId="3" r:id="rId5"/>
    <sheet state="visible" name="Sheet13" sheetId="4" r:id="rId6"/>
    <sheet state="visible" name="Summary_of_samples" sheetId="5" r:id="rId7"/>
    <sheet state="visible" name="Sheet12" sheetId="6" r:id="rId8"/>
    <sheet state="visible" name="AAU_all" sheetId="7" r:id="rId9"/>
    <sheet state="visible" name="Pivot Table 11" sheetId="8" r:id="rId10"/>
    <sheet state="visible" name="AAU_15_25" sheetId="9" r:id="rId11"/>
    <sheet state="visible" name="AAU_16_26" sheetId="10" r:id="rId12"/>
    <sheet state="visible" name="AAU_10_30" sheetId="11" r:id="rId13"/>
    <sheet state="visible" name="AAU_Midwest" sheetId="12" r:id="rId14"/>
    <sheet state="visible" name="Peers" sheetId="13" r:id="rId15"/>
    <sheet state="visible" name="Geography" sheetId="14" r:id="rId16"/>
  </sheets>
  <definedNames>
    <definedName hidden="1" localSheetId="6" name="_xlnm._FilterDatabase">AAU_all!$A$1:$J$63</definedName>
  </definedNames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<sst xmlns="http://schemas.openxmlformats.org/spreadsheetml/2006/main" count="1237" uniqueCount="217">
  <si>
    <t>institution</t>
  </si>
  <si>
    <t>Institution</t>
  </si>
  <si>
    <t>state_or_province</t>
  </si>
  <si>
    <t>control</t>
  </si>
  <si>
    <t>established</t>
  </si>
  <si>
    <t>year_joined</t>
  </si>
  <si>
    <t>total_students</t>
  </si>
  <si>
    <t>Control</t>
  </si>
  <si>
    <t>medical_school</t>
  </si>
  <si>
    <t>Total students</t>
  </si>
  <si>
    <t>engineering_program</t>
  </si>
  <si>
    <t>us_region</t>
  </si>
  <si>
    <t>US_Region</t>
  </si>
  <si>
    <t>coordinates</t>
  </si>
  <si>
    <t>State or Province</t>
  </si>
  <si>
    <t>radius</t>
  </si>
  <si>
    <t>coord_radius</t>
  </si>
  <si>
    <t>Cornell University</t>
  </si>
  <si>
    <t>Private</t>
  </si>
  <si>
    <t>New York</t>
  </si>
  <si>
    <t>Yes</t>
  </si>
  <si>
    <t>Northeast</t>
  </si>
  <si>
    <t>42.450055, -76.479568</t>
  </si>
  <si>
    <t>0.4mi</t>
  </si>
  <si>
    <t>42.450055, -76.479568, 0.4mi</t>
  </si>
  <si>
    <t>Harvard University</t>
  </si>
  <si>
    <t>Massachusetts</t>
  </si>
  <si>
    <t>42.375974, -71.116688</t>
  </si>
  <si>
    <t>0.3mi</t>
  </si>
  <si>
    <t>42.375974, -71.116688, 0.3mi</t>
  </si>
  <si>
    <t>Johns Hopkins University</t>
  </si>
  <si>
    <t>Maryland</t>
  </si>
  <si>
    <t>South</t>
  </si>
  <si>
    <t>39.329329, -76.621412</t>
  </si>
  <si>
    <t>39.329329, -76.621412, 0.3mi</t>
  </si>
  <si>
    <t>Northwestern University</t>
  </si>
  <si>
    <t>Illinois</t>
  </si>
  <si>
    <t>Midwest</t>
  </si>
  <si>
    <t>42.056318,-87.672921</t>
  </si>
  <si>
    <t>42.056318,-87.672921, 0.3mi</t>
  </si>
  <si>
    <t>Stanford University</t>
  </si>
  <si>
    <t>California</t>
  </si>
  <si>
    <t>West</t>
  </si>
  <si>
    <t>37.430888, -122.170975</t>
  </si>
  <si>
    <t>0.7mi</t>
  </si>
  <si>
    <t>37.430888, -122.170975, 0.7mi</t>
  </si>
  <si>
    <t>University of California, Santa Barbara</t>
  </si>
  <si>
    <t>University of Oregon</t>
  </si>
  <si>
    <t>Public</t>
  </si>
  <si>
    <t>Oregon</t>
  </si>
  <si>
    <t>No</t>
  </si>
  <si>
    <t>University of Pennsylvania</t>
  </si>
  <si>
    <t>Pennsylvania</t>
  </si>
  <si>
    <t>University of Virginia</t>
  </si>
  <si>
    <t>Virginia</t>
  </si>
  <si>
    <t>UCSB, Santa Barbara</t>
  </si>
  <si>
    <t>Carnegie Mellon University</t>
  </si>
  <si>
    <t>34.411257, -119.845811</t>
  </si>
  <si>
    <t>Columbia University</t>
  </si>
  <si>
    <t>34.411257, -119.845811, 0.4mi</t>
  </si>
  <si>
    <t>Duke University</t>
  </si>
  <si>
    <t>North Carolina</t>
  </si>
  <si>
    <t>Emory University</t>
  </si>
  <si>
    <t>44.044335, -123.073654</t>
  </si>
  <si>
    <t>Georgia</t>
  </si>
  <si>
    <t>44.044335, -123.073654, 0.3mi</t>
  </si>
  <si>
    <t>Georgia Tech, Atlanta</t>
  </si>
  <si>
    <t>MIT, Cambridge, MA</t>
  </si>
  <si>
    <t>39.951333, -75.193700</t>
  </si>
  <si>
    <t>39.951333, -75.193700, 0.3mi</t>
  </si>
  <si>
    <t>Stony Brook</t>
  </si>
  <si>
    <t>The University of Chicago</t>
  </si>
  <si>
    <t>38.035216, -78.507510</t>
  </si>
  <si>
    <t>The University of Kansas</t>
  </si>
  <si>
    <t>38.035216, -78.507510, 0.3mi</t>
  </si>
  <si>
    <t>Kansas</t>
  </si>
  <si>
    <t>Tulane University</t>
  </si>
  <si>
    <t>Louisiana</t>
  </si>
  <si>
    <t>UC Irvine</t>
  </si>
  <si>
    <t>UNC Chapel Hill</t>
  </si>
  <si>
    <t>University of Pittsburgh</t>
  </si>
  <si>
    <t>University of Rochester</t>
  </si>
  <si>
    <t>Vanderbilt University</t>
  </si>
  <si>
    <t>Tennessee</t>
  </si>
  <si>
    <t>Yale University</t>
  </si>
  <si>
    <t>Connecticut</t>
  </si>
  <si>
    <t>Sheet</t>
  </si>
  <si>
    <t>Description</t>
  </si>
  <si>
    <t>How many universities</t>
  </si>
  <si>
    <t>How many private</t>
  </si>
  <si>
    <t>How many in the Midwest</t>
  </si>
  <si>
    <t>How many regions</t>
  </si>
  <si>
    <t>Pros</t>
  </si>
  <si>
    <t>Cons</t>
  </si>
  <si>
    <t>COUNTA of Institution</t>
  </si>
  <si>
    <t>Grand Total</t>
  </si>
  <si>
    <t>AAU_all</t>
  </si>
  <si>
    <t>Full list of members of the Association of American Universities</t>
  </si>
  <si>
    <t>Ful data</t>
  </si>
  <si>
    <t>Too many universities</t>
  </si>
  <si>
    <t>AAU_16_26</t>
  </si>
  <si>
    <t>List of members of the AAU that have between 16,000 and 26,000 students (5,000 less or minus than NU)</t>
  </si>
  <si>
    <t>Maybe too few universities. Not all regions represented (None from West)</t>
  </si>
  <si>
    <t>AAU_10_30</t>
  </si>
  <si>
    <t>List of members of the AAU that have between 10,000 and 30,000 students</t>
  </si>
  <si>
    <t>All regions represented</t>
  </si>
  <si>
    <t>AAU_Midwest</t>
  </si>
  <si>
    <t>List of members of the AAU in the Midwest</t>
  </si>
  <si>
    <t>Only Midwest represented. Too many universities</t>
  </si>
  <si>
    <t>AAU_15_25</t>
  </si>
  <si>
    <t>List of members of the AAU that have between 15,000 and 25,000 students</t>
  </si>
  <si>
    <t>More private than public; only one in the Midwest (NU)</t>
  </si>
  <si>
    <t>Peers</t>
  </si>
  <si>
    <t>AAU members that NU considers peers which also consider NU a peer (https://www.chronicle.com/interactives/peers-network)</t>
  </si>
  <si>
    <t>All private; unequal number of students (5,000 to 53,000)</t>
  </si>
  <si>
    <t>Established</t>
  </si>
  <si>
    <t>Year joined</t>
  </si>
  <si>
    <t>Medical school</t>
  </si>
  <si>
    <t>Engineering program</t>
  </si>
  <si>
    <t>Mutual_peer</t>
  </si>
  <si>
    <t>California Institute of Technology</t>
  </si>
  <si>
    <t>Brandeis University</t>
  </si>
  <si>
    <t>Rice University</t>
  </si>
  <si>
    <t>Texas</t>
  </si>
  <si>
    <t>Princeton University</t>
  </si>
  <si>
    <t>New Jersey</t>
  </si>
  <si>
    <t>Brown University</t>
  </si>
  <si>
    <t>Rhode Island</t>
  </si>
  <si>
    <t>Massachusetts Institute of Technology</t>
  </si>
  <si>
    <t>Case Western Reserve University</t>
  </si>
  <si>
    <t>Ohio</t>
  </si>
  <si>
    <t>Washington University in St. Louis</t>
  </si>
  <si>
    <t>Missouri</t>
  </si>
  <si>
    <t>Stony Brook University</t>
  </si>
  <si>
    <t>Georgia Institute of Technology</t>
  </si>
  <si>
    <t>University of North Carolina at Chapel Hill</t>
  </si>
  <si>
    <t>University of California, Irvine</t>
  </si>
  <si>
    <t>Boston University</t>
  </si>
  <si>
    <t>The State University of New York at Buffalo</t>
  </si>
  <si>
    <t>University of California, San Diego</t>
  </si>
  <si>
    <t>The University of Iowa</t>
  </si>
  <si>
    <t>Iowa</t>
  </si>
  <si>
    <t>University of Colorado Boulder</t>
  </si>
  <si>
    <t>Colorado</t>
  </si>
  <si>
    <t>University of California, Davis</t>
  </si>
  <si>
    <t>University of Missouri</t>
  </si>
  <si>
    <t>Iowa State University</t>
  </si>
  <si>
    <t>University of California, Berkeley</t>
  </si>
  <si>
    <t>McGill University</t>
  </si>
  <si>
    <t>Quebec</t>
  </si>
  <si>
    <t>University of Maryland, College Park</t>
  </si>
  <si>
    <t>Purdue University</t>
  </si>
  <si>
    <t>Indiana</t>
  </si>
  <si>
    <t>University of Southern California</t>
  </si>
  <si>
    <t>The University of Arizona</t>
  </si>
  <si>
    <t>Arizona</t>
  </si>
  <si>
    <t>Rutgers University–New Brunswick</t>
  </si>
  <si>
    <t>University of California, Los Angeles</t>
  </si>
  <si>
    <t>Indiana University Bloomington</t>
  </si>
  <si>
    <t>University of Wisconsin–Madison</t>
  </si>
  <si>
    <t>Wisconsin</t>
  </si>
  <si>
    <t>University of Michigan</t>
  </si>
  <si>
    <t>Michigan</t>
  </si>
  <si>
    <t>University of Washington</t>
  </si>
  <si>
    <t>Washington</t>
  </si>
  <si>
    <t>University of Illinois at Urbana–Champaign</t>
  </si>
  <si>
    <t>Pennsylvania State University</t>
  </si>
  <si>
    <t>University of Florida</t>
  </si>
  <si>
    <t>Florida</t>
  </si>
  <si>
    <t>Michigan State University</t>
  </si>
  <si>
    <t>University of Texas at Austin</t>
  </si>
  <si>
    <t>University of Minnesota</t>
  </si>
  <si>
    <t>Minnesota</t>
  </si>
  <si>
    <t>New York University</t>
  </si>
  <si>
    <t>The Ohio State University</t>
  </si>
  <si>
    <t>Texas A&amp;M University</t>
  </si>
  <si>
    <t>University of Toronto</t>
  </si>
  <si>
    <t>Ontario</t>
  </si>
  <si>
    <t>Coordinates</t>
  </si>
  <si>
    <t>Radius</t>
  </si>
  <si>
    <t>Non-US</t>
  </si>
  <si>
    <t>State</t>
  </si>
  <si>
    <t>Division number</t>
  </si>
  <si>
    <t>Division name</t>
  </si>
  <si>
    <t>Region number</t>
  </si>
  <si>
    <t>Region name</t>
  </si>
  <si>
    <t>Maine</t>
  </si>
  <si>
    <t>New England</t>
  </si>
  <si>
    <t>New Hampshire</t>
  </si>
  <si>
    <t>Vermont</t>
  </si>
  <si>
    <t>Middle Atlantic</t>
  </si>
  <si>
    <t>East North Central</t>
  </si>
  <si>
    <t>North Dakota</t>
  </si>
  <si>
    <t>West North Central</t>
  </si>
  <si>
    <t>South Dakota</t>
  </si>
  <si>
    <t>Nebraska</t>
  </si>
  <si>
    <t>Delaware</t>
  </si>
  <si>
    <t>South Atlantic</t>
  </si>
  <si>
    <t>District of Columbia</t>
  </si>
  <si>
    <t>West Virginia</t>
  </si>
  <si>
    <t>South Carolina</t>
  </si>
  <si>
    <t>Kentucky</t>
  </si>
  <si>
    <t>East South Central</t>
  </si>
  <si>
    <t>Mississippi</t>
  </si>
  <si>
    <t>Alabama</t>
  </si>
  <si>
    <t>Oklahoma</t>
  </si>
  <si>
    <t>West South Central</t>
  </si>
  <si>
    <t>Arkansas</t>
  </si>
  <si>
    <t>Idaho</t>
  </si>
  <si>
    <t>Mountain</t>
  </si>
  <si>
    <t>Montana</t>
  </si>
  <si>
    <t>Wyoming</t>
  </si>
  <si>
    <t>Nevada</t>
  </si>
  <si>
    <t>Utah</t>
  </si>
  <si>
    <t>New Mexico</t>
  </si>
  <si>
    <t>Alaska</t>
  </si>
  <si>
    <t>Pacific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</si>
</sst>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222222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2" fontId="0" numFmtId="0" xfId="0" applyAlignment="1" applyFont="1">
      <alignment horizontal="left"/>
    </xf>
    <xf borderId="0" fillId="2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26" sheet="final_sample_table"/>
  </cacheSource>
  <cacheFields>
    <cacheField name="Institution" numFmtId="0">
      <sharedItems>
        <s v="Cornell University"/>
        <s v="Harvard University"/>
        <s v="Johns Hopkins University"/>
        <s v="Northwestern University"/>
        <s v="Stanford University"/>
        <s v="University of Oregon"/>
        <s v="University of Pennsylvania"/>
        <s v="University of Virginia"/>
        <s v="UCSB, Santa Barbara"/>
        <s v="Carnegie Mellon University"/>
        <s v="Columbia University"/>
        <s v="Duke University"/>
        <s v="Emory University"/>
        <s v="Georgia Tech, Atlanta"/>
        <s v="MIT, Cambridge, MA"/>
        <s v="Stony Brook"/>
        <s v="The University of Chicago"/>
        <s v="The University of Kansas"/>
        <s v="Tulane University"/>
        <s v="UC Irvine"/>
        <s v="UNC Chapel Hill"/>
        <s v="University of Pittsburgh"/>
        <s v="University of Rochester"/>
        <s v="Vanderbilt University"/>
        <s v="Yale University"/>
      </sharedItems>
    </cacheField>
    <cacheField name="Control" numFmtId="0">
      <sharedItems>
        <s v="Private"/>
        <s v="Public"/>
      </sharedItems>
    </cacheField>
    <cacheField name="Total students" numFmtId="0">
      <sharedItems containsSemiMixedTypes="0" containsString="0" containsNumber="1" containsInteger="1">
        <n v="21904.0"/>
        <n v="21000.0"/>
        <n v="23073.0"/>
        <n v="21208.0"/>
        <n v="15877.0"/>
        <n v="22980.0"/>
        <n v="24630.0"/>
        <n v="22391.0"/>
        <n v="24346.0"/>
        <n v="12908.0"/>
        <n v="29250.0"/>
        <n v="14600.0"/>
        <n v="14513.0"/>
        <n v="29370.0"/>
        <n v="11301.0"/>
        <n v="25272.0"/>
        <n v="14954.0"/>
        <n v="27983.0"/>
        <n v="13462.0"/>
        <n v="29588.0"/>
        <n v="29390.0"/>
        <n v="28649.0"/>
        <n v="10290.0"/>
        <n v="12795.0"/>
        <n v="12223.0"/>
      </sharedItems>
    </cacheField>
    <cacheField name="US_Region" numFmtId="0">
      <sharedItems>
        <s v="Northeast"/>
        <s v="South"/>
        <s v="Midwest"/>
        <s v="West"/>
      </sharedItems>
    </cacheField>
    <cacheField name="State or Province" numFmtId="0">
      <sharedItems>
        <s v="New York"/>
        <s v="Massachusetts"/>
        <s v="Maryland"/>
        <s v="Illinois"/>
        <s v="California"/>
        <s v="Oregon"/>
        <s v="Pennsylvania"/>
        <s v="Virginia"/>
        <s v="North Carolina"/>
        <s v="Georgia"/>
        <s v="Kansas"/>
        <s v="Louisiana"/>
        <s v="Tennessee"/>
        <s v="Connectic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63" sheet="AAU_all"/>
  </cacheSource>
  <cacheFields>
    <cacheField name="Institution" numFmtId="0">
      <sharedItems>
        <s v="California Institute of Technology"/>
        <s v="Brandeis University"/>
        <s v="Rice University"/>
        <s v="Princeton University"/>
        <s v="Brown University"/>
        <s v="University of Rochester"/>
        <s v="Massachusetts Institute of Technology"/>
        <s v="Case Western Reserve University"/>
        <s v="Yale University"/>
        <s v="Vanderbilt University"/>
        <s v="Carnegie Mellon University"/>
        <s v="Tulane University"/>
        <s v="Washington University in St. Louis"/>
        <s v="Emory University"/>
        <s v="Duke University"/>
        <s v="The University of Chicago"/>
        <s v="Stanford University"/>
        <s v="Harvard University"/>
        <s v="Northwestern University"/>
        <s v="Cornell University"/>
        <s v="University of Virginia"/>
        <s v="University of Oregon"/>
        <s v="Johns Hopkins University"/>
        <s v="University of California, Santa Barbara"/>
        <s v="University of Pennsylvania"/>
        <s v="Stony Brook University"/>
        <s v="The University of Kansas"/>
        <s v="University of Pittsburgh"/>
        <s v="Columbia University"/>
        <s v="Georgia Institute of Technology"/>
        <s v="University of North Carolina at Chapel Hill"/>
        <s v="University of California, Irvine"/>
        <s v="Boston University"/>
        <s v="The State University of New York at Buffalo"/>
        <s v="University of California, San Diego"/>
        <s v="The University of Iowa"/>
        <s v="University of Colorado Boulder"/>
        <s v="University of California, Davis"/>
        <s v="University of Missouri"/>
        <s v="Iowa State University"/>
        <s v="University of California, Berkeley"/>
        <s v="McGill University"/>
        <s v="University of Maryland, College Park"/>
        <s v="Purdue University"/>
        <s v="University of Southern California"/>
        <s v="The University of Arizona"/>
        <s v="Rutgers University–New Brunswick"/>
        <s v="University of California, Los Angeles"/>
        <s v="Indiana University Bloomington"/>
        <s v="University of Wisconsin–Madison"/>
        <s v="University of Michigan"/>
        <s v="University of Washington"/>
        <s v="University of Illinois at Urbana–Champaign"/>
        <s v="Pennsylvania State University"/>
        <s v="University of Florida"/>
        <s v="Michigan State University"/>
        <s v="University of Texas at Austin"/>
        <s v="University of Minnesota"/>
        <s v="New York University"/>
        <s v="The Ohio State University"/>
        <s v="Texas A&amp;M University"/>
        <s v="University of Toronto"/>
      </sharedItems>
    </cacheField>
    <cacheField name="State or Province" numFmtId="0">
      <sharedItems>
        <s v="California"/>
        <s v="Massachusetts"/>
        <s v="Texas"/>
        <s v="New Jersey"/>
        <s v="Rhode Island"/>
        <s v="New York"/>
        <s v="Ohio"/>
        <s v="Connecticut"/>
        <s v="Tennessee"/>
        <s v="Pennsylvania"/>
        <s v="Louisiana"/>
        <s v="Missouri"/>
        <s v="Georgia"/>
        <s v="North Carolina"/>
        <s v="Illinois"/>
        <s v="Virginia"/>
        <s v="Oregon"/>
        <s v="Maryland"/>
        <s v="Kansas"/>
        <s v="Iowa"/>
        <s v="Colorado"/>
        <s v="Quebec"/>
        <s v="Indiana"/>
        <s v="Arizona"/>
        <s v="Wisconsin"/>
        <s v="Michigan"/>
        <s v="Washington"/>
        <s v="Florida"/>
        <s v="Minnesota"/>
        <s v="Ontario"/>
      </sharedItems>
    </cacheField>
    <cacheField name="Control" numFmtId="0">
      <sharedItems>
        <s v="Private"/>
        <s v="Public"/>
      </sharedItems>
    </cacheField>
    <cacheField name="Established" numFmtId="0">
      <sharedItems containsSemiMixedTypes="0" containsString="0" containsNumber="1" containsInteger="1">
        <n v="1891.0"/>
        <n v="1948.0"/>
        <n v="1912.0"/>
        <n v="1746.0"/>
        <n v="1764.0"/>
        <n v="1850.0"/>
        <n v="1865.0"/>
        <n v="1826.0"/>
        <n v="1701.0"/>
        <n v="1873.0"/>
        <n v="1900.0"/>
        <n v="1834.0"/>
        <n v="1853.0"/>
        <n v="1836.0"/>
        <n v="1838.0"/>
        <n v="1890.0"/>
        <n v="1636.0"/>
        <n v="1851.0"/>
        <n v="1819.0"/>
        <n v="1876.0"/>
        <n v="1944.0"/>
        <n v="1740.0"/>
        <n v="1957.0"/>
        <n v="1787.0"/>
        <n v="1754.0"/>
        <n v="1885.0"/>
        <n v="1789.0"/>
        <n v="1965.0"/>
        <n v="1839.0"/>
        <n v="1846.0"/>
        <n v="1960.0"/>
        <n v="1847.0"/>
        <n v="1905.0"/>
        <n v="1858.0"/>
        <n v="1868.0"/>
        <n v="1821.0"/>
        <n v="1856.0"/>
        <n v="1869.0"/>
        <n v="1880.0"/>
        <n v="1766.0"/>
        <n v="1919.0"/>
        <n v="1820.0"/>
        <n v="1848.0"/>
        <n v="1817.0"/>
        <n v="1861.0"/>
        <n v="1867.0"/>
        <n v="1855.0"/>
        <n v="1883.0"/>
        <n v="1831.0"/>
        <n v="1870.0"/>
        <n v="1827.0"/>
      </sharedItems>
    </cacheField>
    <cacheField name="Year joined" numFmtId="0">
      <sharedItems containsSemiMixedTypes="0" containsString="0" containsNumber="1" containsInteger="1">
        <n v="1934.0"/>
        <n v="1985.0"/>
        <n v="1900.0"/>
        <n v="1933.0"/>
        <n v="1941.0"/>
        <n v="1969.0"/>
        <n v="1950.0"/>
        <n v="1982.0"/>
        <n v="1958.0"/>
        <n v="1923.0"/>
        <n v="1995.0"/>
        <n v="1938.0"/>
        <n v="1917.0"/>
        <n v="1904.0"/>
        <n v="2001.0"/>
        <n v="1909.0"/>
        <n v="1974.0"/>
        <n v="2010.0"/>
        <n v="1922.0"/>
        <n v="1996.0"/>
        <n v="2012.0"/>
        <n v="1989.0"/>
        <n v="1966.0"/>
        <n v="1908.0"/>
        <n v="1926.0"/>
        <n v="1964.0"/>
        <n v="1929.0"/>
        <n v="1916.0"/>
      </sharedItems>
    </cacheField>
    <cacheField name="Total students" numFmtId="3">
      <sharedItems containsSemiMixedTypes="0" containsString="0" containsNumber="1" containsInteger="1">
        <n v="2231.0"/>
        <n v="5808.0"/>
        <n v="6487.0"/>
        <n v="8010.0"/>
        <n v="8619.0"/>
        <n v="10290.0"/>
        <n v="11301.0"/>
        <n v="11340.0"/>
        <n v="12223.0"/>
        <n v="12795.0"/>
        <n v="12908.0"/>
        <n v="13462.0"/>
        <n v="14117.0"/>
        <n v="14513.0"/>
        <n v="14600.0"/>
        <n v="14954.0"/>
        <n v="15877.0"/>
        <n v="21000.0"/>
        <n v="21208.0"/>
        <n v="21904.0"/>
        <n v="22391.0"/>
        <n v="22980.0"/>
        <n v="23073.0"/>
        <n v="24346.0"/>
        <n v="24630.0"/>
        <n v="25272.0"/>
        <n v="27983.0"/>
        <n v="28649.0"/>
        <n v="29250.0"/>
        <n v="29370.0"/>
        <n v="29390.0"/>
        <n v="29588.0"/>
        <n v="30009.0"/>
        <n v="30183.0"/>
        <n v="30310.0"/>
        <n v="31065.0"/>
        <n v="32775.0"/>
        <n v="34175.0"/>
        <n v="35441.0"/>
        <n v="36001.0"/>
        <n v="36204.0"/>
        <n v="36904.0"/>
        <n v="37631.0"/>
        <n v="39256.0"/>
        <n v="39958.0"/>
        <n v="40223.0"/>
        <n v="41565.0"/>
        <n v="42163.0"/>
        <n v="42731.0"/>
        <n v="43275.0"/>
        <n v="43426.0"/>
        <n v="43762.0"/>
        <n v="44520.0"/>
        <n v="45518.0"/>
        <n v="49042.0"/>
        <n v="49300.0"/>
        <n v="51000.0"/>
        <n v="51853.0"/>
        <n v="53711.0"/>
        <n v="57466.0"/>
        <n v="62185.0"/>
        <n v="84000.0"/>
      </sharedItems>
    </cacheField>
    <cacheField name="Medical school" numFmtId="0">
      <sharedItems>
        <s v="No"/>
        <s v="Yes"/>
      </sharedItems>
    </cacheField>
    <cacheField name="Engineering program" numFmtId="0">
      <sharedItems>
        <s v="Yes"/>
        <s v="No"/>
      </sharedItems>
    </cacheField>
    <cacheField name="US_Region" numFmtId="0">
      <sharedItems>
        <s v="West"/>
        <s v="Northeast"/>
        <s v="South"/>
        <s v="Midwest"/>
        <s v="Non-US"/>
      </sharedItems>
    </cacheField>
    <cacheField name="Mutual_peer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2" cacheId="0" dataCaption="" compact="0" compactData="0">
  <location ref="A1:D7" firstHeaderRow="0" firstDataRow="1" firstDataCol="1"/>
  <pivotFields>
    <pivotField name="Institu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ntrol" axis="axisCol" compact="0" outline="0" multipleItemSelectionAllowed="1" showAll="0">
      <items>
        <item x="0"/>
        <item x="1"/>
        <item t="default"/>
      </items>
    </pivotField>
    <pivotField name="Total stud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US_Region" axis="axisRow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1"/>
  </colFields>
  <dataFields>
    <dataField name="COUNTA of Institution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1" cacheId="1" dataCaption="" compact="0" compactData="0">
  <location ref="A1:D8" firstHeaderRow="0" firstDataRow="1" firstDataCol="1"/>
  <pivotFields>
    <pivotField name="Institu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ntrol" axis="axisCol" compact="0" outline="0" multipleItemSelectionAllowed="1" showAll="0">
      <items>
        <item x="0"/>
        <item x="1"/>
        <item t="default"/>
      </items>
    </pivotField>
    <pivotField name="Establ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Year joi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al stud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Medical school" compact="0" outline="0" multipleItemSelectionAllowed="1" showAll="0">
      <items>
        <item x="0"/>
        <item x="1"/>
        <item t="default"/>
      </items>
    </pivotField>
    <pivotField name="Engineering program" compact="0" outline="0" multipleItemSelectionAllowed="1" showAll="0">
      <items>
        <item x="0"/>
        <item x="1"/>
        <item t="default"/>
      </items>
    </pivotField>
    <pivotField name="US_Region" axis="axisRow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utual_peer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2"/>
  </colFields>
  <dataFields>
    <dataField name="COUNTA of Institution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16</v>
      </c>
    </row>
    <row r="2">
      <c r="A2" s="2" t="s">
        <v>17</v>
      </c>
      <c r="B2" s="2" t="s">
        <v>19</v>
      </c>
      <c r="C2" s="2" t="s">
        <v>18</v>
      </c>
      <c r="D2" s="2">
        <v>1865.0</v>
      </c>
      <c r="E2" s="2">
        <v>1900.0</v>
      </c>
      <c r="F2" s="2">
        <v>21904.0</v>
      </c>
      <c r="G2" s="2" t="s">
        <v>20</v>
      </c>
      <c r="H2" t="s">
        <v>20</v>
      </c>
      <c r="I2" t="s">
        <v>21</v>
      </c>
      <c r="J2" s="2" t="s">
        <v>22</v>
      </c>
      <c r="K2" s="2" t="s">
        <v>23</v>
      </c>
      <c r="L2" t="s">
        <v>24</v>
      </c>
    </row>
    <row r="3">
      <c r="A3" s="2" t="s">
        <v>25</v>
      </c>
      <c r="B3" s="2" t="s">
        <v>26</v>
      </c>
      <c r="C3" s="2" t="s">
        <v>18</v>
      </c>
      <c r="D3" s="2">
        <v>1636.0</v>
      </c>
      <c r="E3" s="2">
        <v>1900.0</v>
      </c>
      <c r="F3" s="2">
        <v>21000.0</v>
      </c>
      <c r="G3" s="2" t="s">
        <v>20</v>
      </c>
      <c r="H3" t="s">
        <v>20</v>
      </c>
      <c r="I3" t="s">
        <v>21</v>
      </c>
      <c r="J3" s="2" t="s">
        <v>27</v>
      </c>
      <c r="K3" s="2" t="s">
        <v>28</v>
      </c>
      <c r="L3" t="s">
        <v>29</v>
      </c>
    </row>
    <row r="4">
      <c r="A4" s="2" t="s">
        <v>30</v>
      </c>
      <c r="B4" s="2" t="s">
        <v>31</v>
      </c>
      <c r="C4" s="2" t="s">
        <v>18</v>
      </c>
      <c r="D4" s="2">
        <v>1876.0</v>
      </c>
      <c r="E4" s="2">
        <v>1900.0</v>
      </c>
      <c r="F4" s="2">
        <v>23073.0</v>
      </c>
      <c r="G4" s="2" t="s">
        <v>20</v>
      </c>
      <c r="H4" t="s">
        <v>20</v>
      </c>
      <c r="I4" t="s">
        <v>32</v>
      </c>
      <c r="J4" s="2" t="s">
        <v>33</v>
      </c>
      <c r="K4" s="2" t="s">
        <v>28</v>
      </c>
      <c r="L4" t="s">
        <v>34</v>
      </c>
    </row>
    <row r="5">
      <c r="A5" s="2" t="s">
        <v>35</v>
      </c>
      <c r="B5" s="2" t="s">
        <v>36</v>
      </c>
      <c r="C5" s="2" t="s">
        <v>18</v>
      </c>
      <c r="D5" s="2">
        <v>1851.0</v>
      </c>
      <c r="E5" s="2">
        <v>1917.0</v>
      </c>
      <c r="F5" s="2">
        <v>21208.0</v>
      </c>
      <c r="G5" s="2" t="s">
        <v>20</v>
      </c>
      <c r="H5" t="s">
        <v>20</v>
      </c>
      <c r="I5" t="s">
        <v>37</v>
      </c>
      <c r="J5" s="2" t="s">
        <v>38</v>
      </c>
      <c r="K5" s="2" t="s">
        <v>28</v>
      </c>
      <c r="L5" t="s">
        <v>39</v>
      </c>
    </row>
    <row r="6">
      <c r="A6" s="2" t="s">
        <v>40</v>
      </c>
      <c r="B6" s="2" t="s">
        <v>41</v>
      </c>
      <c r="C6" s="2" t="s">
        <v>18</v>
      </c>
      <c r="D6" s="2">
        <v>1891.0</v>
      </c>
      <c r="E6" s="2">
        <v>1900.0</v>
      </c>
      <c r="F6" s="2">
        <v>15877.0</v>
      </c>
      <c r="G6" s="2" t="s">
        <v>20</v>
      </c>
      <c r="H6" t="s">
        <v>20</v>
      </c>
      <c r="I6" t="s">
        <v>42</v>
      </c>
      <c r="J6" s="2" t="s">
        <v>43</v>
      </c>
      <c r="K6" s="2" t="s">
        <v>44</v>
      </c>
      <c r="L6" t="s">
        <v>45</v>
      </c>
    </row>
    <row r="7">
      <c r="A7" s="2" t="s">
        <v>46</v>
      </c>
      <c r="B7" s="2" t="s">
        <v>41</v>
      </c>
      <c r="C7" s="2" t="s">
        <v>48</v>
      </c>
      <c r="D7" s="2">
        <v>1944.0</v>
      </c>
      <c r="E7" s="2">
        <v>1995.0</v>
      </c>
      <c r="F7" s="2">
        <v>24346.0</v>
      </c>
      <c r="G7" s="2" t="s">
        <v>50</v>
      </c>
      <c r="H7" t="s">
        <v>20</v>
      </c>
      <c r="I7" t="s">
        <v>42</v>
      </c>
      <c r="J7" s="2" t="s">
        <v>57</v>
      </c>
      <c r="K7" s="2" t="s">
        <v>23</v>
      </c>
      <c r="L7" t="s">
        <v>59</v>
      </c>
    </row>
    <row r="8">
      <c r="A8" s="2" t="s">
        <v>47</v>
      </c>
      <c r="B8" s="2" t="s">
        <v>49</v>
      </c>
      <c r="C8" s="2" t="s">
        <v>48</v>
      </c>
      <c r="D8" s="2">
        <v>1876.0</v>
      </c>
      <c r="E8" s="2">
        <v>1969.0</v>
      </c>
      <c r="F8" s="2">
        <v>22980.0</v>
      </c>
      <c r="G8" s="2" t="s">
        <v>50</v>
      </c>
      <c r="H8" t="s">
        <v>50</v>
      </c>
      <c r="I8" t="s">
        <v>42</v>
      </c>
      <c r="J8" s="2" t="s">
        <v>63</v>
      </c>
      <c r="K8" s="2" t="s">
        <v>28</v>
      </c>
      <c r="L8" t="s">
        <v>65</v>
      </c>
    </row>
    <row r="9">
      <c r="A9" s="2" t="s">
        <v>51</v>
      </c>
      <c r="B9" s="2" t="s">
        <v>52</v>
      </c>
      <c r="C9" s="2" t="s">
        <v>18</v>
      </c>
      <c r="D9" s="2">
        <v>1740.0</v>
      </c>
      <c r="E9" s="2">
        <v>1900.0</v>
      </c>
      <c r="F9" s="2">
        <v>24630.0</v>
      </c>
      <c r="G9" s="2" t="s">
        <v>20</v>
      </c>
      <c r="H9" t="s">
        <v>20</v>
      </c>
      <c r="I9" t="s">
        <v>21</v>
      </c>
      <c r="J9" s="2" t="s">
        <v>68</v>
      </c>
      <c r="K9" s="2" t="s">
        <v>28</v>
      </c>
      <c r="L9" t="s">
        <v>69</v>
      </c>
    </row>
    <row r="10">
      <c r="A10" s="2" t="s">
        <v>53</v>
      </c>
      <c r="B10" s="2" t="s">
        <v>54</v>
      </c>
      <c r="C10" s="2" t="s">
        <v>48</v>
      </c>
      <c r="D10" s="2">
        <v>1819.0</v>
      </c>
      <c r="E10" s="2">
        <v>1904.0</v>
      </c>
      <c r="F10" s="2">
        <v>22391.0</v>
      </c>
      <c r="G10" s="2" t="s">
        <v>20</v>
      </c>
      <c r="H10" t="s">
        <v>20</v>
      </c>
      <c r="I10" t="s">
        <v>32</v>
      </c>
      <c r="J10" s="2" t="s">
        <v>72</v>
      </c>
      <c r="K10" s="2" t="s">
        <v>28</v>
      </c>
      <c r="L10" t="s">
        <v>74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</row>
    <row r="2">
      <c r="A2" s="11" t="s">
        <v>17</v>
      </c>
      <c r="B2" s="11" t="s">
        <v>19</v>
      </c>
      <c r="C2" s="11" t="s">
        <v>18</v>
      </c>
      <c r="D2" s="11">
        <v>1865.0</v>
      </c>
      <c r="E2" s="11">
        <v>1900.0</v>
      </c>
      <c r="F2" s="12">
        <v>21904.0</v>
      </c>
      <c r="G2" s="11" t="s">
        <v>20</v>
      </c>
      <c r="H2" s="13" t="s">
        <v>20</v>
      </c>
      <c r="I2" t="str">
        <f>vLOOKUP(B2,Geography!$A$1:$E1000,5,false)</f>
        <v>Northeast</v>
      </c>
    </row>
    <row r="3">
      <c r="A3" s="11" t="s">
        <v>25</v>
      </c>
      <c r="B3" s="11" t="s">
        <v>26</v>
      </c>
      <c r="C3" s="11" t="s">
        <v>18</v>
      </c>
      <c r="D3" s="11">
        <v>1636.0</v>
      </c>
      <c r="E3" s="11">
        <v>1900.0</v>
      </c>
      <c r="F3" s="12">
        <v>21000.0</v>
      </c>
      <c r="G3" s="11" t="s">
        <v>20</v>
      </c>
      <c r="H3" s="13" t="s">
        <v>20</v>
      </c>
      <c r="I3" t="str">
        <f>vLOOKUP(B3,Geography!$A$1:$E1000,5,false)</f>
        <v>Northeast</v>
      </c>
    </row>
    <row r="4">
      <c r="A4" s="11" t="s">
        <v>30</v>
      </c>
      <c r="B4" s="11" t="s">
        <v>31</v>
      </c>
      <c r="C4" s="11" t="s">
        <v>18</v>
      </c>
      <c r="D4" s="11">
        <v>1876.0</v>
      </c>
      <c r="E4" s="11">
        <v>1900.0</v>
      </c>
      <c r="F4" s="12">
        <v>23073.0</v>
      </c>
      <c r="G4" s="11" t="s">
        <v>20</v>
      </c>
      <c r="H4" s="13" t="s">
        <v>20</v>
      </c>
      <c r="I4" t="str">
        <f>vLOOKUP(B4,Geography!$A$1:$E1000,5,false)</f>
        <v>South</v>
      </c>
    </row>
    <row r="5">
      <c r="A5" s="14" t="s">
        <v>35</v>
      </c>
      <c r="B5" s="14" t="s">
        <v>36</v>
      </c>
      <c r="C5" s="14" t="s">
        <v>18</v>
      </c>
      <c r="D5" s="14">
        <v>1851.0</v>
      </c>
      <c r="E5" s="14">
        <v>1917.0</v>
      </c>
      <c r="F5" s="15">
        <v>21208.0</v>
      </c>
      <c r="G5" s="14" t="s">
        <v>20</v>
      </c>
      <c r="H5" s="16" t="s">
        <v>20</v>
      </c>
      <c r="I5" t="str">
        <f>vLOOKUP(B5,Geography!$A$1:$E1000,5,false)</f>
        <v>Midwest</v>
      </c>
    </row>
    <row r="6">
      <c r="A6" s="11" t="s">
        <v>133</v>
      </c>
      <c r="B6" s="11" t="s">
        <v>19</v>
      </c>
      <c r="C6" s="11" t="s">
        <v>48</v>
      </c>
      <c r="D6" s="11">
        <v>1957.0</v>
      </c>
      <c r="E6" s="11">
        <v>2001.0</v>
      </c>
      <c r="F6" s="12">
        <v>25272.0</v>
      </c>
      <c r="G6" s="11" t="s">
        <v>20</v>
      </c>
      <c r="H6" s="13" t="s">
        <v>20</v>
      </c>
      <c r="I6" t="str">
        <f>vLOOKUP(B6,Geography!$A$1:$E1000,5,false)</f>
        <v>Northeast</v>
      </c>
    </row>
    <row r="7">
      <c r="A7" s="11" t="s">
        <v>51</v>
      </c>
      <c r="B7" s="11" t="s">
        <v>52</v>
      </c>
      <c r="C7" s="11" t="s">
        <v>18</v>
      </c>
      <c r="D7" s="11">
        <v>1740.0</v>
      </c>
      <c r="E7" s="11">
        <v>1900.0</v>
      </c>
      <c r="F7" s="12">
        <v>24630.0</v>
      </c>
      <c r="G7" s="11" t="s">
        <v>20</v>
      </c>
      <c r="H7" s="13" t="s">
        <v>20</v>
      </c>
      <c r="I7" t="str">
        <f>vLOOKUP(B7,Geography!$A$1:$E1000,5,false)</f>
        <v>Northeast</v>
      </c>
    </row>
    <row r="8">
      <c r="A8" s="11" t="s">
        <v>53</v>
      </c>
      <c r="B8" s="11" t="s">
        <v>54</v>
      </c>
      <c r="C8" s="11" t="s">
        <v>48</v>
      </c>
      <c r="D8" s="11">
        <v>1819.0</v>
      </c>
      <c r="E8" s="11">
        <v>1904.0</v>
      </c>
      <c r="F8" s="12">
        <v>22391.0</v>
      </c>
      <c r="G8" s="11" t="s">
        <v>20</v>
      </c>
      <c r="H8" s="13" t="s">
        <v>20</v>
      </c>
      <c r="I8" t="str">
        <f>vLOOKUP(B8,Geography!$A$1:$E1000,5,false)</f>
        <v>South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</row>
    <row r="2">
      <c r="A2" s="11" t="s">
        <v>56</v>
      </c>
      <c r="B2" s="11" t="s">
        <v>52</v>
      </c>
      <c r="C2" s="11" t="s">
        <v>18</v>
      </c>
      <c r="D2" s="11">
        <v>1900.0</v>
      </c>
      <c r="E2" s="11">
        <v>1982.0</v>
      </c>
      <c r="F2" s="12">
        <v>12908.0</v>
      </c>
      <c r="G2" s="11" t="s">
        <v>50</v>
      </c>
      <c r="H2" s="13" t="s">
        <v>20</v>
      </c>
      <c r="I2" t="str">
        <f>vLOOKUP(B2,Geography!$A$1:$E1000,5,false)</f>
        <v>Northeast</v>
      </c>
    </row>
    <row r="3">
      <c r="A3" s="11" t="s">
        <v>129</v>
      </c>
      <c r="B3" s="11" t="s">
        <v>130</v>
      </c>
      <c r="C3" s="11" t="s">
        <v>18</v>
      </c>
      <c r="D3" s="11">
        <v>1826.0</v>
      </c>
      <c r="E3" s="11">
        <v>1969.0</v>
      </c>
      <c r="F3" s="12">
        <v>11340.0</v>
      </c>
      <c r="G3" s="11" t="s">
        <v>20</v>
      </c>
      <c r="H3" s="13" t="s">
        <v>20</v>
      </c>
      <c r="I3" t="str">
        <f>vLOOKUP(B3,Geography!$A$1:$E1000,5,false)</f>
        <v>Midwest</v>
      </c>
    </row>
    <row r="4">
      <c r="A4" s="11" t="s">
        <v>58</v>
      </c>
      <c r="B4" s="11" t="s">
        <v>19</v>
      </c>
      <c r="C4" s="11" t="s">
        <v>18</v>
      </c>
      <c r="D4" s="11">
        <v>1754.0</v>
      </c>
      <c r="E4" s="11">
        <v>1900.0</v>
      </c>
      <c r="F4" s="12">
        <v>29250.0</v>
      </c>
      <c r="G4" s="11" t="s">
        <v>20</v>
      </c>
      <c r="H4" s="13" t="s">
        <v>20</v>
      </c>
      <c r="I4" t="str">
        <f>vLOOKUP(B4,Geography!$A$1:$E1000,5,false)</f>
        <v>Northeast</v>
      </c>
    </row>
    <row r="5">
      <c r="A5" s="11" t="s">
        <v>17</v>
      </c>
      <c r="B5" s="11" t="s">
        <v>19</v>
      </c>
      <c r="C5" s="11" t="s">
        <v>18</v>
      </c>
      <c r="D5" s="11">
        <v>1865.0</v>
      </c>
      <c r="E5" s="11">
        <v>1900.0</v>
      </c>
      <c r="F5" s="12">
        <v>21904.0</v>
      </c>
      <c r="G5" s="11" t="s">
        <v>20</v>
      </c>
      <c r="H5" s="13" t="s">
        <v>20</v>
      </c>
      <c r="I5" t="str">
        <f>vLOOKUP(B5,Geography!$A$1:$E1000,5,false)</f>
        <v>Northeast</v>
      </c>
    </row>
    <row r="6">
      <c r="A6" s="11" t="s">
        <v>60</v>
      </c>
      <c r="B6" s="11" t="s">
        <v>61</v>
      </c>
      <c r="C6" s="11" t="s">
        <v>18</v>
      </c>
      <c r="D6" s="11">
        <v>1838.0</v>
      </c>
      <c r="E6" s="11">
        <v>1938.0</v>
      </c>
      <c r="F6" s="12">
        <v>14600.0</v>
      </c>
      <c r="G6" s="11" t="s">
        <v>20</v>
      </c>
      <c r="H6" s="13" t="s">
        <v>20</v>
      </c>
      <c r="I6" t="str">
        <f>vLOOKUP(B6,Geography!$A$1:$E1000,5,false)</f>
        <v>South</v>
      </c>
    </row>
    <row r="7">
      <c r="A7" s="11" t="s">
        <v>62</v>
      </c>
      <c r="B7" s="11" t="s">
        <v>64</v>
      </c>
      <c r="C7" s="11" t="s">
        <v>18</v>
      </c>
      <c r="D7" s="11">
        <v>1836.0</v>
      </c>
      <c r="E7" s="11">
        <v>1995.0</v>
      </c>
      <c r="F7" s="12">
        <v>14513.0</v>
      </c>
      <c r="G7" s="11" t="s">
        <v>20</v>
      </c>
      <c r="H7" s="11" t="s">
        <v>50</v>
      </c>
      <c r="I7" t="str">
        <f>vLOOKUP(B7,Geography!$A$1:$E1000,5,false)</f>
        <v>South</v>
      </c>
    </row>
    <row r="8">
      <c r="A8" s="11" t="s">
        <v>134</v>
      </c>
      <c r="B8" s="11" t="s">
        <v>64</v>
      </c>
      <c r="C8" s="11" t="s">
        <v>48</v>
      </c>
      <c r="D8" s="11">
        <v>1885.0</v>
      </c>
      <c r="E8" s="11">
        <v>2010.0</v>
      </c>
      <c r="F8" s="12">
        <v>29370.0</v>
      </c>
      <c r="G8" s="11" t="s">
        <v>50</v>
      </c>
      <c r="H8" s="13" t="s">
        <v>20</v>
      </c>
      <c r="I8" t="str">
        <f>vLOOKUP(B8,Geography!$A$1:$E1000,5,false)</f>
        <v>South</v>
      </c>
    </row>
    <row r="9">
      <c r="A9" s="11" t="s">
        <v>25</v>
      </c>
      <c r="B9" s="11" t="s">
        <v>26</v>
      </c>
      <c r="C9" s="11" t="s">
        <v>18</v>
      </c>
      <c r="D9" s="11">
        <v>1636.0</v>
      </c>
      <c r="E9" s="11">
        <v>1900.0</v>
      </c>
      <c r="F9" s="12">
        <v>21000.0</v>
      </c>
      <c r="G9" s="11" t="s">
        <v>20</v>
      </c>
      <c r="H9" s="13" t="s">
        <v>20</v>
      </c>
      <c r="I9" t="str">
        <f>vLOOKUP(B9,Geography!$A$1:$E1000,5,false)</f>
        <v>Northeast</v>
      </c>
    </row>
    <row r="10">
      <c r="A10" s="11" t="s">
        <v>30</v>
      </c>
      <c r="B10" s="11" t="s">
        <v>31</v>
      </c>
      <c r="C10" s="11" t="s">
        <v>18</v>
      </c>
      <c r="D10" s="11">
        <v>1876.0</v>
      </c>
      <c r="E10" s="11">
        <v>1900.0</v>
      </c>
      <c r="F10" s="12">
        <v>23073.0</v>
      </c>
      <c r="G10" s="11" t="s">
        <v>20</v>
      </c>
      <c r="H10" s="13" t="s">
        <v>20</v>
      </c>
      <c r="I10" t="str">
        <f>vLOOKUP(B10,Geography!$A$1:$E1000,5,false)</f>
        <v>South</v>
      </c>
    </row>
    <row r="11">
      <c r="A11" s="11" t="s">
        <v>128</v>
      </c>
      <c r="B11" s="11" t="s">
        <v>26</v>
      </c>
      <c r="C11" s="11" t="s">
        <v>18</v>
      </c>
      <c r="D11" s="11">
        <v>1865.0</v>
      </c>
      <c r="E11" s="11">
        <v>1934.0</v>
      </c>
      <c r="F11" s="12">
        <v>11301.0</v>
      </c>
      <c r="G11" s="11" t="s">
        <v>50</v>
      </c>
      <c r="H11" s="13" t="s">
        <v>20</v>
      </c>
      <c r="I11" t="str">
        <f>vLOOKUP(B11,Geography!$A$1:$E1000,5,false)</f>
        <v>Northeast</v>
      </c>
    </row>
    <row r="12">
      <c r="A12" s="14" t="s">
        <v>35</v>
      </c>
      <c r="B12" s="14" t="s">
        <v>36</v>
      </c>
      <c r="C12" s="14" t="s">
        <v>18</v>
      </c>
      <c r="D12" s="14">
        <v>1851.0</v>
      </c>
      <c r="E12" s="14">
        <v>1917.0</v>
      </c>
      <c r="F12" s="15">
        <v>21208.0</v>
      </c>
      <c r="G12" s="14" t="s">
        <v>20</v>
      </c>
      <c r="H12" s="16" t="s">
        <v>20</v>
      </c>
      <c r="I12" t="str">
        <f>vLOOKUP(B12,Geography!$A$1:$E1000,5,false)</f>
        <v>Midwest</v>
      </c>
    </row>
    <row r="13">
      <c r="A13" s="11" t="s">
        <v>40</v>
      </c>
      <c r="B13" s="11" t="s">
        <v>41</v>
      </c>
      <c r="C13" s="11" t="s">
        <v>18</v>
      </c>
      <c r="D13" s="11">
        <v>1891.0</v>
      </c>
      <c r="E13" s="11">
        <v>1900.0</v>
      </c>
      <c r="F13" s="12">
        <v>15877.0</v>
      </c>
      <c r="G13" s="11" t="s">
        <v>20</v>
      </c>
      <c r="H13" s="13" t="s">
        <v>20</v>
      </c>
      <c r="I13" t="str">
        <f>vLOOKUP(B13,Geography!$A$1:$E1000,5,false)</f>
        <v>West</v>
      </c>
    </row>
    <row r="14">
      <c r="A14" s="11" t="s">
        <v>133</v>
      </c>
      <c r="B14" s="11" t="s">
        <v>19</v>
      </c>
      <c r="C14" s="11" t="s">
        <v>48</v>
      </c>
      <c r="D14" s="11">
        <v>1957.0</v>
      </c>
      <c r="E14" s="11">
        <v>2001.0</v>
      </c>
      <c r="F14" s="12">
        <v>25272.0</v>
      </c>
      <c r="G14" s="11" t="s">
        <v>20</v>
      </c>
      <c r="H14" s="13" t="s">
        <v>20</v>
      </c>
      <c r="I14" t="str">
        <f>vLOOKUP(B14,Geography!$A$1:$E1000,5,false)</f>
        <v>Northeast</v>
      </c>
    </row>
    <row r="15">
      <c r="A15" s="11" t="s">
        <v>71</v>
      </c>
      <c r="B15" s="11" t="s">
        <v>36</v>
      </c>
      <c r="C15" s="11" t="s">
        <v>18</v>
      </c>
      <c r="D15" s="11">
        <v>1890.0</v>
      </c>
      <c r="E15" s="11">
        <v>1900.0</v>
      </c>
      <c r="F15" s="12">
        <v>14954.0</v>
      </c>
      <c r="G15" s="11" t="s">
        <v>20</v>
      </c>
      <c r="H15" s="13" t="s">
        <v>50</v>
      </c>
      <c r="I15" t="str">
        <f>vLOOKUP(B15,Geography!$A$1:$E1000,5,false)</f>
        <v>Midwest</v>
      </c>
    </row>
    <row r="16">
      <c r="A16" s="11" t="s">
        <v>73</v>
      </c>
      <c r="B16" s="11" t="s">
        <v>75</v>
      </c>
      <c r="C16" s="11" t="s">
        <v>48</v>
      </c>
      <c r="D16" s="11">
        <v>1865.0</v>
      </c>
      <c r="E16" s="11">
        <v>1909.0</v>
      </c>
      <c r="F16" s="12">
        <v>27983.0</v>
      </c>
      <c r="G16" s="11" t="s">
        <v>20</v>
      </c>
      <c r="H16" s="13" t="s">
        <v>20</v>
      </c>
      <c r="I16" t="str">
        <f>vLOOKUP(B16,Geography!$A$1:$E1000,5,false)</f>
        <v>Midwest</v>
      </c>
    </row>
    <row r="17">
      <c r="A17" s="11" t="s">
        <v>76</v>
      </c>
      <c r="B17" s="11" t="s">
        <v>77</v>
      </c>
      <c r="C17" s="11" t="s">
        <v>18</v>
      </c>
      <c r="D17" s="11">
        <v>1834.0</v>
      </c>
      <c r="E17" s="11">
        <v>1958.0</v>
      </c>
      <c r="F17" s="12">
        <v>13462.0</v>
      </c>
      <c r="G17" s="11" t="s">
        <v>20</v>
      </c>
      <c r="H17" s="13" t="s">
        <v>20</v>
      </c>
      <c r="I17" t="str">
        <f>vLOOKUP(B17,Geography!$A$1:$E1000,5,false)</f>
        <v>South</v>
      </c>
    </row>
    <row r="18">
      <c r="A18" s="11" t="s">
        <v>136</v>
      </c>
      <c r="B18" s="11" t="s">
        <v>41</v>
      </c>
      <c r="C18" s="11" t="s">
        <v>48</v>
      </c>
      <c r="D18" s="11">
        <v>1965.0</v>
      </c>
      <c r="E18" s="11">
        <v>1996.0</v>
      </c>
      <c r="F18" s="12">
        <v>29588.0</v>
      </c>
      <c r="G18" s="11" t="s">
        <v>20</v>
      </c>
      <c r="H18" s="13" t="s">
        <v>20</v>
      </c>
      <c r="I18" t="str">
        <f>vLOOKUP(B18,Geography!$A$1:$E1000,5,false)</f>
        <v>West</v>
      </c>
    </row>
    <row r="19">
      <c r="A19" s="11" t="s">
        <v>46</v>
      </c>
      <c r="B19" s="11" t="s">
        <v>41</v>
      </c>
      <c r="C19" s="11" t="s">
        <v>48</v>
      </c>
      <c r="D19" s="11">
        <v>1944.0</v>
      </c>
      <c r="E19" s="11">
        <v>1995.0</v>
      </c>
      <c r="F19" s="12">
        <v>24346.0</v>
      </c>
      <c r="G19" s="11" t="s">
        <v>50</v>
      </c>
      <c r="H19" s="13" t="s">
        <v>20</v>
      </c>
      <c r="I19" t="str">
        <f>vLOOKUP(B19,Geography!$A$1:$E1000,5,false)</f>
        <v>West</v>
      </c>
    </row>
    <row r="20">
      <c r="A20" s="11" t="s">
        <v>135</v>
      </c>
      <c r="B20" s="11" t="s">
        <v>61</v>
      </c>
      <c r="C20" s="11" t="s">
        <v>48</v>
      </c>
      <c r="D20" s="11">
        <v>1789.0</v>
      </c>
      <c r="E20" s="11">
        <v>1922.0</v>
      </c>
      <c r="F20" s="12">
        <v>29390.0</v>
      </c>
      <c r="G20" s="11" t="s">
        <v>20</v>
      </c>
      <c r="H20" s="11" t="s">
        <v>20</v>
      </c>
      <c r="I20" t="str">
        <f>vLOOKUP(B20,Geography!$A$1:$E1000,5,false)</f>
        <v>South</v>
      </c>
    </row>
    <row r="21">
      <c r="A21" s="11" t="s">
        <v>47</v>
      </c>
      <c r="B21" s="11" t="s">
        <v>49</v>
      </c>
      <c r="C21" s="11" t="s">
        <v>48</v>
      </c>
      <c r="D21" s="11">
        <v>1876.0</v>
      </c>
      <c r="E21" s="11">
        <v>1969.0</v>
      </c>
      <c r="F21" s="12">
        <v>22980.0</v>
      </c>
      <c r="G21" s="11" t="s">
        <v>50</v>
      </c>
      <c r="H21" s="13" t="s">
        <v>50</v>
      </c>
      <c r="I21" t="str">
        <f>vLOOKUP(B21,Geography!$A$1:$E1000,5,false)</f>
        <v>West</v>
      </c>
    </row>
    <row r="22">
      <c r="A22" s="11" t="s">
        <v>51</v>
      </c>
      <c r="B22" s="11" t="s">
        <v>52</v>
      </c>
      <c r="C22" s="11" t="s">
        <v>18</v>
      </c>
      <c r="D22" s="11">
        <v>1740.0</v>
      </c>
      <c r="E22" s="11">
        <v>1900.0</v>
      </c>
      <c r="F22" s="12">
        <v>24630.0</v>
      </c>
      <c r="G22" s="11" t="s">
        <v>20</v>
      </c>
      <c r="H22" s="13" t="s">
        <v>20</v>
      </c>
      <c r="I22" t="str">
        <f>vLOOKUP(B22,Geography!$A$1:$E1000,5,false)</f>
        <v>Northeast</v>
      </c>
    </row>
    <row r="23">
      <c r="A23" s="11" t="s">
        <v>80</v>
      </c>
      <c r="B23" s="11" t="s">
        <v>52</v>
      </c>
      <c r="C23" s="11" t="s">
        <v>48</v>
      </c>
      <c r="D23" s="11">
        <v>1787.0</v>
      </c>
      <c r="E23" s="11">
        <v>1974.0</v>
      </c>
      <c r="F23" s="12">
        <v>28649.0</v>
      </c>
      <c r="G23" s="11" t="s">
        <v>20</v>
      </c>
      <c r="H23" s="13" t="s">
        <v>20</v>
      </c>
      <c r="I23" t="str">
        <f>vLOOKUP(B23,Geography!$A$1:$E1000,5,false)</f>
        <v>Northeast</v>
      </c>
    </row>
    <row r="24">
      <c r="A24" s="11" t="s">
        <v>81</v>
      </c>
      <c r="B24" s="11" t="s">
        <v>19</v>
      </c>
      <c r="C24" s="11" t="s">
        <v>18</v>
      </c>
      <c r="D24" s="11">
        <v>1850.0</v>
      </c>
      <c r="E24" s="11">
        <v>1941.0</v>
      </c>
      <c r="F24" s="12">
        <v>10290.0</v>
      </c>
      <c r="G24" s="11" t="s">
        <v>20</v>
      </c>
      <c r="H24" s="13" t="s">
        <v>20</v>
      </c>
      <c r="I24" t="str">
        <f>vLOOKUP(B24,Geography!$A$1:$E1000,5,false)</f>
        <v>Northeast</v>
      </c>
    </row>
    <row r="25">
      <c r="A25" s="11" t="s">
        <v>53</v>
      </c>
      <c r="B25" s="11" t="s">
        <v>54</v>
      </c>
      <c r="C25" s="11" t="s">
        <v>48</v>
      </c>
      <c r="D25" s="11">
        <v>1819.0</v>
      </c>
      <c r="E25" s="11">
        <v>1904.0</v>
      </c>
      <c r="F25" s="12">
        <v>22391.0</v>
      </c>
      <c r="G25" s="11" t="s">
        <v>20</v>
      </c>
      <c r="H25" s="13" t="s">
        <v>20</v>
      </c>
      <c r="I25" t="str">
        <f>vLOOKUP(B25,Geography!$A$1:$E1000,5,false)</f>
        <v>South</v>
      </c>
    </row>
    <row r="26">
      <c r="A26" s="11" t="s">
        <v>82</v>
      </c>
      <c r="B26" s="11" t="s">
        <v>83</v>
      </c>
      <c r="C26" s="11" t="s">
        <v>18</v>
      </c>
      <c r="D26" s="11">
        <v>1873.0</v>
      </c>
      <c r="E26" s="11">
        <v>1950.0</v>
      </c>
      <c r="F26" s="12">
        <v>12795.0</v>
      </c>
      <c r="G26" s="11" t="s">
        <v>20</v>
      </c>
      <c r="H26" s="13" t="s">
        <v>20</v>
      </c>
      <c r="I26" t="str">
        <f>vLOOKUP(B26,Geography!$A$1:$E1000,5,false)</f>
        <v>South</v>
      </c>
    </row>
    <row r="27">
      <c r="A27" s="11" t="s">
        <v>131</v>
      </c>
      <c r="B27" s="11" t="s">
        <v>132</v>
      </c>
      <c r="C27" s="11" t="s">
        <v>18</v>
      </c>
      <c r="D27" s="11">
        <v>1853.0</v>
      </c>
      <c r="E27" s="11">
        <v>1923.0</v>
      </c>
      <c r="F27" s="12">
        <v>14117.0</v>
      </c>
      <c r="G27" s="11" t="s">
        <v>20</v>
      </c>
      <c r="H27" s="13" t="s">
        <v>20</v>
      </c>
      <c r="I27" t="str">
        <f>vLOOKUP(B27,Geography!$A$1:$E1000,5,false)</f>
        <v>Midwest</v>
      </c>
    </row>
    <row r="28">
      <c r="A28" s="11" t="s">
        <v>84</v>
      </c>
      <c r="B28" s="11" t="s">
        <v>85</v>
      </c>
      <c r="C28" s="11" t="s">
        <v>18</v>
      </c>
      <c r="D28" s="11">
        <v>1701.0</v>
      </c>
      <c r="E28" s="11">
        <v>1900.0</v>
      </c>
      <c r="F28" s="12">
        <v>12223.0</v>
      </c>
      <c r="G28" s="11" t="s">
        <v>20</v>
      </c>
      <c r="H28" s="13" t="s">
        <v>20</v>
      </c>
      <c r="I28" t="str">
        <f>vLOOKUP(B28,Geography!$A$1:$E1000,5,false)</f>
        <v>Northeast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</row>
    <row r="2">
      <c r="A2" s="11" t="s">
        <v>129</v>
      </c>
      <c r="B2" s="11" t="s">
        <v>130</v>
      </c>
      <c r="C2" s="11" t="s">
        <v>18</v>
      </c>
      <c r="D2" s="11">
        <v>1826.0</v>
      </c>
      <c r="E2" s="11">
        <v>1969.0</v>
      </c>
      <c r="F2" s="12">
        <v>11340.0</v>
      </c>
      <c r="G2" s="11" t="s">
        <v>20</v>
      </c>
      <c r="H2" s="13" t="s">
        <v>20</v>
      </c>
      <c r="I2" t="str">
        <f>vLOOKUP(B2,Geography!$A$1:$E1000,5,false)</f>
        <v>Midwest</v>
      </c>
    </row>
    <row r="3">
      <c r="A3" s="11" t="s">
        <v>158</v>
      </c>
      <c r="B3" s="11" t="s">
        <v>152</v>
      </c>
      <c r="C3" s="11" t="s">
        <v>48</v>
      </c>
      <c r="D3" s="11">
        <v>1820.0</v>
      </c>
      <c r="E3" s="11">
        <v>1909.0</v>
      </c>
      <c r="F3" s="12">
        <v>42731.0</v>
      </c>
      <c r="G3" s="11" t="s">
        <v>50</v>
      </c>
      <c r="H3" s="13" t="s">
        <v>50</v>
      </c>
      <c r="I3" t="str">
        <f>vLOOKUP(B3,Geography!$A$1:$E1000,5,false)</f>
        <v>Midwest</v>
      </c>
    </row>
    <row r="4">
      <c r="A4" s="11" t="s">
        <v>146</v>
      </c>
      <c r="B4" s="11" t="s">
        <v>141</v>
      </c>
      <c r="C4" s="11" t="s">
        <v>48</v>
      </c>
      <c r="D4" s="11">
        <v>1858.0</v>
      </c>
      <c r="E4" s="11">
        <v>1958.0</v>
      </c>
      <c r="F4" s="12">
        <v>36001.0</v>
      </c>
      <c r="G4" s="11" t="s">
        <v>50</v>
      </c>
      <c r="H4" s="13" t="s">
        <v>20</v>
      </c>
      <c r="I4" t="str">
        <f>vLOOKUP(B4,Geography!$A$1:$E1000,5,false)</f>
        <v>Midwest</v>
      </c>
    </row>
    <row r="5">
      <c r="A5" s="11" t="s">
        <v>169</v>
      </c>
      <c r="B5" s="11" t="s">
        <v>162</v>
      </c>
      <c r="C5" s="11" t="s">
        <v>48</v>
      </c>
      <c r="D5" s="11">
        <v>1855.0</v>
      </c>
      <c r="E5" s="11">
        <v>1964.0</v>
      </c>
      <c r="F5" s="12">
        <v>49300.0</v>
      </c>
      <c r="G5" s="11" t="s">
        <v>20</v>
      </c>
      <c r="H5" s="13" t="s">
        <v>20</v>
      </c>
      <c r="I5" t="str">
        <f>vLOOKUP(B5,Geography!$A$1:$E1000,5,false)</f>
        <v>Midwest</v>
      </c>
    </row>
    <row r="6">
      <c r="A6" s="14" t="s">
        <v>35</v>
      </c>
      <c r="B6" s="14" t="s">
        <v>36</v>
      </c>
      <c r="C6" s="14" t="s">
        <v>18</v>
      </c>
      <c r="D6" s="14">
        <v>1851.0</v>
      </c>
      <c r="E6" s="14">
        <v>1917.0</v>
      </c>
      <c r="F6" s="15">
        <v>21208.0</v>
      </c>
      <c r="G6" s="14" t="s">
        <v>20</v>
      </c>
      <c r="H6" s="16" t="s">
        <v>20</v>
      </c>
      <c r="I6" t="str">
        <f>vLOOKUP(B6,Geography!$A$1:$E1000,5,false)</f>
        <v>Midwest</v>
      </c>
    </row>
    <row r="7">
      <c r="A7" s="11" t="s">
        <v>151</v>
      </c>
      <c r="B7" s="11" t="s">
        <v>152</v>
      </c>
      <c r="C7" s="11" t="s">
        <v>48</v>
      </c>
      <c r="D7" s="11">
        <v>1869.0</v>
      </c>
      <c r="E7" s="11">
        <v>1958.0</v>
      </c>
      <c r="F7" s="12">
        <v>39256.0</v>
      </c>
      <c r="G7" s="11" t="s">
        <v>50</v>
      </c>
      <c r="H7" s="13" t="s">
        <v>20</v>
      </c>
      <c r="I7" t="str">
        <f>vLOOKUP(B7,Geography!$A$1:$E1000,5,false)</f>
        <v>Midwest</v>
      </c>
    </row>
    <row r="8">
      <c r="A8" s="11" t="s">
        <v>174</v>
      </c>
      <c r="B8" s="11" t="s">
        <v>130</v>
      </c>
      <c r="C8" s="11" t="s">
        <v>48</v>
      </c>
      <c r="D8" s="11">
        <v>1870.0</v>
      </c>
      <c r="E8" s="11">
        <v>1916.0</v>
      </c>
      <c r="F8" s="12">
        <v>57466.0</v>
      </c>
      <c r="G8" s="11" t="s">
        <v>20</v>
      </c>
      <c r="H8" s="13" t="s">
        <v>20</v>
      </c>
      <c r="I8" t="str">
        <f>vLOOKUP(B8,Geography!$A$1:$E1000,5,false)</f>
        <v>Midwest</v>
      </c>
    </row>
    <row r="9">
      <c r="A9" s="11" t="s">
        <v>71</v>
      </c>
      <c r="B9" s="11" t="s">
        <v>36</v>
      </c>
      <c r="C9" s="11" t="s">
        <v>18</v>
      </c>
      <c r="D9" s="11">
        <v>1890.0</v>
      </c>
      <c r="E9" s="11">
        <v>1900.0</v>
      </c>
      <c r="F9" s="12">
        <v>14954.0</v>
      </c>
      <c r="G9" s="11" t="s">
        <v>20</v>
      </c>
      <c r="H9" s="13" t="s">
        <v>50</v>
      </c>
      <c r="I9" t="str">
        <f>vLOOKUP(B9,Geography!$A$1:$E1000,5,false)</f>
        <v>Midwest</v>
      </c>
    </row>
    <row r="10">
      <c r="A10" s="11" t="s">
        <v>140</v>
      </c>
      <c r="B10" s="11" t="s">
        <v>141</v>
      </c>
      <c r="C10" s="11" t="s">
        <v>48</v>
      </c>
      <c r="D10" s="11">
        <v>1847.0</v>
      </c>
      <c r="E10" s="11">
        <v>1909.0</v>
      </c>
      <c r="F10" s="12">
        <v>31065.0</v>
      </c>
      <c r="G10" s="11" t="s">
        <v>20</v>
      </c>
      <c r="H10" s="13" t="s">
        <v>20</v>
      </c>
      <c r="I10" t="str">
        <f>vLOOKUP(B10,Geography!$A$1:$E1000,5,false)</f>
        <v>Midwest</v>
      </c>
    </row>
    <row r="11">
      <c r="A11" s="11" t="s">
        <v>73</v>
      </c>
      <c r="B11" s="11" t="s">
        <v>75</v>
      </c>
      <c r="C11" s="11" t="s">
        <v>48</v>
      </c>
      <c r="D11" s="11">
        <v>1865.0</v>
      </c>
      <c r="E11" s="11">
        <v>1909.0</v>
      </c>
      <c r="F11" s="12">
        <v>27983.0</v>
      </c>
      <c r="G11" s="11" t="s">
        <v>20</v>
      </c>
      <c r="H11" s="13" t="s">
        <v>20</v>
      </c>
      <c r="I11" t="str">
        <f>vLOOKUP(B11,Geography!$A$1:$E1000,5,false)</f>
        <v>Midwest</v>
      </c>
    </row>
    <row r="12">
      <c r="A12" s="11" t="s">
        <v>165</v>
      </c>
      <c r="B12" s="11" t="s">
        <v>36</v>
      </c>
      <c r="C12" s="11" t="s">
        <v>48</v>
      </c>
      <c r="D12" s="11">
        <v>1867.0</v>
      </c>
      <c r="E12" s="11">
        <v>1908.0</v>
      </c>
      <c r="F12" s="12">
        <v>44520.0</v>
      </c>
      <c r="G12" s="11" t="s">
        <v>20</v>
      </c>
      <c r="H12" s="13" t="s">
        <v>20</v>
      </c>
      <c r="I12" t="str">
        <f>vLOOKUP(B12,Geography!$A$1:$E1000,5,false)</f>
        <v>Midwest</v>
      </c>
    </row>
    <row r="13">
      <c r="A13" s="11" t="s">
        <v>161</v>
      </c>
      <c r="B13" s="11" t="s">
        <v>162</v>
      </c>
      <c r="C13" s="11" t="s">
        <v>48</v>
      </c>
      <c r="D13" s="11">
        <v>1817.0</v>
      </c>
      <c r="E13" s="11">
        <v>1900.0</v>
      </c>
      <c r="F13" s="12">
        <v>43426.0</v>
      </c>
      <c r="G13" s="11" t="s">
        <v>20</v>
      </c>
      <c r="H13" s="13" t="s">
        <v>20</v>
      </c>
      <c r="I13" t="str">
        <f>vLOOKUP(B13,Geography!$A$1:$E1000,5,false)</f>
        <v>Midwest</v>
      </c>
    </row>
    <row r="14">
      <c r="A14" s="11" t="s">
        <v>171</v>
      </c>
      <c r="B14" s="11" t="s">
        <v>172</v>
      </c>
      <c r="C14" s="11" t="s">
        <v>48</v>
      </c>
      <c r="D14" s="11">
        <v>1851.0</v>
      </c>
      <c r="E14" s="11">
        <v>1908.0</v>
      </c>
      <c r="F14" s="12">
        <v>51853.0</v>
      </c>
      <c r="G14" s="11" t="s">
        <v>20</v>
      </c>
      <c r="H14" s="13" t="s">
        <v>20</v>
      </c>
      <c r="I14" t="str">
        <f>vLOOKUP(B14,Geography!$A$1:$E1000,5,false)</f>
        <v>Midwest</v>
      </c>
    </row>
    <row r="15">
      <c r="A15" s="11" t="s">
        <v>145</v>
      </c>
      <c r="B15" s="11" t="s">
        <v>132</v>
      </c>
      <c r="C15" s="11" t="s">
        <v>48</v>
      </c>
      <c r="D15" s="11">
        <v>1839.0</v>
      </c>
      <c r="E15" s="11">
        <v>1908.0</v>
      </c>
      <c r="F15" s="12">
        <v>35441.0</v>
      </c>
      <c r="G15" s="11" t="s">
        <v>20</v>
      </c>
      <c r="H15" s="13" t="s">
        <v>20</v>
      </c>
      <c r="I15" t="str">
        <f>vLOOKUP(B15,Geography!$A$1:$E1000,5,false)</f>
        <v>Midwest</v>
      </c>
    </row>
    <row r="16">
      <c r="A16" s="11" t="s">
        <v>159</v>
      </c>
      <c r="B16" s="11" t="s">
        <v>160</v>
      </c>
      <c r="C16" s="11" t="s">
        <v>48</v>
      </c>
      <c r="D16" s="11">
        <v>1848.0</v>
      </c>
      <c r="E16" s="11">
        <v>1900.0</v>
      </c>
      <c r="F16" s="12">
        <v>43275.0</v>
      </c>
      <c r="G16" s="11" t="s">
        <v>20</v>
      </c>
      <c r="H16" s="13" t="s">
        <v>20</v>
      </c>
      <c r="I16" t="str">
        <f>vLOOKUP(B16,Geography!$A$1:$E1000,5,false)</f>
        <v>Midwest</v>
      </c>
    </row>
    <row r="17">
      <c r="A17" s="11" t="s">
        <v>131</v>
      </c>
      <c r="B17" s="11" t="s">
        <v>132</v>
      </c>
      <c r="C17" s="11" t="s">
        <v>18</v>
      </c>
      <c r="D17" s="11">
        <v>1853.0</v>
      </c>
      <c r="E17" s="11">
        <v>1923.0</v>
      </c>
      <c r="F17" s="12">
        <v>14117.0</v>
      </c>
      <c r="G17" s="11" t="s">
        <v>20</v>
      </c>
      <c r="H17" s="13" t="s">
        <v>20</v>
      </c>
      <c r="I17" t="str">
        <f>vLOOKUP(B17,Geography!$A$1:$E1000,5,false)</f>
        <v>Midwest</v>
      </c>
    </row>
    <row r="18">
      <c r="A18" s="11"/>
      <c r="B18" s="11"/>
      <c r="C18" s="11"/>
      <c r="D18" s="11"/>
      <c r="E18" s="11"/>
      <c r="F18" s="12"/>
      <c r="G18" s="11"/>
      <c r="H18" s="13"/>
    </row>
    <row r="19">
      <c r="A19" s="11"/>
      <c r="B19" s="11"/>
      <c r="C19" s="11"/>
      <c r="D19" s="11"/>
      <c r="E19" s="11"/>
      <c r="F19" s="12"/>
      <c r="G19" s="11"/>
      <c r="H19" s="1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  <c r="J1" s="1" t="s">
        <v>119</v>
      </c>
    </row>
    <row r="2">
      <c r="A2" s="11" t="s">
        <v>121</v>
      </c>
      <c r="B2" s="11" t="s">
        <v>26</v>
      </c>
      <c r="C2" s="11" t="s">
        <v>18</v>
      </c>
      <c r="D2" s="11">
        <v>1948.0</v>
      </c>
      <c r="E2" s="11">
        <v>1985.0</v>
      </c>
      <c r="F2" s="12">
        <v>5808.0</v>
      </c>
      <c r="G2" s="11" t="s">
        <v>50</v>
      </c>
      <c r="H2" s="13" t="s">
        <v>50</v>
      </c>
      <c r="I2" t="str">
        <f>vLOOKUP(B2,Geography!$A$1:$E1000,5,false)</f>
        <v>Northeast</v>
      </c>
      <c r="J2" s="1" t="s">
        <v>20</v>
      </c>
    </row>
    <row r="3">
      <c r="A3" s="11" t="s">
        <v>126</v>
      </c>
      <c r="B3" s="11" t="s">
        <v>127</v>
      </c>
      <c r="C3" s="11" t="s">
        <v>18</v>
      </c>
      <c r="D3" s="11">
        <v>1764.0</v>
      </c>
      <c r="E3" s="11">
        <v>1933.0</v>
      </c>
      <c r="F3" s="12">
        <v>8619.0</v>
      </c>
      <c r="G3" s="11" t="s">
        <v>20</v>
      </c>
      <c r="H3" s="13" t="s">
        <v>20</v>
      </c>
      <c r="I3" t="str">
        <f>vLOOKUP(B3,Geography!$A$1:$E1000,5,false)</f>
        <v>Northeast</v>
      </c>
      <c r="J3" s="1" t="s">
        <v>20</v>
      </c>
    </row>
    <row r="4">
      <c r="A4" s="11" t="s">
        <v>56</v>
      </c>
      <c r="B4" s="11" t="s">
        <v>52</v>
      </c>
      <c r="C4" s="11" t="s">
        <v>18</v>
      </c>
      <c r="D4" s="11">
        <v>1900.0</v>
      </c>
      <c r="E4" s="11">
        <v>1982.0</v>
      </c>
      <c r="F4" s="12">
        <v>12908.0</v>
      </c>
      <c r="G4" s="11" t="s">
        <v>50</v>
      </c>
      <c r="H4" s="13" t="s">
        <v>20</v>
      </c>
      <c r="I4" t="str">
        <f>vLOOKUP(B4,Geography!$A$1:$E1000,5,false)</f>
        <v>Northeast</v>
      </c>
      <c r="J4" s="1" t="s">
        <v>20</v>
      </c>
    </row>
    <row r="5">
      <c r="A5" s="11" t="s">
        <v>62</v>
      </c>
      <c r="B5" s="11" t="s">
        <v>64</v>
      </c>
      <c r="C5" s="11" t="s">
        <v>18</v>
      </c>
      <c r="D5" s="11">
        <v>1836.0</v>
      </c>
      <c r="E5" s="11">
        <v>1995.0</v>
      </c>
      <c r="F5" s="12">
        <v>14513.0</v>
      </c>
      <c r="G5" s="11" t="s">
        <v>20</v>
      </c>
      <c r="H5" s="11" t="s">
        <v>50</v>
      </c>
      <c r="I5" t="str">
        <f>vLOOKUP(B5,Geography!$A$1:$E1000,5,false)</f>
        <v>South</v>
      </c>
      <c r="J5" s="1" t="s">
        <v>20</v>
      </c>
    </row>
    <row r="6">
      <c r="A6" s="11" t="s">
        <v>30</v>
      </c>
      <c r="B6" s="11" t="s">
        <v>31</v>
      </c>
      <c r="C6" s="11" t="s">
        <v>18</v>
      </c>
      <c r="D6" s="11">
        <v>1876.0</v>
      </c>
      <c r="E6" s="11">
        <v>1900.0</v>
      </c>
      <c r="F6" s="12">
        <v>23073.0</v>
      </c>
      <c r="G6" s="11" t="s">
        <v>20</v>
      </c>
      <c r="H6" s="13" t="s">
        <v>20</v>
      </c>
      <c r="I6" t="str">
        <f>vLOOKUP(B6,Geography!$A$1:$E1000,5,false)</f>
        <v>South</v>
      </c>
      <c r="J6" s="1" t="s">
        <v>20</v>
      </c>
    </row>
    <row r="7">
      <c r="A7" s="11" t="s">
        <v>173</v>
      </c>
      <c r="B7" s="11" t="s">
        <v>19</v>
      </c>
      <c r="C7" s="11" t="s">
        <v>18</v>
      </c>
      <c r="D7" s="11">
        <v>1831.0</v>
      </c>
      <c r="E7" s="11">
        <v>1950.0</v>
      </c>
      <c r="F7" s="12">
        <v>53711.0</v>
      </c>
      <c r="G7" s="11" t="s">
        <v>20</v>
      </c>
      <c r="H7" s="13" t="s">
        <v>20</v>
      </c>
      <c r="I7" t="str">
        <f>vLOOKUP(B7,Geography!$A$1:$E1000,5,false)</f>
        <v>Northeast</v>
      </c>
      <c r="J7" s="1" t="s">
        <v>20</v>
      </c>
    </row>
    <row r="8">
      <c r="A8" s="14" t="s">
        <v>35</v>
      </c>
      <c r="B8" s="14" t="s">
        <v>36</v>
      </c>
      <c r="C8" s="14" t="s">
        <v>18</v>
      </c>
      <c r="D8" s="14">
        <v>1851.0</v>
      </c>
      <c r="E8" s="14">
        <v>1917.0</v>
      </c>
      <c r="F8" s="15">
        <v>21208.0</v>
      </c>
      <c r="G8" s="14" t="s">
        <v>20</v>
      </c>
      <c r="H8" s="16" t="s">
        <v>20</v>
      </c>
      <c r="I8" t="str">
        <f>vLOOKUP(B8,Geography!$A$1:$E1000,5,false)</f>
        <v>Midwest</v>
      </c>
      <c r="J8" s="1" t="s">
        <v>20</v>
      </c>
    </row>
    <row r="9">
      <c r="A9" s="11" t="s">
        <v>71</v>
      </c>
      <c r="B9" s="11" t="s">
        <v>36</v>
      </c>
      <c r="C9" s="11" t="s">
        <v>18</v>
      </c>
      <c r="D9" s="11">
        <v>1890.0</v>
      </c>
      <c r="E9" s="11">
        <v>1900.0</v>
      </c>
      <c r="F9" s="12">
        <v>14954.0</v>
      </c>
      <c r="G9" s="11" t="s">
        <v>20</v>
      </c>
      <c r="H9" s="13" t="s">
        <v>50</v>
      </c>
      <c r="I9" t="str">
        <f>vLOOKUP(B9,Geography!$A$1:$E1000,5,false)</f>
        <v>Midwest</v>
      </c>
      <c r="J9" s="1" t="s">
        <v>20</v>
      </c>
    </row>
    <row r="10">
      <c r="A10" s="11" t="s">
        <v>81</v>
      </c>
      <c r="B10" s="11" t="s">
        <v>19</v>
      </c>
      <c r="C10" s="11" t="s">
        <v>18</v>
      </c>
      <c r="D10" s="11">
        <v>1850.0</v>
      </c>
      <c r="E10" s="11">
        <v>1941.0</v>
      </c>
      <c r="F10" s="12">
        <v>10290.0</v>
      </c>
      <c r="G10" s="11" t="s">
        <v>20</v>
      </c>
      <c r="H10" s="13" t="s">
        <v>20</v>
      </c>
      <c r="I10" t="str">
        <f>vLOOKUP(B10,Geography!$A$1:$E1000,5,false)</f>
        <v>Northeast</v>
      </c>
      <c r="J10" s="1" t="s">
        <v>20</v>
      </c>
    </row>
    <row r="11">
      <c r="A11" s="11" t="s">
        <v>153</v>
      </c>
      <c r="B11" s="11" t="s">
        <v>41</v>
      </c>
      <c r="C11" s="11" t="s">
        <v>18</v>
      </c>
      <c r="D11" s="11">
        <v>1880.0</v>
      </c>
      <c r="E11" s="11">
        <v>1969.0</v>
      </c>
      <c r="F11" s="12">
        <v>39958.0</v>
      </c>
      <c r="G11" s="11" t="s">
        <v>20</v>
      </c>
      <c r="H11" s="13" t="s">
        <v>20</v>
      </c>
      <c r="I11" t="str">
        <f>vLOOKUP(B11,Geography!$A$1:$E1000,5,false)</f>
        <v>West</v>
      </c>
      <c r="J11" s="1" t="s">
        <v>20</v>
      </c>
    </row>
    <row r="12">
      <c r="A12" s="11" t="s">
        <v>82</v>
      </c>
      <c r="B12" s="11" t="s">
        <v>83</v>
      </c>
      <c r="C12" s="11" t="s">
        <v>18</v>
      </c>
      <c r="D12" s="11">
        <v>1873.0</v>
      </c>
      <c r="E12" s="11">
        <v>1950.0</v>
      </c>
      <c r="F12" s="12">
        <v>12795.0</v>
      </c>
      <c r="G12" s="11" t="s">
        <v>20</v>
      </c>
      <c r="H12" s="13" t="s">
        <v>20</v>
      </c>
      <c r="I12" t="str">
        <f>vLOOKUP(B12,Geography!$A$1:$E1000,5,false)</f>
        <v>South</v>
      </c>
      <c r="J12" s="1" t="s">
        <v>20</v>
      </c>
    </row>
    <row r="13">
      <c r="A13" s="11" t="s">
        <v>131</v>
      </c>
      <c r="B13" s="11" t="s">
        <v>132</v>
      </c>
      <c r="C13" s="11" t="s">
        <v>18</v>
      </c>
      <c r="D13" s="11">
        <v>1853.0</v>
      </c>
      <c r="E13" s="11">
        <v>1923.0</v>
      </c>
      <c r="F13" s="12">
        <v>14117.0</v>
      </c>
      <c r="G13" s="11" t="s">
        <v>20</v>
      </c>
      <c r="H13" s="13" t="s">
        <v>20</v>
      </c>
      <c r="I13" t="str">
        <f>vLOOKUP(B13,Geography!$A$1:$E1000,5,false)</f>
        <v>Midwest</v>
      </c>
      <c r="J13" s="1" t="s">
        <v>20</v>
      </c>
    </row>
    <row r="14">
      <c r="A14" s="11"/>
      <c r="B14" s="11"/>
      <c r="C14" s="11"/>
      <c r="D14" s="11"/>
      <c r="E14" s="11"/>
      <c r="F14" s="12"/>
      <c r="G14" s="11"/>
      <c r="H14" s="13"/>
    </row>
    <row r="15">
      <c r="A15" s="11"/>
      <c r="B15" s="11"/>
      <c r="C15" s="11"/>
      <c r="D15" s="11"/>
      <c r="E15" s="11"/>
      <c r="F15" s="12"/>
      <c r="G15" s="11"/>
      <c r="H15" s="13"/>
    </row>
    <row r="16">
      <c r="A16" s="11"/>
      <c r="B16" s="11"/>
      <c r="C16" s="11"/>
      <c r="D16" s="11"/>
      <c r="E16" s="11"/>
      <c r="F16" s="12"/>
      <c r="G16" s="11"/>
      <c r="H16" s="13"/>
    </row>
    <row r="17">
      <c r="A17" s="11"/>
      <c r="B17" s="11"/>
      <c r="C17" s="11"/>
      <c r="D17" s="11"/>
      <c r="E17" s="11"/>
      <c r="F17" s="12"/>
      <c r="G17" s="11"/>
      <c r="H17" s="13"/>
    </row>
    <row r="18">
      <c r="A18" s="11"/>
      <c r="B18" s="11"/>
      <c r="C18" s="11"/>
      <c r="D18" s="11"/>
      <c r="E18" s="11"/>
      <c r="F18" s="12"/>
      <c r="G18" s="11"/>
      <c r="H18" s="13"/>
    </row>
    <row r="19">
      <c r="A19" s="11"/>
      <c r="B19" s="11"/>
      <c r="C19" s="11"/>
      <c r="D19" s="11"/>
      <c r="E19" s="11"/>
      <c r="F19" s="12"/>
      <c r="G19" s="11"/>
      <c r="H19" s="13"/>
    </row>
    <row r="20">
      <c r="A20" s="11"/>
      <c r="B20" s="11"/>
      <c r="C20" s="11"/>
      <c r="D20" s="11"/>
      <c r="E20" s="11"/>
      <c r="F20" s="12"/>
      <c r="G20" s="11"/>
      <c r="H20" s="13"/>
    </row>
    <row r="21">
      <c r="A21" s="14"/>
      <c r="B21" s="14"/>
      <c r="C21" s="14"/>
      <c r="D21" s="14"/>
      <c r="E21" s="14"/>
      <c r="F21" s="15"/>
      <c r="G21" s="14"/>
      <c r="H21" s="16"/>
    </row>
    <row r="22">
      <c r="A22" s="11"/>
      <c r="B22" s="11"/>
      <c r="C22" s="11"/>
      <c r="D22" s="11"/>
      <c r="E22" s="11"/>
      <c r="F22" s="12"/>
      <c r="G22" s="11"/>
      <c r="H22" s="13"/>
    </row>
    <row r="23">
      <c r="A23" s="11"/>
      <c r="B23" s="11"/>
      <c r="C23" s="11"/>
      <c r="D23" s="11"/>
      <c r="E23" s="11"/>
      <c r="F23" s="12"/>
      <c r="G23" s="11"/>
      <c r="H23" s="13"/>
    </row>
    <row r="24">
      <c r="A24" s="11"/>
      <c r="B24" s="11"/>
      <c r="C24" s="11"/>
      <c r="D24" s="11"/>
      <c r="E24" s="11"/>
      <c r="F24" s="12"/>
      <c r="G24" s="11"/>
      <c r="H24" s="13"/>
    </row>
    <row r="25">
      <c r="A25" s="11"/>
      <c r="B25" s="11"/>
      <c r="C25" s="11"/>
      <c r="D25" s="11"/>
      <c r="E25" s="11"/>
      <c r="F25" s="12"/>
      <c r="G25" s="11"/>
      <c r="H25" s="13"/>
    </row>
    <row r="26">
      <c r="A26" s="11"/>
      <c r="B26" s="11"/>
      <c r="C26" s="11"/>
      <c r="D26" s="11"/>
      <c r="E26" s="11"/>
      <c r="F26" s="12"/>
      <c r="G26" s="11"/>
      <c r="H26" s="13"/>
    </row>
    <row r="27">
      <c r="A27" s="11"/>
      <c r="B27" s="11"/>
      <c r="C27" s="11"/>
      <c r="D27" s="11"/>
      <c r="E27" s="11"/>
      <c r="F27" s="12"/>
      <c r="G27" s="11"/>
      <c r="H27" s="13"/>
    </row>
    <row r="28">
      <c r="A28" s="11"/>
      <c r="B28" s="11"/>
      <c r="C28" s="11"/>
      <c r="D28" s="11"/>
      <c r="E28" s="11"/>
      <c r="F28" s="12"/>
      <c r="G28" s="11"/>
      <c r="H28" s="13"/>
    </row>
    <row r="29">
      <c r="A29" s="11"/>
      <c r="B29" s="11"/>
      <c r="C29" s="11"/>
      <c r="D29" s="11"/>
      <c r="E29" s="11"/>
      <c r="F29" s="12"/>
      <c r="G29" s="11"/>
      <c r="H29" s="13"/>
    </row>
    <row r="30">
      <c r="A30" s="11"/>
      <c r="B30" s="11"/>
      <c r="C30" s="11"/>
      <c r="D30" s="11"/>
      <c r="E30" s="11"/>
      <c r="F30" s="12"/>
      <c r="G30" s="11"/>
      <c r="H30" s="13"/>
    </row>
    <row r="31">
      <c r="A31" s="11"/>
      <c r="B31" s="11"/>
      <c r="C31" s="11"/>
      <c r="D31" s="11"/>
      <c r="E31" s="11"/>
      <c r="F31" s="12"/>
      <c r="G31" s="11"/>
      <c r="H31" s="13"/>
    </row>
    <row r="32">
      <c r="A32" s="11"/>
      <c r="B32" s="11"/>
      <c r="C32" s="11"/>
      <c r="D32" s="11"/>
      <c r="E32" s="11"/>
      <c r="F32" s="12"/>
      <c r="G32" s="11"/>
      <c r="H32" s="13"/>
    </row>
    <row r="33">
      <c r="A33" s="11"/>
      <c r="B33" s="11"/>
      <c r="C33" s="11"/>
      <c r="D33" s="11"/>
      <c r="E33" s="11"/>
      <c r="F33" s="12"/>
      <c r="G33" s="11"/>
      <c r="H33" s="13"/>
    </row>
    <row r="34">
      <c r="A34" s="11"/>
      <c r="B34" s="11"/>
      <c r="C34" s="11"/>
      <c r="D34" s="11"/>
      <c r="E34" s="11"/>
      <c r="F34" s="12"/>
      <c r="G34" s="11"/>
      <c r="H34" s="13"/>
    </row>
    <row r="35">
      <c r="A35" s="11"/>
      <c r="B35" s="11"/>
      <c r="C35" s="11"/>
      <c r="D35" s="11"/>
      <c r="E35" s="11"/>
      <c r="F35" s="12"/>
      <c r="G35" s="11"/>
      <c r="H35" s="13"/>
    </row>
    <row r="36">
      <c r="A36" s="11"/>
      <c r="B36" s="11"/>
      <c r="C36" s="11"/>
      <c r="D36" s="11"/>
      <c r="E36" s="11"/>
      <c r="F36" s="12"/>
      <c r="G36" s="11"/>
      <c r="H36" s="13"/>
    </row>
    <row r="37">
      <c r="A37" s="11"/>
      <c r="B37" s="11"/>
      <c r="C37" s="11"/>
      <c r="D37" s="11"/>
      <c r="E37" s="11"/>
      <c r="F37" s="12"/>
      <c r="G37" s="11"/>
      <c r="H37" s="13"/>
    </row>
    <row r="38">
      <c r="A38" s="11"/>
      <c r="B38" s="11"/>
      <c r="C38" s="11"/>
      <c r="D38" s="11"/>
      <c r="E38" s="11"/>
      <c r="F38" s="12"/>
      <c r="G38" s="11"/>
      <c r="H38" s="13"/>
    </row>
    <row r="39">
      <c r="A39" s="11"/>
      <c r="B39" s="11"/>
      <c r="C39" s="11"/>
      <c r="D39" s="11"/>
      <c r="E39" s="11"/>
      <c r="F39" s="12"/>
      <c r="G39" s="11"/>
      <c r="H39" s="13"/>
    </row>
    <row r="40">
      <c r="A40" s="11"/>
      <c r="B40" s="11"/>
      <c r="C40" s="11"/>
      <c r="D40" s="11"/>
      <c r="E40" s="11"/>
      <c r="F40" s="12"/>
      <c r="G40" s="11"/>
      <c r="H40" s="13"/>
    </row>
    <row r="41">
      <c r="A41" s="11"/>
      <c r="B41" s="11"/>
      <c r="C41" s="11"/>
      <c r="D41" s="11"/>
      <c r="E41" s="11"/>
      <c r="F41" s="12"/>
      <c r="G41" s="11"/>
      <c r="H41" s="13"/>
    </row>
    <row r="42">
      <c r="A42" s="11"/>
      <c r="B42" s="11"/>
      <c r="C42" s="11"/>
      <c r="D42" s="11"/>
      <c r="E42" s="11"/>
      <c r="F42" s="12"/>
      <c r="G42" s="11"/>
      <c r="H42" s="13"/>
    </row>
    <row r="43">
      <c r="A43" s="11"/>
      <c r="B43" s="11"/>
      <c r="C43" s="11"/>
      <c r="D43" s="11"/>
      <c r="E43" s="11"/>
      <c r="F43" s="12"/>
      <c r="G43" s="11"/>
      <c r="H43" s="13"/>
    </row>
    <row r="44">
      <c r="A44" s="11"/>
      <c r="B44" s="11"/>
      <c r="C44" s="11"/>
      <c r="D44" s="11"/>
      <c r="E44" s="11"/>
      <c r="F44" s="12"/>
      <c r="G44" s="11"/>
      <c r="H44" s="13"/>
    </row>
    <row r="45">
      <c r="A45" s="11"/>
      <c r="B45" s="11"/>
      <c r="C45" s="11"/>
      <c r="D45" s="11"/>
      <c r="E45" s="11"/>
      <c r="F45" s="12"/>
      <c r="G45" s="11"/>
      <c r="H45" s="13"/>
    </row>
    <row r="46">
      <c r="A46" s="11"/>
      <c r="B46" s="11"/>
      <c r="C46" s="11"/>
      <c r="D46" s="11"/>
      <c r="E46" s="11"/>
      <c r="F46" s="12"/>
      <c r="G46" s="11"/>
      <c r="H46" s="13"/>
    </row>
    <row r="47">
      <c r="A47" s="11"/>
      <c r="B47" s="11"/>
      <c r="C47" s="11"/>
      <c r="D47" s="11"/>
      <c r="E47" s="11"/>
      <c r="F47" s="12"/>
      <c r="G47" s="11"/>
      <c r="H47" s="13"/>
    </row>
    <row r="48">
      <c r="A48" s="11"/>
      <c r="B48" s="11"/>
      <c r="C48" s="11"/>
      <c r="D48" s="11"/>
      <c r="E48" s="11"/>
      <c r="F48" s="12"/>
      <c r="G48" s="11"/>
      <c r="H48" s="13"/>
    </row>
    <row r="49">
      <c r="A49" s="11"/>
      <c r="B49" s="11"/>
      <c r="C49" s="11"/>
      <c r="D49" s="11"/>
      <c r="E49" s="11"/>
      <c r="F49" s="12"/>
      <c r="G49" s="11"/>
      <c r="H49" s="13"/>
    </row>
    <row r="50">
      <c r="A50" s="11"/>
      <c r="B50" s="11"/>
      <c r="C50" s="11"/>
      <c r="D50" s="11"/>
      <c r="E50" s="11"/>
      <c r="F50" s="12"/>
      <c r="G50" s="11"/>
      <c r="H50" s="11"/>
    </row>
    <row r="51">
      <c r="A51" s="11"/>
      <c r="B51" s="11"/>
      <c r="C51" s="11"/>
      <c r="D51" s="11"/>
      <c r="E51" s="11"/>
      <c r="F51" s="12"/>
      <c r="G51" s="11"/>
      <c r="H51" s="13"/>
    </row>
    <row r="52">
      <c r="A52" s="11"/>
      <c r="B52" s="11"/>
      <c r="C52" s="11"/>
      <c r="D52" s="11"/>
      <c r="E52" s="11"/>
      <c r="F52" s="12"/>
      <c r="G52" s="11"/>
      <c r="H52" s="13"/>
    </row>
    <row r="53">
      <c r="A53" s="11"/>
      <c r="B53" s="11"/>
      <c r="C53" s="11"/>
      <c r="D53" s="11"/>
      <c r="E53" s="11"/>
      <c r="F53" s="12"/>
      <c r="G53" s="11"/>
      <c r="H53" s="13"/>
    </row>
    <row r="54">
      <c r="A54" s="11"/>
      <c r="B54" s="11"/>
      <c r="C54" s="11"/>
      <c r="D54" s="11"/>
      <c r="E54" s="11"/>
      <c r="F54" s="12"/>
      <c r="G54" s="11"/>
      <c r="H54" s="13"/>
    </row>
    <row r="55">
      <c r="A55" s="11"/>
      <c r="B55" s="11"/>
      <c r="C55" s="11"/>
      <c r="D55" s="11"/>
      <c r="E55" s="11"/>
      <c r="F55" s="12"/>
      <c r="G55" s="11"/>
      <c r="H55" s="13"/>
    </row>
    <row r="56">
      <c r="A56" s="11"/>
      <c r="B56" s="11"/>
      <c r="C56" s="11"/>
      <c r="D56" s="11"/>
      <c r="E56" s="11"/>
      <c r="F56" s="12"/>
      <c r="G56" s="11"/>
      <c r="H56" s="13"/>
    </row>
    <row r="57">
      <c r="A57" s="11"/>
      <c r="B57" s="11"/>
      <c r="C57" s="11"/>
      <c r="D57" s="11"/>
      <c r="E57" s="11"/>
      <c r="F57" s="12"/>
      <c r="G57" s="11"/>
      <c r="H57" s="13"/>
    </row>
    <row r="58">
      <c r="A58" s="11"/>
      <c r="B58" s="11"/>
      <c r="C58" s="11"/>
      <c r="D58" s="11"/>
      <c r="E58" s="11"/>
      <c r="F58" s="12"/>
      <c r="G58" s="11"/>
      <c r="H58" s="13"/>
    </row>
    <row r="59">
      <c r="A59" s="11"/>
      <c r="B59" s="11"/>
      <c r="C59" s="11"/>
      <c r="D59" s="11"/>
      <c r="E59" s="11"/>
      <c r="F59" s="12"/>
      <c r="G59" s="11"/>
      <c r="H59" s="13"/>
    </row>
    <row r="60">
      <c r="A60" s="11"/>
      <c r="B60" s="11"/>
      <c r="C60" s="11"/>
      <c r="D60" s="11"/>
      <c r="E60" s="11"/>
      <c r="F60" s="12"/>
      <c r="G60" s="11"/>
      <c r="H60" s="13"/>
    </row>
    <row r="61">
      <c r="A61" s="11"/>
      <c r="B61" s="11"/>
      <c r="C61" s="11"/>
      <c r="D61" s="11"/>
      <c r="E61" s="11"/>
      <c r="F61" s="12"/>
      <c r="G61" s="11"/>
      <c r="H61" s="13"/>
    </row>
    <row r="62">
      <c r="A62" s="11"/>
      <c r="B62" s="11"/>
      <c r="C62" s="11"/>
      <c r="D62" s="11"/>
      <c r="E62" s="11"/>
      <c r="F62" s="12"/>
      <c r="G62" s="11"/>
      <c r="H62" s="13"/>
    </row>
    <row r="63">
      <c r="A63" s="11"/>
      <c r="B63" s="11"/>
      <c r="C63" s="11"/>
      <c r="D63" s="11"/>
      <c r="E63" s="11"/>
      <c r="F63" s="12"/>
      <c r="G63" s="11"/>
      <c r="H63" s="1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4.43"/>
    <col customWidth="1" min="3" max="3" width="17.14"/>
    <col customWidth="1" min="4" max="4" width="13.86"/>
    <col customWidth="1" min="5" max="5" width="12.14"/>
  </cols>
  <sheetData>
    <row r="1">
      <c r="A1" s="20" t="s">
        <v>181</v>
      </c>
      <c r="B1" s="20" t="s">
        <v>182</v>
      </c>
      <c r="C1" s="20" t="s">
        <v>183</v>
      </c>
      <c r="D1" s="20" t="s">
        <v>184</v>
      </c>
      <c r="E1" s="20" t="s">
        <v>185</v>
      </c>
    </row>
    <row r="2">
      <c r="A2" s="20" t="s">
        <v>186</v>
      </c>
      <c r="B2" s="6">
        <v>1.0</v>
      </c>
      <c r="C2" s="20" t="s">
        <v>187</v>
      </c>
      <c r="D2" s="21">
        <v>1.0</v>
      </c>
      <c r="E2" s="20" t="s">
        <v>21</v>
      </c>
    </row>
    <row r="3">
      <c r="A3" s="20" t="s">
        <v>188</v>
      </c>
      <c r="B3" s="6">
        <v>1.0</v>
      </c>
      <c r="C3" s="20" t="s">
        <v>187</v>
      </c>
      <c r="D3" s="21">
        <v>1.0</v>
      </c>
      <c r="E3" s="20" t="s">
        <v>21</v>
      </c>
    </row>
    <row r="4">
      <c r="A4" s="20" t="s">
        <v>189</v>
      </c>
      <c r="B4" s="6">
        <v>1.0</v>
      </c>
      <c r="C4" s="20" t="s">
        <v>187</v>
      </c>
      <c r="D4" s="21">
        <v>1.0</v>
      </c>
      <c r="E4" s="20" t="s">
        <v>21</v>
      </c>
    </row>
    <row r="5">
      <c r="A5" s="20" t="s">
        <v>26</v>
      </c>
      <c r="B5" s="6">
        <v>1.0</v>
      </c>
      <c r="C5" s="20" t="s">
        <v>187</v>
      </c>
      <c r="D5" s="21">
        <v>1.0</v>
      </c>
      <c r="E5" s="20" t="s">
        <v>21</v>
      </c>
    </row>
    <row r="6">
      <c r="A6" s="20" t="s">
        <v>127</v>
      </c>
      <c r="B6" s="6">
        <v>1.0</v>
      </c>
      <c r="C6" s="20" t="s">
        <v>187</v>
      </c>
      <c r="D6" s="21">
        <v>1.0</v>
      </c>
      <c r="E6" s="20" t="s">
        <v>21</v>
      </c>
    </row>
    <row r="7">
      <c r="A7" s="20" t="s">
        <v>85</v>
      </c>
      <c r="B7" s="6">
        <v>1.0</v>
      </c>
      <c r="C7" s="20" t="s">
        <v>187</v>
      </c>
      <c r="D7" s="21">
        <v>1.0</v>
      </c>
      <c r="E7" s="20" t="s">
        <v>21</v>
      </c>
    </row>
    <row r="8">
      <c r="A8" s="20" t="s">
        <v>19</v>
      </c>
      <c r="B8" s="6">
        <v>2.0</v>
      </c>
      <c r="C8" s="20" t="s">
        <v>190</v>
      </c>
      <c r="D8" s="21">
        <v>1.0</v>
      </c>
      <c r="E8" s="20" t="s">
        <v>21</v>
      </c>
    </row>
    <row r="9">
      <c r="A9" s="20" t="s">
        <v>52</v>
      </c>
      <c r="B9" s="6">
        <v>2.0</v>
      </c>
      <c r="C9" s="20" t="s">
        <v>190</v>
      </c>
      <c r="D9" s="21">
        <v>1.0</v>
      </c>
      <c r="E9" s="20" t="s">
        <v>21</v>
      </c>
    </row>
    <row r="10">
      <c r="A10" s="20" t="s">
        <v>125</v>
      </c>
      <c r="B10" s="6">
        <v>2.0</v>
      </c>
      <c r="C10" s="20" t="s">
        <v>190</v>
      </c>
      <c r="D10" s="21">
        <v>1.0</v>
      </c>
      <c r="E10" s="20" t="s">
        <v>21</v>
      </c>
    </row>
    <row r="11">
      <c r="A11" s="20" t="s">
        <v>160</v>
      </c>
      <c r="B11" s="6">
        <v>3.0</v>
      </c>
      <c r="C11" s="20" t="s">
        <v>191</v>
      </c>
      <c r="D11" s="21">
        <v>2.0</v>
      </c>
      <c r="E11" s="20" t="s">
        <v>37</v>
      </c>
    </row>
    <row r="12">
      <c r="A12" s="20" t="s">
        <v>162</v>
      </c>
      <c r="B12" s="6">
        <v>3.0</v>
      </c>
      <c r="C12" s="20" t="s">
        <v>191</v>
      </c>
      <c r="D12" s="21">
        <v>2.0</v>
      </c>
      <c r="E12" s="20" t="s">
        <v>37</v>
      </c>
    </row>
    <row r="13">
      <c r="A13" s="20" t="s">
        <v>36</v>
      </c>
      <c r="B13" s="6">
        <v>3.0</v>
      </c>
      <c r="C13" s="20" t="s">
        <v>191</v>
      </c>
      <c r="D13" s="21">
        <v>2.0</v>
      </c>
      <c r="E13" s="20" t="s">
        <v>37</v>
      </c>
    </row>
    <row r="14">
      <c r="A14" s="20" t="s">
        <v>152</v>
      </c>
      <c r="B14" s="6">
        <v>3.0</v>
      </c>
      <c r="C14" s="20" t="s">
        <v>191</v>
      </c>
      <c r="D14" s="21">
        <v>2.0</v>
      </c>
      <c r="E14" s="20" t="s">
        <v>37</v>
      </c>
    </row>
    <row r="15">
      <c r="A15" s="20" t="s">
        <v>130</v>
      </c>
      <c r="B15" s="6">
        <v>3.0</v>
      </c>
      <c r="C15" s="20" t="s">
        <v>191</v>
      </c>
      <c r="D15" s="21">
        <v>2.0</v>
      </c>
      <c r="E15" s="20" t="s">
        <v>37</v>
      </c>
    </row>
    <row r="16">
      <c r="A16" s="20" t="s">
        <v>192</v>
      </c>
      <c r="B16" s="6">
        <v>4.0</v>
      </c>
      <c r="C16" s="20" t="s">
        <v>193</v>
      </c>
      <c r="D16" s="21">
        <v>2.0</v>
      </c>
      <c r="E16" s="20" t="s">
        <v>37</v>
      </c>
    </row>
    <row r="17">
      <c r="A17" s="20" t="s">
        <v>194</v>
      </c>
      <c r="B17" s="6">
        <v>4.0</v>
      </c>
      <c r="C17" s="20" t="s">
        <v>193</v>
      </c>
      <c r="D17" s="21">
        <v>2.0</v>
      </c>
      <c r="E17" s="20" t="s">
        <v>37</v>
      </c>
    </row>
    <row r="18">
      <c r="A18" s="20" t="s">
        <v>195</v>
      </c>
      <c r="B18" s="6">
        <v>4.0</v>
      </c>
      <c r="C18" s="20" t="s">
        <v>193</v>
      </c>
      <c r="D18" s="21">
        <v>2.0</v>
      </c>
      <c r="E18" s="20" t="s">
        <v>37</v>
      </c>
    </row>
    <row r="19">
      <c r="A19" s="20" t="s">
        <v>75</v>
      </c>
      <c r="B19" s="6">
        <v>4.0</v>
      </c>
      <c r="C19" s="20" t="s">
        <v>193</v>
      </c>
      <c r="D19" s="21">
        <v>2.0</v>
      </c>
      <c r="E19" s="20" t="s">
        <v>37</v>
      </c>
    </row>
    <row r="20">
      <c r="A20" s="20" t="s">
        <v>172</v>
      </c>
      <c r="B20" s="6">
        <v>4.0</v>
      </c>
      <c r="C20" s="20" t="s">
        <v>193</v>
      </c>
      <c r="D20" s="21">
        <v>2.0</v>
      </c>
      <c r="E20" s="20" t="s">
        <v>37</v>
      </c>
    </row>
    <row r="21">
      <c r="A21" s="20" t="s">
        <v>141</v>
      </c>
      <c r="B21" s="6">
        <v>4.0</v>
      </c>
      <c r="C21" s="20" t="s">
        <v>193</v>
      </c>
      <c r="D21" s="21">
        <v>2.0</v>
      </c>
      <c r="E21" s="20" t="s">
        <v>37</v>
      </c>
    </row>
    <row r="22">
      <c r="A22" s="20" t="s">
        <v>132</v>
      </c>
      <c r="B22" s="6">
        <v>4.0</v>
      </c>
      <c r="C22" s="20" t="s">
        <v>193</v>
      </c>
      <c r="D22" s="21">
        <v>2.0</v>
      </c>
      <c r="E22" s="20" t="s">
        <v>37</v>
      </c>
    </row>
    <row r="23">
      <c r="A23" s="20" t="s">
        <v>196</v>
      </c>
      <c r="B23" s="6">
        <v>5.0</v>
      </c>
      <c r="C23" s="20" t="s">
        <v>197</v>
      </c>
      <c r="D23" s="21">
        <v>3.0</v>
      </c>
      <c r="E23" s="20" t="s">
        <v>32</v>
      </c>
    </row>
    <row r="24">
      <c r="A24" s="20" t="s">
        <v>31</v>
      </c>
      <c r="B24" s="6">
        <v>5.0</v>
      </c>
      <c r="C24" s="20" t="s">
        <v>197</v>
      </c>
      <c r="D24" s="21">
        <v>3.0</v>
      </c>
      <c r="E24" s="20" t="s">
        <v>32</v>
      </c>
    </row>
    <row r="25">
      <c r="A25" s="20" t="s">
        <v>198</v>
      </c>
      <c r="B25" s="6">
        <v>5.0</v>
      </c>
      <c r="C25" s="20" t="s">
        <v>197</v>
      </c>
      <c r="D25" s="21">
        <v>3.0</v>
      </c>
      <c r="E25" s="20" t="s">
        <v>32</v>
      </c>
    </row>
    <row r="26">
      <c r="A26" s="20" t="s">
        <v>54</v>
      </c>
      <c r="B26" s="6">
        <v>5.0</v>
      </c>
      <c r="C26" s="20" t="s">
        <v>197</v>
      </c>
      <c r="D26" s="21">
        <v>3.0</v>
      </c>
      <c r="E26" s="20" t="s">
        <v>32</v>
      </c>
    </row>
    <row r="27">
      <c r="A27" s="20" t="s">
        <v>199</v>
      </c>
      <c r="B27" s="6">
        <v>5.0</v>
      </c>
      <c r="C27" s="20" t="s">
        <v>197</v>
      </c>
      <c r="D27" s="21">
        <v>3.0</v>
      </c>
      <c r="E27" s="20" t="s">
        <v>32</v>
      </c>
    </row>
    <row r="28">
      <c r="A28" s="20" t="s">
        <v>61</v>
      </c>
      <c r="B28" s="6">
        <v>5.0</v>
      </c>
      <c r="C28" s="20" t="s">
        <v>197</v>
      </c>
      <c r="D28" s="21">
        <v>3.0</v>
      </c>
      <c r="E28" s="20" t="s">
        <v>32</v>
      </c>
    </row>
    <row r="29">
      <c r="A29" s="20" t="s">
        <v>200</v>
      </c>
      <c r="B29" s="6">
        <v>5.0</v>
      </c>
      <c r="C29" s="20" t="s">
        <v>197</v>
      </c>
      <c r="D29" s="21">
        <v>3.0</v>
      </c>
      <c r="E29" s="20" t="s">
        <v>32</v>
      </c>
    </row>
    <row r="30">
      <c r="A30" s="20" t="s">
        <v>64</v>
      </c>
      <c r="B30" s="6">
        <v>5.0</v>
      </c>
      <c r="C30" s="20" t="s">
        <v>197</v>
      </c>
      <c r="D30" s="21">
        <v>3.0</v>
      </c>
      <c r="E30" s="20" t="s">
        <v>32</v>
      </c>
    </row>
    <row r="31">
      <c r="A31" s="20" t="s">
        <v>168</v>
      </c>
      <c r="B31" s="6">
        <v>5.0</v>
      </c>
      <c r="C31" s="20" t="s">
        <v>197</v>
      </c>
      <c r="D31" s="21">
        <v>3.0</v>
      </c>
      <c r="E31" s="20" t="s">
        <v>32</v>
      </c>
    </row>
    <row r="32">
      <c r="A32" s="20" t="s">
        <v>201</v>
      </c>
      <c r="B32" s="6">
        <v>6.0</v>
      </c>
      <c r="C32" s="20" t="s">
        <v>202</v>
      </c>
      <c r="D32" s="21">
        <v>3.0</v>
      </c>
      <c r="E32" s="20" t="s">
        <v>32</v>
      </c>
    </row>
    <row r="33">
      <c r="A33" s="20" t="s">
        <v>83</v>
      </c>
      <c r="B33" s="6">
        <v>6.0</v>
      </c>
      <c r="C33" s="20" t="s">
        <v>202</v>
      </c>
      <c r="D33" s="21">
        <v>3.0</v>
      </c>
      <c r="E33" s="20" t="s">
        <v>32</v>
      </c>
    </row>
    <row r="34">
      <c r="A34" s="20" t="s">
        <v>203</v>
      </c>
      <c r="B34" s="6">
        <v>6.0</v>
      </c>
      <c r="C34" s="20" t="s">
        <v>202</v>
      </c>
      <c r="D34" s="21">
        <v>3.0</v>
      </c>
      <c r="E34" s="20" t="s">
        <v>32</v>
      </c>
    </row>
    <row r="35">
      <c r="A35" s="20" t="s">
        <v>204</v>
      </c>
      <c r="B35" s="6">
        <v>6.0</v>
      </c>
      <c r="C35" s="20" t="s">
        <v>202</v>
      </c>
      <c r="D35" s="21">
        <v>3.0</v>
      </c>
      <c r="E35" s="20" t="s">
        <v>32</v>
      </c>
    </row>
    <row r="36">
      <c r="A36" s="20" t="s">
        <v>205</v>
      </c>
      <c r="B36" s="6">
        <v>7.0</v>
      </c>
      <c r="C36" s="20" t="s">
        <v>206</v>
      </c>
      <c r="D36" s="21">
        <v>3.0</v>
      </c>
      <c r="E36" s="20" t="s">
        <v>32</v>
      </c>
    </row>
    <row r="37">
      <c r="A37" s="20" t="s">
        <v>123</v>
      </c>
      <c r="B37" s="6">
        <v>7.0</v>
      </c>
      <c r="C37" s="20" t="s">
        <v>206</v>
      </c>
      <c r="D37" s="21">
        <v>3.0</v>
      </c>
      <c r="E37" s="20" t="s">
        <v>32</v>
      </c>
    </row>
    <row r="38">
      <c r="A38" s="20" t="s">
        <v>207</v>
      </c>
      <c r="B38" s="6">
        <v>7.0</v>
      </c>
      <c r="C38" s="20" t="s">
        <v>206</v>
      </c>
      <c r="D38" s="21">
        <v>3.0</v>
      </c>
      <c r="E38" s="20" t="s">
        <v>32</v>
      </c>
    </row>
    <row r="39">
      <c r="A39" s="20" t="s">
        <v>77</v>
      </c>
      <c r="B39" s="6">
        <v>7.0</v>
      </c>
      <c r="C39" s="20" t="s">
        <v>206</v>
      </c>
      <c r="D39" s="21">
        <v>3.0</v>
      </c>
      <c r="E39" s="20" t="s">
        <v>32</v>
      </c>
    </row>
    <row r="40">
      <c r="A40" s="20" t="s">
        <v>208</v>
      </c>
      <c r="B40" s="6">
        <v>8.0</v>
      </c>
      <c r="C40" s="20" t="s">
        <v>209</v>
      </c>
      <c r="D40" s="21">
        <v>4.0</v>
      </c>
      <c r="E40" s="20" t="s">
        <v>42</v>
      </c>
    </row>
    <row r="41">
      <c r="A41" s="20" t="s">
        <v>210</v>
      </c>
      <c r="B41" s="6">
        <v>8.0</v>
      </c>
      <c r="C41" s="20" t="s">
        <v>209</v>
      </c>
      <c r="D41" s="21">
        <v>4.0</v>
      </c>
      <c r="E41" s="20" t="s">
        <v>42</v>
      </c>
    </row>
    <row r="42">
      <c r="A42" s="20" t="s">
        <v>211</v>
      </c>
      <c r="B42" s="6">
        <v>8.0</v>
      </c>
      <c r="C42" s="20" t="s">
        <v>209</v>
      </c>
      <c r="D42" s="21">
        <v>4.0</v>
      </c>
      <c r="E42" s="20" t="s">
        <v>42</v>
      </c>
    </row>
    <row r="43">
      <c r="A43" s="20" t="s">
        <v>212</v>
      </c>
      <c r="B43" s="6">
        <v>8.0</v>
      </c>
      <c r="C43" s="20" t="s">
        <v>209</v>
      </c>
      <c r="D43" s="21">
        <v>4.0</v>
      </c>
      <c r="E43" s="20" t="s">
        <v>42</v>
      </c>
    </row>
    <row r="44">
      <c r="A44" s="20" t="s">
        <v>213</v>
      </c>
      <c r="B44" s="6">
        <v>8.0</v>
      </c>
      <c r="C44" s="20" t="s">
        <v>209</v>
      </c>
      <c r="D44" s="21">
        <v>4.0</v>
      </c>
      <c r="E44" s="20" t="s">
        <v>42</v>
      </c>
    </row>
    <row r="45">
      <c r="A45" s="20" t="s">
        <v>143</v>
      </c>
      <c r="B45" s="6">
        <v>8.0</v>
      </c>
      <c r="C45" s="20" t="s">
        <v>209</v>
      </c>
      <c r="D45" s="21">
        <v>4.0</v>
      </c>
      <c r="E45" s="20" t="s">
        <v>42</v>
      </c>
    </row>
    <row r="46">
      <c r="A46" s="20" t="s">
        <v>155</v>
      </c>
      <c r="B46" s="6">
        <v>8.0</v>
      </c>
      <c r="C46" s="20" t="s">
        <v>209</v>
      </c>
      <c r="D46" s="21">
        <v>4.0</v>
      </c>
      <c r="E46" s="20" t="s">
        <v>42</v>
      </c>
    </row>
    <row r="47">
      <c r="A47" s="20" t="s">
        <v>214</v>
      </c>
      <c r="B47" s="6">
        <v>8.0</v>
      </c>
      <c r="C47" s="20" t="s">
        <v>209</v>
      </c>
      <c r="D47" s="21">
        <v>4.0</v>
      </c>
      <c r="E47" s="20" t="s">
        <v>42</v>
      </c>
    </row>
    <row r="48">
      <c r="A48" s="20" t="s">
        <v>215</v>
      </c>
      <c r="B48" s="6">
        <v>9.0</v>
      </c>
      <c r="C48" s="20" t="s">
        <v>216</v>
      </c>
      <c r="D48" s="21">
        <v>4.0</v>
      </c>
      <c r="E48" s="20" t="s">
        <v>42</v>
      </c>
    </row>
    <row r="49">
      <c r="A49" s="20" t="s">
        <v>164</v>
      </c>
      <c r="B49" s="6">
        <v>9.0</v>
      </c>
      <c r="C49" s="20" t="s">
        <v>216</v>
      </c>
      <c r="D49" s="21">
        <v>4.0</v>
      </c>
      <c r="E49" s="20" t="s">
        <v>42</v>
      </c>
    </row>
    <row r="50">
      <c r="A50" s="20" t="s">
        <v>49</v>
      </c>
      <c r="B50" s="6">
        <v>9.0</v>
      </c>
      <c r="C50" s="20" t="s">
        <v>216</v>
      </c>
      <c r="D50" s="21">
        <v>4.0</v>
      </c>
      <c r="E50" s="20" t="s">
        <v>42</v>
      </c>
    </row>
    <row r="51">
      <c r="A51" s="20" t="s">
        <v>41</v>
      </c>
      <c r="B51" s="6">
        <v>9.0</v>
      </c>
      <c r="C51" s="20" t="s">
        <v>216</v>
      </c>
      <c r="D51" s="21">
        <v>4.0</v>
      </c>
      <c r="E51" s="20" t="s">
        <v>42</v>
      </c>
    </row>
    <row r="52">
      <c r="A52" s="1" t="s">
        <v>149</v>
      </c>
      <c r="E52" s="1" t="s">
        <v>180</v>
      </c>
    </row>
    <row r="53">
      <c r="A53" s="1" t="s">
        <v>177</v>
      </c>
      <c r="E53" s="1" t="s">
        <v>180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7</v>
      </c>
      <c r="C1" s="1" t="s">
        <v>9</v>
      </c>
      <c r="D1" s="1" t="s">
        <v>12</v>
      </c>
      <c r="E1" s="1" t="s">
        <v>14</v>
      </c>
    </row>
    <row r="2">
      <c r="A2" s="1" t="s">
        <v>17</v>
      </c>
      <c r="B2" s="1" t="s">
        <v>18</v>
      </c>
      <c r="C2" s="3">
        <v>21904.0</v>
      </c>
      <c r="D2" s="1" t="s">
        <v>21</v>
      </c>
      <c r="E2" s="1" t="s">
        <v>19</v>
      </c>
    </row>
    <row r="3">
      <c r="A3" s="1" t="s">
        <v>25</v>
      </c>
      <c r="B3" s="1" t="s">
        <v>18</v>
      </c>
      <c r="C3" s="3">
        <v>21000.0</v>
      </c>
      <c r="D3" s="1" t="s">
        <v>21</v>
      </c>
      <c r="E3" s="1" t="s">
        <v>26</v>
      </c>
    </row>
    <row r="4">
      <c r="A4" s="1" t="s">
        <v>30</v>
      </c>
      <c r="B4" s="1" t="s">
        <v>18</v>
      </c>
      <c r="C4" s="3">
        <v>23073.0</v>
      </c>
      <c r="D4" s="1" t="s">
        <v>32</v>
      </c>
      <c r="E4" s="1" t="s">
        <v>31</v>
      </c>
    </row>
    <row r="5">
      <c r="A5" s="1" t="s">
        <v>35</v>
      </c>
      <c r="B5" s="1" t="s">
        <v>18</v>
      </c>
      <c r="C5" s="3">
        <v>21208.0</v>
      </c>
      <c r="D5" s="1" t="s">
        <v>37</v>
      </c>
      <c r="E5" s="1" t="s">
        <v>36</v>
      </c>
    </row>
    <row r="6">
      <c r="A6" s="1" t="s">
        <v>40</v>
      </c>
      <c r="B6" s="1" t="s">
        <v>18</v>
      </c>
      <c r="C6" s="3">
        <v>15877.0</v>
      </c>
      <c r="D6" s="1" t="s">
        <v>42</v>
      </c>
      <c r="E6" s="1" t="s">
        <v>41</v>
      </c>
    </row>
    <row r="7">
      <c r="A7" s="1" t="s">
        <v>47</v>
      </c>
      <c r="B7" s="1" t="s">
        <v>48</v>
      </c>
      <c r="C7" s="3">
        <v>22980.0</v>
      </c>
      <c r="D7" s="1" t="s">
        <v>42</v>
      </c>
      <c r="E7" s="1" t="s">
        <v>49</v>
      </c>
    </row>
    <row r="8">
      <c r="A8" s="1" t="s">
        <v>51</v>
      </c>
      <c r="B8" s="1" t="s">
        <v>18</v>
      </c>
      <c r="C8" s="3">
        <v>24630.0</v>
      </c>
      <c r="D8" s="1" t="s">
        <v>21</v>
      </c>
      <c r="E8" s="1" t="s">
        <v>52</v>
      </c>
    </row>
    <row r="9">
      <c r="A9" s="1" t="s">
        <v>53</v>
      </c>
      <c r="B9" s="1" t="s">
        <v>48</v>
      </c>
      <c r="C9" s="3">
        <v>22391.0</v>
      </c>
      <c r="D9" s="1" t="s">
        <v>32</v>
      </c>
      <c r="E9" s="1" t="s">
        <v>54</v>
      </c>
    </row>
    <row r="10">
      <c r="A10" s="1" t="s">
        <v>55</v>
      </c>
      <c r="B10" s="1" t="s">
        <v>48</v>
      </c>
      <c r="C10" s="3">
        <v>24346.0</v>
      </c>
      <c r="D10" s="1" t="s">
        <v>42</v>
      </c>
      <c r="E10" s="1" t="s">
        <v>41</v>
      </c>
    </row>
    <row r="11">
      <c r="A11" s="1" t="s">
        <v>56</v>
      </c>
      <c r="B11" s="1" t="s">
        <v>18</v>
      </c>
      <c r="C11" s="4">
        <v>12908.0</v>
      </c>
      <c r="D11" s="1" t="s">
        <v>21</v>
      </c>
      <c r="E11" s="1" t="s">
        <v>52</v>
      </c>
    </row>
    <row r="12">
      <c r="A12" s="1" t="s">
        <v>58</v>
      </c>
      <c r="B12" s="1" t="s">
        <v>18</v>
      </c>
      <c r="C12" s="4">
        <v>29250.0</v>
      </c>
      <c r="D12" s="1" t="s">
        <v>21</v>
      </c>
      <c r="E12" s="1" t="s">
        <v>19</v>
      </c>
    </row>
    <row r="13">
      <c r="A13" s="1" t="s">
        <v>60</v>
      </c>
      <c r="B13" s="1" t="s">
        <v>18</v>
      </c>
      <c r="C13" s="4">
        <v>14600.0</v>
      </c>
      <c r="D13" s="1" t="s">
        <v>32</v>
      </c>
      <c r="E13" s="1" t="s">
        <v>61</v>
      </c>
    </row>
    <row r="14">
      <c r="A14" s="1" t="s">
        <v>62</v>
      </c>
      <c r="B14" s="1" t="s">
        <v>18</v>
      </c>
      <c r="C14" s="4">
        <v>14513.0</v>
      </c>
      <c r="D14" s="1" t="s">
        <v>32</v>
      </c>
      <c r="E14" s="1" t="s">
        <v>64</v>
      </c>
    </row>
    <row r="15">
      <c r="A15" s="1" t="s">
        <v>66</v>
      </c>
      <c r="B15" s="1" t="s">
        <v>48</v>
      </c>
      <c r="C15" s="4">
        <v>29370.0</v>
      </c>
      <c r="D15" s="1" t="s">
        <v>32</v>
      </c>
      <c r="E15" s="1" t="s">
        <v>64</v>
      </c>
    </row>
    <row r="16">
      <c r="A16" s="1" t="s">
        <v>67</v>
      </c>
      <c r="B16" s="1" t="s">
        <v>18</v>
      </c>
      <c r="C16" s="4">
        <v>11301.0</v>
      </c>
      <c r="D16" s="1" t="s">
        <v>21</v>
      </c>
      <c r="E16" s="1" t="s">
        <v>26</v>
      </c>
    </row>
    <row r="17">
      <c r="A17" s="1" t="s">
        <v>70</v>
      </c>
      <c r="B17" s="1" t="s">
        <v>48</v>
      </c>
      <c r="C17" s="4">
        <v>25272.0</v>
      </c>
      <c r="D17" s="1" t="s">
        <v>21</v>
      </c>
      <c r="E17" s="1" t="s">
        <v>19</v>
      </c>
    </row>
    <row r="18">
      <c r="A18" s="1" t="s">
        <v>71</v>
      </c>
      <c r="B18" s="1" t="s">
        <v>18</v>
      </c>
      <c r="C18" s="4">
        <v>14954.0</v>
      </c>
      <c r="D18" s="1" t="s">
        <v>37</v>
      </c>
      <c r="E18" s="1" t="s">
        <v>36</v>
      </c>
    </row>
    <row r="19">
      <c r="A19" s="1" t="s">
        <v>73</v>
      </c>
      <c r="B19" s="1" t="s">
        <v>48</v>
      </c>
      <c r="C19" s="4">
        <v>27983.0</v>
      </c>
      <c r="D19" s="1" t="s">
        <v>37</v>
      </c>
      <c r="E19" s="1" t="s">
        <v>75</v>
      </c>
    </row>
    <row r="20">
      <c r="A20" s="1" t="s">
        <v>76</v>
      </c>
      <c r="B20" s="1" t="s">
        <v>18</v>
      </c>
      <c r="C20" s="4">
        <v>13462.0</v>
      </c>
      <c r="D20" s="1" t="s">
        <v>32</v>
      </c>
      <c r="E20" s="1" t="s">
        <v>77</v>
      </c>
    </row>
    <row r="21">
      <c r="A21" s="1" t="s">
        <v>78</v>
      </c>
      <c r="B21" s="1" t="s">
        <v>48</v>
      </c>
      <c r="C21" s="4">
        <v>29588.0</v>
      </c>
      <c r="D21" s="1" t="s">
        <v>42</v>
      </c>
      <c r="E21" s="1" t="s">
        <v>41</v>
      </c>
    </row>
    <row r="22">
      <c r="A22" s="1" t="s">
        <v>79</v>
      </c>
      <c r="B22" s="1" t="s">
        <v>48</v>
      </c>
      <c r="C22" s="4">
        <v>29390.0</v>
      </c>
      <c r="D22" s="1" t="s">
        <v>32</v>
      </c>
      <c r="E22" s="1" t="s">
        <v>61</v>
      </c>
    </row>
    <row r="23">
      <c r="A23" s="1" t="s">
        <v>80</v>
      </c>
      <c r="B23" s="1" t="s">
        <v>48</v>
      </c>
      <c r="C23" s="4">
        <v>28649.0</v>
      </c>
      <c r="D23" s="1" t="s">
        <v>21</v>
      </c>
      <c r="E23" s="1" t="s">
        <v>52</v>
      </c>
    </row>
    <row r="24">
      <c r="A24" s="1" t="s">
        <v>81</v>
      </c>
      <c r="B24" s="1" t="s">
        <v>18</v>
      </c>
      <c r="C24" s="4">
        <v>10290.0</v>
      </c>
      <c r="D24" s="1" t="s">
        <v>21</v>
      </c>
      <c r="E24" s="1" t="s">
        <v>19</v>
      </c>
    </row>
    <row r="25">
      <c r="A25" s="1" t="s">
        <v>82</v>
      </c>
      <c r="B25" s="1" t="s">
        <v>18</v>
      </c>
      <c r="C25" s="4">
        <v>12795.0</v>
      </c>
      <c r="D25" s="1" t="s">
        <v>32</v>
      </c>
      <c r="E25" s="1" t="s">
        <v>83</v>
      </c>
    </row>
    <row r="26">
      <c r="A26" s="1" t="s">
        <v>84</v>
      </c>
      <c r="B26" s="1" t="s">
        <v>18</v>
      </c>
      <c r="C26" s="4">
        <v>12223.0</v>
      </c>
      <c r="D26" s="1" t="s">
        <v>21</v>
      </c>
      <c r="E26" s="1" t="s">
        <v>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49.86"/>
    <col customWidth="1" min="3" max="6" width="14.71"/>
    <col customWidth="1" min="7" max="8" width="25.0"/>
    <col customWidth="1" min="9" max="26" width="14.71"/>
  </cols>
  <sheetData>
    <row r="1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96</v>
      </c>
      <c r="B2" s="7" t="s">
        <v>97</v>
      </c>
      <c r="C2" s="7">
        <v>60.0</v>
      </c>
      <c r="D2" s="7">
        <v>23.0</v>
      </c>
      <c r="E2" s="7">
        <v>16.0</v>
      </c>
      <c r="F2" s="7">
        <v>5.0</v>
      </c>
      <c r="G2" s="7" t="s">
        <v>98</v>
      </c>
      <c r="H2" s="7" t="s">
        <v>99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100</v>
      </c>
      <c r="B3" s="7" t="s">
        <v>101</v>
      </c>
      <c r="C3" s="7">
        <v>7.0</v>
      </c>
      <c r="D3" s="7">
        <v>5.0</v>
      </c>
      <c r="E3" s="7">
        <v>1.0</v>
      </c>
      <c r="F3" s="7">
        <v>3.0</v>
      </c>
      <c r="G3" s="8"/>
      <c r="H3" s="7" t="s">
        <v>102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103</v>
      </c>
      <c r="B4" s="7" t="s">
        <v>104</v>
      </c>
      <c r="C4" s="7">
        <v>27.0</v>
      </c>
      <c r="D4" s="7">
        <v>18.0</v>
      </c>
      <c r="E4" s="7">
        <v>5.0</v>
      </c>
      <c r="F4" s="7">
        <v>4.0</v>
      </c>
      <c r="G4" s="7" t="s">
        <v>105</v>
      </c>
      <c r="H4" s="7" t="s">
        <v>99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106</v>
      </c>
      <c r="B5" s="7" t="s">
        <v>107</v>
      </c>
      <c r="C5" s="7">
        <v>16.0</v>
      </c>
      <c r="D5" s="7">
        <v>4.0</v>
      </c>
      <c r="E5" s="7">
        <v>16.0</v>
      </c>
      <c r="F5" s="7">
        <v>1.0</v>
      </c>
      <c r="G5" s="8"/>
      <c r="H5" s="7" t="s">
        <v>108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109</v>
      </c>
      <c r="B6" s="5" t="s">
        <v>110</v>
      </c>
      <c r="C6" s="5">
        <v>9.0</v>
      </c>
      <c r="D6" s="5">
        <v>6.0</v>
      </c>
      <c r="E6" s="5">
        <v>1.0</v>
      </c>
      <c r="F6" s="5">
        <v>4.0</v>
      </c>
      <c r="G6" s="5" t="s">
        <v>105</v>
      </c>
      <c r="H6" s="5" t="s">
        <v>111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112</v>
      </c>
      <c r="B7" s="7" t="s">
        <v>113</v>
      </c>
      <c r="C7" s="7">
        <v>12.0</v>
      </c>
      <c r="D7" s="7">
        <v>12.0</v>
      </c>
      <c r="E7" s="7">
        <v>3.0</v>
      </c>
      <c r="F7" s="7">
        <v>4.0</v>
      </c>
      <c r="G7" s="7" t="s">
        <v>105</v>
      </c>
      <c r="H7" s="7" t="s">
        <v>114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1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1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10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10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1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1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1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1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1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1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1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1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10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10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10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10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1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1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10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10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1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1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10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10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1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1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1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1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1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10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1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1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1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1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10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1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1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1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10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1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1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10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1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1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1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1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1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10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10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10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1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10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10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10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10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1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1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10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1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1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1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10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1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10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1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10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1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10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1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1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1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10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1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1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1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1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1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10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10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1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1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1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1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1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1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10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1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1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1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10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1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1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1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10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10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1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10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10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10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10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10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10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1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10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1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1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1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10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10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10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1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10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1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1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1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10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10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10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10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10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10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10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1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10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10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10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10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10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10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10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10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10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1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10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10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1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10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1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1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1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1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1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1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10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1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1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1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10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10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10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10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10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10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1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10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1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10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10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1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1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1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10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10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1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10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1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10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1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10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1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10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1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1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10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10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1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10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10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10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1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1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1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10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10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10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1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10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10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10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1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10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1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1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1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1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1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10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10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1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1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10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10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1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1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10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10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10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10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1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10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1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10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1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10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1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10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10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10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1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10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10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10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10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1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1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1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10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1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1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10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10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1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1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10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10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1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1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10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1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1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10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1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10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10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10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10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10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10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1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1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10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10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1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10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10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10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1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10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1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10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1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10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10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10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1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10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10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1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10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10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10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1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1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10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1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10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1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1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10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10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10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10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10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10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1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1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1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10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1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10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1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1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10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1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1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10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10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10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10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10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1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1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10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10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1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1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10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1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1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1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10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10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10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1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10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10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1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10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10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10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1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1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1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10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1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1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1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10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1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10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1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10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10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10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10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10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1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10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1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10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1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10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10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10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10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10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1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1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10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10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10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1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10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1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10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10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1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10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10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10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1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1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10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10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10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1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1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1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1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10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10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1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1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10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10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10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10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10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10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1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1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10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10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1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10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10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1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10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10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10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10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10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10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1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1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1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1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1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1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10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1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1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1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1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1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10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1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10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10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1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1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1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10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1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10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1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1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10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10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10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1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1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10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1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10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1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10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10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1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10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1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1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10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1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1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10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1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1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10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10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10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1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10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1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10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10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1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10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1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10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10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1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10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10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10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10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10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10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1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1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1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10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10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1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1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1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10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10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10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10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10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10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10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10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10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10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10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10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10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10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10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10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10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10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10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10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10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10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10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10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10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1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10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10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10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10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10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10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10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10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10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10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10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10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10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10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10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10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10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10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10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10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10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10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10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10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10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10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10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10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10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10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10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10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10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10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10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10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10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10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10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10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10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10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10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10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10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10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10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10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10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10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10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10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10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10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10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10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10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10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10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10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10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10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10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10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10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10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10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10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10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10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10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10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10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10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10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10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10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10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10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10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10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10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10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10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10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10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10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10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10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10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10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10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10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10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10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10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10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10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10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10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10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1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10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10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10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10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10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10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10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10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10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10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10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10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10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10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10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10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10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10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10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10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10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10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10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10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10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10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10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10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10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10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10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10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10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10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10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10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10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10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10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10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10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10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10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10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10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10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10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10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10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10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10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10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10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10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10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10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10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10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10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10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10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10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10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10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10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10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10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10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10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10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10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10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10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10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10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10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10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10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10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10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10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10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10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10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10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10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10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10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10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10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10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10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10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10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10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10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10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10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10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10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10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10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10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10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10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10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10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10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10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10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10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10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10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10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10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10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10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10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10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10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10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10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10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10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10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10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10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10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10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10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10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10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10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10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10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10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10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10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10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10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10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10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10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10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10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10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10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10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10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10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10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10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10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10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10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10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10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10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10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10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10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10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10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10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10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10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10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10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10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10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10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10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10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10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10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10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10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10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10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10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10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10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10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10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10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10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10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10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10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10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10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10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10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10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10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10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10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10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10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10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10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10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10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10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10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10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10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10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10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10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10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10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10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10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10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10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10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10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10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10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10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10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10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10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10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10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10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10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10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10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10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10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10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10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10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10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10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10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10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10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10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10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10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10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10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10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10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10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10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10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10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10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10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10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10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10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10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10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10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10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10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10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10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10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10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10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10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10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10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10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10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10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10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10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10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10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10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10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10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10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10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10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10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10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10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10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10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10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10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10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10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10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10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10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10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10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10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10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10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10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10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10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10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10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10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10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10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10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10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10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10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10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10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10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10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10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10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10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10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10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10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10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10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10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10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10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10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10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10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10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10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10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10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10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10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10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10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10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10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10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10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10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10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10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10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10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10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10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10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10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10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10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10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10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10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10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10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10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10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10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10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10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10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10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10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10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10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10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10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10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10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10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10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94</v>
      </c>
      <c r="B1" t="s">
        <v>7</v>
      </c>
    </row>
    <row r="2">
      <c r="A2" t="s">
        <v>12</v>
      </c>
      <c r="B2" t="s">
        <v>18</v>
      </c>
      <c r="C2" t="s">
        <v>48</v>
      </c>
      <c r="D2" t="s">
        <v>95</v>
      </c>
    </row>
    <row r="3">
      <c r="A3" t="s">
        <v>37</v>
      </c>
      <c r="B3">
        <v>4.0</v>
      </c>
      <c r="C3">
        <v>1.0</v>
      </c>
      <c r="D3">
        <v>5.0</v>
      </c>
    </row>
    <row r="4">
      <c r="A4" t="s">
        <v>21</v>
      </c>
      <c r="B4">
        <v>8.0</v>
      </c>
      <c r="C4">
        <v>2.0</v>
      </c>
      <c r="D4">
        <v>10.0</v>
      </c>
    </row>
    <row r="5">
      <c r="A5" t="s">
        <v>32</v>
      </c>
      <c r="B5">
        <v>5.0</v>
      </c>
      <c r="C5">
        <v>3.0</v>
      </c>
      <c r="D5">
        <v>8.0</v>
      </c>
    </row>
    <row r="6">
      <c r="A6" t="s">
        <v>42</v>
      </c>
      <c r="B6">
        <v>1.0</v>
      </c>
      <c r="C6">
        <v>3.0</v>
      </c>
      <c r="D6">
        <v>4.0</v>
      </c>
    </row>
    <row r="7">
      <c r="A7" t="s">
        <v>95</v>
      </c>
      <c r="B7">
        <v>18.0</v>
      </c>
      <c r="C7">
        <v>9.0</v>
      </c>
      <c r="D7">
        <v>27.0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71"/>
    <col customWidth="1" min="2" max="2" width="19.29"/>
    <col customWidth="1" min="3" max="3" width="10.57"/>
    <col customWidth="1" min="4" max="4" width="14.43"/>
    <col customWidth="1" min="5" max="5" width="13.86"/>
    <col customWidth="1" min="6" max="6" width="16.57"/>
    <col customWidth="1" min="7" max="7" width="17.29"/>
    <col customWidth="1" min="8" max="8" width="22.71"/>
  </cols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  <c r="J1" s="1" t="s">
        <v>119</v>
      </c>
    </row>
    <row r="2">
      <c r="A2" s="11" t="s">
        <v>120</v>
      </c>
      <c r="B2" s="11" t="s">
        <v>41</v>
      </c>
      <c r="C2" s="11" t="s">
        <v>18</v>
      </c>
      <c r="D2" s="11">
        <v>1891.0</v>
      </c>
      <c r="E2" s="11">
        <v>1934.0</v>
      </c>
      <c r="F2" s="12">
        <v>2231.0</v>
      </c>
      <c r="G2" s="11" t="s">
        <v>50</v>
      </c>
      <c r="H2" s="13" t="s">
        <v>20</v>
      </c>
      <c r="I2" t="str">
        <f>vLOOKUP(B2,Geography!$A$1:$E1000,5,false)</f>
        <v>West</v>
      </c>
      <c r="J2" s="1" t="s">
        <v>50</v>
      </c>
    </row>
    <row r="3">
      <c r="A3" s="11" t="s">
        <v>121</v>
      </c>
      <c r="B3" s="11" t="s">
        <v>26</v>
      </c>
      <c r="C3" s="11" t="s">
        <v>18</v>
      </c>
      <c r="D3" s="11">
        <v>1948.0</v>
      </c>
      <c r="E3" s="11">
        <v>1985.0</v>
      </c>
      <c r="F3" s="12">
        <v>5808.0</v>
      </c>
      <c r="G3" s="11" t="s">
        <v>50</v>
      </c>
      <c r="H3" s="13" t="s">
        <v>50</v>
      </c>
      <c r="I3" t="str">
        <f>vLOOKUP(B3,Geography!$A$1:$E1000,5,false)</f>
        <v>Northeast</v>
      </c>
      <c r="J3" s="1" t="s">
        <v>20</v>
      </c>
    </row>
    <row r="4">
      <c r="A4" s="11" t="s">
        <v>122</v>
      </c>
      <c r="B4" s="11" t="s">
        <v>123</v>
      </c>
      <c r="C4" s="11" t="s">
        <v>18</v>
      </c>
      <c r="D4" s="11">
        <v>1912.0</v>
      </c>
      <c r="E4" s="11">
        <v>1985.0</v>
      </c>
      <c r="F4" s="12">
        <v>6487.0</v>
      </c>
      <c r="G4" s="11" t="s">
        <v>50</v>
      </c>
      <c r="H4" s="13" t="s">
        <v>20</v>
      </c>
      <c r="I4" t="str">
        <f>vLOOKUP(B4,Geography!$A$1:$E1000,5,false)</f>
        <v>South</v>
      </c>
      <c r="J4" s="1" t="s">
        <v>50</v>
      </c>
    </row>
    <row r="5">
      <c r="A5" s="11" t="s">
        <v>124</v>
      </c>
      <c r="B5" s="11" t="s">
        <v>125</v>
      </c>
      <c r="C5" s="11" t="s">
        <v>18</v>
      </c>
      <c r="D5" s="11">
        <v>1746.0</v>
      </c>
      <c r="E5" s="11">
        <v>1900.0</v>
      </c>
      <c r="F5" s="12">
        <v>8010.0</v>
      </c>
      <c r="G5" s="11" t="s">
        <v>50</v>
      </c>
      <c r="H5" s="13" t="s">
        <v>20</v>
      </c>
      <c r="I5" t="str">
        <f>vLOOKUP(B5,Geography!$A$1:$E1000,5,false)</f>
        <v>Northeast</v>
      </c>
      <c r="J5" s="1" t="s">
        <v>50</v>
      </c>
    </row>
    <row r="6">
      <c r="A6" s="11" t="s">
        <v>126</v>
      </c>
      <c r="B6" s="11" t="s">
        <v>127</v>
      </c>
      <c r="C6" s="11" t="s">
        <v>18</v>
      </c>
      <c r="D6" s="11">
        <v>1764.0</v>
      </c>
      <c r="E6" s="11">
        <v>1933.0</v>
      </c>
      <c r="F6" s="12">
        <v>8619.0</v>
      </c>
      <c r="G6" s="11" t="s">
        <v>20</v>
      </c>
      <c r="H6" s="13" t="s">
        <v>20</v>
      </c>
      <c r="I6" t="str">
        <f>vLOOKUP(B6,Geography!$A$1:$E1000,5,false)</f>
        <v>Northeast</v>
      </c>
      <c r="J6" s="1" t="s">
        <v>20</v>
      </c>
    </row>
    <row r="7">
      <c r="A7" s="11" t="s">
        <v>81</v>
      </c>
      <c r="B7" s="11" t="s">
        <v>19</v>
      </c>
      <c r="C7" s="11" t="s">
        <v>18</v>
      </c>
      <c r="D7" s="11">
        <v>1850.0</v>
      </c>
      <c r="E7" s="11">
        <v>1941.0</v>
      </c>
      <c r="F7" s="12">
        <v>10290.0</v>
      </c>
      <c r="G7" s="11" t="s">
        <v>20</v>
      </c>
      <c r="H7" s="13" t="s">
        <v>20</v>
      </c>
      <c r="I7" t="str">
        <f>vLOOKUP(B7,Geography!$A$1:$E1000,5,false)</f>
        <v>Northeast</v>
      </c>
      <c r="J7" s="1" t="s">
        <v>20</v>
      </c>
    </row>
    <row r="8">
      <c r="A8" s="11" t="s">
        <v>128</v>
      </c>
      <c r="B8" s="11" t="s">
        <v>26</v>
      </c>
      <c r="C8" s="11" t="s">
        <v>18</v>
      </c>
      <c r="D8" s="11">
        <v>1865.0</v>
      </c>
      <c r="E8" s="11">
        <v>1934.0</v>
      </c>
      <c r="F8" s="12">
        <v>11301.0</v>
      </c>
      <c r="G8" s="11" t="s">
        <v>50</v>
      </c>
      <c r="H8" s="13" t="s">
        <v>20</v>
      </c>
      <c r="I8" t="str">
        <f>vLOOKUP(B8,Geography!$A$1:$E1000,5,false)</f>
        <v>Northeast</v>
      </c>
      <c r="J8" s="1" t="s">
        <v>50</v>
      </c>
    </row>
    <row r="9">
      <c r="A9" s="11" t="s">
        <v>129</v>
      </c>
      <c r="B9" s="11" t="s">
        <v>130</v>
      </c>
      <c r="C9" s="11" t="s">
        <v>18</v>
      </c>
      <c r="D9" s="11">
        <v>1826.0</v>
      </c>
      <c r="E9" s="11">
        <v>1969.0</v>
      </c>
      <c r="F9" s="12">
        <v>11340.0</v>
      </c>
      <c r="G9" s="11" t="s">
        <v>20</v>
      </c>
      <c r="H9" s="13" t="s">
        <v>20</v>
      </c>
      <c r="I9" t="str">
        <f>vLOOKUP(B9,Geography!$A$1:$E1000,5,false)</f>
        <v>Midwest</v>
      </c>
      <c r="J9" s="1" t="s">
        <v>50</v>
      </c>
    </row>
    <row r="10">
      <c r="A10" s="11" t="s">
        <v>84</v>
      </c>
      <c r="B10" s="11" t="s">
        <v>85</v>
      </c>
      <c r="C10" s="11" t="s">
        <v>18</v>
      </c>
      <c r="D10" s="11">
        <v>1701.0</v>
      </c>
      <c r="E10" s="11">
        <v>1900.0</v>
      </c>
      <c r="F10" s="12">
        <v>12223.0</v>
      </c>
      <c r="G10" s="11" t="s">
        <v>20</v>
      </c>
      <c r="H10" s="13" t="s">
        <v>20</v>
      </c>
      <c r="I10" t="str">
        <f>vLOOKUP(B10,Geography!$A$1:$E1000,5,false)</f>
        <v>Northeast</v>
      </c>
      <c r="J10" s="1" t="s">
        <v>50</v>
      </c>
    </row>
    <row r="11">
      <c r="A11" s="11" t="s">
        <v>82</v>
      </c>
      <c r="B11" s="11" t="s">
        <v>83</v>
      </c>
      <c r="C11" s="11" t="s">
        <v>18</v>
      </c>
      <c r="D11" s="11">
        <v>1873.0</v>
      </c>
      <c r="E11" s="11">
        <v>1950.0</v>
      </c>
      <c r="F11" s="12">
        <v>12795.0</v>
      </c>
      <c r="G11" s="11" t="s">
        <v>20</v>
      </c>
      <c r="H11" s="13" t="s">
        <v>20</v>
      </c>
      <c r="I11" t="str">
        <f>vLOOKUP(B11,Geography!$A$1:$E1000,5,false)</f>
        <v>South</v>
      </c>
      <c r="J11" s="1" t="s">
        <v>20</v>
      </c>
    </row>
    <row r="12">
      <c r="A12" s="11" t="s">
        <v>56</v>
      </c>
      <c r="B12" s="11" t="s">
        <v>52</v>
      </c>
      <c r="C12" s="11" t="s">
        <v>18</v>
      </c>
      <c r="D12" s="11">
        <v>1900.0</v>
      </c>
      <c r="E12" s="11">
        <v>1982.0</v>
      </c>
      <c r="F12" s="12">
        <v>12908.0</v>
      </c>
      <c r="G12" s="11" t="s">
        <v>50</v>
      </c>
      <c r="H12" s="13" t="s">
        <v>20</v>
      </c>
      <c r="I12" t="str">
        <f>vLOOKUP(B12,Geography!$A$1:$E1000,5,false)</f>
        <v>Northeast</v>
      </c>
      <c r="J12" s="1" t="s">
        <v>20</v>
      </c>
    </row>
    <row r="13">
      <c r="A13" s="11" t="s">
        <v>76</v>
      </c>
      <c r="B13" s="11" t="s">
        <v>77</v>
      </c>
      <c r="C13" s="11" t="s">
        <v>18</v>
      </c>
      <c r="D13" s="11">
        <v>1834.0</v>
      </c>
      <c r="E13" s="11">
        <v>1958.0</v>
      </c>
      <c r="F13" s="12">
        <v>13462.0</v>
      </c>
      <c r="G13" s="11" t="s">
        <v>20</v>
      </c>
      <c r="H13" s="13" t="s">
        <v>20</v>
      </c>
      <c r="I13" t="str">
        <f>vLOOKUP(B13,Geography!$A$1:$E1000,5,false)</f>
        <v>South</v>
      </c>
      <c r="J13" s="1" t="s">
        <v>50</v>
      </c>
    </row>
    <row r="14">
      <c r="A14" s="11" t="s">
        <v>131</v>
      </c>
      <c r="B14" s="11" t="s">
        <v>132</v>
      </c>
      <c r="C14" s="11" t="s">
        <v>18</v>
      </c>
      <c r="D14" s="11">
        <v>1853.0</v>
      </c>
      <c r="E14" s="11">
        <v>1923.0</v>
      </c>
      <c r="F14" s="12">
        <v>14117.0</v>
      </c>
      <c r="G14" s="11" t="s">
        <v>20</v>
      </c>
      <c r="H14" s="13" t="s">
        <v>20</v>
      </c>
      <c r="I14" t="str">
        <f>vLOOKUP(B14,Geography!$A$1:$E1000,5,false)</f>
        <v>Midwest</v>
      </c>
      <c r="J14" s="1" t="s">
        <v>20</v>
      </c>
    </row>
    <row r="15">
      <c r="A15" s="11" t="s">
        <v>62</v>
      </c>
      <c r="B15" s="11" t="s">
        <v>64</v>
      </c>
      <c r="C15" s="11" t="s">
        <v>18</v>
      </c>
      <c r="D15" s="11">
        <v>1836.0</v>
      </c>
      <c r="E15" s="11">
        <v>1995.0</v>
      </c>
      <c r="F15" s="12">
        <v>14513.0</v>
      </c>
      <c r="G15" s="11" t="s">
        <v>20</v>
      </c>
      <c r="H15" s="11" t="s">
        <v>50</v>
      </c>
      <c r="I15" t="str">
        <f>vLOOKUP(B15,Geography!$A$1:$E1000,5,false)</f>
        <v>South</v>
      </c>
      <c r="J15" s="1" t="s">
        <v>20</v>
      </c>
    </row>
    <row r="16">
      <c r="A16" s="11" t="s">
        <v>60</v>
      </c>
      <c r="B16" s="11" t="s">
        <v>61</v>
      </c>
      <c r="C16" s="11" t="s">
        <v>18</v>
      </c>
      <c r="D16" s="11">
        <v>1838.0</v>
      </c>
      <c r="E16" s="11">
        <v>1938.0</v>
      </c>
      <c r="F16" s="12">
        <v>14600.0</v>
      </c>
      <c r="G16" s="11" t="s">
        <v>20</v>
      </c>
      <c r="H16" s="13" t="s">
        <v>20</v>
      </c>
      <c r="I16" t="str">
        <f>vLOOKUP(B16,Geography!$A$1:$E1000,5,false)</f>
        <v>South</v>
      </c>
      <c r="J16" s="1" t="s">
        <v>50</v>
      </c>
    </row>
    <row r="17">
      <c r="A17" s="11" t="s">
        <v>71</v>
      </c>
      <c r="B17" s="11" t="s">
        <v>36</v>
      </c>
      <c r="C17" s="11" t="s">
        <v>18</v>
      </c>
      <c r="D17" s="11">
        <v>1890.0</v>
      </c>
      <c r="E17" s="11">
        <v>1900.0</v>
      </c>
      <c r="F17" s="12">
        <v>14954.0</v>
      </c>
      <c r="G17" s="11" t="s">
        <v>20</v>
      </c>
      <c r="H17" s="13" t="s">
        <v>50</v>
      </c>
      <c r="I17" t="str">
        <f>vLOOKUP(B17,Geography!$A$1:$E1000,5,false)</f>
        <v>Midwest</v>
      </c>
      <c r="J17" s="1" t="s">
        <v>20</v>
      </c>
    </row>
    <row r="18">
      <c r="A18" s="11" t="s">
        <v>40</v>
      </c>
      <c r="B18" s="11" t="s">
        <v>41</v>
      </c>
      <c r="C18" s="11" t="s">
        <v>18</v>
      </c>
      <c r="D18" s="11">
        <v>1891.0</v>
      </c>
      <c r="E18" s="11">
        <v>1900.0</v>
      </c>
      <c r="F18" s="12">
        <v>15877.0</v>
      </c>
      <c r="G18" s="11" t="s">
        <v>20</v>
      </c>
      <c r="H18" s="13" t="s">
        <v>20</v>
      </c>
      <c r="I18" t="str">
        <f>vLOOKUP(B18,Geography!$A$1:$E1000,5,false)</f>
        <v>West</v>
      </c>
      <c r="J18" s="1" t="s">
        <v>50</v>
      </c>
    </row>
    <row r="19">
      <c r="A19" s="11" t="s">
        <v>25</v>
      </c>
      <c r="B19" s="11" t="s">
        <v>26</v>
      </c>
      <c r="C19" s="11" t="s">
        <v>18</v>
      </c>
      <c r="D19" s="11">
        <v>1636.0</v>
      </c>
      <c r="E19" s="11">
        <v>1900.0</v>
      </c>
      <c r="F19" s="12">
        <v>21000.0</v>
      </c>
      <c r="G19" s="11" t="s">
        <v>20</v>
      </c>
      <c r="H19" s="13" t="s">
        <v>20</v>
      </c>
      <c r="I19" t="str">
        <f>vLOOKUP(B19,Geography!$A$1:$E1000,5,false)</f>
        <v>Northeast</v>
      </c>
      <c r="J19" s="1" t="s">
        <v>50</v>
      </c>
    </row>
    <row r="20">
      <c r="A20" s="14" t="s">
        <v>35</v>
      </c>
      <c r="B20" s="14" t="s">
        <v>36</v>
      </c>
      <c r="C20" s="14" t="s">
        <v>18</v>
      </c>
      <c r="D20" s="14">
        <v>1851.0</v>
      </c>
      <c r="E20" s="14">
        <v>1917.0</v>
      </c>
      <c r="F20" s="15">
        <v>21208.0</v>
      </c>
      <c r="G20" s="14" t="s">
        <v>20</v>
      </c>
      <c r="H20" s="16" t="s">
        <v>20</v>
      </c>
      <c r="I20" t="str">
        <f>vLOOKUP(B20,Geography!$A$1:$E1000,5,false)</f>
        <v>Midwest</v>
      </c>
      <c r="J20" s="1" t="s">
        <v>20</v>
      </c>
    </row>
    <row r="21">
      <c r="A21" s="11" t="s">
        <v>17</v>
      </c>
      <c r="B21" s="11" t="s">
        <v>19</v>
      </c>
      <c r="C21" s="11" t="s">
        <v>18</v>
      </c>
      <c r="D21" s="11">
        <v>1865.0</v>
      </c>
      <c r="E21" s="11">
        <v>1900.0</v>
      </c>
      <c r="F21" s="12">
        <v>21904.0</v>
      </c>
      <c r="G21" s="11" t="s">
        <v>20</v>
      </c>
      <c r="H21" s="13" t="s">
        <v>20</v>
      </c>
      <c r="I21" t="str">
        <f>vLOOKUP(B21,Geography!$A$1:$E1000,5,false)</f>
        <v>Northeast</v>
      </c>
      <c r="J21" s="1" t="s">
        <v>50</v>
      </c>
    </row>
    <row r="22">
      <c r="A22" s="11" t="s">
        <v>53</v>
      </c>
      <c r="B22" s="11" t="s">
        <v>54</v>
      </c>
      <c r="C22" s="11" t="s">
        <v>48</v>
      </c>
      <c r="D22" s="11">
        <v>1819.0</v>
      </c>
      <c r="E22" s="11">
        <v>1904.0</v>
      </c>
      <c r="F22" s="12">
        <v>22391.0</v>
      </c>
      <c r="G22" s="11" t="s">
        <v>20</v>
      </c>
      <c r="H22" s="13" t="s">
        <v>20</v>
      </c>
      <c r="I22" t="str">
        <f>vLOOKUP(B22,Geography!$A$1:$E1000,5,false)</f>
        <v>South</v>
      </c>
      <c r="J22" s="1" t="s">
        <v>50</v>
      </c>
    </row>
    <row r="23">
      <c r="A23" s="11" t="s">
        <v>47</v>
      </c>
      <c r="B23" s="11" t="s">
        <v>49</v>
      </c>
      <c r="C23" s="11" t="s">
        <v>48</v>
      </c>
      <c r="D23" s="11">
        <v>1876.0</v>
      </c>
      <c r="E23" s="11">
        <v>1969.0</v>
      </c>
      <c r="F23" s="12">
        <v>22980.0</v>
      </c>
      <c r="G23" s="11" t="s">
        <v>50</v>
      </c>
      <c r="H23" s="13" t="s">
        <v>50</v>
      </c>
      <c r="I23" t="str">
        <f>vLOOKUP(B23,Geography!$A$1:$E1000,5,false)</f>
        <v>West</v>
      </c>
      <c r="J23" s="1" t="s">
        <v>50</v>
      </c>
    </row>
    <row r="24">
      <c r="A24" s="11" t="s">
        <v>30</v>
      </c>
      <c r="B24" s="11" t="s">
        <v>31</v>
      </c>
      <c r="C24" s="11" t="s">
        <v>18</v>
      </c>
      <c r="D24" s="11">
        <v>1876.0</v>
      </c>
      <c r="E24" s="11">
        <v>1900.0</v>
      </c>
      <c r="F24" s="12">
        <v>23073.0</v>
      </c>
      <c r="G24" s="11" t="s">
        <v>20</v>
      </c>
      <c r="H24" s="13" t="s">
        <v>20</v>
      </c>
      <c r="I24" t="str">
        <f>vLOOKUP(B24,Geography!$A$1:$E1000,5,false)</f>
        <v>South</v>
      </c>
      <c r="J24" s="1" t="s">
        <v>20</v>
      </c>
    </row>
    <row r="25">
      <c r="A25" s="11" t="s">
        <v>46</v>
      </c>
      <c r="B25" s="11" t="s">
        <v>41</v>
      </c>
      <c r="C25" s="11" t="s">
        <v>48</v>
      </c>
      <c r="D25" s="11">
        <v>1944.0</v>
      </c>
      <c r="E25" s="11">
        <v>1995.0</v>
      </c>
      <c r="F25" s="12">
        <v>24346.0</v>
      </c>
      <c r="G25" s="11" t="s">
        <v>50</v>
      </c>
      <c r="H25" s="13" t="s">
        <v>20</v>
      </c>
      <c r="I25" t="str">
        <f>vLOOKUP(B25,Geography!$A$1:$E1000,5,false)</f>
        <v>West</v>
      </c>
      <c r="J25" s="1" t="s">
        <v>50</v>
      </c>
    </row>
    <row r="26">
      <c r="A26" s="11" t="s">
        <v>51</v>
      </c>
      <c r="B26" s="11" t="s">
        <v>52</v>
      </c>
      <c r="C26" s="11" t="s">
        <v>18</v>
      </c>
      <c r="D26" s="11">
        <v>1740.0</v>
      </c>
      <c r="E26" s="11">
        <v>1900.0</v>
      </c>
      <c r="F26" s="12">
        <v>24630.0</v>
      </c>
      <c r="G26" s="11" t="s">
        <v>20</v>
      </c>
      <c r="H26" s="13" t="s">
        <v>20</v>
      </c>
      <c r="I26" t="str">
        <f>vLOOKUP(B26,Geography!$A$1:$E1000,5,false)</f>
        <v>Northeast</v>
      </c>
      <c r="J26" s="1" t="s">
        <v>50</v>
      </c>
    </row>
    <row r="27">
      <c r="A27" s="11" t="s">
        <v>133</v>
      </c>
      <c r="B27" s="11" t="s">
        <v>19</v>
      </c>
      <c r="C27" s="11" t="s">
        <v>48</v>
      </c>
      <c r="D27" s="11">
        <v>1957.0</v>
      </c>
      <c r="E27" s="11">
        <v>2001.0</v>
      </c>
      <c r="F27" s="12">
        <v>25272.0</v>
      </c>
      <c r="G27" s="11" t="s">
        <v>20</v>
      </c>
      <c r="H27" s="13" t="s">
        <v>20</v>
      </c>
      <c r="I27" t="str">
        <f>vLOOKUP(B27,Geography!$A$1:$E1000,5,false)</f>
        <v>Northeast</v>
      </c>
      <c r="J27" s="1" t="s">
        <v>50</v>
      </c>
    </row>
    <row r="28">
      <c r="A28" s="11" t="s">
        <v>73</v>
      </c>
      <c r="B28" s="11" t="s">
        <v>75</v>
      </c>
      <c r="C28" s="11" t="s">
        <v>48</v>
      </c>
      <c r="D28" s="11">
        <v>1865.0</v>
      </c>
      <c r="E28" s="11">
        <v>1909.0</v>
      </c>
      <c r="F28" s="12">
        <v>27983.0</v>
      </c>
      <c r="G28" s="11" t="s">
        <v>20</v>
      </c>
      <c r="H28" s="13" t="s">
        <v>20</v>
      </c>
      <c r="I28" t="str">
        <f>vLOOKUP(B28,Geography!$A$1:$E1000,5,false)</f>
        <v>Midwest</v>
      </c>
      <c r="J28" s="1" t="s">
        <v>50</v>
      </c>
    </row>
    <row r="29">
      <c r="A29" s="11" t="s">
        <v>80</v>
      </c>
      <c r="B29" s="11" t="s">
        <v>52</v>
      </c>
      <c r="C29" s="11" t="s">
        <v>48</v>
      </c>
      <c r="D29" s="11">
        <v>1787.0</v>
      </c>
      <c r="E29" s="11">
        <v>1974.0</v>
      </c>
      <c r="F29" s="12">
        <v>28649.0</v>
      </c>
      <c r="G29" s="11" t="s">
        <v>20</v>
      </c>
      <c r="H29" s="13" t="s">
        <v>20</v>
      </c>
      <c r="I29" t="str">
        <f>vLOOKUP(B29,Geography!$A$1:$E1000,5,false)</f>
        <v>Northeast</v>
      </c>
      <c r="J29" s="1" t="s">
        <v>50</v>
      </c>
    </row>
    <row r="30">
      <c r="A30" s="11" t="s">
        <v>58</v>
      </c>
      <c r="B30" s="11" t="s">
        <v>19</v>
      </c>
      <c r="C30" s="11" t="s">
        <v>18</v>
      </c>
      <c r="D30" s="11">
        <v>1754.0</v>
      </c>
      <c r="E30" s="11">
        <v>1900.0</v>
      </c>
      <c r="F30" s="12">
        <v>29250.0</v>
      </c>
      <c r="G30" s="11" t="s">
        <v>20</v>
      </c>
      <c r="H30" s="13" t="s">
        <v>20</v>
      </c>
      <c r="I30" t="str">
        <f>vLOOKUP(B30,Geography!$A$1:$E1000,5,false)</f>
        <v>Northeast</v>
      </c>
      <c r="J30" s="1" t="s">
        <v>50</v>
      </c>
    </row>
    <row r="31">
      <c r="A31" s="11" t="s">
        <v>134</v>
      </c>
      <c r="B31" s="11" t="s">
        <v>64</v>
      </c>
      <c r="C31" s="11" t="s">
        <v>48</v>
      </c>
      <c r="D31" s="11">
        <v>1885.0</v>
      </c>
      <c r="E31" s="11">
        <v>2010.0</v>
      </c>
      <c r="F31" s="12">
        <v>29370.0</v>
      </c>
      <c r="G31" s="11" t="s">
        <v>50</v>
      </c>
      <c r="H31" s="13" t="s">
        <v>20</v>
      </c>
      <c r="I31" t="str">
        <f>vLOOKUP(B31,Geography!$A$1:$E1000,5,false)</f>
        <v>South</v>
      </c>
      <c r="J31" s="1" t="s">
        <v>50</v>
      </c>
    </row>
    <row r="32">
      <c r="A32" s="11" t="s">
        <v>135</v>
      </c>
      <c r="B32" s="11" t="s">
        <v>61</v>
      </c>
      <c r="C32" s="11" t="s">
        <v>48</v>
      </c>
      <c r="D32" s="11">
        <v>1789.0</v>
      </c>
      <c r="E32" s="11">
        <v>1922.0</v>
      </c>
      <c r="F32" s="12">
        <v>29390.0</v>
      </c>
      <c r="G32" s="11" t="s">
        <v>20</v>
      </c>
      <c r="H32" s="11" t="s">
        <v>20</v>
      </c>
      <c r="I32" t="str">
        <f>vLOOKUP(B32,Geography!$A$1:$E1000,5,false)</f>
        <v>South</v>
      </c>
      <c r="J32" s="1" t="s">
        <v>50</v>
      </c>
    </row>
    <row r="33">
      <c r="A33" s="11" t="s">
        <v>136</v>
      </c>
      <c r="B33" s="11" t="s">
        <v>41</v>
      </c>
      <c r="C33" s="11" t="s">
        <v>48</v>
      </c>
      <c r="D33" s="11">
        <v>1965.0</v>
      </c>
      <c r="E33" s="11">
        <v>1996.0</v>
      </c>
      <c r="F33" s="12">
        <v>29588.0</v>
      </c>
      <c r="G33" s="11" t="s">
        <v>20</v>
      </c>
      <c r="H33" s="13" t="s">
        <v>20</v>
      </c>
      <c r="I33" t="str">
        <f>vLOOKUP(B33,Geography!$A$1:$E1000,5,false)</f>
        <v>West</v>
      </c>
      <c r="J33" s="1" t="s">
        <v>50</v>
      </c>
    </row>
    <row r="34">
      <c r="A34" s="11" t="s">
        <v>137</v>
      </c>
      <c r="B34" s="11" t="s">
        <v>26</v>
      </c>
      <c r="C34" s="11" t="s">
        <v>18</v>
      </c>
      <c r="D34" s="11">
        <v>1839.0</v>
      </c>
      <c r="E34" s="11">
        <v>2012.0</v>
      </c>
      <c r="F34" s="12">
        <v>30009.0</v>
      </c>
      <c r="G34" s="11" t="s">
        <v>20</v>
      </c>
      <c r="H34" s="13" t="s">
        <v>20</v>
      </c>
      <c r="I34" t="str">
        <f>vLOOKUP(B34,Geography!$A$1:$E1000,5,false)</f>
        <v>Northeast</v>
      </c>
      <c r="J34" s="1" t="s">
        <v>50</v>
      </c>
    </row>
    <row r="35">
      <c r="A35" s="11" t="s">
        <v>138</v>
      </c>
      <c r="B35" s="11" t="s">
        <v>19</v>
      </c>
      <c r="C35" s="11" t="s">
        <v>48</v>
      </c>
      <c r="D35" s="11">
        <v>1846.0</v>
      </c>
      <c r="E35" s="11">
        <v>1989.0</v>
      </c>
      <c r="F35" s="12">
        <v>30183.0</v>
      </c>
      <c r="G35" s="11" t="s">
        <v>20</v>
      </c>
      <c r="H35" s="13" t="s">
        <v>20</v>
      </c>
      <c r="I35" t="str">
        <f>vLOOKUP(B35,Geography!$A$1:$E1000,5,false)</f>
        <v>Northeast</v>
      </c>
      <c r="J35" s="1" t="s">
        <v>50</v>
      </c>
    </row>
    <row r="36">
      <c r="A36" s="11" t="s">
        <v>139</v>
      </c>
      <c r="B36" s="11" t="s">
        <v>41</v>
      </c>
      <c r="C36" s="11" t="s">
        <v>48</v>
      </c>
      <c r="D36" s="11">
        <v>1960.0</v>
      </c>
      <c r="E36" s="11">
        <v>1982.0</v>
      </c>
      <c r="F36" s="12">
        <v>30310.0</v>
      </c>
      <c r="G36" s="11" t="s">
        <v>20</v>
      </c>
      <c r="H36" s="13" t="s">
        <v>20</v>
      </c>
      <c r="I36" t="str">
        <f>vLOOKUP(B36,Geography!$A$1:$E1000,5,false)</f>
        <v>West</v>
      </c>
      <c r="J36" s="1" t="s">
        <v>50</v>
      </c>
    </row>
    <row r="37">
      <c r="A37" s="11" t="s">
        <v>140</v>
      </c>
      <c r="B37" s="11" t="s">
        <v>141</v>
      </c>
      <c r="C37" s="11" t="s">
        <v>48</v>
      </c>
      <c r="D37" s="11">
        <v>1847.0</v>
      </c>
      <c r="E37" s="11">
        <v>1909.0</v>
      </c>
      <c r="F37" s="12">
        <v>31065.0</v>
      </c>
      <c r="G37" s="11" t="s">
        <v>20</v>
      </c>
      <c r="H37" s="13" t="s">
        <v>20</v>
      </c>
      <c r="I37" t="str">
        <f>vLOOKUP(B37,Geography!$A$1:$E1000,5,false)</f>
        <v>Midwest</v>
      </c>
      <c r="J37" s="1" t="s">
        <v>50</v>
      </c>
    </row>
    <row r="38">
      <c r="A38" s="11" t="s">
        <v>142</v>
      </c>
      <c r="B38" s="11" t="s">
        <v>143</v>
      </c>
      <c r="C38" s="11" t="s">
        <v>48</v>
      </c>
      <c r="D38" s="11">
        <v>1876.0</v>
      </c>
      <c r="E38" s="11">
        <v>1966.0</v>
      </c>
      <c r="F38" s="12">
        <v>32775.0</v>
      </c>
      <c r="G38" s="11" t="s">
        <v>50</v>
      </c>
      <c r="H38" s="13" t="s">
        <v>20</v>
      </c>
      <c r="I38" t="str">
        <f>vLOOKUP(B38,Geography!$A$1:$E1000,5,false)</f>
        <v>West</v>
      </c>
      <c r="J38" s="1" t="s">
        <v>50</v>
      </c>
    </row>
    <row r="39">
      <c r="A39" s="11" t="s">
        <v>144</v>
      </c>
      <c r="B39" s="11" t="s">
        <v>41</v>
      </c>
      <c r="C39" s="11" t="s">
        <v>48</v>
      </c>
      <c r="D39" s="11">
        <v>1905.0</v>
      </c>
      <c r="E39" s="11">
        <v>1996.0</v>
      </c>
      <c r="F39" s="12">
        <v>34175.0</v>
      </c>
      <c r="G39" s="11" t="s">
        <v>20</v>
      </c>
      <c r="H39" s="13" t="s">
        <v>20</v>
      </c>
      <c r="I39" t="str">
        <f>vLOOKUP(B39,Geography!$A$1:$E1000,5,false)</f>
        <v>West</v>
      </c>
      <c r="J39" s="1" t="s">
        <v>50</v>
      </c>
    </row>
    <row r="40">
      <c r="A40" s="11" t="s">
        <v>145</v>
      </c>
      <c r="B40" s="11" t="s">
        <v>132</v>
      </c>
      <c r="C40" s="11" t="s">
        <v>48</v>
      </c>
      <c r="D40" s="11">
        <v>1839.0</v>
      </c>
      <c r="E40" s="11">
        <v>1908.0</v>
      </c>
      <c r="F40" s="12">
        <v>35441.0</v>
      </c>
      <c r="G40" s="11" t="s">
        <v>20</v>
      </c>
      <c r="H40" s="13" t="s">
        <v>20</v>
      </c>
      <c r="I40" t="str">
        <f>vLOOKUP(B40,Geography!$A$1:$E1000,5,false)</f>
        <v>Midwest</v>
      </c>
      <c r="J40" s="1" t="s">
        <v>50</v>
      </c>
    </row>
    <row r="41">
      <c r="A41" s="11" t="s">
        <v>146</v>
      </c>
      <c r="B41" s="11" t="s">
        <v>141</v>
      </c>
      <c r="C41" s="11" t="s">
        <v>48</v>
      </c>
      <c r="D41" s="11">
        <v>1858.0</v>
      </c>
      <c r="E41" s="11">
        <v>1958.0</v>
      </c>
      <c r="F41" s="12">
        <v>36001.0</v>
      </c>
      <c r="G41" s="11" t="s">
        <v>50</v>
      </c>
      <c r="H41" s="13" t="s">
        <v>20</v>
      </c>
      <c r="I41" t="str">
        <f>vLOOKUP(B41,Geography!$A$1:$E1000,5,false)</f>
        <v>Midwest</v>
      </c>
      <c r="J41" s="1" t="s">
        <v>50</v>
      </c>
    </row>
    <row r="42">
      <c r="A42" s="11" t="s">
        <v>147</v>
      </c>
      <c r="B42" s="11" t="s">
        <v>41</v>
      </c>
      <c r="C42" s="11" t="s">
        <v>48</v>
      </c>
      <c r="D42" s="11">
        <v>1868.0</v>
      </c>
      <c r="E42" s="11">
        <v>1900.0</v>
      </c>
      <c r="F42" s="12">
        <v>36204.0</v>
      </c>
      <c r="G42" s="11" t="s">
        <v>50</v>
      </c>
      <c r="H42" s="13" t="s">
        <v>20</v>
      </c>
      <c r="I42" t="str">
        <f>vLOOKUP(B42,Geography!$A$1:$E1000,5,false)</f>
        <v>West</v>
      </c>
      <c r="J42" s="1" t="s">
        <v>50</v>
      </c>
    </row>
    <row r="43">
      <c r="A43" s="11" t="s">
        <v>148</v>
      </c>
      <c r="B43" s="11" t="s">
        <v>149</v>
      </c>
      <c r="C43" s="11" t="s">
        <v>48</v>
      </c>
      <c r="D43" s="11">
        <v>1821.0</v>
      </c>
      <c r="E43" s="11">
        <v>1926.0</v>
      </c>
      <c r="F43" s="12">
        <v>36904.0</v>
      </c>
      <c r="G43" s="11" t="s">
        <v>20</v>
      </c>
      <c r="H43" s="13" t="s">
        <v>20</v>
      </c>
      <c r="I43" t="str">
        <f>vLOOKUP(B43,Geography!$A$1:$E1000,5,false)</f>
        <v>Non-US</v>
      </c>
      <c r="J43" s="1" t="s">
        <v>50</v>
      </c>
    </row>
    <row r="44">
      <c r="A44" s="11" t="s">
        <v>150</v>
      </c>
      <c r="B44" s="11" t="s">
        <v>31</v>
      </c>
      <c r="C44" s="11" t="s">
        <v>48</v>
      </c>
      <c r="D44" s="11">
        <v>1856.0</v>
      </c>
      <c r="E44" s="11">
        <v>1969.0</v>
      </c>
      <c r="F44" s="12">
        <v>37631.0</v>
      </c>
      <c r="G44" s="11" t="s">
        <v>50</v>
      </c>
      <c r="H44" s="13" t="s">
        <v>20</v>
      </c>
      <c r="I44" t="str">
        <f>vLOOKUP(B44,Geography!$A$1:$E1000,5,false)</f>
        <v>South</v>
      </c>
      <c r="J44" s="1" t="s">
        <v>50</v>
      </c>
    </row>
    <row r="45">
      <c r="A45" s="11" t="s">
        <v>151</v>
      </c>
      <c r="B45" s="11" t="s">
        <v>152</v>
      </c>
      <c r="C45" s="11" t="s">
        <v>48</v>
      </c>
      <c r="D45" s="11">
        <v>1869.0</v>
      </c>
      <c r="E45" s="11">
        <v>1958.0</v>
      </c>
      <c r="F45" s="12">
        <v>39256.0</v>
      </c>
      <c r="G45" s="11" t="s">
        <v>50</v>
      </c>
      <c r="H45" s="13" t="s">
        <v>20</v>
      </c>
      <c r="I45" t="str">
        <f>vLOOKUP(B45,Geography!$A$1:$E1000,5,false)</f>
        <v>Midwest</v>
      </c>
      <c r="J45" s="1" t="s">
        <v>50</v>
      </c>
    </row>
    <row r="46">
      <c r="A46" s="11" t="s">
        <v>153</v>
      </c>
      <c r="B46" s="11" t="s">
        <v>41</v>
      </c>
      <c r="C46" s="11" t="s">
        <v>18</v>
      </c>
      <c r="D46" s="11">
        <v>1880.0</v>
      </c>
      <c r="E46" s="11">
        <v>1969.0</v>
      </c>
      <c r="F46" s="12">
        <v>39958.0</v>
      </c>
      <c r="G46" s="11" t="s">
        <v>20</v>
      </c>
      <c r="H46" s="13" t="s">
        <v>20</v>
      </c>
      <c r="I46" t="str">
        <f>vLOOKUP(B46,Geography!$A$1:$E1000,5,false)</f>
        <v>West</v>
      </c>
      <c r="J46" s="1" t="s">
        <v>20</v>
      </c>
    </row>
    <row r="47">
      <c r="A47" s="11" t="s">
        <v>154</v>
      </c>
      <c r="B47" s="11" t="s">
        <v>155</v>
      </c>
      <c r="C47" s="11" t="s">
        <v>48</v>
      </c>
      <c r="D47" s="11">
        <v>1885.0</v>
      </c>
      <c r="E47" s="11">
        <v>1985.0</v>
      </c>
      <c r="F47" s="12">
        <v>40223.0</v>
      </c>
      <c r="G47" s="11" t="s">
        <v>20</v>
      </c>
      <c r="H47" s="13" t="s">
        <v>20</v>
      </c>
      <c r="I47" t="str">
        <f>vLOOKUP(B47,Geography!$A$1:$E1000,5,false)</f>
        <v>West</v>
      </c>
      <c r="J47" s="1" t="s">
        <v>50</v>
      </c>
    </row>
    <row r="48">
      <c r="A48" s="11" t="s">
        <v>156</v>
      </c>
      <c r="B48" s="11" t="s">
        <v>125</v>
      </c>
      <c r="C48" s="11" t="s">
        <v>48</v>
      </c>
      <c r="D48" s="11">
        <v>1766.0</v>
      </c>
      <c r="E48" s="11">
        <v>1989.0</v>
      </c>
      <c r="F48" s="12">
        <v>41565.0</v>
      </c>
      <c r="G48" s="11" t="s">
        <v>50</v>
      </c>
      <c r="H48" s="13" t="s">
        <v>20</v>
      </c>
      <c r="I48" t="str">
        <f>vLOOKUP(B48,Geography!$A$1:$E1000,5,false)</f>
        <v>Northeast</v>
      </c>
      <c r="J48" s="1" t="s">
        <v>50</v>
      </c>
    </row>
    <row r="49">
      <c r="A49" s="11" t="s">
        <v>157</v>
      </c>
      <c r="B49" s="11" t="s">
        <v>41</v>
      </c>
      <c r="C49" s="11" t="s">
        <v>48</v>
      </c>
      <c r="D49" s="11">
        <v>1919.0</v>
      </c>
      <c r="E49" s="11">
        <v>1974.0</v>
      </c>
      <c r="F49" s="12">
        <v>42163.0</v>
      </c>
      <c r="G49" s="11" t="s">
        <v>20</v>
      </c>
      <c r="H49" s="13" t="s">
        <v>20</v>
      </c>
      <c r="I49" t="str">
        <f>vLOOKUP(B49,Geography!$A$1:$E1000,5,false)</f>
        <v>West</v>
      </c>
      <c r="J49" s="1" t="s">
        <v>50</v>
      </c>
    </row>
    <row r="50">
      <c r="A50" s="11" t="s">
        <v>158</v>
      </c>
      <c r="B50" s="11" t="s">
        <v>152</v>
      </c>
      <c r="C50" s="11" t="s">
        <v>48</v>
      </c>
      <c r="D50" s="11">
        <v>1820.0</v>
      </c>
      <c r="E50" s="11">
        <v>1909.0</v>
      </c>
      <c r="F50" s="12">
        <v>42731.0</v>
      </c>
      <c r="G50" s="11" t="s">
        <v>50</v>
      </c>
      <c r="H50" s="13" t="s">
        <v>50</v>
      </c>
      <c r="I50" t="str">
        <f>vLOOKUP(B50,Geography!$A$1:$E1000,5,false)</f>
        <v>Midwest</v>
      </c>
      <c r="J50" s="1" t="s">
        <v>50</v>
      </c>
    </row>
    <row r="51">
      <c r="A51" s="11" t="s">
        <v>159</v>
      </c>
      <c r="B51" s="11" t="s">
        <v>160</v>
      </c>
      <c r="C51" s="11" t="s">
        <v>48</v>
      </c>
      <c r="D51" s="11">
        <v>1848.0</v>
      </c>
      <c r="E51" s="11">
        <v>1900.0</v>
      </c>
      <c r="F51" s="12">
        <v>43275.0</v>
      </c>
      <c r="G51" s="11" t="s">
        <v>20</v>
      </c>
      <c r="H51" s="13" t="s">
        <v>20</v>
      </c>
      <c r="I51" t="str">
        <f>vLOOKUP(B51,Geography!$A$1:$E1000,5,false)</f>
        <v>Midwest</v>
      </c>
      <c r="J51" s="1" t="s">
        <v>50</v>
      </c>
    </row>
    <row r="52">
      <c r="A52" s="11" t="s">
        <v>161</v>
      </c>
      <c r="B52" s="11" t="s">
        <v>162</v>
      </c>
      <c r="C52" s="11" t="s">
        <v>48</v>
      </c>
      <c r="D52" s="11">
        <v>1817.0</v>
      </c>
      <c r="E52" s="11">
        <v>1900.0</v>
      </c>
      <c r="F52" s="12">
        <v>43426.0</v>
      </c>
      <c r="G52" s="11" t="s">
        <v>20</v>
      </c>
      <c r="H52" s="13" t="s">
        <v>20</v>
      </c>
      <c r="I52" t="str">
        <f>vLOOKUP(B52,Geography!$A$1:$E1000,5,false)</f>
        <v>Midwest</v>
      </c>
      <c r="J52" s="1" t="s">
        <v>50</v>
      </c>
    </row>
    <row r="53">
      <c r="A53" s="11" t="s">
        <v>163</v>
      </c>
      <c r="B53" s="11" t="s">
        <v>164</v>
      </c>
      <c r="C53" s="11" t="s">
        <v>48</v>
      </c>
      <c r="D53" s="11">
        <v>1861.0</v>
      </c>
      <c r="E53" s="11">
        <v>1950.0</v>
      </c>
      <c r="F53" s="12">
        <v>43762.0</v>
      </c>
      <c r="G53" s="11" t="s">
        <v>20</v>
      </c>
      <c r="H53" s="13" t="s">
        <v>20</v>
      </c>
      <c r="I53" t="str">
        <f>vLOOKUP(B53,Geography!$A$1:$E1000,5,false)</f>
        <v>West</v>
      </c>
      <c r="J53" s="1" t="s">
        <v>50</v>
      </c>
    </row>
    <row r="54">
      <c r="A54" s="11" t="s">
        <v>165</v>
      </c>
      <c r="B54" s="11" t="s">
        <v>36</v>
      </c>
      <c r="C54" s="11" t="s">
        <v>48</v>
      </c>
      <c r="D54" s="11">
        <v>1867.0</v>
      </c>
      <c r="E54" s="11">
        <v>1908.0</v>
      </c>
      <c r="F54" s="12">
        <v>44520.0</v>
      </c>
      <c r="G54" s="11" t="s">
        <v>20</v>
      </c>
      <c r="H54" s="13" t="s">
        <v>20</v>
      </c>
      <c r="I54" t="str">
        <f>vLOOKUP(B54,Geography!$A$1:$E1000,5,false)</f>
        <v>Midwest</v>
      </c>
      <c r="J54" s="1" t="s">
        <v>50</v>
      </c>
    </row>
    <row r="55">
      <c r="A55" s="11" t="s">
        <v>166</v>
      </c>
      <c r="B55" s="11" t="s">
        <v>52</v>
      </c>
      <c r="C55" s="11" t="s">
        <v>48</v>
      </c>
      <c r="D55" s="11">
        <v>1855.0</v>
      </c>
      <c r="E55" s="11">
        <v>1958.0</v>
      </c>
      <c r="F55" s="12">
        <v>45518.0</v>
      </c>
      <c r="G55" s="11" t="s">
        <v>50</v>
      </c>
      <c r="H55" s="13" t="s">
        <v>20</v>
      </c>
      <c r="I55" t="str">
        <f>vLOOKUP(B55,Geography!$A$1:$E1000,5,false)</f>
        <v>Northeast</v>
      </c>
      <c r="J55" s="1" t="s">
        <v>50</v>
      </c>
    </row>
    <row r="56">
      <c r="A56" s="11" t="s">
        <v>167</v>
      </c>
      <c r="B56" s="11" t="s">
        <v>168</v>
      </c>
      <c r="C56" s="11" t="s">
        <v>48</v>
      </c>
      <c r="D56" s="11">
        <v>1853.0</v>
      </c>
      <c r="E56" s="11">
        <v>1985.0</v>
      </c>
      <c r="F56" s="12">
        <v>49042.0</v>
      </c>
      <c r="G56" s="11" t="s">
        <v>20</v>
      </c>
      <c r="H56" s="13" t="s">
        <v>20</v>
      </c>
      <c r="I56" t="str">
        <f>vLOOKUP(B56,Geography!$A$1:$E1000,5,false)</f>
        <v>South</v>
      </c>
      <c r="J56" s="1" t="s">
        <v>50</v>
      </c>
    </row>
    <row r="57">
      <c r="A57" s="11" t="s">
        <v>169</v>
      </c>
      <c r="B57" s="11" t="s">
        <v>162</v>
      </c>
      <c r="C57" s="11" t="s">
        <v>48</v>
      </c>
      <c r="D57" s="11">
        <v>1855.0</v>
      </c>
      <c r="E57" s="11">
        <v>1964.0</v>
      </c>
      <c r="F57" s="12">
        <v>49300.0</v>
      </c>
      <c r="G57" s="11" t="s">
        <v>20</v>
      </c>
      <c r="H57" s="13" t="s">
        <v>20</v>
      </c>
      <c r="I57" t="str">
        <f>vLOOKUP(B57,Geography!$A$1:$E1000,5,false)</f>
        <v>Midwest</v>
      </c>
      <c r="J57" s="1" t="s">
        <v>50</v>
      </c>
    </row>
    <row r="58">
      <c r="A58" s="11" t="s">
        <v>170</v>
      </c>
      <c r="B58" s="11" t="s">
        <v>123</v>
      </c>
      <c r="C58" s="11" t="s">
        <v>48</v>
      </c>
      <c r="D58" s="11">
        <v>1883.0</v>
      </c>
      <c r="E58" s="11">
        <v>1929.0</v>
      </c>
      <c r="F58" s="12">
        <v>51000.0</v>
      </c>
      <c r="G58" s="11" t="s">
        <v>20</v>
      </c>
      <c r="H58" s="13" t="s">
        <v>20</v>
      </c>
      <c r="I58" t="str">
        <f>vLOOKUP(B58,Geography!$A$1:$E1000,5,false)</f>
        <v>South</v>
      </c>
      <c r="J58" s="1" t="s">
        <v>50</v>
      </c>
    </row>
    <row r="59">
      <c r="A59" s="11" t="s">
        <v>171</v>
      </c>
      <c r="B59" s="11" t="s">
        <v>172</v>
      </c>
      <c r="C59" s="11" t="s">
        <v>48</v>
      </c>
      <c r="D59" s="11">
        <v>1851.0</v>
      </c>
      <c r="E59" s="11">
        <v>1908.0</v>
      </c>
      <c r="F59" s="12">
        <v>51853.0</v>
      </c>
      <c r="G59" s="11" t="s">
        <v>20</v>
      </c>
      <c r="H59" s="13" t="s">
        <v>20</v>
      </c>
      <c r="I59" t="str">
        <f>vLOOKUP(B59,Geography!$A$1:$E1000,5,false)</f>
        <v>Midwest</v>
      </c>
      <c r="J59" s="1" t="s">
        <v>50</v>
      </c>
    </row>
    <row r="60">
      <c r="A60" s="11" t="s">
        <v>173</v>
      </c>
      <c r="B60" s="11" t="s">
        <v>19</v>
      </c>
      <c r="C60" s="11" t="s">
        <v>18</v>
      </c>
      <c r="D60" s="11">
        <v>1831.0</v>
      </c>
      <c r="E60" s="11">
        <v>1950.0</v>
      </c>
      <c r="F60" s="12">
        <v>53711.0</v>
      </c>
      <c r="G60" s="11" t="s">
        <v>20</v>
      </c>
      <c r="H60" s="13" t="s">
        <v>20</v>
      </c>
      <c r="I60" t="str">
        <f>vLOOKUP(B60,Geography!$A$1:$E1000,5,false)</f>
        <v>Northeast</v>
      </c>
      <c r="J60" s="1" t="s">
        <v>20</v>
      </c>
    </row>
    <row r="61">
      <c r="A61" s="11" t="s">
        <v>174</v>
      </c>
      <c r="B61" s="11" t="s">
        <v>130</v>
      </c>
      <c r="C61" s="11" t="s">
        <v>48</v>
      </c>
      <c r="D61" s="11">
        <v>1870.0</v>
      </c>
      <c r="E61" s="11">
        <v>1916.0</v>
      </c>
      <c r="F61" s="12">
        <v>57466.0</v>
      </c>
      <c r="G61" s="11" t="s">
        <v>20</v>
      </c>
      <c r="H61" s="13" t="s">
        <v>20</v>
      </c>
      <c r="I61" t="str">
        <f>vLOOKUP(B61,Geography!$A$1:$E1000,5,false)</f>
        <v>Midwest</v>
      </c>
      <c r="J61" s="1" t="s">
        <v>50</v>
      </c>
    </row>
    <row r="62">
      <c r="A62" s="11" t="s">
        <v>175</v>
      </c>
      <c r="B62" s="11" t="s">
        <v>123</v>
      </c>
      <c r="C62" s="11" t="s">
        <v>48</v>
      </c>
      <c r="D62" s="11">
        <v>1876.0</v>
      </c>
      <c r="E62" s="11">
        <v>2001.0</v>
      </c>
      <c r="F62" s="12">
        <v>62185.0</v>
      </c>
      <c r="G62" s="11" t="s">
        <v>20</v>
      </c>
      <c r="H62" s="13" t="s">
        <v>20</v>
      </c>
      <c r="I62" t="str">
        <f>vLOOKUP(B62,Geography!$A$1:$E1000,5,false)</f>
        <v>South</v>
      </c>
      <c r="J62" s="1" t="s">
        <v>50</v>
      </c>
    </row>
    <row r="63">
      <c r="A63" s="11" t="s">
        <v>176</v>
      </c>
      <c r="B63" s="11" t="s">
        <v>177</v>
      </c>
      <c r="C63" s="11" t="s">
        <v>48</v>
      </c>
      <c r="D63" s="11">
        <v>1827.0</v>
      </c>
      <c r="E63" s="11">
        <v>1926.0</v>
      </c>
      <c r="F63" s="12">
        <v>84000.0</v>
      </c>
      <c r="G63" s="11" t="s">
        <v>20</v>
      </c>
      <c r="H63" s="13" t="s">
        <v>20</v>
      </c>
      <c r="I63" t="str">
        <f>vLOOKUP(B63,Geography!$A$1:$E1000,5,false)</f>
        <v>Non-US</v>
      </c>
      <c r="J63" s="1" t="s">
        <v>50</v>
      </c>
    </row>
    <row r="67">
      <c r="F67" s="17"/>
    </row>
    <row r="68">
      <c r="F68" s="17"/>
    </row>
    <row r="75">
      <c r="F75" s="12"/>
    </row>
    <row r="76">
      <c r="F76" s="12"/>
    </row>
    <row r="77">
      <c r="F77" s="12"/>
    </row>
    <row r="78">
      <c r="F78" s="15"/>
    </row>
    <row r="79">
      <c r="F79" s="12"/>
    </row>
    <row r="80">
      <c r="F80" s="12"/>
    </row>
    <row r="81">
      <c r="F81" s="12"/>
    </row>
  </sheetData>
  <autoFilter ref="$A$1:$J$6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10" max="10" width="38.43"/>
  </cols>
  <sheetData>
    <row r="1">
      <c r="A1" s="11" t="s">
        <v>1</v>
      </c>
      <c r="B1" s="11" t="s">
        <v>14</v>
      </c>
      <c r="C1" s="11" t="s">
        <v>7</v>
      </c>
      <c r="D1" s="11" t="s">
        <v>115</v>
      </c>
      <c r="E1" s="11" t="s">
        <v>116</v>
      </c>
      <c r="F1" s="11" t="s">
        <v>9</v>
      </c>
      <c r="G1" s="11" t="s">
        <v>117</v>
      </c>
      <c r="H1" s="11" t="s">
        <v>118</v>
      </c>
      <c r="I1" s="1" t="s">
        <v>12</v>
      </c>
      <c r="J1" s="1" t="s">
        <v>178</v>
      </c>
      <c r="K1" s="1" t="s">
        <v>179</v>
      </c>
      <c r="L1" s="1" t="s">
        <v>16</v>
      </c>
    </row>
    <row r="2">
      <c r="A2" s="11" t="s">
        <v>17</v>
      </c>
      <c r="B2" s="11" t="s">
        <v>19</v>
      </c>
      <c r="C2" s="11" t="s">
        <v>18</v>
      </c>
      <c r="D2" s="11">
        <v>1865.0</v>
      </c>
      <c r="E2" s="11">
        <v>1900.0</v>
      </c>
      <c r="F2" s="12">
        <v>21904.0</v>
      </c>
      <c r="G2" s="11" t="s">
        <v>20</v>
      </c>
      <c r="H2" s="13" t="s">
        <v>20</v>
      </c>
      <c r="I2" t="str">
        <f>vLOOKUP(B2,Geography!$A$1:$E1000,5,false)</f>
        <v>Northeast</v>
      </c>
      <c r="J2" s="1" t="s">
        <v>22</v>
      </c>
      <c r="K2" s="18" t="s">
        <v>23</v>
      </c>
      <c r="L2" t="str">
        <f t="shared" ref="L2:L10" si="1">CONCATENATE(J2,", ",K2)</f>
        <v>42.450055, -76.479568, 0.4mi</v>
      </c>
    </row>
    <row r="3">
      <c r="A3" s="11" t="s">
        <v>25</v>
      </c>
      <c r="B3" s="11" t="s">
        <v>26</v>
      </c>
      <c r="C3" s="11" t="s">
        <v>18</v>
      </c>
      <c r="D3" s="11">
        <v>1636.0</v>
      </c>
      <c r="E3" s="11">
        <v>1900.0</v>
      </c>
      <c r="F3" s="12">
        <v>21000.0</v>
      </c>
      <c r="G3" s="11" t="s">
        <v>20</v>
      </c>
      <c r="H3" s="13" t="s">
        <v>20</v>
      </c>
      <c r="I3" t="str">
        <f>vLOOKUP(B3,Geography!$A$1:$E1000,5,false)</f>
        <v>Northeast</v>
      </c>
      <c r="J3" s="1" t="s">
        <v>27</v>
      </c>
      <c r="K3" s="18" t="s">
        <v>28</v>
      </c>
      <c r="L3" t="str">
        <f t="shared" si="1"/>
        <v>42.375974, -71.116688, 0.3mi</v>
      </c>
    </row>
    <row r="4">
      <c r="A4" s="11" t="s">
        <v>30</v>
      </c>
      <c r="B4" s="11" t="s">
        <v>31</v>
      </c>
      <c r="C4" s="11" t="s">
        <v>18</v>
      </c>
      <c r="D4" s="11">
        <v>1876.0</v>
      </c>
      <c r="E4" s="11">
        <v>1900.0</v>
      </c>
      <c r="F4" s="12">
        <v>23073.0</v>
      </c>
      <c r="G4" s="11" t="s">
        <v>20</v>
      </c>
      <c r="H4" s="13" t="s">
        <v>20</v>
      </c>
      <c r="I4" t="str">
        <f>vLOOKUP(B4,Geography!$A$1:$E1000,5,false)</f>
        <v>South</v>
      </c>
      <c r="J4" s="1" t="s">
        <v>33</v>
      </c>
      <c r="K4" s="18" t="s">
        <v>28</v>
      </c>
      <c r="L4" t="str">
        <f t="shared" si="1"/>
        <v>39.329329, -76.621412, 0.3mi</v>
      </c>
    </row>
    <row r="5">
      <c r="A5" s="14" t="s">
        <v>35</v>
      </c>
      <c r="B5" s="14" t="s">
        <v>36</v>
      </c>
      <c r="C5" s="14" t="s">
        <v>18</v>
      </c>
      <c r="D5" s="14">
        <v>1851.0</v>
      </c>
      <c r="E5" s="14">
        <v>1917.0</v>
      </c>
      <c r="F5" s="15">
        <v>21208.0</v>
      </c>
      <c r="G5" s="14" t="s">
        <v>20</v>
      </c>
      <c r="H5" s="16" t="s">
        <v>20</v>
      </c>
      <c r="I5" t="str">
        <f>vLOOKUP(B5,Geography!$A$1:$E1000,5,false)</f>
        <v>Midwest</v>
      </c>
      <c r="J5" s="1" t="s">
        <v>38</v>
      </c>
      <c r="K5" s="18" t="s">
        <v>28</v>
      </c>
      <c r="L5" t="str">
        <f t="shared" si="1"/>
        <v>42.056318,-87.672921, 0.3mi</v>
      </c>
    </row>
    <row r="6">
      <c r="A6" s="11" t="s">
        <v>40</v>
      </c>
      <c r="B6" s="11" t="s">
        <v>41</v>
      </c>
      <c r="C6" s="11" t="s">
        <v>18</v>
      </c>
      <c r="D6" s="11">
        <v>1891.0</v>
      </c>
      <c r="E6" s="11">
        <v>1900.0</v>
      </c>
      <c r="F6" s="12">
        <v>15877.0</v>
      </c>
      <c r="G6" s="11" t="s">
        <v>20</v>
      </c>
      <c r="H6" s="13" t="s">
        <v>20</v>
      </c>
      <c r="I6" t="str">
        <f>vLOOKUP(B6,Geography!$A$1:$E1000,5,false)</f>
        <v>West</v>
      </c>
      <c r="J6" s="1" t="s">
        <v>43</v>
      </c>
      <c r="K6" s="18" t="s">
        <v>44</v>
      </c>
      <c r="L6" t="str">
        <f t="shared" si="1"/>
        <v>37.430888, -122.170975, 0.7mi</v>
      </c>
    </row>
    <row r="7">
      <c r="A7" s="11" t="s">
        <v>46</v>
      </c>
      <c r="B7" s="11" t="s">
        <v>41</v>
      </c>
      <c r="C7" s="11" t="s">
        <v>48</v>
      </c>
      <c r="D7" s="11">
        <v>1944.0</v>
      </c>
      <c r="E7" s="11">
        <v>1995.0</v>
      </c>
      <c r="F7" s="12">
        <v>24346.0</v>
      </c>
      <c r="G7" s="11" t="s">
        <v>50</v>
      </c>
      <c r="H7" s="13" t="s">
        <v>20</v>
      </c>
      <c r="I7" t="str">
        <f>vLOOKUP(B7,Geography!$A$1:$E1000,5,false)</f>
        <v>West</v>
      </c>
      <c r="J7" s="1" t="s">
        <v>57</v>
      </c>
      <c r="K7" s="18" t="s">
        <v>23</v>
      </c>
      <c r="L7" t="str">
        <f t="shared" si="1"/>
        <v>34.411257, -119.845811, 0.4mi</v>
      </c>
    </row>
    <row r="8">
      <c r="A8" s="11" t="s">
        <v>47</v>
      </c>
      <c r="B8" s="11" t="s">
        <v>49</v>
      </c>
      <c r="C8" s="11" t="s">
        <v>48</v>
      </c>
      <c r="D8" s="11">
        <v>1876.0</v>
      </c>
      <c r="E8" s="11">
        <v>1969.0</v>
      </c>
      <c r="F8" s="12">
        <v>22980.0</v>
      </c>
      <c r="G8" s="11" t="s">
        <v>50</v>
      </c>
      <c r="H8" s="13" t="s">
        <v>50</v>
      </c>
      <c r="I8" t="str">
        <f>vLOOKUP(B8,Geography!$A$1:$E1000,5,false)</f>
        <v>West</v>
      </c>
      <c r="J8" s="1" t="s">
        <v>63</v>
      </c>
      <c r="K8" s="18" t="s">
        <v>28</v>
      </c>
      <c r="L8" t="str">
        <f t="shared" si="1"/>
        <v>44.044335, -123.073654, 0.3mi</v>
      </c>
    </row>
    <row r="9">
      <c r="A9" s="11" t="s">
        <v>51</v>
      </c>
      <c r="B9" s="11" t="s">
        <v>52</v>
      </c>
      <c r="C9" s="11" t="s">
        <v>18</v>
      </c>
      <c r="D9" s="11">
        <v>1740.0</v>
      </c>
      <c r="E9" s="11">
        <v>1900.0</v>
      </c>
      <c r="F9" s="12">
        <v>24630.0</v>
      </c>
      <c r="G9" s="11" t="s">
        <v>20</v>
      </c>
      <c r="H9" s="13" t="s">
        <v>20</v>
      </c>
      <c r="I9" t="str">
        <f>vLOOKUP(B9,Geography!$A$1:$E1000,5,false)</f>
        <v>Northeast</v>
      </c>
      <c r="J9" s="1" t="s">
        <v>68</v>
      </c>
      <c r="K9" s="18" t="s">
        <v>28</v>
      </c>
      <c r="L9" t="str">
        <f t="shared" si="1"/>
        <v>39.951333, -75.193700, 0.3mi</v>
      </c>
    </row>
    <row r="10">
      <c r="A10" s="11" t="s">
        <v>53</v>
      </c>
      <c r="B10" s="11" t="s">
        <v>54</v>
      </c>
      <c r="C10" s="11" t="s">
        <v>48</v>
      </c>
      <c r="D10" s="11">
        <v>1819.0</v>
      </c>
      <c r="E10" s="11">
        <v>1904.0</v>
      </c>
      <c r="F10" s="12">
        <v>22391.0</v>
      </c>
      <c r="G10" s="11" t="s">
        <v>20</v>
      </c>
      <c r="H10" s="13" t="s">
        <v>20</v>
      </c>
      <c r="I10" t="str">
        <f>vLOOKUP(B10,Geography!$A$1:$E1000,5,false)</f>
        <v>South</v>
      </c>
      <c r="J10" s="1" t="s">
        <v>72</v>
      </c>
      <c r="K10" s="18" t="s">
        <v>28</v>
      </c>
      <c r="L10" t="str">
        <f t="shared" si="1"/>
        <v>38.035216, -78.507510, 0.3mi</v>
      </c>
    </row>
    <row r="11">
      <c r="A11" s="11"/>
      <c r="B11" s="11"/>
      <c r="C11" s="11"/>
      <c r="D11" s="11"/>
      <c r="E11" s="11"/>
      <c r="F11" s="12"/>
      <c r="G11" s="11"/>
      <c r="H11" s="13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</sheetData>
  <drawing r:id="rId1"/>
</worksheet>
</file>