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Github\4.- JorgeTools\Documentos\"/>
    </mc:Choice>
  </mc:AlternateContent>
  <xr:revisionPtr revIDLastSave="0" documentId="13_ncr:1_{39CC1681-F73C-4828-B735-5EA0B3692A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AS" sheetId="1" r:id="rId1"/>
    <sheet name="Pendientes" sheetId="3" r:id="rId2"/>
    <sheet name="Cotización vs Real" sheetId="2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H15" i="1"/>
  <c r="H17" i="1" s="1"/>
  <c r="G15" i="1"/>
  <c r="G17" i="1" s="1"/>
  <c r="J53" i="1"/>
  <c r="I53" i="1"/>
  <c r="G18" i="1" l="1"/>
  <c r="G27" i="1" s="1"/>
  <c r="I46" i="1"/>
  <c r="I48" i="1" s="1"/>
  <c r="I54" i="1" s="1"/>
  <c r="J46" i="1" l="1"/>
  <c r="J48" i="1" s="1"/>
  <c r="J54" i="1" s="1"/>
</calcChain>
</file>

<file path=xl/sharedStrings.xml><?xml version="1.0" encoding="utf-8"?>
<sst xmlns="http://schemas.openxmlformats.org/spreadsheetml/2006/main" count="239" uniqueCount="162">
  <si>
    <t>Descripción</t>
  </si>
  <si>
    <t>Inicio</t>
  </si>
  <si>
    <t>Fin</t>
  </si>
  <si>
    <t>Pantalla</t>
  </si>
  <si>
    <t>Aplicación</t>
  </si>
  <si>
    <t>Fecha</t>
  </si>
  <si>
    <t>Horas</t>
  </si>
  <si>
    <t>Descripción de tarea</t>
  </si>
  <si>
    <t>Corazón de los usuarios back y Base de datos</t>
  </si>
  <si>
    <t>Servicio</t>
  </si>
  <si>
    <t>Crear Proyecto del servicio</t>
  </si>
  <si>
    <t>Servicios</t>
  </si>
  <si>
    <t>Configurar Base de datos y Back en el Servicio DreamHost</t>
  </si>
  <si>
    <t>Usuarios</t>
  </si>
  <si>
    <t>Crear tabla de Usuarios en Base de datos</t>
  </si>
  <si>
    <t>Roles</t>
  </si>
  <si>
    <t>Crear tabla de Role de usuario en Base de datos</t>
  </si>
  <si>
    <t>Crear SP para Insertar Usuario</t>
  </si>
  <si>
    <t>Crear SP para Actualizar usuario</t>
  </si>
  <si>
    <t>Crear SP para Eliminar Usuario</t>
  </si>
  <si>
    <t>Crear SP para consultar Usuarios</t>
  </si>
  <si>
    <t>Crear SP para Insertar Roles</t>
  </si>
  <si>
    <t>Crear SP para Actualizar Roles</t>
  </si>
  <si>
    <t>Crear SP para Eliminar Roles</t>
  </si>
  <si>
    <t>Crear SP para consultar Roles</t>
  </si>
  <si>
    <t>Menus</t>
  </si>
  <si>
    <t>Crear tabla de Menu en Base de datos</t>
  </si>
  <si>
    <t>Crear SP para Insertar Menu</t>
  </si>
  <si>
    <t>Crear SP para Actualizar Menu</t>
  </si>
  <si>
    <t>Crear SP para Eliminar Menu</t>
  </si>
  <si>
    <t>Crear SP para consultar Menus</t>
  </si>
  <si>
    <t>Servicio Back</t>
  </si>
  <si>
    <t>Crear Servicio y meter todos los anteriores EndPoints</t>
  </si>
  <si>
    <t>Login</t>
  </si>
  <si>
    <t>Crear Servicios de Login y creación de tocken</t>
  </si>
  <si>
    <t>Productos</t>
  </si>
  <si>
    <t>Creación de tabla de productos</t>
  </si>
  <si>
    <t>Creación de tabla de Inventario</t>
  </si>
  <si>
    <t>Creación de tablas de Grupos, Familias, Calidad</t>
  </si>
  <si>
    <t>Crear Front</t>
  </si>
  <si>
    <t>Configuración</t>
  </si>
  <si>
    <t>Crear Projecto Front</t>
  </si>
  <si>
    <t>Crear configuración de conexión con servidor</t>
  </si>
  <si>
    <t>Instalación de dependencias</t>
  </si>
  <si>
    <t>Crear componentes de Paginación, Spinner y confirmación y Servicios Generales</t>
  </si>
  <si>
    <t>Agregar Material de diseño</t>
  </si>
  <si>
    <t>Creación de Login y seguridad de logueo</t>
  </si>
  <si>
    <t>Diseñar página de inicio</t>
  </si>
  <si>
    <t>Crear diseño, consumo de Servicios y programación de la pantalla de Roles con permisos al menú</t>
  </si>
  <si>
    <t>Crear diseño, consumo de Servicios y programación de la pantalla de Usuarios con permisos al menú</t>
  </si>
  <si>
    <t>Crear diseño, consumo de Servicios y programación de la pantalla de Menus</t>
  </si>
  <si>
    <t>Crear diseño, consumo de Servicios y programación de la pantalla de Grupos</t>
  </si>
  <si>
    <t>Crear SP para Insertar Grupos</t>
  </si>
  <si>
    <t>Crear SP para Actualizar Grupos</t>
  </si>
  <si>
    <t>Crear SP para Eliminar Grupos</t>
  </si>
  <si>
    <t>Crear SP para consultar Grupos</t>
  </si>
  <si>
    <t>Crear diseño, consumo de Servicios y programación de la pantalla de Familias</t>
  </si>
  <si>
    <t>Crear SP para Insertar Familias</t>
  </si>
  <si>
    <t>Crear diseño, consumo de Servicios y programación de la pantalla de Calidad</t>
  </si>
  <si>
    <t>Crear SP para Insertar Calidad</t>
  </si>
  <si>
    <t>Crear SP para Actualizar Calidad</t>
  </si>
  <si>
    <t>Crear SP para Eliminar Calidad</t>
  </si>
  <si>
    <t>Crear SP para consultar Calidad</t>
  </si>
  <si>
    <t>Crear diseño, consumo de Servicios y programación de la pantalla de Clientes</t>
  </si>
  <si>
    <t>Crear Diseño, consumo de servicios y programación de pantalla de Productos</t>
  </si>
  <si>
    <t>Crear SP para Insertar Producto</t>
  </si>
  <si>
    <t>Crear pantalla de ventas</t>
  </si>
  <si>
    <t>Crear SPs que consulten la información para llenar la pantalla de ventas, productos, clientes, etc</t>
  </si>
  <si>
    <t>Lógica de guardado de venta</t>
  </si>
  <si>
    <t>Crear diseño, consumo de Servicios y programación de la pantalla de Forma de pago</t>
  </si>
  <si>
    <t>Crear SP para Insertar</t>
  </si>
  <si>
    <t>Crear SP para Actualizar</t>
  </si>
  <si>
    <t>Crear SP para Eliminar</t>
  </si>
  <si>
    <t>Crear SP para consultar</t>
  </si>
  <si>
    <t>Crear diseño, consumo de Servicios y programación de la pantalla de Tipo de venta</t>
  </si>
  <si>
    <t>Creación de reporte de ventas, diseño de filtros y tabla de información</t>
  </si>
  <si>
    <t>Crear SP de reporte de ventas</t>
  </si>
  <si>
    <t>Creación de reporte de mercancias, diseño de filtros y tabla de información</t>
  </si>
  <si>
    <t>Crear SP de reporte de mercancias</t>
  </si>
  <si>
    <t>Real</t>
  </si>
  <si>
    <t>Crear SP para Actualizar Familias</t>
  </si>
  <si>
    <t>Crear SP para Eliminar Familias</t>
  </si>
  <si>
    <t>Crear SP para consultar Familias</t>
  </si>
  <si>
    <t>Crear SP para Insertar Clientes</t>
  </si>
  <si>
    <t>Crear SP para Actualizar Clientes</t>
  </si>
  <si>
    <t>Crear SP para Eliminar Clientes</t>
  </si>
  <si>
    <t>Crear SP para consultar Clientes</t>
  </si>
  <si>
    <t>Crear SP para Actualizar Producto</t>
  </si>
  <si>
    <t>Crear SP para Eliminar Producto</t>
  </si>
  <si>
    <t>Crear SP para consultar Producto</t>
  </si>
  <si>
    <t>Sales</t>
  </si>
  <si>
    <t>HORAS ACUMULADAS</t>
  </si>
  <si>
    <t>COSTO POR HORA</t>
  </si>
  <si>
    <t>SALDO ACUMULADO</t>
  </si>
  <si>
    <t>ANTICIPO</t>
  </si>
  <si>
    <t>ABONOS</t>
  </si>
  <si>
    <t>PENDIENTE</t>
  </si>
  <si>
    <t>TOTAL ABONADO</t>
  </si>
  <si>
    <t>Descanso</t>
  </si>
  <si>
    <t>hora</t>
  </si>
  <si>
    <t>otro</t>
  </si>
  <si>
    <t>SUMA DE HORAS</t>
  </si>
  <si>
    <t>TOTAL</t>
  </si>
  <si>
    <t>ABONO</t>
  </si>
  <si>
    <t>Hrs Estimadas</t>
  </si>
  <si>
    <t>Hrs Reales</t>
  </si>
  <si>
    <t>Ventana</t>
  </si>
  <si>
    <t>Corte de caja</t>
  </si>
  <si>
    <t>PONER LAS VENTAS DE TALLER APARTE</t>
  </si>
  <si>
    <t>Estatus</t>
  </si>
  <si>
    <t>COMPLETO</t>
  </si>
  <si>
    <t>PERMISO DE CAMBIOS EN SOBRE DE TALLER</t>
  </si>
  <si>
    <t>VENTAS</t>
  </si>
  <si>
    <t>PONER PRECIO Y COSTO PERO NOMAS A MARTIN (PERMISO PERSONALIZADO)</t>
  </si>
  <si>
    <t>TODO</t>
  </si>
  <si>
    <t>HACER EGRESO DE DOLARES TAMBIEN</t>
  </si>
  <si>
    <t>EGRESOS</t>
  </si>
  <si>
    <t>incidente con el corte de caja que no sumaba si no le dabas hasta el final</t>
  </si>
  <si>
    <t>Agregar descuento por dinero</t>
  </si>
  <si>
    <t>Crear la devolución de inventario</t>
  </si>
  <si>
    <t>Inventario</t>
  </si>
  <si>
    <t>Mostrar Log de quien autoriza las cosas</t>
  </si>
  <si>
    <t>Agregar una nota de entrada de inventario que sumarice el costo</t>
  </si>
  <si>
    <t>Agregar margen de 30% despues del costo para los descuentos</t>
  </si>
  <si>
    <t>Agregar cambio de precio y con permiso</t>
  </si>
  <si>
    <t>Al agregar descuento por precio, agregar alerta de si está seguro</t>
  </si>
  <si>
    <t>Rediseñar impresión de ticket de taller notas de taller</t>
  </si>
  <si>
    <t>Cerrar la ventana del cliente cuando se agrega o se actualiza</t>
  </si>
  <si>
    <t>Agregar atajo de inventario de producto desde la consulta</t>
  </si>
  <si>
    <t>Agregar sección de Ingreso</t>
  </si>
  <si>
    <t>agregar quien crea el dinero electrónico</t>
  </si>
  <si>
    <t>obligatoria la descripción al agregar dinero electrónico de forma manual</t>
  </si>
  <si>
    <t>en la cancelación de pago, que sea obligatorio seleccionar una de las dos ociones, dinero electronico o el egreso</t>
  </si>
  <si>
    <t>Agregar status a los sobres de taller</t>
  </si>
  <si>
    <t>Agregar export a Excel el inventario físico</t>
  </si>
  <si>
    <t>Cancelar una venta y que se cancelen los pagos</t>
  </si>
  <si>
    <t>Agregar lista de Egresos, Ingresos y pagos cancelados en la pantalla de Corte de caja</t>
  </si>
  <si>
    <t>Reporte de Pagos cancelados</t>
  </si>
  <si>
    <t>Cancelación de los ingresos con autorización</t>
  </si>
  <si>
    <t>Efectivo</t>
  </si>
  <si>
    <t>tarjeta</t>
  </si>
  <si>
    <t>DE</t>
  </si>
  <si>
    <t>Poner NOTA PAGADA cuando pagan una nota</t>
  </si>
  <si>
    <t>Agregar el cambio en el ticket de Pagos</t>
  </si>
  <si>
    <t>Agregar sonidos a la verificación de inventario físico</t>
  </si>
  <si>
    <t>rediseño de inventario fíciso código</t>
  </si>
  <si>
    <t>Agregar sección de cambio de contraseña y de código de autorización</t>
  </si>
  <si>
    <t>Poner quien aprueba las devoluciones</t>
  </si>
  <si>
    <t>Si cambian de tipo de venta a taller y ya tiene algun producto seleccionado que lo limpie</t>
  </si>
  <si>
    <t>Si se cancela una venta que salió de una consignación, dene regresar el producto a la consignación no al inventario</t>
  </si>
  <si>
    <t>SQL</t>
  </si>
  <si>
    <t>JorgeTools</t>
  </si>
  <si>
    <t>Creación de estructura inicial</t>
  </si>
  <si>
    <t>Configuración y arquitectura de Base de datos</t>
  </si>
  <si>
    <t>Pantalla de consulta y carga de Productos</t>
  </si>
  <si>
    <t>Pantalla de consulta y carga de Clientes</t>
  </si>
  <si>
    <t>Pantalla de consulta de Ordenes</t>
  </si>
  <si>
    <t>Pantalla de creación de Ordenes</t>
  </si>
  <si>
    <t>Exportación de excel al formato para Sap</t>
  </si>
  <si>
    <t>C#</t>
  </si>
  <si>
    <t>Clientes</t>
  </si>
  <si>
    <t>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</si>
</sst>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5" borderId="0" xfId="0" applyFill="1"/>
    <xf numFmtId="0" fontId="0" fillId="6" borderId="0" xfId="0" applyFill="1"/>
    <xf numFmtId="44" fontId="0" fillId="0" borderId="0" xfId="1" applyFont="1"/>
    <xf numFmtId="44" fontId="2" fillId="0" borderId="0" xfId="1" applyFont="1"/>
    <xf numFmtId="14" fontId="0" fillId="3" borderId="0" xfId="0" applyNumberFormat="1" applyFill="1"/>
    <xf numFmtId="14" fontId="0" fillId="7" borderId="0" xfId="0" applyNumberFormat="1" applyFill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2" fontId="0" fillId="8" borderId="0" xfId="0" applyNumberFormat="1" applyFill="1" applyAlignment="1">
      <alignment horizontal="right"/>
    </xf>
    <xf numFmtId="44" fontId="0" fillId="8" borderId="0" xfId="1" applyFont="1" applyFill="1" applyAlignment="1">
      <alignment horizontal="center"/>
    </xf>
    <xf numFmtId="44" fontId="0" fillId="8" borderId="0" xfId="1" applyFont="1" applyFill="1" applyAlignment="1">
      <alignment horizontal="right"/>
    </xf>
    <xf numFmtId="2" fontId="0" fillId="2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1" applyNumberFormat="1" applyFont="1" applyAlignment="1">
      <alignment horizontal="center"/>
    </xf>
    <xf numFmtId="14" fontId="5" fillId="7" borderId="0" xfId="0" applyNumberFormat="1" applyFont="1" applyFill="1"/>
    <xf numFmtId="2" fontId="5" fillId="7" borderId="0" xfId="0" applyNumberFormat="1" applyFont="1" applyFill="1" applyAlignment="1">
      <alignment horizontal="center"/>
    </xf>
    <xf numFmtId="0" fontId="5" fillId="7" borderId="0" xfId="0" applyFont="1" applyFill="1"/>
    <xf numFmtId="14" fontId="5" fillId="2" borderId="0" xfId="0" applyNumberFormat="1" applyFont="1" applyFill="1"/>
    <xf numFmtId="2" fontId="5" fillId="2" borderId="0" xfId="0" applyNumberFormat="1" applyFont="1" applyFill="1" applyAlignment="1">
      <alignment horizontal="center"/>
    </xf>
    <xf numFmtId="43" fontId="5" fillId="2" borderId="0" xfId="2" applyFont="1" applyFill="1"/>
    <xf numFmtId="14" fontId="5" fillId="2" borderId="0" xfId="0" applyNumberFormat="1" applyFont="1" applyFill="1" applyAlignment="1">
      <alignment horizontal="center"/>
    </xf>
    <xf numFmtId="0" fontId="5" fillId="2" borderId="0" xfId="0" applyFont="1" applyFill="1"/>
    <xf numFmtId="43" fontId="6" fillId="2" borderId="0" xfId="0" applyNumberFormat="1" applyFont="1" applyFill="1"/>
    <xf numFmtId="14" fontId="5" fillId="6" borderId="0" xfId="0" applyNumberFormat="1" applyFont="1" applyFill="1"/>
    <xf numFmtId="2" fontId="5" fillId="6" borderId="0" xfId="0" applyNumberFormat="1" applyFont="1" applyFill="1" applyAlignment="1">
      <alignment horizontal="center"/>
    </xf>
    <xf numFmtId="43" fontId="7" fillId="6" borderId="0" xfId="2" applyFont="1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44" fontId="3" fillId="8" borderId="0" xfId="1" applyFont="1" applyFill="1" applyAlignment="1">
      <alignment horizontal="center"/>
    </xf>
    <xf numFmtId="0" fontId="0" fillId="6" borderId="0" xfId="0" applyFill="1" applyAlignment="1">
      <alignment horizontal="center"/>
    </xf>
    <xf numFmtId="44" fontId="4" fillId="6" borderId="0" xfId="1" applyFon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14" fontId="0" fillId="2" borderId="0" xfId="0" applyNumberForma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8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5" fillId="7" borderId="0" xfId="0" applyNumberFormat="1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B1" workbookViewId="0">
      <pane ySplit="1" topLeftCell="A2" activePane="bottomLeft" state="frozen"/>
      <selection pane="bottomLeft" activeCell="I10" sqref="I10"/>
    </sheetView>
  </sheetViews>
  <sheetFormatPr baseColWidth="10" defaultColWidth="9.140625" defaultRowHeight="15" x14ac:dyDescent="0.25"/>
  <cols>
    <col min="1" max="1" width="10.7109375" bestFit="1" customWidth="1"/>
    <col min="2" max="2" width="16.28515625" customWidth="1"/>
    <col min="3" max="3" width="19.140625" bestFit="1" customWidth="1"/>
    <col min="4" max="4" width="72.28515625" customWidth="1"/>
    <col min="5" max="5" width="9.140625" style="1"/>
    <col min="6" max="6" width="14.7109375" style="1" customWidth="1"/>
    <col min="7" max="8" width="14.7109375" style="15" customWidth="1"/>
    <col min="9" max="9" width="27.140625" customWidth="1"/>
    <col min="10" max="10" width="27.7109375" bestFit="1" customWidth="1"/>
  </cols>
  <sheetData>
    <row r="1" spans="1:11" x14ac:dyDescent="0.25">
      <c r="A1" s="3" t="s">
        <v>5</v>
      </c>
      <c r="B1" s="3" t="s">
        <v>4</v>
      </c>
      <c r="C1" s="3" t="s">
        <v>3</v>
      </c>
      <c r="D1" s="3" t="s">
        <v>0</v>
      </c>
      <c r="E1" s="4" t="s">
        <v>1</v>
      </c>
      <c r="F1" s="4" t="s">
        <v>2</v>
      </c>
      <c r="G1" s="19">
        <v>200</v>
      </c>
      <c r="H1" s="19">
        <v>500</v>
      </c>
      <c r="I1" s="3" t="s">
        <v>99</v>
      </c>
      <c r="J1" s="3" t="s">
        <v>100</v>
      </c>
      <c r="K1" s="3" t="s">
        <v>98</v>
      </c>
    </row>
    <row r="2" spans="1:11" x14ac:dyDescent="0.25">
      <c r="A2" s="5">
        <v>45663</v>
      </c>
      <c r="B2" t="s">
        <v>151</v>
      </c>
      <c r="C2" s="37" t="s">
        <v>159</v>
      </c>
      <c r="D2" t="s">
        <v>152</v>
      </c>
      <c r="E2" s="2">
        <v>0.375</v>
      </c>
      <c r="F2" s="2">
        <v>0.45833333333333331</v>
      </c>
      <c r="H2" s="15">
        <v>2</v>
      </c>
    </row>
    <row r="3" spans="1:11" x14ac:dyDescent="0.25">
      <c r="A3" s="5">
        <v>45663</v>
      </c>
      <c r="B3" t="s">
        <v>151</v>
      </c>
      <c r="C3" s="37" t="s">
        <v>150</v>
      </c>
      <c r="D3" t="s">
        <v>153</v>
      </c>
      <c r="E3" s="2">
        <v>0.45833333333333331</v>
      </c>
      <c r="F3" s="2">
        <v>0.54166666666666663</v>
      </c>
      <c r="H3" s="15">
        <v>2</v>
      </c>
    </row>
    <row r="4" spans="1:11" x14ac:dyDescent="0.25">
      <c r="A4" s="5">
        <v>45663</v>
      </c>
      <c r="B4" t="s">
        <v>151</v>
      </c>
      <c r="C4" s="37" t="s">
        <v>35</v>
      </c>
      <c r="D4" t="s">
        <v>154</v>
      </c>
      <c r="E4" s="2">
        <v>0.54166666666666663</v>
      </c>
      <c r="F4" s="2">
        <v>0.625</v>
      </c>
      <c r="H4" s="15">
        <v>2</v>
      </c>
    </row>
    <row r="5" spans="1:11" x14ac:dyDescent="0.25">
      <c r="A5" s="5"/>
      <c r="B5" t="s">
        <v>151</v>
      </c>
      <c r="C5" s="37" t="s">
        <v>160</v>
      </c>
      <c r="D5" t="s">
        <v>155</v>
      </c>
      <c r="E5" s="2">
        <v>0.625</v>
      </c>
      <c r="F5" s="2">
        <v>0.70833333333333337</v>
      </c>
      <c r="H5" s="15">
        <v>2</v>
      </c>
    </row>
    <row r="6" spans="1:11" x14ac:dyDescent="0.25">
      <c r="A6" s="5"/>
      <c r="B6" t="s">
        <v>151</v>
      </c>
      <c r="C6" s="37" t="s">
        <v>161</v>
      </c>
      <c r="D6" t="s">
        <v>156</v>
      </c>
      <c r="E6" s="2">
        <v>0.70833333333333337</v>
      </c>
      <c r="F6" s="2">
        <v>0.79166666666666663</v>
      </c>
      <c r="H6" s="15">
        <v>2</v>
      </c>
    </row>
    <row r="7" spans="1:11" x14ac:dyDescent="0.25">
      <c r="A7" s="5"/>
      <c r="B7" t="s">
        <v>151</v>
      </c>
      <c r="C7" s="37" t="s">
        <v>161</v>
      </c>
      <c r="D7" t="s">
        <v>157</v>
      </c>
      <c r="E7" s="2">
        <v>0.79166666666666663</v>
      </c>
      <c r="F7" s="2">
        <v>0.83333333333333337</v>
      </c>
      <c r="H7" s="15">
        <v>2</v>
      </c>
    </row>
    <row r="8" spans="1:11" x14ac:dyDescent="0.25">
      <c r="A8" s="5"/>
      <c r="B8" t="s">
        <v>151</v>
      </c>
      <c r="C8" s="37" t="s">
        <v>161</v>
      </c>
      <c r="D8" t="s">
        <v>158</v>
      </c>
      <c r="E8" s="2">
        <v>0.375</v>
      </c>
      <c r="F8" s="2">
        <v>0.5</v>
      </c>
      <c r="H8" s="15">
        <v>3</v>
      </c>
    </row>
    <row r="9" spans="1:11" x14ac:dyDescent="0.25">
      <c r="A9" s="5"/>
      <c r="C9" s="37"/>
      <c r="E9" s="2"/>
      <c r="F9" s="2"/>
    </row>
    <row r="10" spans="1:11" x14ac:dyDescent="0.25">
      <c r="A10" s="5"/>
      <c r="C10" s="37"/>
      <c r="E10" s="2"/>
      <c r="F10" s="2"/>
    </row>
    <row r="11" spans="1:11" x14ac:dyDescent="0.25">
      <c r="A11" s="5"/>
      <c r="C11" s="37"/>
      <c r="E11" s="2"/>
      <c r="F11" s="2"/>
    </row>
    <row r="12" spans="1:11" x14ac:dyDescent="0.25">
      <c r="A12" s="5"/>
      <c r="C12" s="37"/>
      <c r="E12" s="2"/>
      <c r="F12" s="2"/>
    </row>
    <row r="13" spans="1:11" x14ac:dyDescent="0.25">
      <c r="A13" s="5"/>
      <c r="E13" s="2"/>
      <c r="F13" s="2"/>
    </row>
    <row r="14" spans="1:11" x14ac:dyDescent="0.25">
      <c r="A14" s="5"/>
      <c r="E14" s="2"/>
      <c r="F14" s="2"/>
    </row>
    <row r="15" spans="1:11" x14ac:dyDescent="0.25">
      <c r="A15" s="52" t="s">
        <v>101</v>
      </c>
      <c r="B15" s="52"/>
      <c r="C15" s="52"/>
      <c r="D15" s="52"/>
      <c r="E15" s="52"/>
      <c r="F15" s="52"/>
      <c r="G15" s="16">
        <f>SUM(G2:G14)</f>
        <v>0</v>
      </c>
      <c r="H15" s="16">
        <f>SUM(H2:H14)</f>
        <v>15</v>
      </c>
    </row>
    <row r="16" spans="1:11" x14ac:dyDescent="0.25">
      <c r="A16" s="52" t="s">
        <v>92</v>
      </c>
      <c r="B16" s="52"/>
      <c r="C16" s="52"/>
      <c r="D16" s="52"/>
      <c r="E16" s="52"/>
      <c r="F16" s="52"/>
      <c r="G16" s="16">
        <v>200</v>
      </c>
      <c r="H16" s="16">
        <v>500</v>
      </c>
    </row>
    <row r="17" spans="1:10" x14ac:dyDescent="0.25">
      <c r="A17" s="52" t="s">
        <v>102</v>
      </c>
      <c r="B17" s="52"/>
      <c r="C17" s="52"/>
      <c r="D17" s="52"/>
      <c r="E17" s="52"/>
      <c r="F17" s="52"/>
      <c r="G17" s="17">
        <f>G16*G15</f>
        <v>0</v>
      </c>
      <c r="H17" s="18">
        <f>H16*H15</f>
        <v>7500</v>
      </c>
      <c r="J17">
        <v>-500</v>
      </c>
    </row>
    <row r="18" spans="1:10" ht="28.5" x14ac:dyDescent="0.45">
      <c r="A18" s="52" t="s">
        <v>93</v>
      </c>
      <c r="B18" s="52"/>
      <c r="C18" s="52"/>
      <c r="D18" s="52"/>
      <c r="E18" s="52"/>
      <c r="F18" s="52"/>
      <c r="G18" s="40">
        <f>G17+H17</f>
        <v>7500</v>
      </c>
      <c r="H18" s="40"/>
    </row>
    <row r="19" spans="1:10" x14ac:dyDescent="0.25">
      <c r="A19" s="11"/>
      <c r="B19" s="43" t="s">
        <v>95</v>
      </c>
      <c r="C19" s="43"/>
      <c r="D19" s="43"/>
      <c r="E19" s="43"/>
      <c r="F19" s="43"/>
      <c r="G19" s="21"/>
    </row>
    <row r="20" spans="1:10" x14ac:dyDescent="0.25">
      <c r="A20" s="12">
        <v>45109</v>
      </c>
      <c r="B20" s="44" t="s">
        <v>94</v>
      </c>
      <c r="C20" s="44"/>
      <c r="D20" s="44"/>
      <c r="E20" s="44"/>
      <c r="F20" s="44"/>
      <c r="G20" s="46">
        <v>10000</v>
      </c>
      <c r="H20" s="46"/>
    </row>
    <row r="21" spans="1:10" x14ac:dyDescent="0.25">
      <c r="A21" s="12"/>
      <c r="B21" s="48" t="s">
        <v>103</v>
      </c>
      <c r="C21" s="48"/>
      <c r="D21" s="48"/>
      <c r="E21" s="48"/>
      <c r="F21" s="48"/>
      <c r="G21" s="46">
        <v>5000</v>
      </c>
      <c r="H21" s="46"/>
    </row>
    <row r="22" spans="1:10" x14ac:dyDescent="0.25">
      <c r="A22" s="12">
        <v>45278</v>
      </c>
      <c r="B22" s="45" t="s">
        <v>103</v>
      </c>
      <c r="C22" s="45"/>
      <c r="D22" s="45"/>
      <c r="E22" s="45"/>
      <c r="F22" s="45"/>
      <c r="G22" s="46">
        <v>9800</v>
      </c>
      <c r="H22" s="46"/>
    </row>
    <row r="23" spans="1:10" x14ac:dyDescent="0.25">
      <c r="A23" s="12"/>
      <c r="B23" s="45"/>
      <c r="C23" s="45"/>
      <c r="D23" s="45"/>
      <c r="E23" s="45"/>
      <c r="F23" s="45"/>
      <c r="G23" s="47"/>
      <c r="H23" s="47"/>
    </row>
    <row r="24" spans="1:10" x14ac:dyDescent="0.25">
      <c r="A24" s="12"/>
      <c r="B24" s="45"/>
      <c r="C24" s="45"/>
      <c r="D24" s="45"/>
      <c r="E24" s="45"/>
      <c r="F24" s="45"/>
      <c r="G24" s="47"/>
      <c r="H24" s="47"/>
    </row>
    <row r="25" spans="1:10" x14ac:dyDescent="0.25">
      <c r="A25" s="12"/>
      <c r="B25" s="45"/>
      <c r="C25" s="45"/>
      <c r="D25" s="45"/>
      <c r="E25" s="45"/>
      <c r="F25" s="45"/>
      <c r="G25" s="47"/>
      <c r="H25" s="47"/>
    </row>
    <row r="26" spans="1:10" x14ac:dyDescent="0.25">
      <c r="A26" s="12"/>
      <c r="B26" s="45" t="s">
        <v>97</v>
      </c>
      <c r="C26" s="45"/>
      <c r="D26" s="45"/>
      <c r="E26" s="45"/>
      <c r="F26" s="45"/>
      <c r="G26" s="46">
        <f>SUM(G20:H25)</f>
        <v>24800</v>
      </c>
      <c r="H26" s="46"/>
    </row>
    <row r="27" spans="1:10" ht="31.5" x14ac:dyDescent="0.5">
      <c r="A27" s="41" t="s">
        <v>96</v>
      </c>
      <c r="B27" s="41"/>
      <c r="C27" s="41"/>
      <c r="D27" s="41"/>
      <c r="E27" s="41"/>
      <c r="F27" s="41"/>
      <c r="G27" s="42">
        <f>G18-G26</f>
        <v>-17300</v>
      </c>
      <c r="H27" s="42"/>
    </row>
    <row r="28" spans="1:10" x14ac:dyDescent="0.25">
      <c r="A28" s="12"/>
      <c r="B28" s="13"/>
      <c r="C28" s="13"/>
      <c r="D28" s="13"/>
      <c r="E28" s="13"/>
      <c r="F28" s="13"/>
    </row>
    <row r="29" spans="1:10" x14ac:dyDescent="0.25">
      <c r="A29" s="12"/>
      <c r="B29" s="13"/>
      <c r="C29" s="13"/>
      <c r="D29" s="13"/>
      <c r="E29" s="13"/>
      <c r="F29" s="13"/>
    </row>
    <row r="30" spans="1:10" x14ac:dyDescent="0.25">
      <c r="A30" s="12"/>
      <c r="B30" s="13"/>
      <c r="C30" s="13"/>
      <c r="D30" s="13"/>
      <c r="E30" s="13"/>
      <c r="F30" s="13"/>
    </row>
    <row r="31" spans="1:10" x14ac:dyDescent="0.25">
      <c r="A31" s="12"/>
      <c r="B31" s="13"/>
      <c r="C31" s="13"/>
      <c r="D31" s="13"/>
      <c r="E31" s="13"/>
      <c r="F31" s="13"/>
    </row>
    <row r="32" spans="1:10" x14ac:dyDescent="0.25">
      <c r="A32" s="12"/>
      <c r="B32" s="13"/>
      <c r="C32" s="13"/>
      <c r="D32" s="13"/>
      <c r="E32" s="13"/>
      <c r="F32" s="13"/>
    </row>
    <row r="33" spans="1:10" x14ac:dyDescent="0.25">
      <c r="A33" s="12"/>
      <c r="B33" s="13"/>
      <c r="C33" s="13"/>
      <c r="D33" s="13"/>
      <c r="E33" s="13"/>
      <c r="F33" s="13"/>
    </row>
    <row r="34" spans="1:10" x14ac:dyDescent="0.25">
      <c r="A34" s="12"/>
      <c r="B34" s="13"/>
      <c r="C34" s="13"/>
      <c r="D34" s="13"/>
      <c r="E34" s="13"/>
      <c r="F34" s="13"/>
    </row>
    <row r="35" spans="1:10" x14ac:dyDescent="0.25">
      <c r="A35" s="12"/>
      <c r="B35" s="13"/>
      <c r="C35" s="13"/>
      <c r="D35" s="13"/>
      <c r="E35" s="13"/>
      <c r="F35" s="13"/>
    </row>
    <row r="36" spans="1:10" x14ac:dyDescent="0.25">
      <c r="A36" s="12"/>
      <c r="B36" s="13"/>
      <c r="C36" s="13"/>
      <c r="D36" s="13"/>
      <c r="E36" s="13"/>
      <c r="F36" s="13"/>
    </row>
    <row r="37" spans="1:10" x14ac:dyDescent="0.25">
      <c r="A37" s="12"/>
      <c r="B37" s="13"/>
      <c r="C37" s="13"/>
      <c r="D37" s="13"/>
      <c r="E37" s="13"/>
      <c r="F37" s="13"/>
    </row>
    <row r="38" spans="1:10" x14ac:dyDescent="0.25">
      <c r="A38" s="12"/>
      <c r="B38" s="13"/>
      <c r="C38" s="13"/>
      <c r="D38" s="13"/>
      <c r="E38" s="13"/>
      <c r="F38" s="13"/>
    </row>
    <row r="39" spans="1:10" x14ac:dyDescent="0.25">
      <c r="A39" s="12"/>
      <c r="B39" s="13"/>
      <c r="C39" s="13"/>
      <c r="D39" s="13"/>
      <c r="E39" s="13"/>
      <c r="F39" s="13"/>
    </row>
    <row r="40" spans="1:10" x14ac:dyDescent="0.25">
      <c r="A40" s="12"/>
      <c r="B40" s="13"/>
      <c r="C40" s="13"/>
      <c r="D40" s="13"/>
      <c r="E40" s="13"/>
      <c r="F40" s="13"/>
    </row>
    <row r="41" spans="1:10" x14ac:dyDescent="0.25">
      <c r="A41" s="12"/>
      <c r="B41" s="13"/>
      <c r="C41" s="13"/>
      <c r="D41" s="13"/>
      <c r="E41" s="13"/>
      <c r="F41" s="13"/>
    </row>
    <row r="42" spans="1:10" x14ac:dyDescent="0.25">
      <c r="A42" s="12"/>
      <c r="B42" s="13"/>
      <c r="C42" s="13"/>
      <c r="D42" s="13"/>
      <c r="E42" s="13"/>
      <c r="F42" s="13"/>
    </row>
    <row r="43" spans="1:10" x14ac:dyDescent="0.25">
      <c r="A43" s="12"/>
      <c r="B43" s="13"/>
      <c r="C43" s="13"/>
      <c r="D43" s="13"/>
      <c r="E43" s="13"/>
      <c r="F43" s="13"/>
    </row>
    <row r="44" spans="1:10" x14ac:dyDescent="0.25">
      <c r="A44" s="12"/>
      <c r="B44" s="13"/>
      <c r="C44" s="13"/>
      <c r="D44" s="13"/>
      <c r="E44" s="13"/>
      <c r="F44" s="13"/>
    </row>
    <row r="45" spans="1:10" x14ac:dyDescent="0.25">
      <c r="A45" s="12"/>
      <c r="B45" s="13"/>
      <c r="C45" s="13"/>
      <c r="D45" s="13"/>
      <c r="E45" s="13"/>
      <c r="F45" s="13"/>
    </row>
    <row r="46" spans="1:10" x14ac:dyDescent="0.25">
      <c r="A46" s="10"/>
      <c r="B46" s="53" t="s">
        <v>91</v>
      </c>
      <c r="C46" s="53"/>
      <c r="D46" s="53"/>
      <c r="E46" s="53"/>
      <c r="F46" s="53"/>
      <c r="G46" s="20"/>
      <c r="H46" s="20"/>
      <c r="I46" s="8">
        <f>G15+H15</f>
        <v>15</v>
      </c>
      <c r="J46" s="8">
        <f>I46</f>
        <v>15</v>
      </c>
    </row>
    <row r="47" spans="1:10" x14ac:dyDescent="0.25">
      <c r="A47" s="5"/>
      <c r="B47" s="54" t="s">
        <v>92</v>
      </c>
      <c r="C47" s="54"/>
      <c r="D47" s="54"/>
      <c r="E47" s="54"/>
      <c r="F47" s="54"/>
      <c r="I47" s="8">
        <v>300</v>
      </c>
      <c r="J47" s="8">
        <v>200</v>
      </c>
    </row>
    <row r="48" spans="1:10" ht="18.75" x14ac:dyDescent="0.3">
      <c r="A48" s="5"/>
      <c r="B48" s="54" t="s">
        <v>93</v>
      </c>
      <c r="C48" s="54"/>
      <c r="D48" s="54"/>
      <c r="E48" s="54"/>
      <c r="F48" s="54"/>
      <c r="I48" s="9">
        <f>I47*I46</f>
        <v>4500</v>
      </c>
      <c r="J48" s="9">
        <f>J47*J46</f>
        <v>3000</v>
      </c>
    </row>
    <row r="49" spans="1:10" x14ac:dyDescent="0.25">
      <c r="A49" s="22"/>
      <c r="B49" s="55" t="s">
        <v>95</v>
      </c>
      <c r="C49" s="55"/>
      <c r="D49" s="55"/>
      <c r="E49" s="55"/>
      <c r="F49" s="55"/>
      <c r="G49" s="23"/>
      <c r="H49" s="23"/>
      <c r="I49" s="24"/>
      <c r="J49" s="24"/>
    </row>
    <row r="50" spans="1:10" x14ac:dyDescent="0.25">
      <c r="A50" s="25">
        <v>45109</v>
      </c>
      <c r="B50" s="50" t="s">
        <v>94</v>
      </c>
      <c r="C50" s="50"/>
      <c r="D50" s="50"/>
      <c r="E50" s="50"/>
      <c r="F50" s="50"/>
      <c r="G50" s="26"/>
      <c r="H50" s="26"/>
      <c r="I50" s="27">
        <v>10000</v>
      </c>
      <c r="J50" s="27">
        <v>10000</v>
      </c>
    </row>
    <row r="51" spans="1:10" x14ac:dyDescent="0.25">
      <c r="A51" s="25"/>
      <c r="B51" s="28"/>
      <c r="C51" s="28"/>
      <c r="D51" s="28"/>
      <c r="E51" s="28"/>
      <c r="F51" s="28"/>
      <c r="G51" s="26"/>
      <c r="H51" s="26"/>
      <c r="I51" s="29"/>
      <c r="J51" s="29"/>
    </row>
    <row r="52" spans="1:10" x14ac:dyDescent="0.25">
      <c r="A52" s="25"/>
      <c r="B52" s="28"/>
      <c r="C52" s="28"/>
      <c r="D52" s="28"/>
      <c r="E52" s="28"/>
      <c r="F52" s="28"/>
      <c r="G52" s="26"/>
      <c r="H52" s="26"/>
      <c r="I52" s="29"/>
      <c r="J52" s="29"/>
    </row>
    <row r="53" spans="1:10" ht="28.5" x14ac:dyDescent="0.45">
      <c r="A53" s="25"/>
      <c r="B53" s="51" t="s">
        <v>97</v>
      </c>
      <c r="C53" s="51"/>
      <c r="D53" s="51"/>
      <c r="E53" s="51"/>
      <c r="F53" s="51"/>
      <c r="G53" s="26"/>
      <c r="H53" s="26"/>
      <c r="I53" s="30">
        <f>SUM(I50:I52)</f>
        <v>10000</v>
      </c>
      <c r="J53" s="30">
        <f>SUM(J50:J52)</f>
        <v>10000</v>
      </c>
    </row>
    <row r="54" spans="1:10" ht="33.75" x14ac:dyDescent="0.5">
      <c r="A54" s="31">
        <v>45109</v>
      </c>
      <c r="B54" s="49" t="s">
        <v>96</v>
      </c>
      <c r="C54" s="49"/>
      <c r="D54" s="49"/>
      <c r="E54" s="49"/>
      <c r="F54" s="49"/>
      <c r="G54" s="32"/>
      <c r="H54" s="32"/>
      <c r="I54" s="33">
        <f>I48-I53</f>
        <v>-5500</v>
      </c>
      <c r="J54" s="33">
        <f>J48-J53</f>
        <v>-7000</v>
      </c>
    </row>
  </sheetData>
  <mergeCells count="29">
    <mergeCell ref="B54:F54"/>
    <mergeCell ref="B50:F50"/>
    <mergeCell ref="B53:F53"/>
    <mergeCell ref="A16:F16"/>
    <mergeCell ref="A15:F15"/>
    <mergeCell ref="A17:F17"/>
    <mergeCell ref="A18:F18"/>
    <mergeCell ref="B24:F24"/>
    <mergeCell ref="B25:F25"/>
    <mergeCell ref="B46:F46"/>
    <mergeCell ref="B47:F47"/>
    <mergeCell ref="B48:F48"/>
    <mergeCell ref="B49:F49"/>
    <mergeCell ref="G18:H18"/>
    <mergeCell ref="A27:F27"/>
    <mergeCell ref="G27:H27"/>
    <mergeCell ref="B19:F19"/>
    <mergeCell ref="B20:F20"/>
    <mergeCell ref="B26:F26"/>
    <mergeCell ref="G20:H20"/>
    <mergeCell ref="G21:H21"/>
    <mergeCell ref="G26:H26"/>
    <mergeCell ref="G23:H23"/>
    <mergeCell ref="G24:H24"/>
    <mergeCell ref="G25:H25"/>
    <mergeCell ref="G22:H22"/>
    <mergeCell ref="B22:F22"/>
    <mergeCell ref="B21:F21"/>
    <mergeCell ref="B23:F2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opLeftCell="A19" workbookViewId="0">
      <selection activeCell="K23" sqref="K23"/>
    </sheetView>
  </sheetViews>
  <sheetFormatPr baseColWidth="10" defaultRowHeight="15" x14ac:dyDescent="0.25"/>
  <cols>
    <col min="2" max="2" width="17.7109375" customWidth="1"/>
    <col min="3" max="3" width="69.5703125" customWidth="1"/>
    <col min="4" max="4" width="13.140625" style="34" bestFit="1" customWidth="1"/>
    <col min="5" max="5" width="13.140625" style="34" customWidth="1"/>
    <col min="6" max="6" width="11.42578125" style="34"/>
  </cols>
  <sheetData>
    <row r="1" spans="1:6" x14ac:dyDescent="0.25">
      <c r="A1" t="s">
        <v>5</v>
      </c>
      <c r="B1" t="s">
        <v>106</v>
      </c>
      <c r="C1" t="s">
        <v>0</v>
      </c>
      <c r="D1" s="34" t="s">
        <v>104</v>
      </c>
      <c r="E1" s="34" t="s">
        <v>109</v>
      </c>
      <c r="F1" s="34" t="s">
        <v>105</v>
      </c>
    </row>
    <row r="2" spans="1:6" x14ac:dyDescent="0.25">
      <c r="B2" t="s">
        <v>107</v>
      </c>
      <c r="C2" t="s">
        <v>108</v>
      </c>
      <c r="D2" s="34">
        <v>2</v>
      </c>
      <c r="E2" s="35" t="s">
        <v>110</v>
      </c>
    </row>
    <row r="3" spans="1:6" x14ac:dyDescent="0.25">
      <c r="B3" t="s">
        <v>112</v>
      </c>
      <c r="C3" t="s">
        <v>111</v>
      </c>
      <c r="D3" s="34">
        <v>1</v>
      </c>
      <c r="E3" s="35" t="s">
        <v>110</v>
      </c>
      <c r="F3" s="34">
        <v>1</v>
      </c>
    </row>
    <row r="4" spans="1:6" x14ac:dyDescent="0.25">
      <c r="B4" t="s">
        <v>114</v>
      </c>
      <c r="C4" t="s">
        <v>113</v>
      </c>
      <c r="E4" s="36" t="s">
        <v>96</v>
      </c>
    </row>
    <row r="5" spans="1:6" x14ac:dyDescent="0.25">
      <c r="B5" t="s">
        <v>116</v>
      </c>
      <c r="C5" t="s">
        <v>115</v>
      </c>
      <c r="E5" s="36" t="s">
        <v>96</v>
      </c>
    </row>
    <row r="6" spans="1:6" x14ac:dyDescent="0.25">
      <c r="B6" t="s">
        <v>107</v>
      </c>
      <c r="C6" t="s">
        <v>117</v>
      </c>
      <c r="D6" s="34">
        <v>1</v>
      </c>
      <c r="E6" s="35" t="s">
        <v>110</v>
      </c>
      <c r="F6" s="34">
        <v>1</v>
      </c>
    </row>
    <row r="7" spans="1:6" x14ac:dyDescent="0.25">
      <c r="B7" t="s">
        <v>90</v>
      </c>
      <c r="C7" t="s">
        <v>118</v>
      </c>
      <c r="E7" s="36" t="s">
        <v>96</v>
      </c>
    </row>
    <row r="8" spans="1:6" x14ac:dyDescent="0.25">
      <c r="B8" t="s">
        <v>120</v>
      </c>
      <c r="C8" t="s">
        <v>119</v>
      </c>
      <c r="E8" s="35" t="s">
        <v>110</v>
      </c>
    </row>
    <row r="9" spans="1:6" x14ac:dyDescent="0.25">
      <c r="C9" t="s">
        <v>121</v>
      </c>
      <c r="E9" s="36" t="s">
        <v>96</v>
      </c>
    </row>
    <row r="10" spans="1:6" x14ac:dyDescent="0.25">
      <c r="C10" t="s">
        <v>122</v>
      </c>
      <c r="E10" s="36" t="s">
        <v>96</v>
      </c>
    </row>
    <row r="11" spans="1:6" x14ac:dyDescent="0.25">
      <c r="C11" t="s">
        <v>126</v>
      </c>
      <c r="E11" s="35" t="s">
        <v>110</v>
      </c>
    </row>
    <row r="12" spans="1:6" x14ac:dyDescent="0.25">
      <c r="C12" t="s">
        <v>124</v>
      </c>
      <c r="E12" s="35" t="s">
        <v>110</v>
      </c>
    </row>
    <row r="13" spans="1:6" x14ac:dyDescent="0.25">
      <c r="C13" t="s">
        <v>123</v>
      </c>
      <c r="E13" s="35" t="s">
        <v>110</v>
      </c>
    </row>
    <row r="14" spans="1:6" x14ac:dyDescent="0.25">
      <c r="C14" t="s">
        <v>125</v>
      </c>
      <c r="E14" s="35" t="s">
        <v>110</v>
      </c>
    </row>
    <row r="15" spans="1:6" x14ac:dyDescent="0.25">
      <c r="C15" t="s">
        <v>127</v>
      </c>
      <c r="E15" s="35" t="s">
        <v>110</v>
      </c>
    </row>
    <row r="16" spans="1:6" x14ac:dyDescent="0.25">
      <c r="C16" t="s">
        <v>128</v>
      </c>
      <c r="E16" s="35" t="s">
        <v>110</v>
      </c>
    </row>
    <row r="17" spans="3:5" x14ac:dyDescent="0.25">
      <c r="C17" t="s">
        <v>129</v>
      </c>
      <c r="E17" s="35" t="s">
        <v>110</v>
      </c>
    </row>
    <row r="18" spans="3:5" x14ac:dyDescent="0.25">
      <c r="C18" t="s">
        <v>130</v>
      </c>
      <c r="E18" s="35" t="s">
        <v>110</v>
      </c>
    </row>
    <row r="19" spans="3:5" x14ac:dyDescent="0.25">
      <c r="C19" t="s">
        <v>131</v>
      </c>
      <c r="E19" s="35" t="s">
        <v>110</v>
      </c>
    </row>
    <row r="20" spans="3:5" ht="30" x14ac:dyDescent="0.25">
      <c r="C20" s="14" t="s">
        <v>132</v>
      </c>
      <c r="E20" s="35" t="s">
        <v>110</v>
      </c>
    </row>
    <row r="21" spans="3:5" x14ac:dyDescent="0.25">
      <c r="C21" t="s">
        <v>133</v>
      </c>
      <c r="E21" s="35" t="s">
        <v>110</v>
      </c>
    </row>
    <row r="22" spans="3:5" x14ac:dyDescent="0.25">
      <c r="C22" t="s">
        <v>134</v>
      </c>
      <c r="E22" s="35" t="s">
        <v>110</v>
      </c>
    </row>
    <row r="23" spans="3:5" x14ac:dyDescent="0.25">
      <c r="C23" t="s">
        <v>135</v>
      </c>
      <c r="E23" s="35" t="s">
        <v>110</v>
      </c>
    </row>
    <row r="24" spans="3:5" x14ac:dyDescent="0.25">
      <c r="C24" t="s">
        <v>136</v>
      </c>
      <c r="E24" s="35" t="s">
        <v>110</v>
      </c>
    </row>
    <row r="25" spans="3:5" x14ac:dyDescent="0.25">
      <c r="C25" t="s">
        <v>137</v>
      </c>
      <c r="E25" s="35" t="s">
        <v>110</v>
      </c>
    </row>
    <row r="26" spans="3:5" x14ac:dyDescent="0.25">
      <c r="C26" t="s">
        <v>138</v>
      </c>
      <c r="E26" s="35" t="s">
        <v>110</v>
      </c>
    </row>
    <row r="27" spans="3:5" x14ac:dyDescent="0.25">
      <c r="C27" t="s">
        <v>142</v>
      </c>
      <c r="E27" s="35" t="s">
        <v>110</v>
      </c>
    </row>
    <row r="28" spans="3:5" x14ac:dyDescent="0.25">
      <c r="C28" t="s">
        <v>143</v>
      </c>
      <c r="E28" s="35" t="s">
        <v>110</v>
      </c>
    </row>
    <row r="29" spans="3:5" x14ac:dyDescent="0.25">
      <c r="C29" t="s">
        <v>144</v>
      </c>
      <c r="E29" s="35" t="s">
        <v>110</v>
      </c>
    </row>
    <row r="30" spans="3:5" x14ac:dyDescent="0.25">
      <c r="C30" t="s">
        <v>145</v>
      </c>
      <c r="E30" s="38" t="s">
        <v>110</v>
      </c>
    </row>
    <row r="31" spans="3:5" x14ac:dyDescent="0.25">
      <c r="C31" t="s">
        <v>146</v>
      </c>
      <c r="E31" s="35" t="s">
        <v>110</v>
      </c>
    </row>
    <row r="32" spans="3:5" x14ac:dyDescent="0.25">
      <c r="C32" t="s">
        <v>147</v>
      </c>
      <c r="E32" s="36" t="s">
        <v>96</v>
      </c>
    </row>
    <row r="33" spans="3:5" ht="30" x14ac:dyDescent="0.25">
      <c r="C33" s="14" t="s">
        <v>148</v>
      </c>
      <c r="E33" s="36" t="s">
        <v>96</v>
      </c>
    </row>
    <row r="34" spans="3:5" ht="30" x14ac:dyDescent="0.25">
      <c r="C34" s="14" t="s">
        <v>149</v>
      </c>
      <c r="E34" s="39" t="s">
        <v>96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"/>
  <sheetViews>
    <sheetView workbookViewId="0">
      <pane ySplit="1" topLeftCell="A68" activePane="bottomLeft" state="frozen"/>
      <selection pane="bottomLeft" activeCell="D95" sqref="D95"/>
    </sheetView>
  </sheetViews>
  <sheetFormatPr baseColWidth="10" defaultColWidth="9.140625" defaultRowHeight="15" x14ac:dyDescent="0.25"/>
  <cols>
    <col min="1" max="1" width="13.42578125" bestFit="1" customWidth="1"/>
    <col min="2" max="2" width="7.7109375" customWidth="1"/>
    <col min="3" max="3" width="8.7109375" customWidth="1"/>
    <col min="4" max="4" width="91.5703125" bestFit="1" customWidth="1"/>
  </cols>
  <sheetData>
    <row r="1" spans="1:4" x14ac:dyDescent="0.25">
      <c r="A1" s="7" t="s">
        <v>3</v>
      </c>
      <c r="B1" s="7" t="s">
        <v>6</v>
      </c>
      <c r="C1" s="7" t="s">
        <v>79</v>
      </c>
      <c r="D1" s="7" t="s">
        <v>7</v>
      </c>
    </row>
    <row r="2" spans="1:4" x14ac:dyDescent="0.25">
      <c r="A2" s="56" t="s">
        <v>8</v>
      </c>
      <c r="B2" s="56"/>
      <c r="C2" s="56"/>
      <c r="D2" s="56"/>
    </row>
    <row r="3" spans="1:4" x14ac:dyDescent="0.25">
      <c r="A3" s="6" t="s">
        <v>9</v>
      </c>
      <c r="B3" s="6">
        <v>1</v>
      </c>
      <c r="C3" s="6"/>
      <c r="D3" s="6" t="s">
        <v>10</v>
      </c>
    </row>
    <row r="4" spans="1:4" x14ac:dyDescent="0.25">
      <c r="A4" s="6" t="s">
        <v>11</v>
      </c>
      <c r="B4" s="6">
        <v>3</v>
      </c>
      <c r="C4" s="6"/>
      <c r="D4" s="6" t="s">
        <v>12</v>
      </c>
    </row>
    <row r="5" spans="1:4" x14ac:dyDescent="0.25">
      <c r="A5" s="6" t="s">
        <v>13</v>
      </c>
      <c r="B5" s="6">
        <v>0.5</v>
      </c>
      <c r="C5" s="6"/>
      <c r="D5" s="6" t="s">
        <v>14</v>
      </c>
    </row>
    <row r="6" spans="1:4" x14ac:dyDescent="0.25">
      <c r="A6" s="6" t="s">
        <v>15</v>
      </c>
      <c r="B6" s="6">
        <v>0.5</v>
      </c>
      <c r="C6" s="6"/>
      <c r="D6" s="6" t="s">
        <v>16</v>
      </c>
    </row>
    <row r="7" spans="1:4" x14ac:dyDescent="0.25">
      <c r="A7" s="6" t="s">
        <v>13</v>
      </c>
      <c r="B7" s="6">
        <v>0.5</v>
      </c>
      <c r="C7" s="6"/>
      <c r="D7" s="6" t="s">
        <v>17</v>
      </c>
    </row>
    <row r="8" spans="1:4" x14ac:dyDescent="0.25">
      <c r="A8" s="6" t="s">
        <v>13</v>
      </c>
      <c r="B8" s="6">
        <v>0.5</v>
      </c>
      <c r="C8" s="6"/>
      <c r="D8" s="6" t="s">
        <v>18</v>
      </c>
    </row>
    <row r="9" spans="1:4" x14ac:dyDescent="0.25">
      <c r="A9" s="6" t="s">
        <v>13</v>
      </c>
      <c r="B9" s="6">
        <v>0.5</v>
      </c>
      <c r="C9" s="6"/>
      <c r="D9" s="6" t="s">
        <v>19</v>
      </c>
    </row>
    <row r="10" spans="1:4" x14ac:dyDescent="0.25">
      <c r="A10" s="6" t="s">
        <v>13</v>
      </c>
      <c r="B10" s="6">
        <v>0.5</v>
      </c>
      <c r="C10" s="6"/>
      <c r="D10" s="6" t="s">
        <v>20</v>
      </c>
    </row>
    <row r="11" spans="1:4" x14ac:dyDescent="0.25">
      <c r="A11" s="6" t="s">
        <v>15</v>
      </c>
      <c r="B11" s="6">
        <v>0.5</v>
      </c>
      <c r="C11" s="6"/>
      <c r="D11" s="6" t="s">
        <v>21</v>
      </c>
    </row>
    <row r="12" spans="1:4" x14ac:dyDescent="0.25">
      <c r="A12" s="6" t="s">
        <v>15</v>
      </c>
      <c r="B12" s="6">
        <v>0.5</v>
      </c>
      <c r="C12" s="6"/>
      <c r="D12" s="6" t="s">
        <v>22</v>
      </c>
    </row>
    <row r="13" spans="1:4" x14ac:dyDescent="0.25">
      <c r="A13" s="6" t="s">
        <v>15</v>
      </c>
      <c r="B13" s="6">
        <v>0.5</v>
      </c>
      <c r="C13" s="6"/>
      <c r="D13" s="6" t="s">
        <v>23</v>
      </c>
    </row>
    <row r="14" spans="1:4" x14ac:dyDescent="0.25">
      <c r="A14" s="6" t="s">
        <v>15</v>
      </c>
      <c r="B14" s="6">
        <v>0.5</v>
      </c>
      <c r="C14" s="6"/>
      <c r="D14" s="6" t="s">
        <v>24</v>
      </c>
    </row>
    <row r="15" spans="1:4" x14ac:dyDescent="0.25">
      <c r="A15" s="6" t="s">
        <v>25</v>
      </c>
      <c r="B15" s="6">
        <v>0.5</v>
      </c>
      <c r="C15" s="6"/>
      <c r="D15" s="6" t="s">
        <v>26</v>
      </c>
    </row>
    <row r="16" spans="1:4" x14ac:dyDescent="0.25">
      <c r="A16" s="6" t="s">
        <v>25</v>
      </c>
      <c r="B16" s="6">
        <v>0.5</v>
      </c>
      <c r="C16" s="6"/>
      <c r="D16" s="6" t="s">
        <v>27</v>
      </c>
    </row>
    <row r="17" spans="1:4" x14ac:dyDescent="0.25">
      <c r="A17" s="6" t="s">
        <v>25</v>
      </c>
      <c r="B17" s="6">
        <v>0.5</v>
      </c>
      <c r="C17" s="6"/>
      <c r="D17" s="6" t="s">
        <v>28</v>
      </c>
    </row>
    <row r="18" spans="1:4" x14ac:dyDescent="0.25">
      <c r="A18" s="6" t="s">
        <v>25</v>
      </c>
      <c r="B18" s="6">
        <v>0.5</v>
      </c>
      <c r="C18" s="6"/>
      <c r="D18" s="6" t="s">
        <v>29</v>
      </c>
    </row>
    <row r="19" spans="1:4" x14ac:dyDescent="0.25">
      <c r="A19" s="6" t="s">
        <v>25</v>
      </c>
      <c r="B19" s="6">
        <v>0.5</v>
      </c>
      <c r="C19" s="6"/>
      <c r="D19" s="6" t="s">
        <v>30</v>
      </c>
    </row>
    <row r="20" spans="1:4" x14ac:dyDescent="0.25">
      <c r="A20" s="6" t="s">
        <v>31</v>
      </c>
      <c r="B20" s="6">
        <v>5</v>
      </c>
      <c r="C20" s="6"/>
      <c r="D20" s="6" t="s">
        <v>32</v>
      </c>
    </row>
    <row r="21" spans="1:4" x14ac:dyDescent="0.25">
      <c r="A21" s="6" t="s">
        <v>33</v>
      </c>
      <c r="B21" s="6">
        <v>3</v>
      </c>
      <c r="C21" s="6"/>
      <c r="D21" s="6" t="s">
        <v>34</v>
      </c>
    </row>
    <row r="22" spans="1:4" x14ac:dyDescent="0.25">
      <c r="A22" s="6"/>
      <c r="B22" s="6"/>
      <c r="C22" s="6"/>
      <c r="D22" s="6"/>
    </row>
    <row r="23" spans="1:4" x14ac:dyDescent="0.25">
      <c r="A23" s="6" t="s">
        <v>35</v>
      </c>
      <c r="B23" s="6">
        <v>1</v>
      </c>
      <c r="C23" s="6"/>
      <c r="D23" s="6" t="s">
        <v>36</v>
      </c>
    </row>
    <row r="24" spans="1:4" x14ac:dyDescent="0.25">
      <c r="A24" s="6" t="s">
        <v>35</v>
      </c>
      <c r="B24" s="6">
        <v>1</v>
      </c>
      <c r="C24" s="6"/>
      <c r="D24" s="6" t="s">
        <v>37</v>
      </c>
    </row>
    <row r="25" spans="1:4" x14ac:dyDescent="0.25">
      <c r="A25" s="6" t="s">
        <v>35</v>
      </c>
      <c r="B25" s="6">
        <v>2</v>
      </c>
      <c r="C25" s="6"/>
      <c r="D25" s="6" t="s">
        <v>38</v>
      </c>
    </row>
    <row r="26" spans="1:4" x14ac:dyDescent="0.25">
      <c r="A26" s="6"/>
      <c r="B26" s="6"/>
      <c r="C26" s="6"/>
      <c r="D26" s="6"/>
    </row>
    <row r="27" spans="1:4" x14ac:dyDescent="0.25">
      <c r="A27" s="6"/>
      <c r="B27" s="6"/>
      <c r="C27" s="6"/>
      <c r="D27" s="6"/>
    </row>
    <row r="28" spans="1:4" x14ac:dyDescent="0.25">
      <c r="A28" s="6"/>
      <c r="B28" s="6"/>
      <c r="C28" s="6"/>
      <c r="D28" s="6"/>
    </row>
    <row r="29" spans="1:4" x14ac:dyDescent="0.25">
      <c r="A29" s="6"/>
      <c r="B29" s="6"/>
      <c r="C29" s="6"/>
      <c r="D29" s="6"/>
    </row>
    <row r="30" spans="1:4" x14ac:dyDescent="0.25">
      <c r="A30" s="6"/>
      <c r="B30" s="6"/>
      <c r="C30" s="6"/>
      <c r="D30" s="6"/>
    </row>
    <row r="31" spans="1:4" x14ac:dyDescent="0.25">
      <c r="A31" s="57" t="s">
        <v>39</v>
      </c>
      <c r="B31" s="57"/>
      <c r="C31" s="57"/>
      <c r="D31" s="57"/>
    </row>
    <row r="32" spans="1:4" x14ac:dyDescent="0.25">
      <c r="A32" s="6" t="s">
        <v>40</v>
      </c>
      <c r="B32" s="6">
        <v>1</v>
      </c>
      <c r="C32" s="6">
        <v>0.1</v>
      </c>
      <c r="D32" s="6" t="s">
        <v>41</v>
      </c>
    </row>
    <row r="33" spans="1:4" x14ac:dyDescent="0.25">
      <c r="A33" s="6" t="s">
        <v>40</v>
      </c>
      <c r="B33" s="6">
        <v>1</v>
      </c>
      <c r="C33" s="6"/>
      <c r="D33" s="6" t="s">
        <v>42</v>
      </c>
    </row>
    <row r="34" spans="1:4" x14ac:dyDescent="0.25">
      <c r="A34" s="6" t="s">
        <v>40</v>
      </c>
      <c r="B34" s="6">
        <v>2</v>
      </c>
      <c r="C34" s="6">
        <v>0.2</v>
      </c>
      <c r="D34" s="6" t="s">
        <v>43</v>
      </c>
    </row>
    <row r="35" spans="1:4" x14ac:dyDescent="0.25">
      <c r="A35" s="6" t="s">
        <v>40</v>
      </c>
      <c r="B35" s="6">
        <v>2</v>
      </c>
      <c r="C35" s="6">
        <v>0.5</v>
      </c>
      <c r="D35" s="6" t="s">
        <v>44</v>
      </c>
    </row>
    <row r="36" spans="1:4" x14ac:dyDescent="0.25">
      <c r="A36" s="6" t="s">
        <v>40</v>
      </c>
      <c r="B36" s="6">
        <v>1</v>
      </c>
      <c r="C36" s="6">
        <v>0.4</v>
      </c>
      <c r="D36" s="6" t="s">
        <v>45</v>
      </c>
    </row>
    <row r="37" spans="1:4" x14ac:dyDescent="0.25">
      <c r="A37" s="6" t="s">
        <v>33</v>
      </c>
      <c r="B37" s="6">
        <v>2</v>
      </c>
      <c r="C37" s="6"/>
      <c r="D37" s="6" t="s">
        <v>46</v>
      </c>
    </row>
    <row r="38" spans="1:4" x14ac:dyDescent="0.25">
      <c r="A38" s="6" t="s">
        <v>1</v>
      </c>
      <c r="B38" s="6">
        <v>2</v>
      </c>
      <c r="C38" s="6"/>
      <c r="D38" s="6" t="s">
        <v>47</v>
      </c>
    </row>
    <row r="39" spans="1:4" x14ac:dyDescent="0.25">
      <c r="A39" s="6"/>
      <c r="B39" s="6">
        <v>3</v>
      </c>
      <c r="C39" s="6"/>
      <c r="D39" s="6" t="s">
        <v>48</v>
      </c>
    </row>
    <row r="40" spans="1:4" x14ac:dyDescent="0.25">
      <c r="A40" s="6"/>
      <c r="B40" s="6">
        <v>3</v>
      </c>
      <c r="C40" s="6"/>
      <c r="D40" s="6" t="s">
        <v>49</v>
      </c>
    </row>
    <row r="41" spans="1:4" x14ac:dyDescent="0.25">
      <c r="A41" s="6"/>
      <c r="B41" s="6">
        <v>2</v>
      </c>
      <c r="C41" s="6"/>
      <c r="D41" s="6" t="s">
        <v>50</v>
      </c>
    </row>
    <row r="42" spans="1:4" x14ac:dyDescent="0.25">
      <c r="A42" s="6"/>
      <c r="B42" s="6">
        <v>2</v>
      </c>
      <c r="C42" s="6"/>
      <c r="D42" s="6" t="s">
        <v>51</v>
      </c>
    </row>
    <row r="43" spans="1:4" x14ac:dyDescent="0.25">
      <c r="A43" s="6"/>
      <c r="B43" s="6">
        <v>0.5</v>
      </c>
      <c r="C43" s="6"/>
      <c r="D43" s="6" t="s">
        <v>52</v>
      </c>
    </row>
    <row r="44" spans="1:4" x14ac:dyDescent="0.25">
      <c r="A44" s="6"/>
      <c r="B44" s="6">
        <v>0.5</v>
      </c>
      <c r="C44" s="6"/>
      <c r="D44" s="6" t="s">
        <v>53</v>
      </c>
    </row>
    <row r="45" spans="1:4" x14ac:dyDescent="0.25">
      <c r="A45" s="6"/>
      <c r="B45" s="6">
        <v>0.5</v>
      </c>
      <c r="C45" s="6"/>
      <c r="D45" s="6" t="s">
        <v>54</v>
      </c>
    </row>
    <row r="46" spans="1:4" x14ac:dyDescent="0.25">
      <c r="A46" s="6"/>
      <c r="B46" s="6">
        <v>0.5</v>
      </c>
      <c r="C46" s="6"/>
      <c r="D46" s="6" t="s">
        <v>55</v>
      </c>
    </row>
    <row r="47" spans="1:4" x14ac:dyDescent="0.25">
      <c r="A47" s="6"/>
      <c r="B47" s="6">
        <v>2</v>
      </c>
      <c r="C47" s="6"/>
      <c r="D47" s="6" t="s">
        <v>56</v>
      </c>
    </row>
    <row r="48" spans="1:4" x14ac:dyDescent="0.25">
      <c r="A48" s="6"/>
      <c r="B48" s="6">
        <v>0.5</v>
      </c>
      <c r="C48" s="6"/>
      <c r="D48" s="6" t="s">
        <v>57</v>
      </c>
    </row>
    <row r="49" spans="1:4" x14ac:dyDescent="0.25">
      <c r="A49" s="6"/>
      <c r="B49" s="6">
        <v>0.5</v>
      </c>
      <c r="C49" s="6"/>
      <c r="D49" s="6" t="s">
        <v>80</v>
      </c>
    </row>
    <row r="50" spans="1:4" x14ac:dyDescent="0.25">
      <c r="A50" s="6"/>
      <c r="B50" s="6">
        <v>0.5</v>
      </c>
      <c r="C50" s="6"/>
      <c r="D50" s="6" t="s">
        <v>81</v>
      </c>
    </row>
    <row r="51" spans="1:4" x14ac:dyDescent="0.25">
      <c r="A51" s="6"/>
      <c r="B51" s="6">
        <v>0.5</v>
      </c>
      <c r="C51" s="6"/>
      <c r="D51" s="6" t="s">
        <v>82</v>
      </c>
    </row>
    <row r="52" spans="1:4" x14ac:dyDescent="0.25">
      <c r="A52" s="6"/>
      <c r="B52" s="6">
        <v>2</v>
      </c>
      <c r="C52" s="6"/>
      <c r="D52" s="6" t="s">
        <v>58</v>
      </c>
    </row>
    <row r="53" spans="1:4" x14ac:dyDescent="0.25">
      <c r="A53" s="6"/>
      <c r="B53" s="6">
        <v>0.5</v>
      </c>
      <c r="C53" s="6"/>
      <c r="D53" s="6" t="s">
        <v>59</v>
      </c>
    </row>
    <row r="54" spans="1:4" x14ac:dyDescent="0.25">
      <c r="A54" s="6"/>
      <c r="B54" s="6">
        <v>0.5</v>
      </c>
      <c r="C54" s="6"/>
      <c r="D54" s="6" t="s">
        <v>60</v>
      </c>
    </row>
    <row r="55" spans="1:4" x14ac:dyDescent="0.25">
      <c r="A55" s="6"/>
      <c r="B55" s="6">
        <v>0.5</v>
      </c>
      <c r="C55" s="6"/>
      <c r="D55" s="6" t="s">
        <v>61</v>
      </c>
    </row>
    <row r="56" spans="1:4" x14ac:dyDescent="0.25">
      <c r="A56" s="6"/>
      <c r="B56" s="6">
        <v>0.5</v>
      </c>
      <c r="C56" s="6"/>
      <c r="D56" s="6" t="s">
        <v>62</v>
      </c>
    </row>
    <row r="57" spans="1:4" x14ac:dyDescent="0.25">
      <c r="A57" s="6"/>
      <c r="B57" s="6">
        <v>2</v>
      </c>
      <c r="C57" s="6"/>
      <c r="D57" s="6" t="s">
        <v>63</v>
      </c>
    </row>
    <row r="58" spans="1:4" x14ac:dyDescent="0.25">
      <c r="A58" s="6"/>
      <c r="B58" s="6">
        <v>0.5</v>
      </c>
      <c r="C58" s="6"/>
      <c r="D58" s="6" t="s">
        <v>83</v>
      </c>
    </row>
    <row r="59" spans="1:4" x14ac:dyDescent="0.25">
      <c r="A59" s="6"/>
      <c r="B59" s="6">
        <v>0.5</v>
      </c>
      <c r="C59" s="6"/>
      <c r="D59" s="6" t="s">
        <v>84</v>
      </c>
    </row>
    <row r="60" spans="1:4" x14ac:dyDescent="0.25">
      <c r="A60" s="6"/>
      <c r="B60" s="6">
        <v>0.5</v>
      </c>
      <c r="C60" s="6"/>
      <c r="D60" s="6" t="s">
        <v>85</v>
      </c>
    </row>
    <row r="61" spans="1:4" x14ac:dyDescent="0.25">
      <c r="A61" s="6"/>
      <c r="B61" s="6">
        <v>0.5</v>
      </c>
      <c r="C61" s="6"/>
      <c r="D61" s="6" t="s">
        <v>86</v>
      </c>
    </row>
    <row r="62" spans="1:4" x14ac:dyDescent="0.25">
      <c r="A62" s="6"/>
      <c r="B62" s="6">
        <v>2</v>
      </c>
      <c r="C62" s="6"/>
      <c r="D62" s="6" t="s">
        <v>64</v>
      </c>
    </row>
    <row r="63" spans="1:4" x14ac:dyDescent="0.25">
      <c r="A63" s="6"/>
      <c r="B63" s="6">
        <v>1</v>
      </c>
      <c r="C63" s="6"/>
      <c r="D63" s="6" t="s">
        <v>65</v>
      </c>
    </row>
    <row r="64" spans="1:4" x14ac:dyDescent="0.25">
      <c r="A64" s="6"/>
      <c r="B64" s="6">
        <v>1</v>
      </c>
      <c r="C64" s="6"/>
      <c r="D64" s="6" t="s">
        <v>87</v>
      </c>
    </row>
    <row r="65" spans="1:4" x14ac:dyDescent="0.25">
      <c r="A65" s="6"/>
      <c r="B65" s="6">
        <v>0.5</v>
      </c>
      <c r="C65" s="6"/>
      <c r="D65" s="6" t="s">
        <v>88</v>
      </c>
    </row>
    <row r="66" spans="1:4" x14ac:dyDescent="0.25">
      <c r="A66" s="6"/>
      <c r="B66" s="6">
        <v>1</v>
      </c>
      <c r="C66" s="6"/>
      <c r="D66" s="6" t="s">
        <v>89</v>
      </c>
    </row>
    <row r="67" spans="1:4" x14ac:dyDescent="0.25">
      <c r="A67" s="6"/>
      <c r="B67" s="6">
        <v>4</v>
      </c>
      <c r="C67" s="6"/>
      <c r="D67" s="6" t="s">
        <v>66</v>
      </c>
    </row>
    <row r="68" spans="1:4" x14ac:dyDescent="0.25">
      <c r="A68" s="6"/>
      <c r="B68" s="6">
        <v>3</v>
      </c>
      <c r="C68" s="6"/>
      <c r="D68" s="6" t="s">
        <v>67</v>
      </c>
    </row>
    <row r="69" spans="1:4" x14ac:dyDescent="0.25">
      <c r="A69" s="6"/>
      <c r="B69" s="6">
        <v>2</v>
      </c>
      <c r="C69" s="6"/>
      <c r="D69" s="6" t="s">
        <v>68</v>
      </c>
    </row>
    <row r="70" spans="1:4" x14ac:dyDescent="0.25">
      <c r="A70" s="6"/>
      <c r="B70" s="6"/>
      <c r="C70" s="6"/>
      <c r="D70" s="6"/>
    </row>
    <row r="71" spans="1:4" x14ac:dyDescent="0.25">
      <c r="A71" s="6"/>
      <c r="B71" s="6">
        <v>2</v>
      </c>
      <c r="C71" s="6"/>
      <c r="D71" s="6" t="s">
        <v>69</v>
      </c>
    </row>
    <row r="72" spans="1:4" x14ac:dyDescent="0.25">
      <c r="A72" s="6"/>
      <c r="B72" s="6">
        <v>0.5</v>
      </c>
      <c r="C72" s="6"/>
      <c r="D72" s="6" t="s">
        <v>70</v>
      </c>
    </row>
    <row r="73" spans="1:4" x14ac:dyDescent="0.25">
      <c r="A73" s="6"/>
      <c r="B73" s="6">
        <v>0.5</v>
      </c>
      <c r="C73" s="6"/>
      <c r="D73" s="6" t="s">
        <v>71</v>
      </c>
    </row>
    <row r="74" spans="1:4" x14ac:dyDescent="0.25">
      <c r="A74" s="6"/>
      <c r="B74" s="6">
        <v>0.5</v>
      </c>
      <c r="C74" s="6"/>
      <c r="D74" s="6" t="s">
        <v>72</v>
      </c>
    </row>
    <row r="75" spans="1:4" x14ac:dyDescent="0.25">
      <c r="A75" s="6"/>
      <c r="B75" s="6">
        <v>0.5</v>
      </c>
      <c r="C75" s="6"/>
      <c r="D75" s="6" t="s">
        <v>73</v>
      </c>
    </row>
    <row r="76" spans="1:4" x14ac:dyDescent="0.25">
      <c r="A76" s="6"/>
      <c r="B76" s="6"/>
      <c r="C76" s="6"/>
      <c r="D76" s="6"/>
    </row>
    <row r="77" spans="1:4" x14ac:dyDescent="0.25">
      <c r="A77" s="6"/>
      <c r="B77" s="6">
        <v>2</v>
      </c>
      <c r="C77" s="6"/>
      <c r="D77" s="6" t="s">
        <v>74</v>
      </c>
    </row>
    <row r="78" spans="1:4" x14ac:dyDescent="0.25">
      <c r="A78" s="6"/>
      <c r="B78" s="6">
        <v>0.5</v>
      </c>
      <c r="C78" s="6"/>
      <c r="D78" s="6" t="s">
        <v>70</v>
      </c>
    </row>
    <row r="79" spans="1:4" x14ac:dyDescent="0.25">
      <c r="A79" s="6"/>
      <c r="B79" s="6">
        <v>0.5</v>
      </c>
      <c r="C79" s="6"/>
      <c r="D79" s="6" t="s">
        <v>71</v>
      </c>
    </row>
    <row r="80" spans="1:4" x14ac:dyDescent="0.25">
      <c r="A80" s="6"/>
      <c r="B80" s="6">
        <v>0.5</v>
      </c>
      <c r="C80" s="6"/>
      <c r="D80" s="6" t="s">
        <v>72</v>
      </c>
    </row>
    <row r="81" spans="1:4" x14ac:dyDescent="0.25">
      <c r="A81" s="6"/>
      <c r="B81" s="6">
        <v>0.5</v>
      </c>
      <c r="C81" s="6"/>
      <c r="D81" s="6" t="s">
        <v>73</v>
      </c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  <row r="89" spans="1:4" x14ac:dyDescent="0.25">
      <c r="A89" s="6"/>
      <c r="B89" s="6">
        <v>4</v>
      </c>
      <c r="C89" s="6"/>
      <c r="D89" s="6" t="s">
        <v>75</v>
      </c>
    </row>
    <row r="90" spans="1:4" x14ac:dyDescent="0.25">
      <c r="A90" s="6"/>
      <c r="B90" s="6">
        <v>3</v>
      </c>
      <c r="C90" s="6"/>
      <c r="D90" s="6" t="s">
        <v>76</v>
      </c>
    </row>
    <row r="91" spans="1:4" x14ac:dyDescent="0.25">
      <c r="A91" s="6"/>
      <c r="B91" s="6">
        <v>4</v>
      </c>
      <c r="C91" s="6"/>
      <c r="D91" s="6" t="s">
        <v>77</v>
      </c>
    </row>
    <row r="92" spans="1:4" x14ac:dyDescent="0.25">
      <c r="A92" s="6"/>
      <c r="B92" s="6">
        <v>3</v>
      </c>
      <c r="C92" s="6"/>
      <c r="D92" s="6" t="s">
        <v>78</v>
      </c>
    </row>
    <row r="93" spans="1:4" x14ac:dyDescent="0.25">
      <c r="A93" s="6"/>
      <c r="B93" s="6"/>
      <c r="C93" s="6"/>
      <c r="D93" s="6"/>
    </row>
    <row r="94" spans="1:4" x14ac:dyDescent="0.25">
      <c r="A94" s="6"/>
      <c r="B94" s="6"/>
      <c r="C94" s="6"/>
      <c r="D94" s="6"/>
    </row>
    <row r="95" spans="1:4" x14ac:dyDescent="0.25">
      <c r="A95" s="6"/>
      <c r="B95" s="6"/>
      <c r="C95" s="6"/>
      <c r="D95" s="6"/>
    </row>
    <row r="96" spans="1:4" x14ac:dyDescent="0.25">
      <c r="A96" s="6"/>
      <c r="B96" s="6"/>
      <c r="C96" s="6"/>
      <c r="D96" s="6"/>
    </row>
    <row r="97" spans="1:4" x14ac:dyDescent="0.25">
      <c r="A97" s="6"/>
      <c r="B97" s="6"/>
      <c r="C97" s="6"/>
      <c r="D97" s="6"/>
    </row>
    <row r="98" spans="1:4" x14ac:dyDescent="0.25">
      <c r="A98" s="57"/>
      <c r="B98" s="57"/>
      <c r="C98" s="57"/>
      <c r="D98" s="57"/>
    </row>
  </sheetData>
  <mergeCells count="3">
    <mergeCell ref="A2:D2"/>
    <mergeCell ref="A31:D31"/>
    <mergeCell ref="A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5:F8"/>
  <sheetViews>
    <sheetView workbookViewId="0">
      <selection activeCell="F7" sqref="F7:F8"/>
    </sheetView>
  </sheetViews>
  <sheetFormatPr baseColWidth="10" defaultRowHeight="15" x14ac:dyDescent="0.25"/>
  <sheetData>
    <row r="5" spans="5:6" x14ac:dyDescent="0.25">
      <c r="E5" t="s">
        <v>139</v>
      </c>
      <c r="F5">
        <v>4000</v>
      </c>
    </row>
    <row r="6" spans="5:6" x14ac:dyDescent="0.25">
      <c r="E6" t="s">
        <v>141</v>
      </c>
      <c r="F6">
        <v>700</v>
      </c>
    </row>
    <row r="7" spans="5:6" x14ac:dyDescent="0.25">
      <c r="E7" t="s">
        <v>140</v>
      </c>
      <c r="F7">
        <v>803</v>
      </c>
    </row>
    <row r="8" spans="5:6" x14ac:dyDescent="0.25">
      <c r="E8" t="s">
        <v>139</v>
      </c>
      <c r="F8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HORAS</vt:lpstr>
      <vt:lpstr>Pendientes</vt:lpstr>
      <vt:lpstr>Cotización vs Real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Moreno Soto</dc:creator>
  <cp:lastModifiedBy>Rubén Moreno Soto</cp:lastModifiedBy>
  <cp:lastPrinted>2024-01-22T19:33:31Z</cp:lastPrinted>
  <dcterms:created xsi:type="dcterms:W3CDTF">2023-06-12T16:54:18Z</dcterms:created>
  <dcterms:modified xsi:type="dcterms:W3CDTF">2025-01-06T20:46:59Z</dcterms:modified>
</cp:coreProperties>
</file>