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SM\OMOQSE\models\CNN\2020-08-23_15-11-52\"/>
    </mc:Choice>
  </mc:AlternateContent>
  <xr:revisionPtr revIDLastSave="0" documentId="13_ncr:40009_{FDC52E69-70AA-4593-A62B-B40BCBF745BE}" xr6:coauthVersionLast="45" xr6:coauthVersionMax="45" xr10:uidLastSave="{00000000-0000-0000-0000-000000000000}"/>
  <bookViews>
    <workbookView xWindow="5873" yWindow="4350" windowWidth="17084" windowHeight="11873"/>
  </bookViews>
  <sheets>
    <sheet name="Val" sheetId="1" r:id="rId1"/>
    <sheet name="Music" sheetId="2" r:id="rId2"/>
    <sheet name="Solo" sheetId="3" r:id="rId3"/>
    <sheet name="Voice" sheetId="4" r:id="rId4"/>
  </sheets>
  <calcPr calcId="0"/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  <c r="E198" i="4"/>
  <c r="G197" i="4"/>
  <c r="E197" i="4"/>
  <c r="G196" i="4"/>
  <c r="F196" i="4"/>
  <c r="E196" i="4"/>
  <c r="E3" i="4"/>
  <c r="F3" i="4" s="1"/>
  <c r="G3" i="4"/>
  <c r="E4" i="4"/>
  <c r="F4" i="4"/>
  <c r="G4" i="4"/>
  <c r="E5" i="4"/>
  <c r="G5" i="4" s="1"/>
  <c r="E6" i="4"/>
  <c r="F6" i="4"/>
  <c r="G6" i="4"/>
  <c r="E7" i="4"/>
  <c r="F7" i="4" s="1"/>
  <c r="G7" i="4"/>
  <c r="E8" i="4"/>
  <c r="F8" i="4" s="1"/>
  <c r="E9" i="4"/>
  <c r="F9" i="4" s="1"/>
  <c r="G9" i="4"/>
  <c r="E10" i="4"/>
  <c r="F10" i="4"/>
  <c r="G10" i="4"/>
  <c r="E11" i="4"/>
  <c r="F11" i="4" s="1"/>
  <c r="G11" i="4"/>
  <c r="E12" i="4"/>
  <c r="F12" i="4"/>
  <c r="G12" i="4"/>
  <c r="E13" i="4"/>
  <c r="G13" i="4" s="1"/>
  <c r="E14" i="4"/>
  <c r="F14" i="4"/>
  <c r="G14" i="4"/>
  <c r="E15" i="4"/>
  <c r="F15" i="4" s="1"/>
  <c r="G15" i="4"/>
  <c r="E16" i="4"/>
  <c r="F16" i="4" s="1"/>
  <c r="E17" i="4"/>
  <c r="F17" i="4" s="1"/>
  <c r="G17" i="4"/>
  <c r="E18" i="4"/>
  <c r="F18" i="4"/>
  <c r="G18" i="4"/>
  <c r="E19" i="4"/>
  <c r="F19" i="4" s="1"/>
  <c r="G19" i="4"/>
  <c r="E20" i="4"/>
  <c r="F20" i="4"/>
  <c r="G20" i="4"/>
  <c r="E21" i="4"/>
  <c r="G21" i="4" s="1"/>
  <c r="E22" i="4"/>
  <c r="F22" i="4"/>
  <c r="G22" i="4"/>
  <c r="E23" i="4"/>
  <c r="F23" i="4" s="1"/>
  <c r="G23" i="4"/>
  <c r="E24" i="4"/>
  <c r="F24" i="4" s="1"/>
  <c r="E25" i="4"/>
  <c r="F25" i="4" s="1"/>
  <c r="G25" i="4"/>
  <c r="E26" i="4"/>
  <c r="F26" i="4"/>
  <c r="G26" i="4"/>
  <c r="E27" i="4"/>
  <c r="F27" i="4" s="1"/>
  <c r="G27" i="4"/>
  <c r="E28" i="4"/>
  <c r="F28" i="4"/>
  <c r="G28" i="4"/>
  <c r="E29" i="4"/>
  <c r="G29" i="4" s="1"/>
  <c r="E30" i="4"/>
  <c r="F30" i="4"/>
  <c r="G30" i="4"/>
  <c r="E31" i="4"/>
  <c r="F31" i="4" s="1"/>
  <c r="G31" i="4"/>
  <c r="E32" i="4"/>
  <c r="F32" i="4" s="1"/>
  <c r="E33" i="4"/>
  <c r="F33" i="4" s="1"/>
  <c r="G33" i="4"/>
  <c r="E34" i="4"/>
  <c r="F34" i="4"/>
  <c r="G34" i="4"/>
  <c r="E35" i="4"/>
  <c r="F35" i="4" s="1"/>
  <c r="G35" i="4"/>
  <c r="E36" i="4"/>
  <c r="F36" i="4"/>
  <c r="G36" i="4"/>
  <c r="E37" i="4"/>
  <c r="G37" i="4" s="1"/>
  <c r="E38" i="4"/>
  <c r="F38" i="4"/>
  <c r="G38" i="4"/>
  <c r="E39" i="4"/>
  <c r="F39" i="4" s="1"/>
  <c r="G39" i="4"/>
  <c r="E40" i="4"/>
  <c r="F40" i="4" s="1"/>
  <c r="E41" i="4"/>
  <c r="F41" i="4" s="1"/>
  <c r="G41" i="4"/>
  <c r="E42" i="4"/>
  <c r="F42" i="4"/>
  <c r="G42" i="4"/>
  <c r="E43" i="4"/>
  <c r="F43" i="4" s="1"/>
  <c r="G43" i="4"/>
  <c r="E44" i="4"/>
  <c r="F44" i="4"/>
  <c r="G44" i="4"/>
  <c r="E45" i="4"/>
  <c r="G45" i="4" s="1"/>
  <c r="E46" i="4"/>
  <c r="F46" i="4"/>
  <c r="G46" i="4"/>
  <c r="E47" i="4"/>
  <c r="F47" i="4" s="1"/>
  <c r="G47" i="4"/>
  <c r="E48" i="4"/>
  <c r="F48" i="4" s="1"/>
  <c r="E49" i="4"/>
  <c r="F49" i="4" s="1"/>
  <c r="G49" i="4"/>
  <c r="E50" i="4"/>
  <c r="F50" i="4"/>
  <c r="G50" i="4"/>
  <c r="E51" i="4"/>
  <c r="F51" i="4" s="1"/>
  <c r="G51" i="4"/>
  <c r="E52" i="4"/>
  <c r="F52" i="4"/>
  <c r="G52" i="4"/>
  <c r="E53" i="4"/>
  <c r="G53" i="4" s="1"/>
  <c r="E54" i="4"/>
  <c r="F54" i="4"/>
  <c r="G54" i="4"/>
  <c r="E55" i="4"/>
  <c r="F55" i="4" s="1"/>
  <c r="G55" i="4"/>
  <c r="E56" i="4"/>
  <c r="F56" i="4" s="1"/>
  <c r="E57" i="4"/>
  <c r="F57" i="4" s="1"/>
  <c r="G57" i="4"/>
  <c r="E58" i="4"/>
  <c r="F58" i="4"/>
  <c r="G58" i="4"/>
  <c r="E59" i="4"/>
  <c r="F59" i="4" s="1"/>
  <c r="G59" i="4"/>
  <c r="E60" i="4"/>
  <c r="F60" i="4"/>
  <c r="G60" i="4"/>
  <c r="E61" i="4"/>
  <c r="G61" i="4" s="1"/>
  <c r="E62" i="4"/>
  <c r="F62" i="4"/>
  <c r="G62" i="4"/>
  <c r="E63" i="4"/>
  <c r="F63" i="4" s="1"/>
  <c r="G63" i="4"/>
  <c r="E64" i="4"/>
  <c r="F64" i="4" s="1"/>
  <c r="E65" i="4"/>
  <c r="F65" i="4" s="1"/>
  <c r="G65" i="4"/>
  <c r="E66" i="4"/>
  <c r="F66" i="4"/>
  <c r="G66" i="4"/>
  <c r="E67" i="4"/>
  <c r="F67" i="4" s="1"/>
  <c r="G67" i="4"/>
  <c r="E68" i="4"/>
  <c r="F68" i="4"/>
  <c r="G68" i="4"/>
  <c r="E69" i="4"/>
  <c r="G69" i="4" s="1"/>
  <c r="E70" i="4"/>
  <c r="F70" i="4"/>
  <c r="G70" i="4"/>
  <c r="E71" i="4"/>
  <c r="F71" i="4" s="1"/>
  <c r="G71" i="4"/>
  <c r="E72" i="4"/>
  <c r="F72" i="4" s="1"/>
  <c r="E73" i="4"/>
  <c r="F73" i="4" s="1"/>
  <c r="G73" i="4"/>
  <c r="E74" i="4"/>
  <c r="F74" i="4"/>
  <c r="G74" i="4"/>
  <c r="E75" i="4"/>
  <c r="F75" i="4" s="1"/>
  <c r="G75" i="4"/>
  <c r="E76" i="4"/>
  <c r="F76" i="4"/>
  <c r="G76" i="4"/>
  <c r="E77" i="4"/>
  <c r="G77" i="4" s="1"/>
  <c r="E78" i="4"/>
  <c r="F78" i="4"/>
  <c r="G78" i="4"/>
  <c r="E79" i="4"/>
  <c r="F79" i="4" s="1"/>
  <c r="G79" i="4"/>
  <c r="E80" i="4"/>
  <c r="F80" i="4" s="1"/>
  <c r="E81" i="4"/>
  <c r="F81" i="4" s="1"/>
  <c r="G81" i="4"/>
  <c r="E82" i="4"/>
  <c r="F82" i="4"/>
  <c r="G82" i="4"/>
  <c r="E83" i="4"/>
  <c r="F83" i="4" s="1"/>
  <c r="G83" i="4"/>
  <c r="E84" i="4"/>
  <c r="F84" i="4"/>
  <c r="G84" i="4"/>
  <c r="E85" i="4"/>
  <c r="G85" i="4" s="1"/>
  <c r="E86" i="4"/>
  <c r="F86" i="4"/>
  <c r="G86" i="4"/>
  <c r="E87" i="4"/>
  <c r="F87" i="4" s="1"/>
  <c r="G87" i="4"/>
  <c r="E88" i="4"/>
  <c r="F88" i="4" s="1"/>
  <c r="E89" i="4"/>
  <c r="F89" i="4" s="1"/>
  <c r="G89" i="4"/>
  <c r="E90" i="4"/>
  <c r="F90" i="4"/>
  <c r="G90" i="4"/>
  <c r="E91" i="4"/>
  <c r="F91" i="4" s="1"/>
  <c r="G91" i="4"/>
  <c r="E92" i="4"/>
  <c r="F92" i="4"/>
  <c r="G92" i="4"/>
  <c r="E93" i="4"/>
  <c r="G93" i="4" s="1"/>
  <c r="E94" i="4"/>
  <c r="F94" i="4"/>
  <c r="G94" i="4"/>
  <c r="E95" i="4"/>
  <c r="F95" i="4" s="1"/>
  <c r="G95" i="4"/>
  <c r="E96" i="4"/>
  <c r="F96" i="4" s="1"/>
  <c r="E97" i="4"/>
  <c r="F97" i="4" s="1"/>
  <c r="G97" i="4"/>
  <c r="E98" i="4"/>
  <c r="F98" i="4"/>
  <c r="G98" i="4"/>
  <c r="E99" i="4"/>
  <c r="F99" i="4" s="1"/>
  <c r="G99" i="4"/>
  <c r="E100" i="4"/>
  <c r="F100" i="4"/>
  <c r="G100" i="4"/>
  <c r="E101" i="4"/>
  <c r="G101" i="4" s="1"/>
  <c r="E102" i="4"/>
  <c r="F102" i="4"/>
  <c r="G102" i="4"/>
  <c r="E103" i="4"/>
  <c r="F103" i="4" s="1"/>
  <c r="G103" i="4"/>
  <c r="E104" i="4"/>
  <c r="F104" i="4" s="1"/>
  <c r="E105" i="4"/>
  <c r="F105" i="4" s="1"/>
  <c r="G105" i="4"/>
  <c r="E106" i="4"/>
  <c r="F106" i="4"/>
  <c r="G106" i="4"/>
  <c r="E107" i="4"/>
  <c r="F107" i="4" s="1"/>
  <c r="G107" i="4"/>
  <c r="E108" i="4"/>
  <c r="F108" i="4"/>
  <c r="G108" i="4"/>
  <c r="E109" i="4"/>
  <c r="G109" i="4" s="1"/>
  <c r="E110" i="4"/>
  <c r="F110" i="4"/>
  <c r="G110" i="4"/>
  <c r="E111" i="4"/>
  <c r="F111" i="4" s="1"/>
  <c r="G111" i="4"/>
  <c r="E112" i="4"/>
  <c r="F112" i="4" s="1"/>
  <c r="E113" i="4"/>
  <c r="F113" i="4" s="1"/>
  <c r="G113" i="4"/>
  <c r="E114" i="4"/>
  <c r="F114" i="4"/>
  <c r="G114" i="4"/>
  <c r="E115" i="4"/>
  <c r="F115" i="4" s="1"/>
  <c r="G115" i="4"/>
  <c r="E116" i="4"/>
  <c r="F116" i="4"/>
  <c r="G116" i="4"/>
  <c r="E117" i="4"/>
  <c r="G117" i="4" s="1"/>
  <c r="E118" i="4"/>
  <c r="F118" i="4"/>
  <c r="G118" i="4"/>
  <c r="E119" i="4"/>
  <c r="F119" i="4" s="1"/>
  <c r="G119" i="4"/>
  <c r="E120" i="4"/>
  <c r="F120" i="4" s="1"/>
  <c r="E121" i="4"/>
  <c r="F121" i="4" s="1"/>
  <c r="G121" i="4"/>
  <c r="E122" i="4"/>
  <c r="F122" i="4"/>
  <c r="G122" i="4"/>
  <c r="E123" i="4"/>
  <c r="F123" i="4" s="1"/>
  <c r="G123" i="4"/>
  <c r="E124" i="4"/>
  <c r="F124" i="4"/>
  <c r="G124" i="4"/>
  <c r="E125" i="4"/>
  <c r="G125" i="4" s="1"/>
  <c r="E126" i="4"/>
  <c r="F126" i="4"/>
  <c r="G126" i="4"/>
  <c r="E127" i="4"/>
  <c r="F127" i="4" s="1"/>
  <c r="G127" i="4"/>
  <c r="E128" i="4"/>
  <c r="F128" i="4" s="1"/>
  <c r="E129" i="4"/>
  <c r="F129" i="4" s="1"/>
  <c r="G129" i="4"/>
  <c r="E130" i="4"/>
  <c r="F130" i="4"/>
  <c r="G130" i="4"/>
  <c r="E131" i="4"/>
  <c r="F131" i="4" s="1"/>
  <c r="G131" i="4"/>
  <c r="E132" i="4"/>
  <c r="F132" i="4"/>
  <c r="G132" i="4"/>
  <c r="E133" i="4"/>
  <c r="G133" i="4" s="1"/>
  <c r="E134" i="4"/>
  <c r="F134" i="4"/>
  <c r="G134" i="4"/>
  <c r="E135" i="4"/>
  <c r="F135" i="4" s="1"/>
  <c r="G135" i="4"/>
  <c r="E136" i="4"/>
  <c r="F136" i="4" s="1"/>
  <c r="E137" i="4"/>
  <c r="F137" i="4" s="1"/>
  <c r="G137" i="4"/>
  <c r="E138" i="4"/>
  <c r="F138" i="4"/>
  <c r="G138" i="4"/>
  <c r="E139" i="4"/>
  <c r="F139" i="4" s="1"/>
  <c r="G139" i="4"/>
  <c r="E140" i="4"/>
  <c r="F140" i="4"/>
  <c r="G140" i="4"/>
  <c r="E141" i="4"/>
  <c r="G141" i="4" s="1"/>
  <c r="E142" i="4"/>
  <c r="F142" i="4"/>
  <c r="G142" i="4"/>
  <c r="E143" i="4"/>
  <c r="F143" i="4" s="1"/>
  <c r="G143" i="4"/>
  <c r="E144" i="4"/>
  <c r="F144" i="4" s="1"/>
  <c r="E145" i="4"/>
  <c r="F145" i="4" s="1"/>
  <c r="G145" i="4"/>
  <c r="E146" i="4"/>
  <c r="F146" i="4"/>
  <c r="G146" i="4"/>
  <c r="E147" i="4"/>
  <c r="F147" i="4" s="1"/>
  <c r="G147" i="4"/>
  <c r="E148" i="4"/>
  <c r="F148" i="4"/>
  <c r="G148" i="4"/>
  <c r="E149" i="4"/>
  <c r="G149" i="4" s="1"/>
  <c r="E150" i="4"/>
  <c r="F150" i="4"/>
  <c r="G150" i="4"/>
  <c r="E151" i="4"/>
  <c r="F151" i="4" s="1"/>
  <c r="G151" i="4"/>
  <c r="E152" i="4"/>
  <c r="F152" i="4" s="1"/>
  <c r="E153" i="4"/>
  <c r="F153" i="4" s="1"/>
  <c r="G153" i="4"/>
  <c r="E154" i="4"/>
  <c r="F154" i="4"/>
  <c r="G154" i="4"/>
  <c r="E155" i="4"/>
  <c r="F155" i="4" s="1"/>
  <c r="G155" i="4"/>
  <c r="E156" i="4"/>
  <c r="F156" i="4"/>
  <c r="G156" i="4"/>
  <c r="E157" i="4"/>
  <c r="G157" i="4" s="1"/>
  <c r="E158" i="4"/>
  <c r="F158" i="4"/>
  <c r="G158" i="4"/>
  <c r="E159" i="4"/>
  <c r="F159" i="4" s="1"/>
  <c r="G159" i="4"/>
  <c r="E160" i="4"/>
  <c r="F160" i="4" s="1"/>
  <c r="E161" i="4"/>
  <c r="F161" i="4" s="1"/>
  <c r="G161" i="4"/>
  <c r="E162" i="4"/>
  <c r="F162" i="4"/>
  <c r="G162" i="4"/>
  <c r="E163" i="4"/>
  <c r="F163" i="4" s="1"/>
  <c r="G163" i="4"/>
  <c r="E164" i="4"/>
  <c r="F164" i="4"/>
  <c r="G164" i="4"/>
  <c r="E165" i="4"/>
  <c r="G165" i="4" s="1"/>
  <c r="E166" i="4"/>
  <c r="F166" i="4"/>
  <c r="G166" i="4"/>
  <c r="E167" i="4"/>
  <c r="F167" i="4" s="1"/>
  <c r="G167" i="4"/>
  <c r="E168" i="4"/>
  <c r="F168" i="4" s="1"/>
  <c r="E169" i="4"/>
  <c r="F169" i="4" s="1"/>
  <c r="G169" i="4"/>
  <c r="E170" i="4"/>
  <c r="F170" i="4"/>
  <c r="G170" i="4"/>
  <c r="E171" i="4"/>
  <c r="F171" i="4" s="1"/>
  <c r="G171" i="4"/>
  <c r="E172" i="4"/>
  <c r="F172" i="4"/>
  <c r="G172" i="4"/>
  <c r="E173" i="4"/>
  <c r="G173" i="4" s="1"/>
  <c r="E174" i="4"/>
  <c r="F174" i="4"/>
  <c r="G174" i="4"/>
  <c r="E175" i="4"/>
  <c r="F175" i="4" s="1"/>
  <c r="G175" i="4"/>
  <c r="E176" i="4"/>
  <c r="F176" i="4" s="1"/>
  <c r="E177" i="4"/>
  <c r="F177" i="4" s="1"/>
  <c r="G177" i="4"/>
  <c r="E178" i="4"/>
  <c r="F178" i="4"/>
  <c r="G178" i="4"/>
  <c r="E179" i="4"/>
  <c r="F179" i="4" s="1"/>
  <c r="G179" i="4"/>
  <c r="E180" i="4"/>
  <c r="F180" i="4"/>
  <c r="G180" i="4"/>
  <c r="E181" i="4"/>
  <c r="G181" i="4" s="1"/>
  <c r="E182" i="4"/>
  <c r="F182" i="4"/>
  <c r="G182" i="4"/>
  <c r="E183" i="4"/>
  <c r="F183" i="4" s="1"/>
  <c r="G183" i="4"/>
  <c r="E184" i="4"/>
  <c r="F184" i="4" s="1"/>
  <c r="E185" i="4"/>
  <c r="F185" i="4" s="1"/>
  <c r="G185" i="4"/>
  <c r="E186" i="4"/>
  <c r="F186" i="4"/>
  <c r="G186" i="4"/>
  <c r="E187" i="4"/>
  <c r="F187" i="4" s="1"/>
  <c r="G187" i="4"/>
  <c r="E188" i="4"/>
  <c r="F188" i="4"/>
  <c r="G188" i="4"/>
  <c r="E189" i="4"/>
  <c r="G189" i="4" s="1"/>
  <c r="E190" i="4"/>
  <c r="F190" i="4"/>
  <c r="G190" i="4"/>
  <c r="E191" i="4"/>
  <c r="F191" i="4" s="1"/>
  <c r="G191" i="4"/>
  <c r="E192" i="4"/>
  <c r="F192" i="4" s="1"/>
  <c r="E193" i="4"/>
  <c r="F193" i="4" s="1"/>
  <c r="G193" i="4"/>
  <c r="E194" i="4"/>
  <c r="F194" i="4"/>
  <c r="G194" i="4"/>
  <c r="E195" i="4"/>
  <c r="F195" i="4" s="1"/>
  <c r="G195" i="4"/>
  <c r="G2" i="4"/>
  <c r="F2" i="4"/>
  <c r="E2" i="4"/>
  <c r="E174" i="3"/>
  <c r="E173" i="3"/>
  <c r="G172" i="3"/>
  <c r="G173" i="3" s="1"/>
  <c r="F172" i="3"/>
  <c r="E172" i="3"/>
  <c r="E3" i="3"/>
  <c r="F3" i="3" s="1"/>
  <c r="E4" i="3"/>
  <c r="F4" i="3"/>
  <c r="G4" i="3"/>
  <c r="E5" i="3"/>
  <c r="G5" i="3" s="1"/>
  <c r="E6" i="3"/>
  <c r="F6" i="3"/>
  <c r="G6" i="3"/>
  <c r="E7" i="3"/>
  <c r="F7" i="3" s="1"/>
  <c r="G7" i="3"/>
  <c r="E8" i="3"/>
  <c r="F8" i="3" s="1"/>
  <c r="E9" i="3"/>
  <c r="F9" i="3" s="1"/>
  <c r="G9" i="3"/>
  <c r="E10" i="3"/>
  <c r="F10" i="3"/>
  <c r="G10" i="3"/>
  <c r="E11" i="3"/>
  <c r="F11" i="3" s="1"/>
  <c r="G11" i="3"/>
  <c r="E12" i="3"/>
  <c r="F12" i="3"/>
  <c r="G12" i="3"/>
  <c r="E13" i="3"/>
  <c r="G13" i="3" s="1"/>
  <c r="E14" i="3"/>
  <c r="F14" i="3"/>
  <c r="G14" i="3"/>
  <c r="E15" i="3"/>
  <c r="F15" i="3" s="1"/>
  <c r="G15" i="3"/>
  <c r="E16" i="3"/>
  <c r="F16" i="3" s="1"/>
  <c r="E17" i="3"/>
  <c r="F17" i="3" s="1"/>
  <c r="G17" i="3"/>
  <c r="E18" i="3"/>
  <c r="F18" i="3"/>
  <c r="G18" i="3"/>
  <c r="E19" i="3"/>
  <c r="F19" i="3" s="1"/>
  <c r="G19" i="3"/>
  <c r="E20" i="3"/>
  <c r="F20" i="3"/>
  <c r="G20" i="3"/>
  <c r="E21" i="3"/>
  <c r="G21" i="3" s="1"/>
  <c r="E22" i="3"/>
  <c r="F22" i="3"/>
  <c r="G22" i="3"/>
  <c r="E23" i="3"/>
  <c r="F23" i="3" s="1"/>
  <c r="G23" i="3"/>
  <c r="E24" i="3"/>
  <c r="F24" i="3" s="1"/>
  <c r="E25" i="3"/>
  <c r="F25" i="3" s="1"/>
  <c r="G25" i="3"/>
  <c r="E26" i="3"/>
  <c r="F26" i="3"/>
  <c r="G26" i="3"/>
  <c r="E27" i="3"/>
  <c r="F27" i="3" s="1"/>
  <c r="G27" i="3"/>
  <c r="E28" i="3"/>
  <c r="F28" i="3"/>
  <c r="G28" i="3"/>
  <c r="E29" i="3"/>
  <c r="G29" i="3" s="1"/>
  <c r="E30" i="3"/>
  <c r="F30" i="3"/>
  <c r="G30" i="3"/>
  <c r="E31" i="3"/>
  <c r="F31" i="3" s="1"/>
  <c r="G31" i="3"/>
  <c r="E32" i="3"/>
  <c r="F32" i="3" s="1"/>
  <c r="E33" i="3"/>
  <c r="F33" i="3" s="1"/>
  <c r="G33" i="3"/>
  <c r="E34" i="3"/>
  <c r="F34" i="3"/>
  <c r="G34" i="3"/>
  <c r="E35" i="3"/>
  <c r="F35" i="3" s="1"/>
  <c r="G35" i="3"/>
  <c r="E36" i="3"/>
  <c r="F36" i="3"/>
  <c r="G36" i="3"/>
  <c r="E37" i="3"/>
  <c r="G37" i="3" s="1"/>
  <c r="E38" i="3"/>
  <c r="G38" i="3" s="1"/>
  <c r="F38" i="3"/>
  <c r="E39" i="3"/>
  <c r="F39" i="3" s="1"/>
  <c r="G39" i="3"/>
  <c r="E40" i="3"/>
  <c r="F40" i="3" s="1"/>
  <c r="E41" i="3"/>
  <c r="F41" i="3" s="1"/>
  <c r="G41" i="3"/>
  <c r="E42" i="3"/>
  <c r="F42" i="3"/>
  <c r="G42" i="3"/>
  <c r="E43" i="3"/>
  <c r="F43" i="3" s="1"/>
  <c r="G43" i="3"/>
  <c r="E44" i="3"/>
  <c r="F44" i="3"/>
  <c r="G44" i="3"/>
  <c r="E45" i="3"/>
  <c r="G45" i="3" s="1"/>
  <c r="E46" i="3"/>
  <c r="F46" i="3"/>
  <c r="G46" i="3"/>
  <c r="E47" i="3"/>
  <c r="F47" i="3" s="1"/>
  <c r="G47" i="3"/>
  <c r="E48" i="3"/>
  <c r="F48" i="3" s="1"/>
  <c r="E49" i="3"/>
  <c r="F49" i="3" s="1"/>
  <c r="G49" i="3"/>
  <c r="E50" i="3"/>
  <c r="F50" i="3"/>
  <c r="G50" i="3"/>
  <c r="E51" i="3"/>
  <c r="F51" i="3" s="1"/>
  <c r="G51" i="3"/>
  <c r="E52" i="3"/>
  <c r="F52" i="3"/>
  <c r="G52" i="3"/>
  <c r="E53" i="3"/>
  <c r="G53" i="3" s="1"/>
  <c r="E54" i="3"/>
  <c r="F54" i="3"/>
  <c r="G54" i="3"/>
  <c r="E55" i="3"/>
  <c r="F55" i="3" s="1"/>
  <c r="G55" i="3"/>
  <c r="E56" i="3"/>
  <c r="F56" i="3" s="1"/>
  <c r="E57" i="3"/>
  <c r="F57" i="3" s="1"/>
  <c r="G57" i="3"/>
  <c r="E58" i="3"/>
  <c r="F58" i="3"/>
  <c r="G58" i="3"/>
  <c r="E59" i="3"/>
  <c r="F59" i="3" s="1"/>
  <c r="G59" i="3"/>
  <c r="E60" i="3"/>
  <c r="F60" i="3"/>
  <c r="G60" i="3"/>
  <c r="E61" i="3"/>
  <c r="G61" i="3" s="1"/>
  <c r="E62" i="3"/>
  <c r="F62" i="3"/>
  <c r="G62" i="3"/>
  <c r="E63" i="3"/>
  <c r="F63" i="3" s="1"/>
  <c r="G63" i="3"/>
  <c r="E64" i="3"/>
  <c r="F64" i="3" s="1"/>
  <c r="E65" i="3"/>
  <c r="F65" i="3" s="1"/>
  <c r="G65" i="3"/>
  <c r="E66" i="3"/>
  <c r="F66" i="3"/>
  <c r="G66" i="3"/>
  <c r="E67" i="3"/>
  <c r="F67" i="3" s="1"/>
  <c r="G67" i="3"/>
  <c r="E68" i="3"/>
  <c r="F68" i="3"/>
  <c r="G68" i="3"/>
  <c r="E69" i="3"/>
  <c r="G69" i="3" s="1"/>
  <c r="E70" i="3"/>
  <c r="G70" i="3" s="1"/>
  <c r="F70" i="3"/>
  <c r="E71" i="3"/>
  <c r="F71" i="3" s="1"/>
  <c r="G71" i="3"/>
  <c r="E72" i="3"/>
  <c r="F72" i="3" s="1"/>
  <c r="E73" i="3"/>
  <c r="F73" i="3" s="1"/>
  <c r="G73" i="3"/>
  <c r="E74" i="3"/>
  <c r="F74" i="3"/>
  <c r="G74" i="3"/>
  <c r="E75" i="3"/>
  <c r="F75" i="3" s="1"/>
  <c r="G75" i="3"/>
  <c r="E76" i="3"/>
  <c r="F76" i="3"/>
  <c r="G76" i="3"/>
  <c r="E77" i="3"/>
  <c r="G77" i="3" s="1"/>
  <c r="E78" i="3"/>
  <c r="G78" i="3" s="1"/>
  <c r="F78" i="3"/>
  <c r="E79" i="3"/>
  <c r="F79" i="3" s="1"/>
  <c r="G79" i="3"/>
  <c r="E80" i="3"/>
  <c r="F80" i="3" s="1"/>
  <c r="E81" i="3"/>
  <c r="F81" i="3" s="1"/>
  <c r="G81" i="3"/>
  <c r="E82" i="3"/>
  <c r="F82" i="3"/>
  <c r="G82" i="3"/>
  <c r="E83" i="3"/>
  <c r="F83" i="3" s="1"/>
  <c r="G83" i="3"/>
  <c r="E84" i="3"/>
  <c r="F84" i="3"/>
  <c r="G84" i="3"/>
  <c r="E85" i="3"/>
  <c r="G85" i="3" s="1"/>
  <c r="E86" i="3"/>
  <c r="G86" i="3" s="1"/>
  <c r="F86" i="3"/>
  <c r="E87" i="3"/>
  <c r="F87" i="3" s="1"/>
  <c r="G87" i="3"/>
  <c r="E88" i="3"/>
  <c r="F88" i="3" s="1"/>
  <c r="E89" i="3"/>
  <c r="F89" i="3" s="1"/>
  <c r="E90" i="3"/>
  <c r="F90" i="3"/>
  <c r="G90" i="3"/>
  <c r="E91" i="3"/>
  <c r="F91" i="3" s="1"/>
  <c r="G91" i="3"/>
  <c r="E92" i="3"/>
  <c r="F92" i="3"/>
  <c r="G92" i="3"/>
  <c r="E93" i="3"/>
  <c r="G93" i="3" s="1"/>
  <c r="E94" i="3"/>
  <c r="G94" i="3" s="1"/>
  <c r="F94" i="3"/>
  <c r="E95" i="3"/>
  <c r="F95" i="3" s="1"/>
  <c r="G95" i="3"/>
  <c r="E96" i="3"/>
  <c r="F96" i="3" s="1"/>
  <c r="E97" i="3"/>
  <c r="F97" i="3" s="1"/>
  <c r="G97" i="3"/>
  <c r="E98" i="3"/>
  <c r="F98" i="3"/>
  <c r="G98" i="3"/>
  <c r="E99" i="3"/>
  <c r="F99" i="3" s="1"/>
  <c r="G99" i="3"/>
  <c r="E100" i="3"/>
  <c r="F100" i="3"/>
  <c r="G100" i="3"/>
  <c r="E101" i="3"/>
  <c r="G101" i="3" s="1"/>
  <c r="E102" i="3"/>
  <c r="F102" i="3"/>
  <c r="G102" i="3"/>
  <c r="E103" i="3"/>
  <c r="F103" i="3" s="1"/>
  <c r="G103" i="3"/>
  <c r="E104" i="3"/>
  <c r="F104" i="3" s="1"/>
  <c r="E105" i="3"/>
  <c r="F105" i="3" s="1"/>
  <c r="G105" i="3"/>
  <c r="E106" i="3"/>
  <c r="F106" i="3"/>
  <c r="G106" i="3"/>
  <c r="E107" i="3"/>
  <c r="F107" i="3" s="1"/>
  <c r="G107" i="3"/>
  <c r="E108" i="3"/>
  <c r="F108" i="3"/>
  <c r="G108" i="3"/>
  <c r="E109" i="3"/>
  <c r="G109" i="3" s="1"/>
  <c r="E110" i="3"/>
  <c r="F110" i="3"/>
  <c r="G110" i="3"/>
  <c r="E111" i="3"/>
  <c r="F111" i="3" s="1"/>
  <c r="G111" i="3"/>
  <c r="E112" i="3"/>
  <c r="F112" i="3" s="1"/>
  <c r="E113" i="3"/>
  <c r="F113" i="3" s="1"/>
  <c r="G113" i="3"/>
  <c r="E114" i="3"/>
  <c r="F114" i="3"/>
  <c r="G114" i="3"/>
  <c r="E115" i="3"/>
  <c r="F115" i="3" s="1"/>
  <c r="G115" i="3"/>
  <c r="E116" i="3"/>
  <c r="F116" i="3"/>
  <c r="G116" i="3"/>
  <c r="E117" i="3"/>
  <c r="G117" i="3" s="1"/>
  <c r="E118" i="3"/>
  <c r="F118" i="3"/>
  <c r="G118" i="3"/>
  <c r="E119" i="3"/>
  <c r="F119" i="3" s="1"/>
  <c r="G119" i="3"/>
  <c r="E120" i="3"/>
  <c r="F120" i="3" s="1"/>
  <c r="E121" i="3"/>
  <c r="F121" i="3" s="1"/>
  <c r="G121" i="3"/>
  <c r="E122" i="3"/>
  <c r="F122" i="3"/>
  <c r="G122" i="3"/>
  <c r="E123" i="3"/>
  <c r="F123" i="3" s="1"/>
  <c r="G123" i="3"/>
  <c r="E124" i="3"/>
  <c r="F124" i="3"/>
  <c r="G124" i="3"/>
  <c r="E125" i="3"/>
  <c r="G125" i="3" s="1"/>
  <c r="E126" i="3"/>
  <c r="G126" i="3" s="1"/>
  <c r="F126" i="3"/>
  <c r="E127" i="3"/>
  <c r="F127" i="3" s="1"/>
  <c r="G127" i="3"/>
  <c r="E128" i="3"/>
  <c r="F128" i="3" s="1"/>
  <c r="E129" i="3"/>
  <c r="F129" i="3" s="1"/>
  <c r="E130" i="3"/>
  <c r="F130" i="3"/>
  <c r="G130" i="3"/>
  <c r="E131" i="3"/>
  <c r="F131" i="3" s="1"/>
  <c r="G131" i="3"/>
  <c r="E132" i="3"/>
  <c r="F132" i="3"/>
  <c r="G132" i="3"/>
  <c r="E133" i="3"/>
  <c r="G133" i="3" s="1"/>
  <c r="E134" i="3"/>
  <c r="G134" i="3" s="1"/>
  <c r="F134" i="3"/>
  <c r="E135" i="3"/>
  <c r="F135" i="3" s="1"/>
  <c r="G135" i="3"/>
  <c r="E136" i="3"/>
  <c r="F136" i="3" s="1"/>
  <c r="E137" i="3"/>
  <c r="F137" i="3" s="1"/>
  <c r="E138" i="3"/>
  <c r="F138" i="3"/>
  <c r="G138" i="3"/>
  <c r="E139" i="3"/>
  <c r="F139" i="3" s="1"/>
  <c r="G139" i="3"/>
  <c r="E140" i="3"/>
  <c r="F140" i="3"/>
  <c r="G140" i="3"/>
  <c r="E141" i="3"/>
  <c r="G141" i="3" s="1"/>
  <c r="E142" i="3"/>
  <c r="G142" i="3" s="1"/>
  <c r="F142" i="3"/>
  <c r="E143" i="3"/>
  <c r="F143" i="3" s="1"/>
  <c r="G143" i="3"/>
  <c r="E144" i="3"/>
  <c r="F144" i="3" s="1"/>
  <c r="E145" i="3"/>
  <c r="F145" i="3" s="1"/>
  <c r="E146" i="3"/>
  <c r="F146" i="3"/>
  <c r="G146" i="3"/>
  <c r="E147" i="3"/>
  <c r="F147" i="3" s="1"/>
  <c r="G147" i="3"/>
  <c r="E148" i="3"/>
  <c r="F148" i="3"/>
  <c r="G148" i="3"/>
  <c r="E149" i="3"/>
  <c r="G149" i="3" s="1"/>
  <c r="E150" i="3"/>
  <c r="G150" i="3" s="1"/>
  <c r="F150" i="3"/>
  <c r="E151" i="3"/>
  <c r="F151" i="3" s="1"/>
  <c r="G151" i="3"/>
  <c r="E152" i="3"/>
  <c r="F152" i="3" s="1"/>
  <c r="E153" i="3"/>
  <c r="F153" i="3" s="1"/>
  <c r="E154" i="3"/>
  <c r="F154" i="3"/>
  <c r="G154" i="3"/>
  <c r="E155" i="3"/>
  <c r="F155" i="3" s="1"/>
  <c r="G155" i="3"/>
  <c r="E156" i="3"/>
  <c r="F156" i="3"/>
  <c r="G156" i="3"/>
  <c r="E157" i="3"/>
  <c r="G157" i="3" s="1"/>
  <c r="E158" i="3"/>
  <c r="G158" i="3" s="1"/>
  <c r="F158" i="3"/>
  <c r="E159" i="3"/>
  <c r="F159" i="3" s="1"/>
  <c r="G159" i="3"/>
  <c r="E160" i="3"/>
  <c r="F160" i="3" s="1"/>
  <c r="E161" i="3"/>
  <c r="F161" i="3" s="1"/>
  <c r="E162" i="3"/>
  <c r="F162" i="3"/>
  <c r="G162" i="3"/>
  <c r="E163" i="3"/>
  <c r="F163" i="3" s="1"/>
  <c r="G163" i="3"/>
  <c r="E164" i="3"/>
  <c r="F164" i="3"/>
  <c r="G164" i="3"/>
  <c r="E165" i="3"/>
  <c r="G165" i="3" s="1"/>
  <c r="E166" i="3"/>
  <c r="F166" i="3"/>
  <c r="G166" i="3"/>
  <c r="E167" i="3"/>
  <c r="F167" i="3" s="1"/>
  <c r="G167" i="3"/>
  <c r="E168" i="3"/>
  <c r="F168" i="3" s="1"/>
  <c r="E169" i="3"/>
  <c r="F169" i="3" s="1"/>
  <c r="E170" i="3"/>
  <c r="F170" i="3"/>
  <c r="G170" i="3"/>
  <c r="E171" i="3"/>
  <c r="F171" i="3" s="1"/>
  <c r="G171" i="3"/>
  <c r="E2" i="3"/>
  <c r="G2" i="3" s="1"/>
  <c r="E168" i="2"/>
  <c r="E167" i="2"/>
  <c r="G166" i="2"/>
  <c r="G167" i="2" s="1"/>
  <c r="F166" i="2"/>
  <c r="E166" i="2"/>
  <c r="G165" i="2"/>
  <c r="F165" i="2"/>
  <c r="E165" i="2"/>
  <c r="G164" i="2"/>
  <c r="F164" i="2"/>
  <c r="E164" i="2"/>
  <c r="G163" i="2"/>
  <c r="F163" i="2"/>
  <c r="E163" i="2"/>
  <c r="G162" i="2"/>
  <c r="E162" i="2"/>
  <c r="F162" i="2" s="1"/>
  <c r="E161" i="2"/>
  <c r="G161" i="2" s="1"/>
  <c r="G160" i="2"/>
  <c r="F160" i="2"/>
  <c r="E160" i="2"/>
  <c r="E159" i="2"/>
  <c r="G159" i="2" s="1"/>
  <c r="E158" i="2"/>
  <c r="G158" i="2" s="1"/>
  <c r="G157" i="2"/>
  <c r="F157" i="2"/>
  <c r="E157" i="2"/>
  <c r="G156" i="2"/>
  <c r="F156" i="2"/>
  <c r="E156" i="2"/>
  <c r="G155" i="2"/>
  <c r="F155" i="2"/>
  <c r="E155" i="2"/>
  <c r="G154" i="2"/>
  <c r="E154" i="2"/>
  <c r="F154" i="2" s="1"/>
  <c r="E153" i="2"/>
  <c r="G153" i="2" s="1"/>
  <c r="G152" i="2"/>
  <c r="F152" i="2"/>
  <c r="E152" i="2"/>
  <c r="E151" i="2"/>
  <c r="G151" i="2" s="1"/>
  <c r="E150" i="2"/>
  <c r="G150" i="2" s="1"/>
  <c r="G149" i="2"/>
  <c r="F149" i="2"/>
  <c r="E149" i="2"/>
  <c r="G148" i="2"/>
  <c r="F148" i="2"/>
  <c r="E148" i="2"/>
  <c r="G147" i="2"/>
  <c r="F147" i="2"/>
  <c r="E147" i="2"/>
  <c r="E146" i="2"/>
  <c r="G146" i="2" s="1"/>
  <c r="E145" i="2"/>
  <c r="G145" i="2" s="1"/>
  <c r="G144" i="2"/>
  <c r="F144" i="2"/>
  <c r="E144" i="2"/>
  <c r="E143" i="2"/>
  <c r="G143" i="2" s="1"/>
  <c r="E142" i="2"/>
  <c r="G142" i="2" s="1"/>
  <c r="G141" i="2"/>
  <c r="F141" i="2"/>
  <c r="E141" i="2"/>
  <c r="G140" i="2"/>
  <c r="F140" i="2"/>
  <c r="E140" i="2"/>
  <c r="G139" i="2"/>
  <c r="F139" i="2"/>
  <c r="E139" i="2"/>
  <c r="E138" i="2"/>
  <c r="G138" i="2" s="1"/>
  <c r="E137" i="2"/>
  <c r="G137" i="2" s="1"/>
  <c r="G136" i="2"/>
  <c r="F136" i="2"/>
  <c r="E136" i="2"/>
  <c r="E135" i="2"/>
  <c r="G135" i="2" s="1"/>
  <c r="E134" i="2"/>
  <c r="G134" i="2" s="1"/>
  <c r="G133" i="2"/>
  <c r="F133" i="2"/>
  <c r="E133" i="2"/>
  <c r="G132" i="2"/>
  <c r="F132" i="2"/>
  <c r="E132" i="2"/>
  <c r="G131" i="2"/>
  <c r="F131" i="2"/>
  <c r="E131" i="2"/>
  <c r="E130" i="2"/>
  <c r="G130" i="2" s="1"/>
  <c r="E129" i="2"/>
  <c r="G129" i="2" s="1"/>
  <c r="G128" i="2"/>
  <c r="F128" i="2"/>
  <c r="E128" i="2"/>
  <c r="E127" i="2"/>
  <c r="G127" i="2" s="1"/>
  <c r="E126" i="2"/>
  <c r="G126" i="2" s="1"/>
  <c r="G125" i="2"/>
  <c r="F125" i="2"/>
  <c r="E125" i="2"/>
  <c r="G124" i="2"/>
  <c r="F124" i="2"/>
  <c r="E124" i="2"/>
  <c r="G123" i="2"/>
  <c r="F123" i="2"/>
  <c r="E123" i="2"/>
  <c r="E122" i="2"/>
  <c r="G122" i="2" s="1"/>
  <c r="E121" i="2"/>
  <c r="G121" i="2" s="1"/>
  <c r="G120" i="2"/>
  <c r="F120" i="2"/>
  <c r="E120" i="2"/>
  <c r="E119" i="2"/>
  <c r="G119" i="2" s="1"/>
  <c r="E118" i="2"/>
  <c r="G118" i="2" s="1"/>
  <c r="G117" i="2"/>
  <c r="F117" i="2"/>
  <c r="E117" i="2"/>
  <c r="G116" i="2"/>
  <c r="F116" i="2"/>
  <c r="E116" i="2"/>
  <c r="G115" i="2"/>
  <c r="F115" i="2"/>
  <c r="E115" i="2"/>
  <c r="G114" i="2"/>
  <c r="E114" i="2"/>
  <c r="F114" i="2" s="1"/>
  <c r="E113" i="2"/>
  <c r="G113" i="2" s="1"/>
  <c r="G112" i="2"/>
  <c r="F112" i="2"/>
  <c r="E112" i="2"/>
  <c r="E111" i="2"/>
  <c r="G111" i="2" s="1"/>
  <c r="E110" i="2"/>
  <c r="G110" i="2" s="1"/>
  <c r="G109" i="2"/>
  <c r="F109" i="2"/>
  <c r="E109" i="2"/>
  <c r="G108" i="2"/>
  <c r="F108" i="2"/>
  <c r="E108" i="2"/>
  <c r="G107" i="2"/>
  <c r="F107" i="2"/>
  <c r="E107" i="2"/>
  <c r="G106" i="2"/>
  <c r="E106" i="2"/>
  <c r="F106" i="2" s="1"/>
  <c r="E105" i="2"/>
  <c r="G105" i="2" s="1"/>
  <c r="G104" i="2"/>
  <c r="F104" i="2"/>
  <c r="E104" i="2"/>
  <c r="E103" i="2"/>
  <c r="G103" i="2" s="1"/>
  <c r="E102" i="2"/>
  <c r="G102" i="2" s="1"/>
  <c r="G101" i="2"/>
  <c r="F101" i="2"/>
  <c r="E101" i="2"/>
  <c r="G100" i="2"/>
  <c r="F100" i="2"/>
  <c r="E100" i="2"/>
  <c r="G99" i="2"/>
  <c r="F99" i="2"/>
  <c r="E99" i="2"/>
  <c r="G98" i="2"/>
  <c r="E98" i="2"/>
  <c r="F98" i="2" s="1"/>
  <c r="E97" i="2"/>
  <c r="G97" i="2" s="1"/>
  <c r="G96" i="2"/>
  <c r="F96" i="2"/>
  <c r="E96" i="2"/>
  <c r="E95" i="2"/>
  <c r="G95" i="2" s="1"/>
  <c r="E94" i="2"/>
  <c r="G94" i="2" s="1"/>
  <c r="G93" i="2"/>
  <c r="F93" i="2"/>
  <c r="E93" i="2"/>
  <c r="G92" i="2"/>
  <c r="F92" i="2"/>
  <c r="E92" i="2"/>
  <c r="G91" i="2"/>
  <c r="F91" i="2"/>
  <c r="E91" i="2"/>
  <c r="G90" i="2"/>
  <c r="E90" i="2"/>
  <c r="F90" i="2" s="1"/>
  <c r="E89" i="2"/>
  <c r="G89" i="2" s="1"/>
  <c r="G88" i="2"/>
  <c r="F88" i="2"/>
  <c r="E88" i="2"/>
  <c r="E87" i="2"/>
  <c r="G87" i="2" s="1"/>
  <c r="E86" i="2"/>
  <c r="G86" i="2" s="1"/>
  <c r="G85" i="2"/>
  <c r="F85" i="2"/>
  <c r="E85" i="2"/>
  <c r="G84" i="2"/>
  <c r="F84" i="2"/>
  <c r="E84" i="2"/>
  <c r="G83" i="2"/>
  <c r="F83" i="2"/>
  <c r="E83" i="2"/>
  <c r="G82" i="2"/>
  <c r="E82" i="2"/>
  <c r="F82" i="2" s="1"/>
  <c r="E81" i="2"/>
  <c r="G81" i="2" s="1"/>
  <c r="G80" i="2"/>
  <c r="F80" i="2"/>
  <c r="E80" i="2"/>
  <c r="E79" i="2"/>
  <c r="G79" i="2" s="1"/>
  <c r="E78" i="2"/>
  <c r="G78" i="2" s="1"/>
  <c r="G77" i="2"/>
  <c r="F77" i="2"/>
  <c r="E77" i="2"/>
  <c r="G76" i="2"/>
  <c r="F76" i="2"/>
  <c r="E76" i="2"/>
  <c r="G75" i="2"/>
  <c r="F75" i="2"/>
  <c r="E75" i="2"/>
  <c r="G74" i="2"/>
  <c r="E74" i="2"/>
  <c r="F74" i="2" s="1"/>
  <c r="E73" i="2"/>
  <c r="G73" i="2" s="1"/>
  <c r="G72" i="2"/>
  <c r="F72" i="2"/>
  <c r="E72" i="2"/>
  <c r="E71" i="2"/>
  <c r="G71" i="2" s="1"/>
  <c r="E70" i="2"/>
  <c r="G70" i="2" s="1"/>
  <c r="G69" i="2"/>
  <c r="F69" i="2"/>
  <c r="E69" i="2"/>
  <c r="G68" i="2"/>
  <c r="F68" i="2"/>
  <c r="E68" i="2"/>
  <c r="G67" i="2"/>
  <c r="F67" i="2"/>
  <c r="E67" i="2"/>
  <c r="G66" i="2"/>
  <c r="E66" i="2"/>
  <c r="F66" i="2" s="1"/>
  <c r="E65" i="2"/>
  <c r="G65" i="2" s="1"/>
  <c r="G64" i="2"/>
  <c r="F64" i="2"/>
  <c r="E64" i="2"/>
  <c r="E63" i="2"/>
  <c r="G63" i="2" s="1"/>
  <c r="E62" i="2"/>
  <c r="G62" i="2" s="1"/>
  <c r="G61" i="2"/>
  <c r="F61" i="2"/>
  <c r="E61" i="2"/>
  <c r="G60" i="2"/>
  <c r="F60" i="2"/>
  <c r="E60" i="2"/>
  <c r="G59" i="2"/>
  <c r="F59" i="2"/>
  <c r="E59" i="2"/>
  <c r="G58" i="2"/>
  <c r="E58" i="2"/>
  <c r="F58" i="2" s="1"/>
  <c r="E57" i="2"/>
  <c r="G57" i="2" s="1"/>
  <c r="G56" i="2"/>
  <c r="F56" i="2"/>
  <c r="E56" i="2"/>
  <c r="E55" i="2"/>
  <c r="G55" i="2" s="1"/>
  <c r="E54" i="2"/>
  <c r="G54" i="2" s="1"/>
  <c r="G53" i="2"/>
  <c r="F53" i="2"/>
  <c r="E53" i="2"/>
  <c r="G52" i="2"/>
  <c r="F52" i="2"/>
  <c r="E52" i="2"/>
  <c r="G51" i="2"/>
  <c r="F51" i="2"/>
  <c r="E51" i="2"/>
  <c r="G50" i="2"/>
  <c r="E50" i="2"/>
  <c r="F50" i="2" s="1"/>
  <c r="E49" i="2"/>
  <c r="G49" i="2" s="1"/>
  <c r="G48" i="2"/>
  <c r="F48" i="2"/>
  <c r="E48" i="2"/>
  <c r="E47" i="2"/>
  <c r="G47" i="2" s="1"/>
  <c r="E46" i="2"/>
  <c r="G46" i="2" s="1"/>
  <c r="G45" i="2"/>
  <c r="F45" i="2"/>
  <c r="E45" i="2"/>
  <c r="G44" i="2"/>
  <c r="F44" i="2"/>
  <c r="E44" i="2"/>
  <c r="G43" i="2"/>
  <c r="F43" i="2"/>
  <c r="E43" i="2"/>
  <c r="G42" i="2"/>
  <c r="E42" i="2"/>
  <c r="F42" i="2" s="1"/>
  <c r="E41" i="2"/>
  <c r="G41" i="2" s="1"/>
  <c r="G40" i="2"/>
  <c r="F40" i="2"/>
  <c r="E40" i="2"/>
  <c r="E39" i="2"/>
  <c r="G39" i="2" s="1"/>
  <c r="E38" i="2"/>
  <c r="G38" i="2" s="1"/>
  <c r="G37" i="2"/>
  <c r="F37" i="2"/>
  <c r="E37" i="2"/>
  <c r="G36" i="2"/>
  <c r="F36" i="2"/>
  <c r="E36" i="2"/>
  <c r="G35" i="2"/>
  <c r="F35" i="2"/>
  <c r="E35" i="2"/>
  <c r="G34" i="2"/>
  <c r="E34" i="2"/>
  <c r="F34" i="2" s="1"/>
  <c r="E33" i="2"/>
  <c r="G33" i="2" s="1"/>
  <c r="G32" i="2"/>
  <c r="E32" i="2"/>
  <c r="F32" i="2" s="1"/>
  <c r="F31" i="2"/>
  <c r="E31" i="2"/>
  <c r="G31" i="2" s="1"/>
  <c r="E30" i="2"/>
  <c r="G30" i="2" s="1"/>
  <c r="G29" i="2"/>
  <c r="F29" i="2"/>
  <c r="E29" i="2"/>
  <c r="G28" i="2"/>
  <c r="F28" i="2"/>
  <c r="E28" i="2"/>
  <c r="G27" i="2"/>
  <c r="F27" i="2"/>
  <c r="E27" i="2"/>
  <c r="E26" i="2"/>
  <c r="G26" i="2" s="1"/>
  <c r="E25" i="2"/>
  <c r="G25" i="2" s="1"/>
  <c r="G24" i="2"/>
  <c r="F24" i="2"/>
  <c r="E24" i="2"/>
  <c r="F23" i="2"/>
  <c r="E23" i="2"/>
  <c r="G23" i="2" s="1"/>
  <c r="E22" i="2"/>
  <c r="G22" i="2" s="1"/>
  <c r="G21" i="2"/>
  <c r="F21" i="2"/>
  <c r="E21" i="2"/>
  <c r="G20" i="2"/>
  <c r="F20" i="2"/>
  <c r="E20" i="2"/>
  <c r="G19" i="2"/>
  <c r="F19" i="2"/>
  <c r="E19" i="2"/>
  <c r="E18" i="2"/>
  <c r="G18" i="2" s="1"/>
  <c r="E17" i="2"/>
  <c r="G17" i="2" s="1"/>
  <c r="G16" i="2"/>
  <c r="F16" i="2"/>
  <c r="E16" i="2"/>
  <c r="F15" i="2"/>
  <c r="E15" i="2"/>
  <c r="G15" i="2" s="1"/>
  <c r="E14" i="2"/>
  <c r="G14" i="2" s="1"/>
  <c r="G13" i="2"/>
  <c r="F13" i="2"/>
  <c r="E13" i="2"/>
  <c r="G12" i="2"/>
  <c r="F12" i="2"/>
  <c r="E12" i="2"/>
  <c r="G11" i="2"/>
  <c r="F11" i="2"/>
  <c r="E11" i="2"/>
  <c r="E10" i="2"/>
  <c r="G10" i="2" s="1"/>
  <c r="E9" i="2"/>
  <c r="G9" i="2" s="1"/>
  <c r="G8" i="2"/>
  <c r="F8" i="2"/>
  <c r="E8" i="2"/>
  <c r="F7" i="2"/>
  <c r="E7" i="2"/>
  <c r="G7" i="2" s="1"/>
  <c r="E6" i="2"/>
  <c r="G6" i="2" s="1"/>
  <c r="G5" i="2"/>
  <c r="F5" i="2"/>
  <c r="E5" i="2"/>
  <c r="G4" i="2"/>
  <c r="F4" i="2"/>
  <c r="E4" i="2"/>
  <c r="G3" i="2"/>
  <c r="F3" i="2"/>
  <c r="E3" i="2"/>
  <c r="E2" i="2"/>
  <c r="G2" i="2" s="1"/>
  <c r="F189" i="4" l="1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G169" i="3"/>
  <c r="G161" i="3"/>
  <c r="G153" i="3"/>
  <c r="G145" i="3"/>
  <c r="G137" i="3"/>
  <c r="G129" i="3"/>
  <c r="G89" i="3"/>
  <c r="G3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F2" i="3"/>
  <c r="F6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4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2" i="2"/>
  <c r="F10" i="2"/>
  <c r="F18" i="2"/>
  <c r="F26" i="2"/>
  <c r="F122" i="2"/>
  <c r="F130" i="2"/>
  <c r="F138" i="2"/>
  <c r="F146" i="2"/>
</calcChain>
</file>

<file path=xl/sharedStrings.xml><?xml version="1.0" encoding="utf-8"?>
<sst xmlns="http://schemas.openxmlformats.org/spreadsheetml/2006/main" count="567" uniqueCount="544">
  <si>
    <t>Filename</t>
  </si>
  <si>
    <t xml:space="preserve"> TSM</t>
  </si>
  <si>
    <t xml:space="preserve"> SMOS</t>
  </si>
  <si>
    <t xml:space="preserve"> OMOS</t>
  </si>
  <si>
    <t>Guitar_FESOLA_65.24_per.wav</t>
  </si>
  <si>
    <t>Male_18_HPTSM_166.7_per.wav</t>
  </si>
  <si>
    <t>Brass_and_perc_5_WSOLA_192.4_per.wav</t>
  </si>
  <si>
    <t>Female_5_PV_IPL_82.58_per.wav</t>
  </si>
  <si>
    <t>Saxophones_3_WSOLA_78.21_per.wav</t>
  </si>
  <si>
    <t>Alto_Sax_16_PV_65.24_per.wav</t>
  </si>
  <si>
    <t>Alto_Sax_06_PV_IPL_99.61_per.wav</t>
  </si>
  <si>
    <t>Male_8_PV_138.1_per.wav</t>
  </si>
  <si>
    <t>Female_11_PV_IPL_138.1_per.wav</t>
  </si>
  <si>
    <t>Alto_Sax_07_PV_38.38_per.wav</t>
  </si>
  <si>
    <t>Alto_Sax_17_PV_78.21_per.wav</t>
  </si>
  <si>
    <t>Male_9_PV_99.61_per.wav</t>
  </si>
  <si>
    <t>Percussion_FESOLA_38.38_per.wav</t>
  </si>
  <si>
    <t>Triangle_01_PV_IPL_44.27_per.wav</t>
  </si>
  <si>
    <t>Male_8_uTVS_38.38_per.wav</t>
  </si>
  <si>
    <t>Alto_Sax_16_uTVS_138.1_per.wav</t>
  </si>
  <si>
    <t>Thumb_Piano_01_PV_44.27_per.wav</t>
  </si>
  <si>
    <t>Male_12_FESOLA_99.61_per.wav</t>
  </si>
  <si>
    <t>Saxophones_3_PV_192.4_per.wav</t>
  </si>
  <si>
    <t>Male_18_HPTSM_138.1_per.wav</t>
  </si>
  <si>
    <t>Chiptune_FESOLA_44.27_per.wav</t>
  </si>
  <si>
    <t>Piano_Turkish_WSOLA_82.58_per.wav</t>
  </si>
  <si>
    <t>Drums_2_PV_IPL_38.38_per.wav</t>
  </si>
  <si>
    <t>Female_BV_2_uTVS_53.83_per.wav</t>
  </si>
  <si>
    <t>Female_8_FESOLA_192.4_per.wav</t>
  </si>
  <si>
    <t>Electropop_6_FESOLA_192.4_per.wav</t>
  </si>
  <si>
    <t>Alto_Sax_16_PV_IPL_138.1_per.wav</t>
  </si>
  <si>
    <t>Choral_HPTSM_44.27_per.wav</t>
  </si>
  <si>
    <t>Female_10_FESOLA_192.4_per.wav</t>
  </si>
  <si>
    <t>Percussion_HPTSM_192.4_per.wav</t>
  </si>
  <si>
    <t>Thumb_Piano_01_PV_IPL_166.7_per.wav</t>
  </si>
  <si>
    <t>Farmacist_2_uTVS_53.83_per.wav</t>
  </si>
  <si>
    <t>Male_8_FESOLA_166.7_per.wav</t>
  </si>
  <si>
    <t>Male_19_FESOLA_78.21_per.wav</t>
  </si>
  <si>
    <t>Female_BV_2_PV_138.1_per.wav</t>
  </si>
  <si>
    <t>Female_10_WSOLA_192.4_per.wav</t>
  </si>
  <si>
    <t>Shaker_01_FESOLA_78.21_per.wav</t>
  </si>
  <si>
    <t>Perc_2_HPTSM_166.7_per.wav</t>
  </si>
  <si>
    <t>Rain_Stick_St_04_FESOLA_65.24_per.wav</t>
  </si>
  <si>
    <t>Male_24_FESOLA_99.61_per.wav</t>
  </si>
  <si>
    <t>Female_1_FESOLA_166.7_per.wav</t>
  </si>
  <si>
    <t>Male_19_WSOLA_166.7_per.wav</t>
  </si>
  <si>
    <t>Jazz_1_HPTSM_38.38_per.wav</t>
  </si>
  <si>
    <t>Brass_and_perc_5_PV_138.1_per.wav</t>
  </si>
  <si>
    <t>Music_Box_01_WSOLA_65.24_per.wav</t>
  </si>
  <si>
    <t>Triangle_01_HPTSM_138.1_per.wav</t>
  </si>
  <si>
    <t>Drums_2_HPTSM_44.27_per.wav</t>
  </si>
  <si>
    <t>Saxophones_1_WSOLA_82.58_per.wav</t>
  </si>
  <si>
    <t>Brass_and_perc_6_uTVS_44.27_per.wav</t>
  </si>
  <si>
    <t>Piano_Allegro_WSOLA_99.61_per.wav</t>
  </si>
  <si>
    <t>Female_1_FESOLA_38.38_per.wav</t>
  </si>
  <si>
    <t>I_Believe_it_3_PV_IPL_166.7_per.wav</t>
  </si>
  <si>
    <t>Male_sing_1_WSOLA_65.24_per.wav</t>
  </si>
  <si>
    <t>Tambourine_02_PV_78.21_per.wav</t>
  </si>
  <si>
    <t>Chiptune_uTVS_82.58_per.wav</t>
  </si>
  <si>
    <t>Male_19_uTVS_82.58_per.wav</t>
  </si>
  <si>
    <t>Jazz_1_PV_IPL_138.1_per.wav</t>
  </si>
  <si>
    <t>Jazz_1_WSOLA_38.38_per.wav</t>
  </si>
  <si>
    <t>Male_7_HPTSM_138.1_per.wav</t>
  </si>
  <si>
    <t>Choral_FESOLA_192.4_per.wav</t>
  </si>
  <si>
    <t>Woodwinds_5_PV_IPL_44.27_per.wav</t>
  </si>
  <si>
    <t>Rock_2_HPTSM_138.1_per.wav</t>
  </si>
  <si>
    <t>Female_6_WSOLA_82.58_per.wav</t>
  </si>
  <si>
    <t>Child_1_PV_IPL_82.58_per.wav</t>
  </si>
  <si>
    <t>Female_5_PV_192.4_per.wav</t>
  </si>
  <si>
    <t>Voice_and_Piano_5_HPTSM_99.61_per.wav</t>
  </si>
  <si>
    <t>Percussion_HPTSM_138.1_per.wav</t>
  </si>
  <si>
    <t>Oboe_cello_2_PV_78.21_per.wav</t>
  </si>
  <si>
    <t>Perc_2_PV_IPL_82.58_per.wav</t>
  </si>
  <si>
    <t>Brass_and_perc_5_WSOLA_138.1_per.wav</t>
  </si>
  <si>
    <t>Triangle_01_WSOLA_38.38_per.wav</t>
  </si>
  <si>
    <t>Male_13_PV_192.4_per.wav</t>
  </si>
  <si>
    <t>Male_24_HPTSM_65.24_per.wav</t>
  </si>
  <si>
    <t>Male_sing_1_FESOLA_192.4_per.wav</t>
  </si>
  <si>
    <t>Child_3_FESOLA_99.61_per.wav</t>
  </si>
  <si>
    <t>Female_9_HPTSM_138.1_per.wav</t>
  </si>
  <si>
    <t>G_Minor_PV_IPL_99.61_per.wav</t>
  </si>
  <si>
    <t>E_piano_1_PV_IPL_65.24_per.wav</t>
  </si>
  <si>
    <t>Alto_Sax_08_PV_65.24_per.wav</t>
  </si>
  <si>
    <t>Male_13_PV_IPL_78.21_per.wav</t>
  </si>
  <si>
    <t>I_Believe_it_3_PV_IPL_78.21_per.wav</t>
  </si>
  <si>
    <t>Female_11_WSOLA_65.24_per.wav</t>
  </si>
  <si>
    <t>Dorothy_2_uTVS_65.24_per.wav</t>
  </si>
  <si>
    <t>Female_opera_PV_99.61_per.wav</t>
  </si>
  <si>
    <t>Voice_and_Piano_5_PV_82.58_per.wav</t>
  </si>
  <si>
    <t>Ocarina_01_PV_IPL_99.61_per.wav</t>
  </si>
  <si>
    <t>Male_7_PV_IPL_78.21_per.wav</t>
  </si>
  <si>
    <t>Male_5_HPTSM_78.21_per.wav</t>
  </si>
  <si>
    <t>Male_12_HPTSM_138.1_per.wav</t>
  </si>
  <si>
    <t>Alto_Sax_07_uTVS_38.38_per.wav</t>
  </si>
  <si>
    <t>Percussion_PV_IPL_192.4_per.wav</t>
  </si>
  <si>
    <t>Ardour_1_WSOLA_166.7_per.wav</t>
  </si>
  <si>
    <t>Alto_Sax_16_HPTSM_166.7_per.wav</t>
  </si>
  <si>
    <t>G_Minor_HPTSM_82.58_per.wav</t>
  </si>
  <si>
    <t>Triangle_01_PV_53.83_per.wav</t>
  </si>
  <si>
    <t>Female_1_HPTSM_82.58_per.wav</t>
  </si>
  <si>
    <t>Vaccum_cleaner_2_FESOLA_82.58_per.wav</t>
  </si>
  <si>
    <t>Voice_and_Piano_4_HPTSM_138.1_per.wav</t>
  </si>
  <si>
    <t>Alto_Sax_07_FESOLA_99.61_per.wav</t>
  </si>
  <si>
    <t>Male_24_uTVS_38.38_per.wav</t>
  </si>
  <si>
    <t>Oboe_piano_3_uTVS_53.83_per.wav</t>
  </si>
  <si>
    <t>Male_2_uTVS_192.4_per.wav</t>
  </si>
  <si>
    <t>Ocarina_01_PV_38.38_per.wav</t>
  </si>
  <si>
    <t>Voice_and_Piano_5_FESOLA_53.83_per.wav</t>
  </si>
  <si>
    <t>Rain_Stick_St_04_HPTSM_53.83_per.wav</t>
  </si>
  <si>
    <t>Brass_and_perc_10_PV_IPL_166.7_per.wav</t>
  </si>
  <si>
    <t>I_Believe_it_3_HPTSM_82.58_per.wav</t>
  </si>
  <si>
    <t>Perc_2_HPTSM_65.24_per.wav</t>
  </si>
  <si>
    <t>Male_13_uTVS_38.38_per.wav</t>
  </si>
  <si>
    <t>Female_8_HPTSM_138.1_per.wav</t>
  </si>
  <si>
    <t>Rock_2_WSOLA_138.1_per.wav</t>
  </si>
  <si>
    <t>Alto_Sax_08_FESOLA_166.7_per.wav</t>
  </si>
  <si>
    <t>Alto_Sax_16_WSOLA_138.1_per.wav</t>
  </si>
  <si>
    <t>Dorothy_2_WSOLA_53.83_per.wav</t>
  </si>
  <si>
    <t>Saxophones_4_PV_IPL_82.58_per.wav</t>
  </si>
  <si>
    <t>Brass_and_perc_6_uTVS_82.58_per.wav</t>
  </si>
  <si>
    <t>Yellow_Violin_PV_IPL_82.58_per.wav</t>
  </si>
  <si>
    <t>Percussion_WSOLA_53.83_per.wav</t>
  </si>
  <si>
    <t>Male_24_uTVS_99.61_per.wav</t>
  </si>
  <si>
    <t>Alto_Sax_08_WSOLA_38.38_per.wav</t>
  </si>
  <si>
    <t>Synth_Bass_1_WSOLA_192.4_per.wav</t>
  </si>
  <si>
    <t>Choral_FESOLA_138.1_per.wav</t>
  </si>
  <si>
    <t>Tambourine_01_PV_44.27_per.wav</t>
  </si>
  <si>
    <t>Voice_and_Piano_5_HPTSM_53.83_per.wav</t>
  </si>
  <si>
    <t>Female_9_HPTSM_65.24_per.wav</t>
  </si>
  <si>
    <t>Guitar_uTVS_166.7_per.wav</t>
  </si>
  <si>
    <t>Synth_Pad_1_HPTSM_78.21_per.wav</t>
  </si>
  <si>
    <t>Dorothy_2_FESOLA_65.24_per.wav</t>
  </si>
  <si>
    <t>There_is_no_way_PV_IPL_78.21_per.wav</t>
  </si>
  <si>
    <t>I_Believe_it_3_uTVS_138.1_per.wav</t>
  </si>
  <si>
    <t>Yellow_1_PV_82.58_per.wav</t>
  </si>
  <si>
    <t>Guitar_FESOLA_166.7_per.wav</t>
  </si>
  <si>
    <t>Electropop_6_WSOLA_82.58_per.wav</t>
  </si>
  <si>
    <t>Male_12_PV_99.61_per.wav</t>
  </si>
  <si>
    <t>Rain_Stick_St_04_FESOLA_38.38_per.wav</t>
  </si>
  <si>
    <t>Brass_and_perc_6_PV_IPL_78.21_per.wav</t>
  </si>
  <si>
    <t>Alto_Sax_06_PV_IPL_166.7_per.wav</t>
  </si>
  <si>
    <t>Solo_flute_3_WSOLA_138.1_per.wav</t>
  </si>
  <si>
    <t>Alto_Sax_06_PV_IPL_138.1_per.wav</t>
  </si>
  <si>
    <t>Yellow_2_PV_44.27_per.wav</t>
  </si>
  <si>
    <t>Female_10_WSOLA_38.38_per.wav</t>
  </si>
  <si>
    <t>Male_24_FESOLA_192.4_per.wav</t>
  </si>
  <si>
    <t>Oriental_2_FESOLA_166.7_per.wav</t>
  </si>
  <si>
    <t>Piano_Turkish_FESOLA_192.4_per.wav</t>
  </si>
  <si>
    <t>Woodwinds_3_PV_53.83_per.wav</t>
  </si>
  <si>
    <t>Piano_Turkish_PV_78.21_per.wav</t>
  </si>
  <si>
    <t>Guitar_uTVS_44.27_per.wav</t>
  </si>
  <si>
    <t>Ardour_1_WSOLA_65.24_per.wav</t>
  </si>
  <si>
    <t>Mexican_Flute_01_uTVS_65.24_per.wav</t>
  </si>
  <si>
    <t>Male_9_PV_138.1_per.wav</t>
  </si>
  <si>
    <t>Dorothy_2_uTVS_99.61_per.wav</t>
  </si>
  <si>
    <t>Male_15_PV_IPL_53.83_per.wav</t>
  </si>
  <si>
    <t>Ocarina_01_PV_IPL_44.27_per.wav</t>
  </si>
  <si>
    <t>Piano_Allegro_HPTSM_82.58_per.wav</t>
  </si>
  <si>
    <t>Male_5_PV_IPL_82.58_per.wav</t>
  </si>
  <si>
    <t>Saxophones_3_PV_53.83_per.wav</t>
  </si>
  <si>
    <t>Male_18_PV_IPL_78.21_per.wav</t>
  </si>
  <si>
    <t>Male_15_WSOLA_166.7_per.wav</t>
  </si>
  <si>
    <t>Choral_uTVS_138.1_per.wav</t>
  </si>
  <si>
    <t>Saxophones_4_uTVS_44.27_per.wav</t>
  </si>
  <si>
    <t>Ardour_1_WSOLA_78.21_per.wav</t>
  </si>
  <si>
    <t>Female_9_WSOLA_166.7_per.wav</t>
  </si>
  <si>
    <t>Female_8_FESOLA_82.58_per.wav</t>
  </si>
  <si>
    <t>Shaker_01_WSOLA_192.4_per.wav</t>
  </si>
  <si>
    <t>Saxophones_3_PV_IPL_78.21_per.wav</t>
  </si>
  <si>
    <t>Voice_and_Piano_4_uTVS_44.27_per.wav</t>
  </si>
  <si>
    <t>Solo_flute_3_PV_99.61_per.wav</t>
  </si>
  <si>
    <t>Female_6_WSOLA_192.4_per.wav</t>
  </si>
  <si>
    <t>There_is_no_way_PV_53.83_per.wav</t>
  </si>
  <si>
    <t>Drums_2_uTVS_65.24_per.wav</t>
  </si>
  <si>
    <t>Electropop_6_HPTSM_38.38_per.wav</t>
  </si>
  <si>
    <t>Tambourine_02_HPTSM_166.7_per.wav</t>
  </si>
  <si>
    <t>Yellow_1_uTVS_78.21_per.wav</t>
  </si>
  <si>
    <t>Female_BV_1_uTVS_192.4_per.wav</t>
  </si>
  <si>
    <t>Voice_and_Piano_5_uTVS_138.1_per.wav</t>
  </si>
  <si>
    <t>Yellow_Violin_HPTSM_82.58_per.wav</t>
  </si>
  <si>
    <t>Tambourine_01_PV_IPL_44.27_per.wav</t>
  </si>
  <si>
    <t>Female_opera_FESOLA_166.7_per.wav</t>
  </si>
  <si>
    <t>Female_9_PV_138.1_per.wav</t>
  </si>
  <si>
    <t>I_Believe_it_3_uTVS_82.58_per.wav</t>
  </si>
  <si>
    <t>Alto_Sax_08_FESOLA_78.21_per.wav</t>
  </si>
  <si>
    <t>Male_sing_1_uTVS_166.7_per.wav</t>
  </si>
  <si>
    <t>Rock_2_uTVS_99.61_per.wav</t>
  </si>
  <si>
    <t>Yellow_1_uTVS_166.7_per.wav</t>
  </si>
  <si>
    <t>Male_12_WSOLA_166.7_per.wav</t>
  </si>
  <si>
    <t>Perc_2_PV_IPL_78.21_per.wav</t>
  </si>
  <si>
    <t>Voice_and_Piano_4_FESOLA_138.1_per.wav</t>
  </si>
  <si>
    <t>Tambourine_02_WSOLA_44.27_per.wav</t>
  </si>
  <si>
    <t>Male_18_HPTSM_38.38_per.wav</t>
  </si>
  <si>
    <t>Ardour_1_PV_IPL_53.83_per.wav</t>
  </si>
  <si>
    <t>Tambourine_01_HPTSM_65.24_per.wav</t>
  </si>
  <si>
    <t>Solo_flute_1_WSOLA_53.83_per.wav</t>
  </si>
  <si>
    <t>Music_Box_01_PV_IPL_44.27_per.wav</t>
  </si>
  <si>
    <t>Oriental_2_FESOLA_78.21_per.wav</t>
  </si>
  <si>
    <t>E_piano_1_FESOLA_65.24_per.wav</t>
  </si>
  <si>
    <t>Child_2_HPTSM_78.21_per.wav</t>
  </si>
  <si>
    <t>Sop_Sax_05_HPTSM_166.7_per.wav</t>
  </si>
  <si>
    <t>Female_opera_FESOLA_78.21_per.wav</t>
  </si>
  <si>
    <t>Alto_Sax_16_FESOLA_78.21_per.wav</t>
  </si>
  <si>
    <t>C_minor_Aeolian_PV_99.61_per.wav</t>
  </si>
  <si>
    <t>Child_3_uTVS_99.61_per.wav</t>
  </si>
  <si>
    <t>I_Believe_it_3_PV_65.24_per.wav</t>
  </si>
  <si>
    <t>Oboe_piano_3_FESOLA_166.7_per.wav</t>
  </si>
  <si>
    <t>Woodwinds_5_PV_99.61_per.wav</t>
  </si>
  <si>
    <t>Farmacist_2_PV_IPL_166.7_per.wav</t>
  </si>
  <si>
    <t>Ardour_1_PV_99.61_per.wav</t>
  </si>
  <si>
    <t>Synth_Bass_1_FESOLA_78.21_per.wav</t>
  </si>
  <si>
    <t>Jazz_1_PV_IPL_166.7_per.wav</t>
  </si>
  <si>
    <t>Saxophones_1_PV_IPL_44.27_per.wav</t>
  </si>
  <si>
    <t>Alto_Sax_08_uTVS_99.61_per.wav</t>
  </si>
  <si>
    <t>Male_23_WSOLA_38.38_per.wav</t>
  </si>
  <si>
    <t>Ardour_1_PV_166.7_per.wav</t>
  </si>
  <si>
    <t>Ardour_1_PV_65.24_per.wav</t>
  </si>
  <si>
    <t>Piano_Allegro_WSOLA_138.1_per.wav</t>
  </si>
  <si>
    <t>Male_12_HPTSM_166.7_per.wav</t>
  </si>
  <si>
    <t>Jazz_1_WSOLA_65.24_per.wav</t>
  </si>
  <si>
    <t>Male_8_uTVS_192.4_per.wav</t>
  </si>
  <si>
    <t>I_Believe_it_1_PV_53.83_per.wav</t>
  </si>
  <si>
    <t>Voice_and_Piano_4_uTVS_65.24_per.wav</t>
  </si>
  <si>
    <t>Male_sing_1_PV_138.1_per.wav</t>
  </si>
  <si>
    <t>Guitar_HPTSM_53.83_per.wav</t>
  </si>
  <si>
    <t>There_is_no_way_PV_138.1_per.wav</t>
  </si>
  <si>
    <t>C_minor_Aeolian_PV_IPL_99.61_per.wav</t>
  </si>
  <si>
    <t>Female_10_WSOLA_138.1_per.wav</t>
  </si>
  <si>
    <t>Rain_Stick_St_04_PV_82.58_per.wav</t>
  </si>
  <si>
    <t>Saxophones_1_PV_IPL_82.58_per.wav</t>
  </si>
  <si>
    <t>Alto_Sax_16_FESOLA_166.7_per.wav</t>
  </si>
  <si>
    <t>Oboe_piano_3_PV_78.21_per.wav</t>
  </si>
  <si>
    <t>E_piano_1_uTVS_65.24_per.wav</t>
  </si>
  <si>
    <t>Male_5_PV_44.27_per.wav</t>
  </si>
  <si>
    <t>There_is_no_way_HPTSM_99.61_per.wav</t>
  </si>
  <si>
    <t>Male_8_FESOLA_99.61_per.wav</t>
  </si>
  <si>
    <t>Shaker_01_PV_53.83_per.wav</t>
  </si>
  <si>
    <t>Female_5_PV_78.21_per.wav</t>
  </si>
  <si>
    <t>Shaker_01_uTVS_138.1_per.wav</t>
  </si>
  <si>
    <t>There_is_no_way_HPTSM_38.38_per.wav</t>
  </si>
  <si>
    <t>Saxophones_1_FESOLA_82.58_per.wav</t>
  </si>
  <si>
    <t>Yellow_2_PV_IPL_166.7_per.wav</t>
  </si>
  <si>
    <t>Saxophones_4_WSOLA_78.21_per.wav</t>
  </si>
  <si>
    <t>Voice_and_Piano_5_PV_38.38_per.wav</t>
  </si>
  <si>
    <t>C_minor_Aeolian_HPTSM_65.24_per.wav</t>
  </si>
  <si>
    <t>Music_Box_01_uTVS_44.27_per.wav</t>
  </si>
  <si>
    <t>Female_12_PV_IPL_44.27_per.wav</t>
  </si>
  <si>
    <t>Oboe_cello_2_HPTSM_166.7_per.wav</t>
  </si>
  <si>
    <t>Female_11_uTVS_166.7_per.wav</t>
  </si>
  <si>
    <t>Male_7_PV_53.83_per.wav</t>
  </si>
  <si>
    <t>Male_9_WSOLA_53.83_per.wav</t>
  </si>
  <si>
    <t>Female_11_HPTSM_82.58_per.wav</t>
  </si>
  <si>
    <t>Guitar_PV_IPL_78.21_per.wav</t>
  </si>
  <si>
    <t>Choral_uTVS_78.21_per.wav</t>
  </si>
  <si>
    <t>I_Believe_it_3_uTVS_166.7_per.wav</t>
  </si>
  <si>
    <t>Farmacist_2_PV_IPL_78.21_per.wav</t>
  </si>
  <si>
    <t>I_Believe_it_1_HPTSM_82.58_per.wav</t>
  </si>
  <si>
    <t>Brass_and_perc_10_PV_IPL_53.83_per.wav</t>
  </si>
  <si>
    <t>Oboe_piano_3_PV_192.4_per.wav</t>
  </si>
  <si>
    <t>Percussion_PV_IPL_78.21_per.wav</t>
  </si>
  <si>
    <t>Male_15_PV_IPL_192.4_per.wav</t>
  </si>
  <si>
    <t>Alto_Sax_06_PV_IPL_38.38_per.wav</t>
  </si>
  <si>
    <t>Child_2_FESOLA_44.27_per.wav</t>
  </si>
  <si>
    <t>Mexican_Flute_01_HPTSM_192.4_per.wav</t>
  </si>
  <si>
    <t>Female_8_HPTSM_65.24_per.wav</t>
  </si>
  <si>
    <t>Shaker_01_PV_38.38_per.wav</t>
  </si>
  <si>
    <t>Vaccum_cleaner_2_PV_65.24_per.wav</t>
  </si>
  <si>
    <t>Piano_Allegro_PV_166.7_per.wav</t>
  </si>
  <si>
    <t>Female_8_PV_53.83_per.wav</t>
  </si>
  <si>
    <t>Triangle_01_FESOLA_99.61_per.wav</t>
  </si>
  <si>
    <t>I_Believe_it_1_FESOLA_78.21_per.wav</t>
  </si>
  <si>
    <t>Male_5_PV_IPL_38.38_per.wav</t>
  </si>
  <si>
    <t>Male_23_PV_53.83_per.wav</t>
  </si>
  <si>
    <t>Chiptune_PV_IPL_65.24_per.wav</t>
  </si>
  <si>
    <t>Tambourine_01_HPTSM_53.83_per.wav</t>
  </si>
  <si>
    <t>Saxophones_1_uTVS_192.4_per.wav</t>
  </si>
  <si>
    <t>Tambourine_02_WSOLA_38.38_per.wav</t>
  </si>
  <si>
    <t>Female_8_FESOLA_53.83_per.wav</t>
  </si>
  <si>
    <t>Dorothy_2_WSOLA_99.61_per.wav</t>
  </si>
  <si>
    <t>Saxophones_4_PV_IPL_53.83_per.wav</t>
  </si>
  <si>
    <t>Male_21_PV_38.38_per.wav</t>
  </si>
  <si>
    <t>Drums_2_PV_IPL_138.1_per.wav</t>
  </si>
  <si>
    <t>Female_12_PV_38.38_per.wav</t>
  </si>
  <si>
    <t>Piano_Allegro_uTVS_44.27_per.wav</t>
  </si>
  <si>
    <t>Male_18_PV_166.7_per.wav</t>
  </si>
  <si>
    <t>Woodwinds_3_WSOLA_65.24_per.wav</t>
  </si>
  <si>
    <t>Female_BV_2_FESOLA_78.21_per.wav</t>
  </si>
  <si>
    <t>Synth_Bass_1_WSOLA_38.38_per.wav</t>
  </si>
  <si>
    <t>Male_19_WSOLA_65.24_per.wav</t>
  </si>
  <si>
    <t>Solo_flute_1_FESOLA_44.27_per.wav</t>
  </si>
  <si>
    <t>Piano_Turkish_PV_44.27_per.wav</t>
  </si>
  <si>
    <t>Bass_2_WSOLA_38.38_per.wav</t>
  </si>
  <si>
    <t>Rock_2_uTVS_138.1_per.wav</t>
  </si>
  <si>
    <t>G_Minor_FESOLA_44.27_per.wav</t>
  </si>
  <si>
    <t>Oboe_piano_3_HPTSM_38.38_per.wav</t>
  </si>
  <si>
    <t>Sop_Sax_05_uTVS_53.83_per.wav</t>
  </si>
  <si>
    <t>Alto_Sax_17_uTVS_44.27_per.wav</t>
  </si>
  <si>
    <t>Music_Box_01_uTVS_82.58_per.wav</t>
  </si>
  <si>
    <t>Male_24_PV_IPL_138.1_per.wav</t>
  </si>
  <si>
    <t>Brass_and_perc_5_uTVS_166.7_per.wav</t>
  </si>
  <si>
    <t>Male_18_WSOLA_99.61_per.wav</t>
  </si>
  <si>
    <t>Brass_and_perc_6_WSOLA_192.4_per.wav</t>
  </si>
  <si>
    <t>Saxophones_4_WSOLA_65.24_per.wav</t>
  </si>
  <si>
    <t>Woodwinds_3_PV_138.1_per.wav</t>
  </si>
  <si>
    <t>Male_21_FESOLA_38.38_per.wav</t>
  </si>
  <si>
    <t>Alto_Sax_17_FESOLA_78.21_per.wav</t>
  </si>
  <si>
    <t>Synth_Bass_1_FESOLA_82.58_per.wav</t>
  </si>
  <si>
    <t>Male_18_WSOLA_78.21_per.wav</t>
  </si>
  <si>
    <t>Drums_2_FESOLA_78.21_per.wav</t>
  </si>
  <si>
    <t>Rain_Stick_St_05_uTVS_44.27_per.wav</t>
  </si>
  <si>
    <t>Mexican_Flute_01_WSOLA_166.7_per.wav</t>
  </si>
  <si>
    <t>Piano_Turkish_FESOLA_138.1_per.wav</t>
  </si>
  <si>
    <t>Oboe_piano_2_HPTSM_82.58_per.wav</t>
  </si>
  <si>
    <t>Male_18_uTVS_78.21_per.wav</t>
  </si>
  <si>
    <t>Oboe_cello_2_PV_IPL_99.61_per.wav</t>
  </si>
  <si>
    <t>Female_10_PV_44.27_per.wav</t>
  </si>
  <si>
    <t>Solo_flute_1_PV_138.1_per.wav</t>
  </si>
  <si>
    <t>Male_19_PV_IPL_65.24_per.wav</t>
  </si>
  <si>
    <t>Voice_and_Piano_4_WSOLA_38.38_per.wav</t>
  </si>
  <si>
    <t>Male_12_FESOLA_78.21_per.wav</t>
  </si>
  <si>
    <t>Child_1_PV_53.83_per.wav</t>
  </si>
  <si>
    <t>Male_23_WSOLA_166.7_per.wav</t>
  </si>
  <si>
    <t>Female_10_uTVS_192.4_per.wav</t>
  </si>
  <si>
    <t>Male_21_PV_IPL_65.24_per.wav</t>
  </si>
  <si>
    <t>Thumb_Piano_01_uTVS_99.61_per.wav</t>
  </si>
  <si>
    <t>Bass_2_uTVS_65.24_per.wav</t>
  </si>
  <si>
    <t>Alto_Sax_17_PV_IPL_44.27_per.wav</t>
  </si>
  <si>
    <t>Male_9_PV_IPL_44.27_per.wav</t>
  </si>
  <si>
    <t>Male_9_uTVS_44.27_per.wav</t>
  </si>
  <si>
    <t>Male_12_PV_166.7_per.wav</t>
  </si>
  <si>
    <t>Piano_Allegro_PV_192.4_per.wav</t>
  </si>
  <si>
    <t>Ocarina_01_PV_99.61_per.wav</t>
  </si>
  <si>
    <t>Female_9_HPTSM_44.27_per.wav</t>
  </si>
  <si>
    <t>Bass_2_WSOLA_78.21_per.wav</t>
  </si>
  <si>
    <t>Percussion_uTVS_78.21_per.wav</t>
  </si>
  <si>
    <t>Percussion_HPTSM_44.27_per.wav</t>
  </si>
  <si>
    <t>Rain_Stick_St_05_uTVS_99.61_per.wav</t>
  </si>
  <si>
    <t>Saxophones_4_WSOLA_38.38_per.wav</t>
  </si>
  <si>
    <t>Drums_2_WSOLA_44.27_per.wav</t>
  </si>
  <si>
    <t>Male_9_FESOLA_65.24_per.wav</t>
  </si>
  <si>
    <t>Male_7_HPTSM_53.83_per.wav</t>
  </si>
  <si>
    <t>Female_1_HPTSM_138.1_per.wav</t>
  </si>
  <si>
    <t>Female_1_PV_78.21_per.wav</t>
  </si>
  <si>
    <t>Yellow_Violin_FESOLA_38.38_per.wav</t>
  </si>
  <si>
    <t>Female_11_FESOLA_44.27_per.wav</t>
  </si>
  <si>
    <t>Female_BV_1_FESOLA_65.24_per.wav</t>
  </si>
  <si>
    <t>Female_10_PV_99.61_per.wav</t>
  </si>
  <si>
    <t>Child_1_HPTSM_44.27_per.wav</t>
  </si>
  <si>
    <t>Male_18_PV_99.61_per.wav</t>
  </si>
  <si>
    <t>C_minor_Aeolian_PV_IPL_38.38_per.wav</t>
  </si>
  <si>
    <t>Male_19_PV_IPL_53.83_per.wav</t>
  </si>
  <si>
    <t>Male_sing_1_HPTSM_166.7_per.wav</t>
  </si>
  <si>
    <t>Male_19_PV_44.27_per.wav</t>
  </si>
  <si>
    <t>Voice_and_Piano_4_PV_138.1_per.wav</t>
  </si>
  <si>
    <t>Rain_Stick_St_04_FESOLA_53.83_per.wav</t>
  </si>
  <si>
    <t>Farmacist_2_PV_IPL_44.27_per.wav</t>
  </si>
  <si>
    <t>G_Minor_uTVS_78.21_per.wav</t>
  </si>
  <si>
    <t>Female_opera_FESOLA_38.38_per.wav</t>
  </si>
  <si>
    <t>Farmacist_2_WSOLA_65.24_per.wav</t>
  </si>
  <si>
    <t>Farmacist_2_uTVS_166.7_per.wav</t>
  </si>
  <si>
    <t>Female_12_FESOLA_38.38_per.wav</t>
  </si>
  <si>
    <t>Saxophones_4_PV_166.7_per.wav</t>
  </si>
  <si>
    <t>Male_21_PV_166.7_per.wav</t>
  </si>
  <si>
    <t>Male_12_PV_138.1_per.wav</t>
  </si>
  <si>
    <t>Male_23_PV_IPL_166.7_per.wav</t>
  </si>
  <si>
    <t>Yellow_Violin_PV_IPL_78.21_per.wav</t>
  </si>
  <si>
    <t>I_Believe_it_3_FESOLA_166.7_per.wav</t>
  </si>
  <si>
    <t>Male_8_HPTSM_192.4_per.wav</t>
  </si>
  <si>
    <t>Tambourine_01_HPTSM_44.27_per.wav</t>
  </si>
  <si>
    <t>Mexican_Flute_01_PV_78.21_per.wav</t>
  </si>
  <si>
    <t>Female_5_uTVS_192.4_per.wav</t>
  </si>
  <si>
    <t>Male_9_PV_IPL_192.4_per.wav</t>
  </si>
  <si>
    <t>Male_13_HPTSM_82.58_per.wav</t>
  </si>
  <si>
    <t>Male_8_WSOLA_99.61_per.wav</t>
  </si>
  <si>
    <t>Voice_and_Piano_5_FESOLA_38.38_per.wav</t>
  </si>
  <si>
    <t>Rock_2_PV_44.27_per.wav</t>
  </si>
  <si>
    <t>Female_1_FESOLA_53.83_per.wav</t>
  </si>
  <si>
    <t>Oriental_2_WSOLA_38.38_per.wav</t>
  </si>
  <si>
    <t>Male_8_PV_IPL_65.24_per.wav</t>
  </si>
  <si>
    <t>Brass_and_perc_6_PV_IPL_44.27_per.wav</t>
  </si>
  <si>
    <t>Chiptune_PV_IPL_78.21_per.wav</t>
  </si>
  <si>
    <t>Alto_Sax_16_WSOLA_192.4_per.wav</t>
  </si>
  <si>
    <t>Voice_and_Piano_4_FESOLA_65.24_per.wav</t>
  </si>
  <si>
    <t>Female_11_WSOLA_53.83_per.wav</t>
  </si>
  <si>
    <t>Percussion_HPTSM_38.38_per.wav</t>
  </si>
  <si>
    <t>Male_7_WSOLA_53.83_per.wav</t>
  </si>
  <si>
    <t>E_piano_1_HPTSM_65.24_per.wav</t>
  </si>
  <si>
    <t>Oboe_piano_2_PV_166.7_per.wav</t>
  </si>
  <si>
    <t>Guitar_WSOLA_192.4_per.wav</t>
  </si>
  <si>
    <t>Female_9_HPTSM_53.83_per.wav</t>
  </si>
  <si>
    <t>Brass_and_perc_6_uTVS_192.4_per.wav</t>
  </si>
  <si>
    <t>Male_5_WSOLA_38.38_per.wav</t>
  </si>
  <si>
    <t>Male_23_PV_166.7_per.wav</t>
  </si>
  <si>
    <t>Child_2_PV_53.83_per.wav</t>
  </si>
  <si>
    <t>Female_6_PV_38.38_per.wav</t>
  </si>
  <si>
    <t>Alto_Sax_08_HPTSM_82.58_per.wav</t>
  </si>
  <si>
    <t>Female_8_PV_166.7_per.wav</t>
  </si>
  <si>
    <t>Farmacist_2_PV_192.4_per.wav</t>
  </si>
  <si>
    <t>Oriental_2_uTVS_65.24_per.wav</t>
  </si>
  <si>
    <t>Alto_Sax_07_PV_IPL_99.61_per.wav</t>
  </si>
  <si>
    <t>Female_9_FESOLA_192.4_per.wav</t>
  </si>
  <si>
    <t>Guitar_uTVS_138.1_per.wav</t>
  </si>
  <si>
    <t>Sop_Sax_05_PV_IPL_166.7_per.wav</t>
  </si>
  <si>
    <t>Chiptune_HPTSM_78.21_per.wav</t>
  </si>
  <si>
    <t>Brass_and_perc_5_HPTSM_65.24_per.wav</t>
  </si>
  <si>
    <t>Drums_2_uTVS_166.7_per.wav</t>
  </si>
  <si>
    <t>Alto_Sax_08_PV_IPL_138.1_per.wav</t>
  </si>
  <si>
    <t>Female_6_uTVS_138.1_per.wav</t>
  </si>
  <si>
    <t>Female_6_WSOLA_166.7_per.wav</t>
  </si>
  <si>
    <t>Shaker_01_HPTSM_138.1_per.wav</t>
  </si>
  <si>
    <t>Perc_2_uTVS_65.24_per.wav</t>
  </si>
  <si>
    <t>Brass_and_perc_6_uTVS_65.24_per.wav</t>
  </si>
  <si>
    <t>Male_8_PV_IPL_53.83_per.wav</t>
  </si>
  <si>
    <t>Alto_Sax_17_PV_38.38_per.wav</t>
  </si>
  <si>
    <t>Brass_and_perc_10_HPTSM_53.83_per.wav</t>
  </si>
  <si>
    <t>Electropop_6_uTVS_82.58_per.wav</t>
  </si>
  <si>
    <t>Female_opera_FESOLA_138.1_per.wav</t>
  </si>
  <si>
    <t>Female_10_HPTSM_78.21_per.wav</t>
  </si>
  <si>
    <t>Rain_Stick_St_04_uTVS_192.4_per.wav</t>
  </si>
  <si>
    <t>Female_BV_2_FESOLA_166.7_per.wav</t>
  </si>
  <si>
    <t>Chiptune_uTVS_192.4_per.wav</t>
  </si>
  <si>
    <t>Woodwinds_3_PV_78.21_per.wav</t>
  </si>
  <si>
    <t>Woodwinds_3_HPTSM_82.58_per.wav</t>
  </si>
  <si>
    <t>E_piano_1_HPTSM_78.21_per.wav</t>
  </si>
  <si>
    <t>Male_2_PV_IPL_192.4_per.wav</t>
  </si>
  <si>
    <t>Female_11_PV_78.21_per.wav</t>
  </si>
  <si>
    <t>Oboe_piano_3_uTVS_44.27_per.wav</t>
  </si>
  <si>
    <t>Rock_2_HPTSM_166.7_per.wav</t>
  </si>
  <si>
    <t>Male_5_WSOLA_166.7_per.wav</t>
  </si>
  <si>
    <t>Jazz_1_HPTSM_192.4_per.wav</t>
  </si>
  <si>
    <t>Voice_and_Piano_5_FESOLA_192.4_per.wav</t>
  </si>
  <si>
    <t>Male_18_PV_65.24_per.wav</t>
  </si>
  <si>
    <t>Synth_Pad_1_WSOLA_166.7_per.wav</t>
  </si>
  <si>
    <t>Woodwinds_5_uTVS_38.38_per.wav</t>
  </si>
  <si>
    <t>Dorothy_2_HPTSM_99.61_per.wav</t>
  </si>
  <si>
    <t>Male_13_HPTSM_53.83_per.wav</t>
  </si>
  <si>
    <t>I_Believe_it_3_HPTSM_65.24_per.wav</t>
  </si>
  <si>
    <t>Piano_Turkish_HPTSM_65.24_per.wav</t>
  </si>
  <si>
    <t>Thumb_Piano_01_FESOLA_38.38_per.wav</t>
  </si>
  <si>
    <t>Drums_2_uTVS_192.4_per.wav</t>
  </si>
  <si>
    <t>Drums_2_PV_99.61_per.wav</t>
  </si>
  <si>
    <t>Female_8_WSOLA_44.27_per.wav</t>
  </si>
  <si>
    <t>Female_BV_1_FESOLA_138.1_per.wav</t>
  </si>
  <si>
    <t>Male_12_uTVS_53.83_per.wav</t>
  </si>
  <si>
    <t>Male_7_PV_IPL_82.58_per.wav</t>
  </si>
  <si>
    <t>Yellow_Violin_HPTSM_38.38_per.wav</t>
  </si>
  <si>
    <t>Brass_and_perc_10_uTVS_82.58_per.wav</t>
  </si>
  <si>
    <t>Alto_Sax_17_uTVS_38.38_per.wav</t>
  </si>
  <si>
    <t>Solo_flute_1_FESOLA_78.21_per.wav</t>
  </si>
  <si>
    <t>Saxophones_3_FESOLA_44.27_per.wav</t>
  </si>
  <si>
    <t>Tambourine_02_PV_IPL_192.4_per.wav</t>
  </si>
  <si>
    <t>Saxophones_3_PV_82.58_per.wav</t>
  </si>
  <si>
    <t>Music_Box_01_HPTSM_65.24_per.wav</t>
  </si>
  <si>
    <t>Male_sing_1_uTVS_38.38_per.wav</t>
  </si>
  <si>
    <t>Alto_Sax_17_uTVS_99.61_per.wav</t>
  </si>
  <si>
    <t>Solo_flute_3_PV_IPL_82.58_per.wav</t>
  </si>
  <si>
    <t>Brass_and_perc_5_PV_IPL_99.61_per.wav</t>
  </si>
  <si>
    <t>Brass_and_perc_10_WSOLA_53.83_per.wav</t>
  </si>
  <si>
    <t>Yellow_Violin_HPTSM_192.4_per.wav</t>
  </si>
  <si>
    <t>Woodwinds_3_uTVS_38.38_per.wav</t>
  </si>
  <si>
    <t>Female_5_WSOLA_192.4_per.wav</t>
  </si>
  <si>
    <t>E_piano_1_PV_IPL_78.21_per.wav</t>
  </si>
  <si>
    <t>Oboe_piano_2_PV_138.1_per.wav</t>
  </si>
  <si>
    <t>Child_1_PV_IPL_38.38_per.wav</t>
  </si>
  <si>
    <t>Woodwinds_3_FESOLA_78.21_per.wav</t>
  </si>
  <si>
    <t>Saxophones_1_uTVS_82.58_per.wav</t>
  </si>
  <si>
    <t>Saxophones_4_PV_IPL_78.21_per.wav</t>
  </si>
  <si>
    <t>Piano_Allegro_FESOLA_166.7_per.wav</t>
  </si>
  <si>
    <t>I_Believe_it_1_PV_IPL_78.21_per.wav</t>
  </si>
  <si>
    <t>Yellow_1_FESOLA_82.58_per.wav</t>
  </si>
  <si>
    <t>Piano_Turkish_PV_IPL_166.7_per.wav</t>
  </si>
  <si>
    <t>Yellow_2_PV_65.24_per.wav</t>
  </si>
  <si>
    <t>Male_5_FESOLA_38.38_per.wav</t>
  </si>
  <si>
    <t>Voice_and_Piano_5_HPTSM_44.27_per.wav</t>
  </si>
  <si>
    <t>Female_1_uTVS_138.1_per.wav</t>
  </si>
  <si>
    <t>Woodwinds_5_HPTSM_99.61_per.wav</t>
  </si>
  <si>
    <t>Male_8_PV_IPL_38.38_per.wav</t>
  </si>
  <si>
    <t>Oboe_cello_2_WSOLA_44.27_per.wav</t>
  </si>
  <si>
    <t>I_Believe_it_3_HPTSM_166.7_per.wav</t>
  </si>
  <si>
    <t>Tambourine_01_PV_166.7_per.wav</t>
  </si>
  <si>
    <t>Female_9_WSOLA_82.58_per.wav</t>
  </si>
  <si>
    <t>Solo_flute_3_PV_IPL_138.1_per.wav</t>
  </si>
  <si>
    <t>Oboe_cello_2_PV_53.83_per.wav</t>
  </si>
  <si>
    <t>Farmacist_2_FESOLA_78.21_per.wav</t>
  </si>
  <si>
    <t>Ocarina_01_uTVS_99.61_per.wav</t>
  </si>
  <si>
    <t>Ardour_1_HPTSM_78.21_per.wav</t>
  </si>
  <si>
    <t>There_is_no_way_uTVS_44.27_per.wav</t>
  </si>
  <si>
    <t>Male_12_uTVS_166.7_per.wav</t>
  </si>
  <si>
    <t>Oboe_piano_2_PV_192.4_per.wav</t>
  </si>
  <si>
    <t>Child_3_PV_IPL_44.27_per.wav</t>
  </si>
  <si>
    <t>Female_6_WSOLA_38.38_per.wav</t>
  </si>
  <si>
    <t>Rain_Stick_St_05_HPTSM_78.21_per.wav</t>
  </si>
  <si>
    <t>Solo_flute_3_FESOLA_166.7_per.wav</t>
  </si>
  <si>
    <t>Ocarina_01_FESOLA_138.1_per.wav</t>
  </si>
  <si>
    <t>Child_3_WSOLA_166.7_per.wav</t>
  </si>
  <si>
    <t>Male_15_PV_IPL_99.61_per.wav</t>
  </si>
  <si>
    <t>Male_sing_1_PV_IPL_166.7_per.wav</t>
  </si>
  <si>
    <t>I_Believe_it_1_PV_IPL_192.4_per.wav</t>
  </si>
  <si>
    <t>Piano_Allegro_uTVS_82.58_per.wav</t>
  </si>
  <si>
    <t>Voice_and_Piano_5_FESOLA_65.24_per.wav</t>
  </si>
  <si>
    <t>Oriental_2_FESOLA_44.27_per.wav</t>
  </si>
  <si>
    <t>Male_24_WSOLA_53.83_per.wav</t>
  </si>
  <si>
    <t>Male_5_HPTSM_38.38_per.wav</t>
  </si>
  <si>
    <t>Alto_Sax_08_PV_166.7_per.wav</t>
  </si>
  <si>
    <t>Male_9_uTVS_192.4_per.wav</t>
  </si>
  <si>
    <t>Triangle_01_FESOLA_82.58_per.wav</t>
  </si>
  <si>
    <t>Male_15_HPTSM_138.1_per.wav</t>
  </si>
  <si>
    <t>Perc_2_uTVS_82.58_per.wav</t>
  </si>
  <si>
    <t>Brass_and_perc_6_HPTSM_82.58_per.wav</t>
  </si>
  <si>
    <t>Tambourine_01_FESOLA_99.61_per.wav</t>
  </si>
  <si>
    <t>Child_2_PV_99.61_per.wav</t>
  </si>
  <si>
    <t>Tambourine_01_PV_78.21_per.wav</t>
  </si>
  <si>
    <t>Male_24_PV_IPL_53.83_per.wav</t>
  </si>
  <si>
    <t>Saxophones_3_HPTSM_192.4_per.wav</t>
  </si>
  <si>
    <t>Female_6_FESOLA_99.61_per.wav</t>
  </si>
  <si>
    <t>Farmacist_2_uTVS_99.61_per.wav</t>
  </si>
  <si>
    <t>Drums_2_FESOLA_65.24_per.wav</t>
  </si>
  <si>
    <t>Perc_2_PV_138.1_per.wav</t>
  </si>
  <si>
    <t>Dorothy_2_PV_82.58_per.wav</t>
  </si>
  <si>
    <t>Piano_Turkish_uTVS_192.4_per.wav</t>
  </si>
  <si>
    <t>Male_5_PV_IPL_44.27_per.wav</t>
  </si>
  <si>
    <t>Male_15_FESOLA_82.58_per.wav</t>
  </si>
  <si>
    <t>Voice_and_Piano_4_WSOLA_166.7_per.wav</t>
  </si>
  <si>
    <t>Male_sing_1_WSOLA_38.38_per.wav</t>
  </si>
  <si>
    <t>Male_8_WSOLA_44.27_per.wav</t>
  </si>
  <si>
    <t>Male_24_PV_99.61_per.wav</t>
  </si>
  <si>
    <t>Male_sing_1_PV_82.58_per.wav</t>
  </si>
  <si>
    <t>Voice_and_Piano_5_FESOLA_82.58_per.wav</t>
  </si>
  <si>
    <t>Alto_Sax_16_HPTSM_38.38_per.wav</t>
  </si>
  <si>
    <t>Male_13_uTVS_53.83_per.wav</t>
  </si>
  <si>
    <t>Ardour_1_PV_192.4_per.wav</t>
  </si>
  <si>
    <t>Male_8_WSOLA_82.58_per.wav</t>
  </si>
  <si>
    <t>Difference</t>
  </si>
  <si>
    <t>ABS Difference</t>
  </si>
  <si>
    <t>Square Error</t>
  </si>
  <si>
    <t>Mean</t>
  </si>
  <si>
    <t>Std Dev</t>
  </si>
  <si>
    <t>RMSE</t>
  </si>
  <si>
    <t>Correlation</t>
  </si>
  <si>
    <t>Class</t>
  </si>
  <si>
    <t>PCC</t>
  </si>
  <si>
    <t>Music</t>
  </si>
  <si>
    <t>Solo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</si>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</sst>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5" sqref="E15"/>
    </sheetView>
  </sheetViews>
  <sheetFormatPr defaultRowHeight="14.25" x14ac:dyDescent="0.45"/>
  <cols>
    <col min="1" max="1" width="35.9296875" bestFit="1" customWidth="1"/>
    <col min="2" max="2" width="5.73046875" bestFit="1" customWidth="1"/>
    <col min="3" max="5" width="11.73046875" bestFit="1" customWidth="1"/>
  </cols>
  <sheetData>
    <row r="1" spans="1:3" x14ac:dyDescent="0.45">
      <c r="A1" t="s">
        <v>539</v>
      </c>
      <c r="B1" t="s">
        <v>537</v>
      </c>
      <c r="C1" t="s">
        <v>540</v>
      </c>
    </row>
    <row r="2" spans="1:3" x14ac:dyDescent="0.45">
      <c r="A2" t="s">
        <v>541</v>
      </c>
      <c r="B2">
        <f>Music!G167</f>
        <v>0.55095140550050226</v>
      </c>
      <c r="C2">
        <f>Music!E168</f>
        <v>0.82012974798654215</v>
      </c>
    </row>
    <row r="3" spans="1:3" x14ac:dyDescent="0.45">
      <c r="A3" t="s">
        <v>542</v>
      </c>
      <c r="B3">
        <f>Solo!G173</f>
        <v>0.51621912804495551</v>
      </c>
      <c r="C3">
        <f>Solo!E174</f>
        <v>0.82542001845647395</v>
      </c>
    </row>
    <row r="4" spans="1:3" x14ac:dyDescent="0.45">
      <c r="A4" t="s">
        <v>543</v>
      </c>
      <c r="B4">
        <f>Voice!G197</f>
        <v>0.50202395850426262</v>
      </c>
      <c r="C4">
        <f>Voice!E198</f>
        <v>0.84082076034197306</v>
      </c>
    </row>
  </sheetData>
  <sortState xmlns:xlrd2="http://schemas.microsoft.com/office/spreadsheetml/2017/richdata2" ref="A2:E529">
    <sortCondition ref="A2:A5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151" workbookViewId="0">
      <selection activeCell="D166" sqref="D166:G168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532</v>
      </c>
      <c r="F1" t="s">
        <v>533</v>
      </c>
      <c r="G1" t="s">
        <v>534</v>
      </c>
    </row>
    <row r="2" spans="1:7" x14ac:dyDescent="0.45">
      <c r="A2" t="s">
        <v>485</v>
      </c>
      <c r="B2">
        <v>78.209999999999994</v>
      </c>
      <c r="C2">
        <v>3.9787955284118599</v>
      </c>
      <c r="D2">
        <v>3.9909744262695299</v>
      </c>
      <c r="E2">
        <f>C2-D2</f>
        <v>-1.2178897857670012E-2</v>
      </c>
      <c r="F2">
        <f>ABS(E2)</f>
        <v>1.2178897857670012E-2</v>
      </c>
      <c r="G2">
        <f>E2*E2</f>
        <v>1.4832555302755923E-4</v>
      </c>
    </row>
    <row r="3" spans="1:7" x14ac:dyDescent="0.45">
      <c r="A3" t="s">
        <v>215</v>
      </c>
      <c r="B3">
        <v>166.7</v>
      </c>
      <c r="C3">
        <v>3.0651879310607901</v>
      </c>
      <c r="D3">
        <v>3.4826781749725302</v>
      </c>
      <c r="E3">
        <f t="shared" ref="E3:E66" si="0">C3-D3</f>
        <v>-0.41749024391174006</v>
      </c>
      <c r="F3">
        <f t="shared" ref="F3:F66" si="1">ABS(E3)</f>
        <v>0.41749024391174006</v>
      </c>
      <c r="G3">
        <f t="shared" ref="G3:G66" si="2">E3*E3</f>
        <v>0.17429810376148419</v>
      </c>
    </row>
    <row r="4" spans="1:7" x14ac:dyDescent="0.45">
      <c r="A4" t="s">
        <v>530</v>
      </c>
      <c r="B4">
        <v>192.4</v>
      </c>
      <c r="C4">
        <v>2.8672312498092598</v>
      </c>
      <c r="D4">
        <v>3.66070532798767</v>
      </c>
      <c r="E4">
        <f t="shared" si="0"/>
        <v>-0.7934740781784102</v>
      </c>
      <c r="F4">
        <f t="shared" si="1"/>
        <v>0.7934740781784102</v>
      </c>
      <c r="G4">
        <f t="shared" si="2"/>
        <v>0.62960111274107777</v>
      </c>
    </row>
    <row r="5" spans="1:7" x14ac:dyDescent="0.45">
      <c r="A5" t="s">
        <v>216</v>
      </c>
      <c r="B5">
        <v>65.239999999999995</v>
      </c>
      <c r="C5">
        <v>3.17724156379699</v>
      </c>
      <c r="D5">
        <v>3.34956526756286</v>
      </c>
      <c r="E5">
        <f t="shared" si="0"/>
        <v>-0.17232370376587003</v>
      </c>
      <c r="F5">
        <f t="shared" si="1"/>
        <v>0.17232370376587003</v>
      </c>
      <c r="G5">
        <f t="shared" si="2"/>
        <v>2.9695458879587328E-2</v>
      </c>
    </row>
    <row r="6" spans="1:7" x14ac:dyDescent="0.45">
      <c r="A6" t="s">
        <v>209</v>
      </c>
      <c r="B6">
        <v>99.61</v>
      </c>
      <c r="C6">
        <v>4.653564453125</v>
      </c>
      <c r="D6">
        <v>4.1464517116546604</v>
      </c>
      <c r="E6">
        <f t="shared" si="0"/>
        <v>0.50711274147033958</v>
      </c>
      <c r="F6">
        <f t="shared" si="1"/>
        <v>0.50711274147033958</v>
      </c>
      <c r="G6">
        <f t="shared" si="2"/>
        <v>0.25716333256156348</v>
      </c>
    </row>
    <row r="7" spans="1:7" x14ac:dyDescent="0.45">
      <c r="A7" t="s">
        <v>193</v>
      </c>
      <c r="B7">
        <v>53.83</v>
      </c>
      <c r="C7">
        <v>2.9388437271118102</v>
      </c>
      <c r="D7">
        <v>3.7196631431579501</v>
      </c>
      <c r="E7">
        <f t="shared" si="0"/>
        <v>-0.78081941604613991</v>
      </c>
      <c r="F7">
        <f t="shared" si="1"/>
        <v>0.78081941604613991</v>
      </c>
      <c r="G7">
        <f t="shared" si="2"/>
        <v>0.60967896047463499</v>
      </c>
    </row>
    <row r="8" spans="1:7" x14ac:dyDescent="0.45">
      <c r="A8" t="s">
        <v>95</v>
      </c>
      <c r="B8">
        <v>166.7</v>
      </c>
      <c r="C8">
        <v>4.1015632152557302</v>
      </c>
      <c r="D8">
        <v>3.6985189914703298</v>
      </c>
      <c r="E8">
        <f t="shared" si="0"/>
        <v>0.40304422378540039</v>
      </c>
      <c r="F8">
        <f t="shared" si="1"/>
        <v>0.40304422378540039</v>
      </c>
      <c r="G8">
        <f t="shared" si="2"/>
        <v>0.16244464632677591</v>
      </c>
    </row>
    <row r="9" spans="1:7" x14ac:dyDescent="0.45">
      <c r="A9" t="s">
        <v>151</v>
      </c>
      <c r="B9">
        <v>65.239999999999995</v>
      </c>
      <c r="C9">
        <v>3.34524226188659</v>
      </c>
      <c r="D9">
        <v>3.79549956321716</v>
      </c>
      <c r="E9">
        <f t="shared" si="0"/>
        <v>-0.45025730133056996</v>
      </c>
      <c r="F9">
        <f t="shared" si="1"/>
        <v>0.45025730133056996</v>
      </c>
      <c r="G9">
        <f t="shared" si="2"/>
        <v>0.20273163740148767</v>
      </c>
    </row>
    <row r="10" spans="1:7" x14ac:dyDescent="0.45">
      <c r="A10" t="s">
        <v>164</v>
      </c>
      <c r="B10">
        <v>78.209999999999994</v>
      </c>
      <c r="C10">
        <v>3.8478832244872998</v>
      </c>
      <c r="D10">
        <v>2.5167994499206499</v>
      </c>
      <c r="E10">
        <f t="shared" si="0"/>
        <v>1.3310837745666499</v>
      </c>
      <c r="F10">
        <f t="shared" si="1"/>
        <v>1.3310837745666499</v>
      </c>
      <c r="G10">
        <f t="shared" si="2"/>
        <v>1.7717840149146002</v>
      </c>
    </row>
    <row r="11" spans="1:7" x14ac:dyDescent="0.45">
      <c r="A11" t="s">
        <v>414</v>
      </c>
      <c r="B11">
        <v>53.83</v>
      </c>
      <c r="C11">
        <v>3.5096185207366899</v>
      </c>
      <c r="D11">
        <v>3.45945143699646</v>
      </c>
      <c r="E11">
        <f t="shared" si="0"/>
        <v>5.0167083740229934E-2</v>
      </c>
      <c r="F11">
        <f t="shared" si="1"/>
        <v>5.0167083740229934E-2</v>
      </c>
      <c r="G11">
        <f t="shared" si="2"/>
        <v>2.5167362909992428E-3</v>
      </c>
    </row>
    <row r="12" spans="1:7" x14ac:dyDescent="0.45">
      <c r="A12" t="s">
        <v>109</v>
      </c>
      <c r="B12">
        <v>166.7</v>
      </c>
      <c r="C12">
        <v>4.10396409034729</v>
      </c>
      <c r="D12">
        <v>4.2860186100006104</v>
      </c>
      <c r="E12">
        <f t="shared" si="0"/>
        <v>-0.18205451965332031</v>
      </c>
      <c r="F12">
        <f t="shared" si="1"/>
        <v>0.18205451965332031</v>
      </c>
      <c r="G12">
        <f t="shared" si="2"/>
        <v>3.3143848126201192E-2</v>
      </c>
    </row>
    <row r="13" spans="1:7" x14ac:dyDescent="0.45">
      <c r="A13" t="s">
        <v>257</v>
      </c>
      <c r="B13">
        <v>53.83</v>
      </c>
      <c r="C13">
        <v>3.0031330585479701</v>
      </c>
      <c r="D13">
        <v>2.3415316343307402</v>
      </c>
      <c r="E13">
        <f t="shared" si="0"/>
        <v>0.66160142421722989</v>
      </c>
      <c r="F13">
        <f t="shared" si="1"/>
        <v>0.66160142421722989</v>
      </c>
      <c r="G13">
        <f t="shared" si="2"/>
        <v>0.43771644452626701</v>
      </c>
    </row>
    <row r="14" spans="1:7" x14ac:dyDescent="0.45">
      <c r="A14" t="s">
        <v>446</v>
      </c>
      <c r="B14">
        <v>82.58</v>
      </c>
      <c r="C14">
        <v>4.3074958324432302</v>
      </c>
      <c r="D14">
        <v>4.3223574161529497</v>
      </c>
      <c r="E14">
        <f t="shared" si="0"/>
        <v>-1.4861583709719461E-2</v>
      </c>
      <c r="F14">
        <f t="shared" si="1"/>
        <v>1.4861583709719461E-2</v>
      </c>
      <c r="G14">
        <f t="shared" si="2"/>
        <v>2.2086667036099887E-4</v>
      </c>
    </row>
    <row r="15" spans="1:7" x14ac:dyDescent="0.45">
      <c r="A15" t="s">
        <v>457</v>
      </c>
      <c r="B15">
        <v>53.83</v>
      </c>
      <c r="C15">
        <v>1.8948102593421901</v>
      </c>
      <c r="D15">
        <v>2.5479084253311099</v>
      </c>
      <c r="E15">
        <f t="shared" si="0"/>
        <v>-0.6530981659889199</v>
      </c>
      <c r="F15">
        <f t="shared" si="1"/>
        <v>0.6530981659889199</v>
      </c>
      <c r="G15">
        <f t="shared" si="2"/>
        <v>0.42653721441809078</v>
      </c>
    </row>
    <row r="16" spans="1:7" x14ac:dyDescent="0.45">
      <c r="A16" t="s">
        <v>404</v>
      </c>
      <c r="B16">
        <v>65.239999999999995</v>
      </c>
      <c r="C16">
        <v>2.8996233940124498</v>
      </c>
      <c r="D16">
        <v>2.8869487047195399</v>
      </c>
      <c r="E16">
        <f t="shared" si="0"/>
        <v>1.2674689292909935E-2</v>
      </c>
      <c r="F16">
        <f t="shared" si="1"/>
        <v>1.2674689292909935E-2</v>
      </c>
      <c r="G16">
        <f t="shared" si="2"/>
        <v>1.6064774867180577E-4</v>
      </c>
    </row>
    <row r="17" spans="1:7" x14ac:dyDescent="0.45">
      <c r="A17" t="s">
        <v>47</v>
      </c>
      <c r="B17">
        <v>138.1</v>
      </c>
      <c r="C17">
        <v>4.3206677436828604</v>
      </c>
      <c r="D17">
        <v>4.1352782249450604</v>
      </c>
      <c r="E17">
        <f t="shared" si="0"/>
        <v>0.18538951873780007</v>
      </c>
      <c r="F17">
        <f t="shared" si="1"/>
        <v>0.18538951873780007</v>
      </c>
      <c r="G17">
        <f t="shared" si="2"/>
        <v>3.4369273657833127E-2</v>
      </c>
    </row>
    <row r="18" spans="1:7" x14ac:dyDescent="0.45">
      <c r="A18" t="s">
        <v>456</v>
      </c>
      <c r="B18">
        <v>99.61</v>
      </c>
      <c r="C18">
        <v>4.2874667644500697</v>
      </c>
      <c r="D18">
        <v>3.8506190776824898</v>
      </c>
      <c r="E18">
        <f t="shared" si="0"/>
        <v>0.4368476867675799</v>
      </c>
      <c r="F18">
        <f t="shared" si="1"/>
        <v>0.4368476867675799</v>
      </c>
      <c r="G18">
        <f t="shared" si="2"/>
        <v>0.19083590143418561</v>
      </c>
    </row>
    <row r="19" spans="1:7" x14ac:dyDescent="0.45">
      <c r="A19" t="s">
        <v>299</v>
      </c>
      <c r="B19">
        <v>166.7</v>
      </c>
      <c r="C19">
        <v>4.4271795749664298</v>
      </c>
      <c r="D19">
        <v>3.3021984100341699</v>
      </c>
      <c r="E19">
        <f t="shared" si="0"/>
        <v>1.1249811649322599</v>
      </c>
      <c r="F19">
        <f t="shared" si="1"/>
        <v>1.1249811649322599</v>
      </c>
      <c r="G19">
        <f t="shared" si="2"/>
        <v>1.2655826214523445</v>
      </c>
    </row>
    <row r="20" spans="1:7" x14ac:dyDescent="0.45">
      <c r="A20" t="s">
        <v>73</v>
      </c>
      <c r="B20">
        <v>138.1</v>
      </c>
      <c r="C20">
        <v>4.6001653671264604</v>
      </c>
      <c r="D20">
        <v>4.0602838993072501</v>
      </c>
      <c r="E20">
        <f t="shared" si="0"/>
        <v>0.53988146781921031</v>
      </c>
      <c r="F20">
        <f t="shared" si="1"/>
        <v>0.53988146781921031</v>
      </c>
      <c r="G20">
        <f t="shared" si="2"/>
        <v>0.29147199929462503</v>
      </c>
    </row>
    <row r="21" spans="1:7" x14ac:dyDescent="0.45">
      <c r="A21" t="s">
        <v>6</v>
      </c>
      <c r="B21">
        <v>192.4</v>
      </c>
      <c r="C21">
        <v>4.6199784278869602</v>
      </c>
      <c r="D21">
        <v>3.7806296348571702</v>
      </c>
      <c r="E21">
        <f t="shared" si="0"/>
        <v>0.83934879302979004</v>
      </c>
      <c r="F21">
        <f t="shared" si="1"/>
        <v>0.83934879302979004</v>
      </c>
      <c r="G21">
        <f t="shared" si="2"/>
        <v>0.70450639636056533</v>
      </c>
    </row>
    <row r="22" spans="1:7" x14ac:dyDescent="0.45">
      <c r="A22" t="s">
        <v>508</v>
      </c>
      <c r="B22">
        <v>82.58</v>
      </c>
      <c r="C22">
        <v>3.11171221733093</v>
      </c>
      <c r="D22">
        <v>3.1211850643157901</v>
      </c>
      <c r="E22">
        <f t="shared" si="0"/>
        <v>-9.4728469848601726E-3</v>
      </c>
      <c r="F22">
        <f t="shared" si="1"/>
        <v>9.4728469848601726E-3</v>
      </c>
      <c r="G22">
        <f t="shared" si="2"/>
        <v>8.9734829998574459E-5</v>
      </c>
    </row>
    <row r="23" spans="1:7" x14ac:dyDescent="0.45">
      <c r="A23" t="s">
        <v>379</v>
      </c>
      <c r="B23">
        <v>44.27</v>
      </c>
      <c r="C23">
        <v>1.76402920484542</v>
      </c>
      <c r="D23">
        <v>1.83711910247802</v>
      </c>
      <c r="E23">
        <f t="shared" si="0"/>
        <v>-7.3089897632599987E-2</v>
      </c>
      <c r="F23">
        <f t="shared" si="1"/>
        <v>7.3089897632599987E-2</v>
      </c>
      <c r="G23">
        <f t="shared" si="2"/>
        <v>5.3421331359439451E-3</v>
      </c>
    </row>
    <row r="24" spans="1:7" x14ac:dyDescent="0.45">
      <c r="A24" t="s">
        <v>139</v>
      </c>
      <c r="B24">
        <v>78.209999999999994</v>
      </c>
      <c r="C24">
        <v>4.0660738945007298</v>
      </c>
      <c r="D24">
        <v>3.4462370872497501</v>
      </c>
      <c r="E24">
        <f t="shared" si="0"/>
        <v>0.61983680725097967</v>
      </c>
      <c r="F24">
        <f t="shared" si="1"/>
        <v>0.61983680725097967</v>
      </c>
      <c r="G24">
        <f t="shared" si="2"/>
        <v>0.3841976676230881</v>
      </c>
    </row>
    <row r="25" spans="1:7" x14ac:dyDescent="0.45">
      <c r="A25" t="s">
        <v>390</v>
      </c>
      <c r="B25">
        <v>192.4</v>
      </c>
      <c r="C25">
        <v>3.94786024093627</v>
      </c>
      <c r="D25">
        <v>4.1513462066650302</v>
      </c>
      <c r="E25">
        <f t="shared" si="0"/>
        <v>-0.20348596572876021</v>
      </c>
      <c r="F25">
        <f t="shared" si="1"/>
        <v>0.20348596572876021</v>
      </c>
      <c r="G25">
        <f t="shared" si="2"/>
        <v>4.1406538248566174E-2</v>
      </c>
    </row>
    <row r="26" spans="1:7" x14ac:dyDescent="0.45">
      <c r="A26" t="s">
        <v>52</v>
      </c>
      <c r="B26">
        <v>44.27</v>
      </c>
      <c r="C26">
        <v>2.6024894714355402</v>
      </c>
      <c r="D26">
        <v>2.3353569507598801</v>
      </c>
      <c r="E26">
        <f t="shared" si="0"/>
        <v>0.26713252067566007</v>
      </c>
      <c r="F26">
        <f t="shared" si="1"/>
        <v>0.26713252067566007</v>
      </c>
      <c r="G26">
        <f t="shared" si="2"/>
        <v>7.1359783602531951E-2</v>
      </c>
    </row>
    <row r="27" spans="1:7" x14ac:dyDescent="0.45">
      <c r="A27" t="s">
        <v>411</v>
      </c>
      <c r="B27">
        <v>65.239999999999995</v>
      </c>
      <c r="C27">
        <v>3.77115273475646</v>
      </c>
      <c r="D27">
        <v>3.9732551574707</v>
      </c>
      <c r="E27">
        <f t="shared" si="0"/>
        <v>-0.20210242271424006</v>
      </c>
      <c r="F27">
        <f t="shared" si="1"/>
        <v>0.20210242271424006</v>
      </c>
      <c r="G27">
        <f t="shared" si="2"/>
        <v>4.0845389266965376E-2</v>
      </c>
    </row>
    <row r="28" spans="1:7" x14ac:dyDescent="0.45">
      <c r="A28" t="s">
        <v>119</v>
      </c>
      <c r="B28">
        <v>82.58</v>
      </c>
      <c r="C28">
        <v>4.2640297412872297</v>
      </c>
      <c r="D28">
        <v>3.3521523475646902</v>
      </c>
      <c r="E28">
        <f t="shared" si="0"/>
        <v>0.91187739372253951</v>
      </c>
      <c r="F28">
        <f t="shared" si="1"/>
        <v>0.91187739372253951</v>
      </c>
      <c r="G28">
        <f t="shared" si="2"/>
        <v>0.83152038118221139</v>
      </c>
    </row>
    <row r="29" spans="1:7" x14ac:dyDescent="0.45">
      <c r="A29" t="s">
        <v>301</v>
      </c>
      <c r="B29">
        <v>192.4</v>
      </c>
      <c r="C29">
        <v>3.7998356819152801</v>
      </c>
      <c r="D29">
        <v>4.20539999008178</v>
      </c>
      <c r="E29">
        <f t="shared" si="0"/>
        <v>-0.40556430816649991</v>
      </c>
      <c r="F29">
        <f t="shared" si="1"/>
        <v>0.40556430816649991</v>
      </c>
      <c r="G29">
        <f t="shared" si="2"/>
        <v>0.1644824080585717</v>
      </c>
    </row>
    <row r="30" spans="1:7" x14ac:dyDescent="0.45">
      <c r="A30" t="s">
        <v>244</v>
      </c>
      <c r="B30">
        <v>65.239999999999995</v>
      </c>
      <c r="C30">
        <v>2.5500849485397299</v>
      </c>
      <c r="D30">
        <v>2.5255461931228602</v>
      </c>
      <c r="E30">
        <f t="shared" si="0"/>
        <v>2.4538755416869673E-2</v>
      </c>
      <c r="F30">
        <f t="shared" si="1"/>
        <v>2.4538755416869673E-2</v>
      </c>
      <c r="G30">
        <f t="shared" si="2"/>
        <v>6.0215051740895073E-4</v>
      </c>
    </row>
    <row r="31" spans="1:7" x14ac:dyDescent="0.45">
      <c r="A31" t="s">
        <v>203</v>
      </c>
      <c r="B31">
        <v>99.61</v>
      </c>
      <c r="C31">
        <v>3.9402847290039</v>
      </c>
      <c r="D31">
        <v>3.7761192321777299</v>
      </c>
      <c r="E31">
        <f t="shared" si="0"/>
        <v>0.1641654968261701</v>
      </c>
      <c r="F31">
        <f t="shared" si="1"/>
        <v>0.1641654968261701</v>
      </c>
      <c r="G31">
        <f t="shared" si="2"/>
        <v>2.6950310348183265E-2</v>
      </c>
    </row>
    <row r="32" spans="1:7" x14ac:dyDescent="0.45">
      <c r="A32" t="s">
        <v>349</v>
      </c>
      <c r="B32">
        <v>38.380000000000003</v>
      </c>
      <c r="C32">
        <v>1.9053789973258899</v>
      </c>
      <c r="D32">
        <v>1.95359939336776</v>
      </c>
      <c r="E32">
        <f t="shared" si="0"/>
        <v>-4.8220396041870117E-2</v>
      </c>
      <c r="F32">
        <f t="shared" si="1"/>
        <v>4.8220396041870117E-2</v>
      </c>
      <c r="G32">
        <f t="shared" si="2"/>
        <v>2.3252065944348033E-3</v>
      </c>
    </row>
    <row r="33" spans="1:7" x14ac:dyDescent="0.45">
      <c r="A33" t="s">
        <v>226</v>
      </c>
      <c r="B33">
        <v>99.61</v>
      </c>
      <c r="C33">
        <v>4.5431249141693097</v>
      </c>
      <c r="D33">
        <v>3.7785053253173801</v>
      </c>
      <c r="E33">
        <f t="shared" si="0"/>
        <v>0.7646195888519296</v>
      </c>
      <c r="F33">
        <f t="shared" si="1"/>
        <v>0.7646195888519296</v>
      </c>
      <c r="G33">
        <f t="shared" si="2"/>
        <v>0.58464311565609384</v>
      </c>
    </row>
    <row r="34" spans="1:7" x14ac:dyDescent="0.45">
      <c r="A34" t="s">
        <v>24</v>
      </c>
      <c r="B34">
        <v>44.27</v>
      </c>
      <c r="C34">
        <v>1.9142704010009699</v>
      </c>
      <c r="D34">
        <v>1.98562884330749</v>
      </c>
      <c r="E34">
        <f t="shared" si="0"/>
        <v>-7.1358442306520109E-2</v>
      </c>
      <c r="F34">
        <f t="shared" si="1"/>
        <v>7.1358442306520109E-2</v>
      </c>
      <c r="G34">
        <f t="shared" si="2"/>
        <v>5.0920272884129592E-3</v>
      </c>
    </row>
    <row r="35" spans="1:7" x14ac:dyDescent="0.45">
      <c r="A35" t="s">
        <v>403</v>
      </c>
      <c r="B35">
        <v>78.209999999999994</v>
      </c>
      <c r="C35">
        <v>4.2058422565460196</v>
      </c>
      <c r="D35">
        <v>4.10591697692871</v>
      </c>
      <c r="E35">
        <f t="shared" si="0"/>
        <v>9.992527961730957E-2</v>
      </c>
      <c r="F35">
        <f t="shared" si="1"/>
        <v>9.992527961730957E-2</v>
      </c>
      <c r="G35">
        <f t="shared" si="2"/>
        <v>9.9850615065975035E-3</v>
      </c>
    </row>
    <row r="36" spans="1:7" x14ac:dyDescent="0.45">
      <c r="A36" t="s">
        <v>273</v>
      </c>
      <c r="B36">
        <v>65.239999999999995</v>
      </c>
      <c r="C36">
        <v>3.8359096050262398</v>
      </c>
      <c r="D36">
        <v>3.88822340965271</v>
      </c>
      <c r="E36">
        <f t="shared" si="0"/>
        <v>-5.2313804626470173E-2</v>
      </c>
      <c r="F36">
        <f t="shared" si="1"/>
        <v>5.2313804626470173E-2</v>
      </c>
      <c r="G36">
        <f t="shared" si="2"/>
        <v>2.7367341544964922E-3</v>
      </c>
    </row>
    <row r="37" spans="1:7" x14ac:dyDescent="0.45">
      <c r="A37" t="s">
        <v>380</v>
      </c>
      <c r="B37">
        <v>78.209999999999994</v>
      </c>
      <c r="C37">
        <v>3.7198178768157901</v>
      </c>
      <c r="D37">
        <v>4.1180431842803902</v>
      </c>
      <c r="E37">
        <f t="shared" si="0"/>
        <v>-0.39822530746460005</v>
      </c>
      <c r="F37">
        <f t="shared" si="1"/>
        <v>0.39822530746460005</v>
      </c>
      <c r="G37">
        <f t="shared" si="2"/>
        <v>0.15858339550527525</v>
      </c>
    </row>
    <row r="38" spans="1:7" x14ac:dyDescent="0.45">
      <c r="A38" t="s">
        <v>420</v>
      </c>
      <c r="B38">
        <v>192.4</v>
      </c>
      <c r="C38">
        <v>3.7595117092132502</v>
      </c>
      <c r="D38">
        <v>4.3681468963623002</v>
      </c>
      <c r="E38">
        <f t="shared" si="0"/>
        <v>-0.60863518714905007</v>
      </c>
      <c r="F38">
        <f t="shared" si="1"/>
        <v>0.60863518714905007</v>
      </c>
      <c r="G38">
        <f t="shared" si="2"/>
        <v>0.37043679103595922</v>
      </c>
    </row>
    <row r="39" spans="1:7" x14ac:dyDescent="0.45">
      <c r="A39" t="s">
        <v>58</v>
      </c>
      <c r="B39">
        <v>82.58</v>
      </c>
      <c r="C39">
        <v>4.3629052639007497</v>
      </c>
      <c r="D39">
        <v>4.0823910236358598</v>
      </c>
      <c r="E39">
        <f t="shared" si="0"/>
        <v>0.28051424026488991</v>
      </c>
      <c r="F39">
        <f t="shared" si="1"/>
        <v>0.28051424026488991</v>
      </c>
      <c r="G39">
        <f t="shared" si="2"/>
        <v>7.8688238991388382E-2</v>
      </c>
    </row>
    <row r="40" spans="1:7" x14ac:dyDescent="0.45">
      <c r="A40" t="s">
        <v>131</v>
      </c>
      <c r="B40">
        <v>65.239999999999995</v>
      </c>
      <c r="C40">
        <v>3.52508115768432</v>
      </c>
      <c r="D40">
        <v>3.5568037033081001</v>
      </c>
      <c r="E40">
        <f t="shared" si="0"/>
        <v>-3.1722545623780185E-2</v>
      </c>
      <c r="F40">
        <f t="shared" si="1"/>
        <v>3.1722545623780185E-2</v>
      </c>
      <c r="G40">
        <f t="shared" si="2"/>
        <v>1.0063199008528154E-3</v>
      </c>
    </row>
    <row r="41" spans="1:7" x14ac:dyDescent="0.45">
      <c r="A41" t="s">
        <v>434</v>
      </c>
      <c r="B41">
        <v>99.61</v>
      </c>
      <c r="C41">
        <v>4.5246219635009703</v>
      </c>
      <c r="D41">
        <v>3.7826297283172599</v>
      </c>
      <c r="E41">
        <f t="shared" si="0"/>
        <v>0.74199223518371049</v>
      </c>
      <c r="F41">
        <f t="shared" si="1"/>
        <v>0.74199223518371049</v>
      </c>
      <c r="G41">
        <f t="shared" si="2"/>
        <v>0.55055247707291877</v>
      </c>
    </row>
    <row r="42" spans="1:7" x14ac:dyDescent="0.45">
      <c r="A42" t="s">
        <v>518</v>
      </c>
      <c r="B42">
        <v>82.58</v>
      </c>
      <c r="C42">
        <v>3.6456303596496502</v>
      </c>
      <c r="D42">
        <v>3.3336496353149401</v>
      </c>
      <c r="E42">
        <f t="shared" si="0"/>
        <v>0.31198072433471014</v>
      </c>
      <c r="F42">
        <f t="shared" si="1"/>
        <v>0.31198072433471014</v>
      </c>
      <c r="G42">
        <f t="shared" si="2"/>
        <v>9.733197235641039E-2</v>
      </c>
    </row>
    <row r="43" spans="1:7" x14ac:dyDescent="0.45">
      <c r="A43" t="s">
        <v>86</v>
      </c>
      <c r="B43">
        <v>65.239999999999995</v>
      </c>
      <c r="C43">
        <v>3.9094488620757999</v>
      </c>
      <c r="D43">
        <v>3.8489582538604701</v>
      </c>
      <c r="E43">
        <f t="shared" si="0"/>
        <v>6.0490608215329811E-2</v>
      </c>
      <c r="F43">
        <f t="shared" si="1"/>
        <v>6.0490608215329811E-2</v>
      </c>
      <c r="G43">
        <f t="shared" si="2"/>
        <v>3.6591136822605266E-3</v>
      </c>
    </row>
    <row r="44" spans="1:7" x14ac:dyDescent="0.45">
      <c r="A44" t="s">
        <v>154</v>
      </c>
      <c r="B44">
        <v>99.61</v>
      </c>
      <c r="C44">
        <v>3.9441392421722399</v>
      </c>
      <c r="D44">
        <v>4.1369895935058496</v>
      </c>
      <c r="E44">
        <f t="shared" si="0"/>
        <v>-0.19285035133360973</v>
      </c>
      <c r="F44">
        <f t="shared" si="1"/>
        <v>0.19285035133360973</v>
      </c>
      <c r="G44">
        <f t="shared" si="2"/>
        <v>3.7191258009496707E-2</v>
      </c>
    </row>
    <row r="45" spans="1:7" x14ac:dyDescent="0.45">
      <c r="A45" t="s">
        <v>117</v>
      </c>
      <c r="B45">
        <v>53.83</v>
      </c>
      <c r="C45">
        <v>1.8459184765815699</v>
      </c>
      <c r="D45">
        <v>2.2124110460281301</v>
      </c>
      <c r="E45">
        <f t="shared" si="0"/>
        <v>-0.36649256944656017</v>
      </c>
      <c r="F45">
        <f t="shared" si="1"/>
        <v>0.36649256944656017</v>
      </c>
      <c r="G45">
        <f t="shared" si="2"/>
        <v>0.13431680345954172</v>
      </c>
    </row>
    <row r="46" spans="1:7" x14ac:dyDescent="0.45">
      <c r="A46" t="s">
        <v>278</v>
      </c>
      <c r="B46">
        <v>99.61</v>
      </c>
      <c r="C46">
        <v>4.2385218143463099</v>
      </c>
      <c r="D46">
        <v>4.3449027538299498</v>
      </c>
      <c r="E46">
        <f t="shared" si="0"/>
        <v>-0.10638093948363991</v>
      </c>
      <c r="F46">
        <f t="shared" si="1"/>
        <v>0.10638093948363991</v>
      </c>
      <c r="G46">
        <f t="shared" si="2"/>
        <v>1.1316904285421857E-2</v>
      </c>
    </row>
    <row r="47" spans="1:7" x14ac:dyDescent="0.45">
      <c r="A47" t="s">
        <v>29</v>
      </c>
      <c r="B47">
        <v>192.4</v>
      </c>
      <c r="C47">
        <v>1.90320324897766</v>
      </c>
      <c r="D47">
        <v>3.3180842399597101</v>
      </c>
      <c r="E47">
        <f t="shared" si="0"/>
        <v>-1.4148809909820501</v>
      </c>
      <c r="F47">
        <f t="shared" si="1"/>
        <v>1.4148809909820501</v>
      </c>
      <c r="G47">
        <f t="shared" si="2"/>
        <v>2.0018882186423483</v>
      </c>
    </row>
    <row r="48" spans="1:7" x14ac:dyDescent="0.45">
      <c r="A48" t="s">
        <v>174</v>
      </c>
      <c r="B48">
        <v>38.380000000000003</v>
      </c>
      <c r="C48">
        <v>2.0024814605712802</v>
      </c>
      <c r="D48">
        <v>2.5384654998779199</v>
      </c>
      <c r="E48">
        <f t="shared" si="0"/>
        <v>-0.53598403930663974</v>
      </c>
      <c r="F48">
        <f t="shared" si="1"/>
        <v>0.53598403930663974</v>
      </c>
      <c r="G48">
        <f t="shared" si="2"/>
        <v>0.28727889039146154</v>
      </c>
    </row>
    <row r="49" spans="1:7" x14ac:dyDescent="0.45">
      <c r="A49" t="s">
        <v>415</v>
      </c>
      <c r="B49">
        <v>82.58</v>
      </c>
      <c r="C49">
        <v>3.61849784851074</v>
      </c>
      <c r="D49">
        <v>3.3196487426757799</v>
      </c>
      <c r="E49">
        <f t="shared" si="0"/>
        <v>0.29884910583496005</v>
      </c>
      <c r="F49">
        <f t="shared" si="1"/>
        <v>0.29884910583496005</v>
      </c>
      <c r="G49">
        <f t="shared" si="2"/>
        <v>8.9310788058355156E-2</v>
      </c>
    </row>
    <row r="50" spans="1:7" x14ac:dyDescent="0.45">
      <c r="A50" t="s">
        <v>136</v>
      </c>
      <c r="B50">
        <v>82.58</v>
      </c>
      <c r="C50">
        <v>3.7600889205932599</v>
      </c>
      <c r="D50">
        <v>3.5536000728607098</v>
      </c>
      <c r="E50">
        <f t="shared" si="0"/>
        <v>0.20648884773255016</v>
      </c>
      <c r="F50">
        <f t="shared" si="1"/>
        <v>0.20648884773255016</v>
      </c>
      <c r="G50">
        <f t="shared" si="2"/>
        <v>4.2637644237916286E-2</v>
      </c>
    </row>
    <row r="51" spans="1:7" x14ac:dyDescent="0.45">
      <c r="A51" t="s">
        <v>293</v>
      </c>
      <c r="B51">
        <v>44.27</v>
      </c>
      <c r="C51">
        <v>2.03723084926605</v>
      </c>
      <c r="D51">
        <v>1.4691047072410499</v>
      </c>
      <c r="E51">
        <f t="shared" si="0"/>
        <v>0.56812614202500011</v>
      </c>
      <c r="F51">
        <f t="shared" si="1"/>
        <v>0.56812614202500011</v>
      </c>
      <c r="G51">
        <f t="shared" si="2"/>
        <v>0.32276731325221059</v>
      </c>
    </row>
    <row r="52" spans="1:7" x14ac:dyDescent="0.45">
      <c r="A52" t="s">
        <v>97</v>
      </c>
      <c r="B52">
        <v>82.58</v>
      </c>
      <c r="C52">
        <v>3.8597891330718901</v>
      </c>
      <c r="D52">
        <v>3.9737102985382</v>
      </c>
      <c r="E52">
        <f t="shared" si="0"/>
        <v>-0.11392116546630993</v>
      </c>
      <c r="F52">
        <f t="shared" si="1"/>
        <v>0.11392116546630993</v>
      </c>
      <c r="G52">
        <f t="shared" si="2"/>
        <v>1.2978031941202365E-2</v>
      </c>
    </row>
    <row r="53" spans="1:7" x14ac:dyDescent="0.45">
      <c r="A53" t="s">
        <v>80</v>
      </c>
      <c r="B53">
        <v>99.61</v>
      </c>
      <c r="C53">
        <v>4.5819609165191597</v>
      </c>
      <c r="D53">
        <v>3.6419985294342001</v>
      </c>
      <c r="E53">
        <f t="shared" si="0"/>
        <v>0.93996238708495961</v>
      </c>
      <c r="F53">
        <f t="shared" si="1"/>
        <v>0.93996238708495961</v>
      </c>
      <c r="G53">
        <f t="shared" si="2"/>
        <v>0.88352928913445539</v>
      </c>
    </row>
    <row r="54" spans="1:7" x14ac:dyDescent="0.45">
      <c r="A54" t="s">
        <v>356</v>
      </c>
      <c r="B54">
        <v>78.209999999999994</v>
      </c>
      <c r="C54">
        <v>4.0677957534790004</v>
      </c>
      <c r="D54">
        <v>3.8469169139861998</v>
      </c>
      <c r="E54">
        <f t="shared" si="0"/>
        <v>0.22087883949280052</v>
      </c>
      <c r="F54">
        <f t="shared" si="1"/>
        <v>0.22087883949280052</v>
      </c>
      <c r="G54">
        <f t="shared" si="2"/>
        <v>4.8787461735686335E-2</v>
      </c>
    </row>
    <row r="55" spans="1:7" x14ac:dyDescent="0.45">
      <c r="A55" t="s">
        <v>270</v>
      </c>
      <c r="B55">
        <v>78.209999999999994</v>
      </c>
      <c r="C55">
        <v>2.72087430953979</v>
      </c>
      <c r="D55">
        <v>1.61016798019409</v>
      </c>
      <c r="E55">
        <f t="shared" si="0"/>
        <v>1.1107063293457</v>
      </c>
      <c r="F55">
        <f t="shared" si="1"/>
        <v>1.1107063293457</v>
      </c>
      <c r="G55">
        <f t="shared" si="2"/>
        <v>1.2336685500485987</v>
      </c>
    </row>
    <row r="56" spans="1:7" x14ac:dyDescent="0.45">
      <c r="A56" t="s">
        <v>256</v>
      </c>
      <c r="B56">
        <v>82.58</v>
      </c>
      <c r="C56">
        <v>3.1838254928588801</v>
      </c>
      <c r="D56">
        <v>2.9917699098587001</v>
      </c>
      <c r="E56">
        <f t="shared" si="0"/>
        <v>0.19205558300018</v>
      </c>
      <c r="F56">
        <f t="shared" si="1"/>
        <v>0.19205558300018</v>
      </c>
      <c r="G56">
        <f t="shared" si="2"/>
        <v>3.6885346961539028E-2</v>
      </c>
    </row>
    <row r="57" spans="1:7" x14ac:dyDescent="0.45">
      <c r="A57" t="s">
        <v>221</v>
      </c>
      <c r="B57">
        <v>53.83</v>
      </c>
      <c r="C57">
        <v>2.00893211364746</v>
      </c>
      <c r="D57">
        <v>2.59004437923431</v>
      </c>
      <c r="E57">
        <f t="shared" si="0"/>
        <v>-0.58111226558684992</v>
      </c>
      <c r="F57">
        <f t="shared" si="1"/>
        <v>0.58111226558684992</v>
      </c>
      <c r="G57">
        <f t="shared" si="2"/>
        <v>0.3376914652154816</v>
      </c>
    </row>
    <row r="58" spans="1:7" x14ac:dyDescent="0.45">
      <c r="A58" t="s">
        <v>497</v>
      </c>
      <c r="B58">
        <v>192.4</v>
      </c>
      <c r="C58">
        <v>3.9161305427551198</v>
      </c>
      <c r="D58">
        <v>3.8669903278350799</v>
      </c>
      <c r="E58">
        <f t="shared" si="0"/>
        <v>4.9140214920039949E-2</v>
      </c>
      <c r="F58">
        <f t="shared" si="1"/>
        <v>4.9140214920039949E-2</v>
      </c>
      <c r="G58">
        <f t="shared" si="2"/>
        <v>2.4147607223877167E-3</v>
      </c>
    </row>
    <row r="59" spans="1:7" x14ac:dyDescent="0.45">
      <c r="A59" t="s">
        <v>468</v>
      </c>
      <c r="B59">
        <v>78.209999999999994</v>
      </c>
      <c r="C59">
        <v>3.2803099155425999</v>
      </c>
      <c r="D59">
        <v>3.1845731735229399</v>
      </c>
      <c r="E59">
        <f t="shared" si="0"/>
        <v>9.5736742019659982E-2</v>
      </c>
      <c r="F59">
        <f t="shared" si="1"/>
        <v>9.5736742019659982E-2</v>
      </c>
      <c r="G59">
        <f t="shared" si="2"/>
        <v>9.1655237725389287E-3</v>
      </c>
    </row>
    <row r="60" spans="1:7" x14ac:dyDescent="0.45">
      <c r="A60" t="s">
        <v>366</v>
      </c>
      <c r="B60">
        <v>166.7</v>
      </c>
      <c r="C60">
        <v>3.4676766395568799</v>
      </c>
      <c r="D60">
        <v>4.0973381996154696</v>
      </c>
      <c r="E60">
        <f t="shared" si="0"/>
        <v>-0.62966156005858975</v>
      </c>
      <c r="F60">
        <f t="shared" si="1"/>
        <v>0.62966156005858975</v>
      </c>
      <c r="G60">
        <f t="shared" si="2"/>
        <v>0.39647368021541701</v>
      </c>
    </row>
    <row r="61" spans="1:7" x14ac:dyDescent="0.45">
      <c r="A61" t="s">
        <v>478</v>
      </c>
      <c r="B61">
        <v>166.7</v>
      </c>
      <c r="C61">
        <v>4.1632757186889604</v>
      </c>
      <c r="D61">
        <v>4.08162498474121</v>
      </c>
      <c r="E61">
        <f t="shared" si="0"/>
        <v>8.1650733947750354E-2</v>
      </c>
      <c r="F61">
        <f t="shared" si="1"/>
        <v>8.1650733947750354E-2</v>
      </c>
      <c r="G61">
        <f t="shared" si="2"/>
        <v>6.6668423542063119E-3</v>
      </c>
    </row>
    <row r="62" spans="1:7" x14ac:dyDescent="0.45">
      <c r="A62" t="s">
        <v>436</v>
      </c>
      <c r="B62">
        <v>65.239999999999995</v>
      </c>
      <c r="C62">
        <v>3.9917583465576101</v>
      </c>
      <c r="D62">
        <v>3.95058822631835</v>
      </c>
      <c r="E62">
        <f t="shared" si="0"/>
        <v>4.1170120239260033E-2</v>
      </c>
      <c r="F62">
        <f t="shared" si="1"/>
        <v>4.1170120239260033E-2</v>
      </c>
      <c r="G62">
        <f t="shared" si="2"/>
        <v>1.6949788005151286E-3</v>
      </c>
    </row>
    <row r="63" spans="1:7" x14ac:dyDescent="0.45">
      <c r="A63" t="s">
        <v>110</v>
      </c>
      <c r="B63">
        <v>82.58</v>
      </c>
      <c r="C63">
        <v>4.3233578205108598</v>
      </c>
      <c r="D63">
        <v>3.5740070343017498</v>
      </c>
      <c r="E63">
        <f t="shared" si="0"/>
        <v>0.74935078620911</v>
      </c>
      <c r="F63">
        <f t="shared" si="1"/>
        <v>0.74935078620911</v>
      </c>
      <c r="G63">
        <f t="shared" si="2"/>
        <v>0.56152660079221128</v>
      </c>
    </row>
    <row r="64" spans="1:7" x14ac:dyDescent="0.45">
      <c r="A64" t="s">
        <v>205</v>
      </c>
      <c r="B64">
        <v>65.239999999999995</v>
      </c>
      <c r="C64">
        <v>2.9584213495254499</v>
      </c>
      <c r="D64">
        <v>3.1134576797485298</v>
      </c>
      <c r="E64">
        <f t="shared" si="0"/>
        <v>-0.15503633022307994</v>
      </c>
      <c r="F64">
        <f t="shared" si="1"/>
        <v>0.15503633022307994</v>
      </c>
      <c r="G64">
        <f t="shared" si="2"/>
        <v>2.403626368903989E-2</v>
      </c>
    </row>
    <row r="65" spans="1:7" x14ac:dyDescent="0.45">
      <c r="A65" t="s">
        <v>55</v>
      </c>
      <c r="B65">
        <v>166.7</v>
      </c>
      <c r="C65">
        <v>3.56298303604125</v>
      </c>
      <c r="D65">
        <v>3.9963886737823402</v>
      </c>
      <c r="E65">
        <f t="shared" si="0"/>
        <v>-0.4334056377410902</v>
      </c>
      <c r="F65">
        <f t="shared" si="1"/>
        <v>0.4334056377410902</v>
      </c>
      <c r="G65">
        <f t="shared" si="2"/>
        <v>0.18784044682576112</v>
      </c>
    </row>
    <row r="66" spans="1:7" x14ac:dyDescent="0.45">
      <c r="A66" t="s">
        <v>84</v>
      </c>
      <c r="B66">
        <v>78.209999999999994</v>
      </c>
      <c r="C66">
        <v>4.5693566799163801</v>
      </c>
      <c r="D66">
        <v>3.8887131214141801</v>
      </c>
      <c r="E66">
        <f t="shared" si="0"/>
        <v>0.68064355850219993</v>
      </c>
      <c r="F66">
        <f t="shared" si="1"/>
        <v>0.68064355850219993</v>
      </c>
      <c r="G66">
        <f t="shared" si="2"/>
        <v>0.46327565373053764</v>
      </c>
    </row>
    <row r="67" spans="1:7" x14ac:dyDescent="0.45">
      <c r="A67" t="s">
        <v>133</v>
      </c>
      <c r="B67">
        <v>138.1</v>
      </c>
      <c r="C67">
        <v>4.1190145015716499</v>
      </c>
      <c r="D67">
        <v>4.2071239948272696</v>
      </c>
      <c r="E67">
        <f t="shared" ref="E67:E130" si="3">C67-D67</f>
        <v>-8.8109493255619675E-2</v>
      </c>
      <c r="F67">
        <f t="shared" ref="F67:F130" si="4">ABS(E67)</f>
        <v>8.8109493255619675E-2</v>
      </c>
      <c r="G67">
        <f t="shared" ref="G67:G130" si="5">E67*E67</f>
        <v>7.7632828017620888E-3</v>
      </c>
    </row>
    <row r="68" spans="1:7" x14ac:dyDescent="0.45">
      <c r="A68" t="s">
        <v>254</v>
      </c>
      <c r="B68">
        <v>166.7</v>
      </c>
      <c r="C68">
        <v>4.0354936122894198</v>
      </c>
      <c r="D68">
        <v>3.8484461307525599</v>
      </c>
      <c r="E68">
        <f t="shared" si="3"/>
        <v>0.18704748153685991</v>
      </c>
      <c r="F68">
        <f t="shared" si="4"/>
        <v>0.18704748153685991</v>
      </c>
      <c r="G68">
        <f t="shared" si="5"/>
        <v>3.4986760349281949E-2</v>
      </c>
    </row>
    <row r="69" spans="1:7" x14ac:dyDescent="0.45">
      <c r="A69" t="s">
        <v>183</v>
      </c>
      <c r="B69">
        <v>82.58</v>
      </c>
      <c r="C69">
        <v>3.9469757080078098</v>
      </c>
      <c r="D69">
        <v>4.07875156402587</v>
      </c>
      <c r="E69">
        <f t="shared" si="3"/>
        <v>-0.13177585601806019</v>
      </c>
      <c r="F69">
        <f t="shared" si="4"/>
        <v>0.13177585601806019</v>
      </c>
      <c r="G69">
        <f t="shared" si="5"/>
        <v>1.7364876229292531E-2</v>
      </c>
    </row>
    <row r="70" spans="1:7" x14ac:dyDescent="0.45">
      <c r="A70" t="s">
        <v>429</v>
      </c>
      <c r="B70">
        <v>192.4</v>
      </c>
      <c r="C70">
        <v>3.56454300880432</v>
      </c>
      <c r="D70">
        <v>3.56044197082519</v>
      </c>
      <c r="E70">
        <f t="shared" si="3"/>
        <v>4.1010379791299734E-3</v>
      </c>
      <c r="F70">
        <f t="shared" si="4"/>
        <v>4.1010379791299734E-3</v>
      </c>
      <c r="G70">
        <f t="shared" si="5"/>
        <v>1.6818512506266457E-5</v>
      </c>
    </row>
    <row r="71" spans="1:7" x14ac:dyDescent="0.45">
      <c r="A71" t="s">
        <v>46</v>
      </c>
      <c r="B71">
        <v>38.380000000000003</v>
      </c>
      <c r="C71">
        <v>1.3315242528915401</v>
      </c>
      <c r="D71">
        <v>2.01036477088928</v>
      </c>
      <c r="E71">
        <f t="shared" si="3"/>
        <v>-0.67884051799773992</v>
      </c>
      <c r="F71">
        <f t="shared" si="4"/>
        <v>0.67884051799773992</v>
      </c>
      <c r="G71">
        <f t="shared" si="5"/>
        <v>0.46082444887543988</v>
      </c>
    </row>
    <row r="72" spans="1:7" x14ac:dyDescent="0.45">
      <c r="A72" t="s">
        <v>60</v>
      </c>
      <c r="B72">
        <v>138.1</v>
      </c>
      <c r="C72">
        <v>4.3587300777435303</v>
      </c>
      <c r="D72">
        <v>2.9303401708602901</v>
      </c>
      <c r="E72">
        <f t="shared" si="3"/>
        <v>1.4283899068832402</v>
      </c>
      <c r="F72">
        <f t="shared" si="4"/>
        <v>1.4283899068832402</v>
      </c>
      <c r="G72">
        <f t="shared" si="5"/>
        <v>2.0402977260859116</v>
      </c>
    </row>
    <row r="73" spans="1:7" x14ac:dyDescent="0.45">
      <c r="A73" t="s">
        <v>211</v>
      </c>
      <c r="B73">
        <v>166.7</v>
      </c>
      <c r="C73">
        <v>3.8575870990753098</v>
      </c>
      <c r="D73">
        <v>3.5767354965209899</v>
      </c>
      <c r="E73">
        <f t="shared" si="3"/>
        <v>0.28085160255431996</v>
      </c>
      <c r="F73">
        <f t="shared" si="4"/>
        <v>0.28085160255431996</v>
      </c>
      <c r="G73">
        <f t="shared" si="5"/>
        <v>7.8877622657329699E-2</v>
      </c>
    </row>
    <row r="74" spans="1:7" x14ac:dyDescent="0.45">
      <c r="A74" t="s">
        <v>61</v>
      </c>
      <c r="B74">
        <v>38.380000000000003</v>
      </c>
      <c r="C74">
        <v>1</v>
      </c>
      <c r="D74">
        <v>1.4153863787651</v>
      </c>
      <c r="E74">
        <f t="shared" si="3"/>
        <v>-0.41538637876509998</v>
      </c>
      <c r="F74">
        <f t="shared" si="4"/>
        <v>0.41538637876509998</v>
      </c>
      <c r="G74">
        <f t="shared" si="5"/>
        <v>0.17254584366358311</v>
      </c>
    </row>
    <row r="75" spans="1:7" x14ac:dyDescent="0.45">
      <c r="A75" t="s">
        <v>219</v>
      </c>
      <c r="B75">
        <v>65.239999999999995</v>
      </c>
      <c r="C75">
        <v>1.7742192149162199</v>
      </c>
      <c r="D75">
        <v>1.44808173179626</v>
      </c>
      <c r="E75">
        <f t="shared" si="3"/>
        <v>0.32613748311995994</v>
      </c>
      <c r="F75">
        <f t="shared" si="4"/>
        <v>0.32613748311995994</v>
      </c>
      <c r="G75">
        <f t="shared" si="5"/>
        <v>0.10636565789582215</v>
      </c>
    </row>
    <row r="76" spans="1:7" x14ac:dyDescent="0.45">
      <c r="A76" t="s">
        <v>247</v>
      </c>
      <c r="B76">
        <v>166.7</v>
      </c>
      <c r="C76">
        <v>4.3364188671111998</v>
      </c>
      <c r="D76">
        <v>4.3995194435119602</v>
      </c>
      <c r="E76">
        <f t="shared" si="3"/>
        <v>-6.3100576400760389E-2</v>
      </c>
      <c r="F76">
        <f t="shared" si="4"/>
        <v>6.3100576400760389E-2</v>
      </c>
      <c r="G76">
        <f t="shared" si="5"/>
        <v>3.981682742108199E-3</v>
      </c>
    </row>
    <row r="77" spans="1:7" x14ac:dyDescent="0.45">
      <c r="A77" t="s">
        <v>482</v>
      </c>
      <c r="B77">
        <v>53.83</v>
      </c>
      <c r="C77">
        <v>3.3381130695343</v>
      </c>
      <c r="D77">
        <v>3.9988644123077299</v>
      </c>
      <c r="E77">
        <f t="shared" si="3"/>
        <v>-0.66075134277342995</v>
      </c>
      <c r="F77">
        <f t="shared" si="4"/>
        <v>0.66075134277342995</v>
      </c>
      <c r="G77">
        <f t="shared" si="5"/>
        <v>0.4365923369768907</v>
      </c>
    </row>
    <row r="78" spans="1:7" x14ac:dyDescent="0.45">
      <c r="A78" t="s">
        <v>71</v>
      </c>
      <c r="B78">
        <v>78.209999999999994</v>
      </c>
      <c r="C78">
        <v>4.3092570304870597</v>
      </c>
      <c r="D78">
        <v>3.9302301406860298</v>
      </c>
      <c r="E78">
        <f t="shared" si="3"/>
        <v>0.37902688980102983</v>
      </c>
      <c r="F78">
        <f t="shared" si="4"/>
        <v>0.37902688980102983</v>
      </c>
      <c r="G78">
        <f t="shared" si="5"/>
        <v>0.143661383192242</v>
      </c>
    </row>
    <row r="79" spans="1:7" x14ac:dyDescent="0.45">
      <c r="A79" t="s">
        <v>314</v>
      </c>
      <c r="B79">
        <v>99.61</v>
      </c>
      <c r="C79">
        <v>4.5391361713409397</v>
      </c>
      <c r="D79">
        <v>4.4134809970855704</v>
      </c>
      <c r="E79">
        <f t="shared" si="3"/>
        <v>0.12565517425536932</v>
      </c>
      <c r="F79">
        <f t="shared" si="4"/>
        <v>0.12565517425536932</v>
      </c>
      <c r="G79">
        <f t="shared" si="5"/>
        <v>1.5789222817147227E-2</v>
      </c>
    </row>
    <row r="80" spans="1:7" x14ac:dyDescent="0.45">
      <c r="A80" t="s">
        <v>477</v>
      </c>
      <c r="B80">
        <v>44.27</v>
      </c>
      <c r="C80">
        <v>3.0819177627563401</v>
      </c>
      <c r="D80">
        <v>2.8903992176055899</v>
      </c>
      <c r="E80">
        <f t="shared" si="3"/>
        <v>0.19151854515075017</v>
      </c>
      <c r="F80">
        <f t="shared" si="4"/>
        <v>0.19151854515075017</v>
      </c>
      <c r="G80">
        <f t="shared" si="5"/>
        <v>3.6679353136659931E-2</v>
      </c>
    </row>
    <row r="81" spans="1:7" x14ac:dyDescent="0.45">
      <c r="A81" t="s">
        <v>312</v>
      </c>
      <c r="B81">
        <v>82.58</v>
      </c>
      <c r="C81">
        <v>4.9569132328033403</v>
      </c>
      <c r="D81">
        <v>4.4831552505493102</v>
      </c>
      <c r="E81">
        <f t="shared" si="3"/>
        <v>0.4737579822540301</v>
      </c>
      <c r="F81">
        <f t="shared" si="4"/>
        <v>0.4737579822540301</v>
      </c>
      <c r="G81">
        <f t="shared" si="5"/>
        <v>0.22444662574940991</v>
      </c>
    </row>
    <row r="82" spans="1:7" x14ac:dyDescent="0.45">
      <c r="A82" t="s">
        <v>462</v>
      </c>
      <c r="B82">
        <v>138.1</v>
      </c>
      <c r="C82">
        <v>4.3624591827392498</v>
      </c>
      <c r="D82">
        <v>3.8367125988006499</v>
      </c>
      <c r="E82">
        <f t="shared" si="3"/>
        <v>0.52574658393859997</v>
      </c>
      <c r="F82">
        <f t="shared" si="4"/>
        <v>0.52574658393859997</v>
      </c>
      <c r="G82">
        <f t="shared" si="5"/>
        <v>0.27640947052310733</v>
      </c>
    </row>
    <row r="83" spans="1:7" x14ac:dyDescent="0.45">
      <c r="A83" t="s">
        <v>387</v>
      </c>
      <c r="B83">
        <v>166.7</v>
      </c>
      <c r="C83">
        <v>3.1682167053222599</v>
      </c>
      <c r="D83">
        <v>4.3192660808563197</v>
      </c>
      <c r="E83">
        <f t="shared" si="3"/>
        <v>-1.1510493755340598</v>
      </c>
      <c r="F83">
        <f t="shared" si="4"/>
        <v>1.1510493755340598</v>
      </c>
      <c r="G83">
        <f t="shared" si="5"/>
        <v>1.3249146649173491</v>
      </c>
    </row>
    <row r="84" spans="1:7" x14ac:dyDescent="0.45">
      <c r="A84" t="s">
        <v>488</v>
      </c>
      <c r="B84">
        <v>192.4</v>
      </c>
      <c r="C84">
        <v>2.48165607452392</v>
      </c>
      <c r="D84">
        <v>3.5925064086914</v>
      </c>
      <c r="E84">
        <f t="shared" si="3"/>
        <v>-1.11085033416748</v>
      </c>
      <c r="F84">
        <f t="shared" si="4"/>
        <v>1.11085033416748</v>
      </c>
      <c r="G84">
        <f t="shared" si="5"/>
        <v>1.2339884649200021</v>
      </c>
    </row>
    <row r="85" spans="1:7" x14ac:dyDescent="0.45">
      <c r="A85" t="s">
        <v>206</v>
      </c>
      <c r="B85">
        <v>166.7</v>
      </c>
      <c r="C85">
        <v>2.4716874361038199</v>
      </c>
      <c r="D85">
        <v>2.8403742313385001</v>
      </c>
      <c r="E85">
        <f t="shared" si="3"/>
        <v>-0.36868679523468018</v>
      </c>
      <c r="F85">
        <f t="shared" si="4"/>
        <v>0.36868679523468018</v>
      </c>
      <c r="G85">
        <f t="shared" si="5"/>
        <v>0.13592995298041899</v>
      </c>
    </row>
    <row r="86" spans="1:7" x14ac:dyDescent="0.45">
      <c r="A86" t="s">
        <v>294</v>
      </c>
      <c r="B86">
        <v>38.380000000000003</v>
      </c>
      <c r="C86">
        <v>3.2370696067810001</v>
      </c>
      <c r="D86">
        <v>4.0426518917083696</v>
      </c>
      <c r="E86">
        <f t="shared" si="3"/>
        <v>-0.8055822849273695</v>
      </c>
      <c r="F86">
        <f t="shared" si="4"/>
        <v>0.8055822849273695</v>
      </c>
      <c r="G86">
        <f t="shared" si="5"/>
        <v>0.64896281778880149</v>
      </c>
    </row>
    <row r="87" spans="1:7" x14ac:dyDescent="0.45">
      <c r="A87" t="s">
        <v>258</v>
      </c>
      <c r="B87">
        <v>192.4</v>
      </c>
      <c r="C87">
        <v>2.6071022748947099</v>
      </c>
      <c r="D87">
        <v>3.76313257217407</v>
      </c>
      <c r="E87">
        <f t="shared" si="3"/>
        <v>-1.1560302972793601</v>
      </c>
      <c r="F87">
        <f t="shared" si="4"/>
        <v>1.1560302972793601</v>
      </c>
      <c r="G87">
        <f t="shared" si="5"/>
        <v>1.3364060482278057</v>
      </c>
    </row>
    <row r="88" spans="1:7" x14ac:dyDescent="0.45">
      <c r="A88" t="s">
        <v>231</v>
      </c>
      <c r="B88">
        <v>78.209999999999994</v>
      </c>
      <c r="C88">
        <v>3.8048841953277499</v>
      </c>
      <c r="D88">
        <v>3.8015391826629599</v>
      </c>
      <c r="E88">
        <f t="shared" si="3"/>
        <v>3.3450126647900369E-3</v>
      </c>
      <c r="F88">
        <f t="shared" si="4"/>
        <v>3.3450126647900369E-3</v>
      </c>
      <c r="G88">
        <f t="shared" si="5"/>
        <v>1.1189109727605744E-5</v>
      </c>
    </row>
    <row r="89" spans="1:7" x14ac:dyDescent="0.45">
      <c r="A89" t="s">
        <v>426</v>
      </c>
      <c r="B89">
        <v>44.27</v>
      </c>
      <c r="C89">
        <v>2.88016557693481</v>
      </c>
      <c r="D89">
        <v>3.7702453136443999</v>
      </c>
      <c r="E89">
        <f t="shared" si="3"/>
        <v>-0.89007973670958984</v>
      </c>
      <c r="F89">
        <f t="shared" si="4"/>
        <v>0.89007973670958984</v>
      </c>
      <c r="G89">
        <f t="shared" si="5"/>
        <v>0.79224193770101281</v>
      </c>
    </row>
    <row r="90" spans="1:7" x14ac:dyDescent="0.45">
      <c r="A90" t="s">
        <v>104</v>
      </c>
      <c r="B90">
        <v>53.83</v>
      </c>
      <c r="C90">
        <v>3.2418344020843501</v>
      </c>
      <c r="D90">
        <v>3.38709092140197</v>
      </c>
      <c r="E90">
        <f t="shared" si="3"/>
        <v>-0.14525651931761985</v>
      </c>
      <c r="F90">
        <f t="shared" si="4"/>
        <v>0.14525651931761985</v>
      </c>
      <c r="G90">
        <f t="shared" si="5"/>
        <v>2.1099456404270068E-2</v>
      </c>
    </row>
    <row r="91" spans="1:7" x14ac:dyDescent="0.45">
      <c r="A91" t="s">
        <v>146</v>
      </c>
      <c r="B91">
        <v>166.7</v>
      </c>
      <c r="C91">
        <v>2.1989870071411102</v>
      </c>
      <c r="D91">
        <v>1.56066882610321</v>
      </c>
      <c r="E91">
        <f t="shared" si="3"/>
        <v>0.63831818103790017</v>
      </c>
      <c r="F91">
        <f t="shared" si="4"/>
        <v>0.63831818103790017</v>
      </c>
      <c r="G91">
        <f t="shared" si="5"/>
        <v>0.40745010024353351</v>
      </c>
    </row>
    <row r="92" spans="1:7" x14ac:dyDescent="0.45">
      <c r="A92" t="s">
        <v>500</v>
      </c>
      <c r="B92">
        <v>44.27</v>
      </c>
      <c r="C92">
        <v>1.0591756999492601</v>
      </c>
      <c r="D92">
        <v>1.6604825854301399</v>
      </c>
      <c r="E92">
        <f t="shared" si="3"/>
        <v>-0.60130688548087985</v>
      </c>
      <c r="F92">
        <f t="shared" si="4"/>
        <v>0.60130688548087985</v>
      </c>
      <c r="G92">
        <f t="shared" si="5"/>
        <v>0.36156997052671597</v>
      </c>
    </row>
    <row r="93" spans="1:7" x14ac:dyDescent="0.45">
      <c r="A93" t="s">
        <v>197</v>
      </c>
      <c r="B93">
        <v>78.209999999999994</v>
      </c>
      <c r="C93">
        <v>2.55535399913787</v>
      </c>
      <c r="D93">
        <v>2.0515680313110298</v>
      </c>
      <c r="E93">
        <f t="shared" si="3"/>
        <v>0.50378596782684015</v>
      </c>
      <c r="F93">
        <f t="shared" si="4"/>
        <v>0.50378596782684015</v>
      </c>
      <c r="G93">
        <f t="shared" si="5"/>
        <v>0.25380030137922605</v>
      </c>
    </row>
    <row r="94" spans="1:7" x14ac:dyDescent="0.45">
      <c r="A94" t="s">
        <v>398</v>
      </c>
      <c r="B94">
        <v>65.239999999999995</v>
      </c>
      <c r="C94">
        <v>3.1655609607696502</v>
      </c>
      <c r="D94">
        <v>3.1663372516632</v>
      </c>
      <c r="E94">
        <f t="shared" si="3"/>
        <v>-7.7629089354980252E-4</v>
      </c>
      <c r="F94">
        <f t="shared" si="4"/>
        <v>7.7629089354980252E-4</v>
      </c>
      <c r="G94">
        <f t="shared" si="5"/>
        <v>6.0262755140835083E-7</v>
      </c>
    </row>
    <row r="95" spans="1:7" x14ac:dyDescent="0.45">
      <c r="A95" t="s">
        <v>377</v>
      </c>
      <c r="B95">
        <v>38.380000000000003</v>
      </c>
      <c r="C95">
        <v>1.90208607912063</v>
      </c>
      <c r="D95">
        <v>2.1181226968765201</v>
      </c>
      <c r="E95">
        <f t="shared" si="3"/>
        <v>-0.21603661775589011</v>
      </c>
      <c r="F95">
        <f t="shared" si="4"/>
        <v>0.21603661775589011</v>
      </c>
      <c r="G95">
        <f t="shared" si="5"/>
        <v>4.6671820211404577E-2</v>
      </c>
    </row>
    <row r="96" spans="1:7" x14ac:dyDescent="0.45">
      <c r="A96" t="s">
        <v>65</v>
      </c>
      <c r="B96">
        <v>138.1</v>
      </c>
      <c r="C96">
        <v>3.51175856590271</v>
      </c>
      <c r="D96">
        <v>2.2300608158111501</v>
      </c>
      <c r="E96">
        <f t="shared" si="3"/>
        <v>1.2816977500915598</v>
      </c>
      <c r="F96">
        <f t="shared" si="4"/>
        <v>1.2816977500915598</v>
      </c>
      <c r="G96">
        <f t="shared" si="5"/>
        <v>1.6427491225897666</v>
      </c>
    </row>
    <row r="97" spans="1:7" x14ac:dyDescent="0.45">
      <c r="A97" t="s">
        <v>427</v>
      </c>
      <c r="B97">
        <v>166.7</v>
      </c>
      <c r="C97">
        <v>3.4715931415557799</v>
      </c>
      <c r="D97">
        <v>3.2894258499145499</v>
      </c>
      <c r="E97">
        <f t="shared" si="3"/>
        <v>0.18216729164123002</v>
      </c>
      <c r="F97">
        <f t="shared" si="4"/>
        <v>0.18216729164123002</v>
      </c>
      <c r="G97">
        <f t="shared" si="5"/>
        <v>3.3184922143900952E-2</v>
      </c>
    </row>
    <row r="98" spans="1:7" x14ac:dyDescent="0.45">
      <c r="A98" t="s">
        <v>375</v>
      </c>
      <c r="B98">
        <v>44.27</v>
      </c>
      <c r="C98">
        <v>1.92001348733901</v>
      </c>
      <c r="D98">
        <v>2.3326253890991202</v>
      </c>
      <c r="E98">
        <f t="shared" si="3"/>
        <v>-0.4126119017601102</v>
      </c>
      <c r="F98">
        <f t="shared" si="4"/>
        <v>0.4126119017601102</v>
      </c>
      <c r="G98">
        <f t="shared" si="5"/>
        <v>0.17024858147409483</v>
      </c>
    </row>
    <row r="99" spans="1:7" x14ac:dyDescent="0.45">
      <c r="A99" t="s">
        <v>292</v>
      </c>
      <c r="B99">
        <v>138.1</v>
      </c>
      <c r="C99">
        <v>4.0537798404693604</v>
      </c>
      <c r="D99">
        <v>4.07395339012146</v>
      </c>
      <c r="E99">
        <f t="shared" si="3"/>
        <v>-2.0173549652099609E-2</v>
      </c>
      <c r="F99">
        <f t="shared" si="4"/>
        <v>2.0173549652099609E-2</v>
      </c>
      <c r="G99">
        <f t="shared" si="5"/>
        <v>4.0697210556572827E-4</v>
      </c>
    </row>
    <row r="100" spans="1:7" x14ac:dyDescent="0.45">
      <c r="A100" t="s">
        <v>186</v>
      </c>
      <c r="B100">
        <v>99.61</v>
      </c>
      <c r="C100">
        <v>4.4766476154327304</v>
      </c>
      <c r="D100">
        <v>3.1385593414306601</v>
      </c>
      <c r="E100">
        <f t="shared" si="3"/>
        <v>1.3380882740020703</v>
      </c>
      <c r="F100">
        <f t="shared" si="4"/>
        <v>1.3380882740020703</v>
      </c>
      <c r="G100">
        <f t="shared" si="5"/>
        <v>1.7904802290218396</v>
      </c>
    </row>
    <row r="101" spans="1:7" x14ac:dyDescent="0.45">
      <c r="A101" t="s">
        <v>114</v>
      </c>
      <c r="B101">
        <v>138.1</v>
      </c>
      <c r="C101">
        <v>4.6854898929595903</v>
      </c>
      <c r="D101">
        <v>3.4527382850646902</v>
      </c>
      <c r="E101">
        <f t="shared" si="3"/>
        <v>1.2327516078949001</v>
      </c>
      <c r="F101">
        <f t="shared" si="4"/>
        <v>1.2327516078949001</v>
      </c>
      <c r="G101">
        <f t="shared" si="5"/>
        <v>1.5196765267674617</v>
      </c>
    </row>
    <row r="102" spans="1:7" x14ac:dyDescent="0.45">
      <c r="A102" t="s">
        <v>240</v>
      </c>
      <c r="B102">
        <v>82.58</v>
      </c>
      <c r="C102">
        <v>3.0729484558105402</v>
      </c>
      <c r="D102">
        <v>3.5507130622863698</v>
      </c>
      <c r="E102">
        <f t="shared" si="3"/>
        <v>-0.47776460647582963</v>
      </c>
      <c r="F102">
        <f t="shared" si="4"/>
        <v>0.47776460647582963</v>
      </c>
      <c r="G102">
        <f t="shared" si="5"/>
        <v>0.22825901920100436</v>
      </c>
    </row>
    <row r="103" spans="1:7" x14ac:dyDescent="0.45">
      <c r="A103" t="s">
        <v>212</v>
      </c>
      <c r="B103">
        <v>44.27</v>
      </c>
      <c r="C103">
        <v>2.9684985876083299</v>
      </c>
      <c r="D103">
        <v>3.44191575050354</v>
      </c>
      <c r="E103">
        <f t="shared" si="3"/>
        <v>-0.47341716289521019</v>
      </c>
      <c r="F103">
        <f t="shared" si="4"/>
        <v>0.47341716289521019</v>
      </c>
      <c r="G103">
        <f t="shared" si="5"/>
        <v>0.22412381012374999</v>
      </c>
    </row>
    <row r="104" spans="1:7" x14ac:dyDescent="0.45">
      <c r="A104" t="s">
        <v>229</v>
      </c>
      <c r="B104">
        <v>82.58</v>
      </c>
      <c r="C104">
        <v>4.6419894695281902</v>
      </c>
      <c r="D104">
        <v>4.2576229572296098</v>
      </c>
      <c r="E104">
        <f t="shared" si="3"/>
        <v>0.38436651229858043</v>
      </c>
      <c r="F104">
        <f t="shared" si="4"/>
        <v>0.38436651229858043</v>
      </c>
      <c r="G104">
        <f t="shared" si="5"/>
        <v>0.14773761577657479</v>
      </c>
    </row>
    <row r="105" spans="1:7" x14ac:dyDescent="0.45">
      <c r="A105" t="s">
        <v>275</v>
      </c>
      <c r="B105">
        <v>192.4</v>
      </c>
      <c r="C105">
        <v>4.4171442985534597</v>
      </c>
      <c r="D105">
        <v>4.3960218429565403</v>
      </c>
      <c r="E105">
        <f t="shared" si="3"/>
        <v>2.1122455596919387E-2</v>
      </c>
      <c r="F105">
        <f t="shared" si="4"/>
        <v>2.1122455596919387E-2</v>
      </c>
      <c r="G105">
        <f t="shared" si="5"/>
        <v>4.4615813044383113E-4</v>
      </c>
    </row>
    <row r="106" spans="1:7" x14ac:dyDescent="0.45">
      <c r="A106" t="s">
        <v>465</v>
      </c>
      <c r="B106">
        <v>82.58</v>
      </c>
      <c r="C106">
        <v>4.5096948146819997</v>
      </c>
      <c r="D106">
        <v>3.62154936790466</v>
      </c>
      <c r="E106">
        <f t="shared" si="3"/>
        <v>0.88814544677733975</v>
      </c>
      <c r="F106">
        <f t="shared" si="4"/>
        <v>0.88814544677733975</v>
      </c>
      <c r="G106">
        <f t="shared" si="5"/>
        <v>0.78880233463132043</v>
      </c>
    </row>
    <row r="107" spans="1:7" x14ac:dyDescent="0.45">
      <c r="A107" t="s">
        <v>51</v>
      </c>
      <c r="B107">
        <v>82.58</v>
      </c>
      <c r="C107">
        <v>4.5695550441741899</v>
      </c>
      <c r="D107">
        <v>4.3155734539031902</v>
      </c>
      <c r="E107">
        <f t="shared" si="3"/>
        <v>0.25398159027099965</v>
      </c>
      <c r="F107">
        <f t="shared" si="4"/>
        <v>0.25398159027099965</v>
      </c>
      <c r="G107">
        <f t="shared" si="5"/>
        <v>6.4506648196585942E-2</v>
      </c>
    </row>
    <row r="108" spans="1:7" x14ac:dyDescent="0.45">
      <c r="A108" t="s">
        <v>449</v>
      </c>
      <c r="B108">
        <v>44.27</v>
      </c>
      <c r="C108">
        <v>1.61285388469696</v>
      </c>
      <c r="D108">
        <v>1.9918822646140999</v>
      </c>
      <c r="E108">
        <f t="shared" si="3"/>
        <v>-0.37902837991713989</v>
      </c>
      <c r="F108">
        <f t="shared" si="4"/>
        <v>0.37902837991713989</v>
      </c>
      <c r="G108">
        <f t="shared" si="5"/>
        <v>0.14366251278261175</v>
      </c>
    </row>
    <row r="109" spans="1:7" x14ac:dyDescent="0.45">
      <c r="A109" t="s">
        <v>513</v>
      </c>
      <c r="B109">
        <v>192.4</v>
      </c>
      <c r="C109">
        <v>4.2783505916595397</v>
      </c>
      <c r="D109">
        <v>4.4658055305480904</v>
      </c>
      <c r="E109">
        <f t="shared" si="3"/>
        <v>-0.18745493888855069</v>
      </c>
      <c r="F109">
        <f t="shared" si="4"/>
        <v>0.18745493888855069</v>
      </c>
      <c r="G109">
        <f t="shared" si="5"/>
        <v>3.5139354113710275E-2</v>
      </c>
    </row>
    <row r="110" spans="1:7" x14ac:dyDescent="0.45">
      <c r="A110" t="s">
        <v>22</v>
      </c>
      <c r="B110">
        <v>192.4</v>
      </c>
      <c r="C110">
        <v>4.1746404170989901</v>
      </c>
      <c r="D110">
        <v>4.07610607147216</v>
      </c>
      <c r="E110">
        <f t="shared" si="3"/>
        <v>9.8534345626830167E-2</v>
      </c>
      <c r="F110">
        <f t="shared" si="4"/>
        <v>9.8534345626830167E-2</v>
      </c>
      <c r="G110">
        <f t="shared" si="5"/>
        <v>9.709017268107625E-3</v>
      </c>
    </row>
    <row r="111" spans="1:7" x14ac:dyDescent="0.45">
      <c r="A111" t="s">
        <v>159</v>
      </c>
      <c r="B111">
        <v>53.83</v>
      </c>
      <c r="C111">
        <v>3.5989084243774401</v>
      </c>
      <c r="D111">
        <v>3.5672140121459899</v>
      </c>
      <c r="E111">
        <f t="shared" si="3"/>
        <v>3.1694412231450197E-2</v>
      </c>
      <c r="F111">
        <f t="shared" si="4"/>
        <v>3.1694412231450197E-2</v>
      </c>
      <c r="G111">
        <f t="shared" si="5"/>
        <v>1.0045357666970999E-3</v>
      </c>
    </row>
    <row r="112" spans="1:7" x14ac:dyDescent="0.45">
      <c r="A112" t="s">
        <v>451</v>
      </c>
      <c r="B112">
        <v>82.58</v>
      </c>
      <c r="C112">
        <v>4.0209112167358398</v>
      </c>
      <c r="D112">
        <v>3.7494966983795099</v>
      </c>
      <c r="E112">
        <f t="shared" si="3"/>
        <v>0.2714145183563299</v>
      </c>
      <c r="F112">
        <f t="shared" si="4"/>
        <v>0.2714145183563299</v>
      </c>
      <c r="G112">
        <f t="shared" si="5"/>
        <v>7.3665840774598548E-2</v>
      </c>
    </row>
    <row r="113" spans="1:7" x14ac:dyDescent="0.45">
      <c r="A113" t="s">
        <v>168</v>
      </c>
      <c r="B113">
        <v>78.209999999999994</v>
      </c>
      <c r="C113">
        <v>4.3078560829162598</v>
      </c>
      <c r="D113">
        <v>4.1543421745300204</v>
      </c>
      <c r="E113">
        <f t="shared" si="3"/>
        <v>0.15351390838623935</v>
      </c>
      <c r="F113">
        <f t="shared" si="4"/>
        <v>0.15351390838623935</v>
      </c>
      <c r="G113">
        <f t="shared" si="5"/>
        <v>2.3566520068018688E-2</v>
      </c>
    </row>
    <row r="114" spans="1:7" x14ac:dyDescent="0.45">
      <c r="A114" t="s">
        <v>8</v>
      </c>
      <c r="B114">
        <v>78.209999999999994</v>
      </c>
      <c r="C114">
        <v>4.3845059871673504</v>
      </c>
      <c r="D114">
        <v>3.6513285636901802</v>
      </c>
      <c r="E114">
        <f t="shared" si="3"/>
        <v>0.73317742347717019</v>
      </c>
      <c r="F114">
        <f t="shared" si="4"/>
        <v>0.73317742347717019</v>
      </c>
      <c r="G114">
        <f t="shared" si="5"/>
        <v>0.53754913429662177</v>
      </c>
    </row>
    <row r="115" spans="1:7" x14ac:dyDescent="0.45">
      <c r="A115" t="s">
        <v>361</v>
      </c>
      <c r="B115">
        <v>166.7</v>
      </c>
      <c r="C115">
        <v>3.1498224735260001</v>
      </c>
      <c r="D115">
        <v>2.7797269821166899</v>
      </c>
      <c r="E115">
        <f t="shared" si="3"/>
        <v>0.3700954914093102</v>
      </c>
      <c r="F115">
        <f t="shared" si="4"/>
        <v>0.3700954914093102</v>
      </c>
      <c r="G115">
        <f t="shared" si="5"/>
        <v>0.1369706727614988</v>
      </c>
    </row>
    <row r="116" spans="1:7" x14ac:dyDescent="0.45">
      <c r="A116" t="s">
        <v>279</v>
      </c>
      <c r="B116">
        <v>53.83</v>
      </c>
      <c r="C116">
        <v>4.3346595764160103</v>
      </c>
      <c r="D116">
        <v>4.4453284740447998</v>
      </c>
      <c r="E116">
        <f t="shared" si="3"/>
        <v>-0.11066889762878951</v>
      </c>
      <c r="F116">
        <f t="shared" si="4"/>
        <v>0.11066889762878951</v>
      </c>
      <c r="G116">
        <f t="shared" si="5"/>
        <v>1.2247604902371492E-2</v>
      </c>
    </row>
    <row r="117" spans="1:7" x14ac:dyDescent="0.45">
      <c r="A117" t="s">
        <v>466</v>
      </c>
      <c r="B117">
        <v>78.209999999999994</v>
      </c>
      <c r="C117">
        <v>4.3922078609466499</v>
      </c>
      <c r="D117">
        <v>4.4385397434234601</v>
      </c>
      <c r="E117">
        <f t="shared" si="3"/>
        <v>-4.6331882476810193E-2</v>
      </c>
      <c r="F117">
        <f t="shared" si="4"/>
        <v>4.6331882476810193E-2</v>
      </c>
      <c r="G117">
        <f t="shared" si="5"/>
        <v>2.1466433338449514E-3</v>
      </c>
    </row>
    <row r="118" spans="1:7" x14ac:dyDescent="0.45">
      <c r="A118" t="s">
        <v>118</v>
      </c>
      <c r="B118">
        <v>82.58</v>
      </c>
      <c r="C118">
        <v>4.5338461399078298</v>
      </c>
      <c r="D118">
        <v>4.4381847381591797</v>
      </c>
      <c r="E118">
        <f t="shared" si="3"/>
        <v>9.5661401748650121E-2</v>
      </c>
      <c r="F118">
        <f t="shared" si="4"/>
        <v>9.5661401748650121E-2</v>
      </c>
      <c r="G118">
        <f t="shared" si="5"/>
        <v>9.1511037845166399E-3</v>
      </c>
    </row>
    <row r="119" spans="1:7" x14ac:dyDescent="0.45">
      <c r="A119" t="s">
        <v>163</v>
      </c>
      <c r="B119">
        <v>44.27</v>
      </c>
      <c r="C119">
        <v>3.3268074989318799</v>
      </c>
      <c r="D119">
        <v>4.1164691448211599</v>
      </c>
      <c r="E119">
        <f t="shared" si="3"/>
        <v>-0.78966164588928001</v>
      </c>
      <c r="F119">
        <f t="shared" si="4"/>
        <v>0.78966164588928001</v>
      </c>
      <c r="G119">
        <f t="shared" si="5"/>
        <v>0.6235655149885666</v>
      </c>
    </row>
    <row r="120" spans="1:7" x14ac:dyDescent="0.45">
      <c r="A120" t="s">
        <v>337</v>
      </c>
      <c r="B120">
        <v>38.380000000000003</v>
      </c>
      <c r="C120">
        <v>2.63304531574249</v>
      </c>
      <c r="D120">
        <v>3.4130961894989</v>
      </c>
      <c r="E120">
        <f t="shared" si="3"/>
        <v>-0.78005087375641002</v>
      </c>
      <c r="F120">
        <f t="shared" si="4"/>
        <v>0.78005087375641002</v>
      </c>
      <c r="G120">
        <f t="shared" si="5"/>
        <v>0.60847936564813876</v>
      </c>
    </row>
    <row r="121" spans="1:7" x14ac:dyDescent="0.45">
      <c r="A121" t="s">
        <v>302</v>
      </c>
      <c r="B121">
        <v>65.239999999999995</v>
      </c>
      <c r="C121">
        <v>4.2852222919464102</v>
      </c>
      <c r="D121">
        <v>4.2750127315521196</v>
      </c>
      <c r="E121">
        <f t="shared" si="3"/>
        <v>1.0209560394290662E-2</v>
      </c>
      <c r="F121">
        <f t="shared" si="4"/>
        <v>1.0209560394290662E-2</v>
      </c>
      <c r="G121">
        <f t="shared" si="5"/>
        <v>1.042351234446685E-4</v>
      </c>
    </row>
    <row r="122" spans="1:7" x14ac:dyDescent="0.45">
      <c r="A122" t="s">
        <v>242</v>
      </c>
      <c r="B122">
        <v>78.209999999999994</v>
      </c>
      <c r="C122">
        <v>4.53492879867553</v>
      </c>
      <c r="D122">
        <v>4.3062705993652299</v>
      </c>
      <c r="E122">
        <f t="shared" si="3"/>
        <v>0.22865819931030007</v>
      </c>
      <c r="F122">
        <f t="shared" si="4"/>
        <v>0.22865819931030007</v>
      </c>
      <c r="G122">
        <f t="shared" si="5"/>
        <v>5.2284572111828909E-2</v>
      </c>
    </row>
    <row r="123" spans="1:7" x14ac:dyDescent="0.45">
      <c r="A123" t="s">
        <v>239</v>
      </c>
      <c r="B123">
        <v>38.380000000000003</v>
      </c>
      <c r="C123">
        <v>2.0316569805145201</v>
      </c>
      <c r="D123">
        <v>1.9703459739685001</v>
      </c>
      <c r="E123">
        <f t="shared" si="3"/>
        <v>6.1311006546020064E-2</v>
      </c>
      <c r="F123">
        <f t="shared" si="4"/>
        <v>6.1311006546020064E-2</v>
      </c>
      <c r="G123">
        <f t="shared" si="5"/>
        <v>3.7590395236861149E-3</v>
      </c>
    </row>
    <row r="124" spans="1:7" x14ac:dyDescent="0.45">
      <c r="A124" t="s">
        <v>234</v>
      </c>
      <c r="B124">
        <v>99.61</v>
      </c>
      <c r="C124">
        <v>3.8637988567352202</v>
      </c>
      <c r="D124">
        <v>3.2585473060607901</v>
      </c>
      <c r="E124">
        <f t="shared" si="3"/>
        <v>0.60525155067443004</v>
      </c>
      <c r="F124">
        <f t="shared" si="4"/>
        <v>0.60525155067443004</v>
      </c>
      <c r="G124">
        <f t="shared" si="5"/>
        <v>0.36632943959380215</v>
      </c>
    </row>
    <row r="125" spans="1:7" x14ac:dyDescent="0.45">
      <c r="A125" t="s">
        <v>225</v>
      </c>
      <c r="B125">
        <v>138.1</v>
      </c>
      <c r="C125">
        <v>3.5236728191375701</v>
      </c>
      <c r="D125">
        <v>3.33064365386962</v>
      </c>
      <c r="E125">
        <f t="shared" si="3"/>
        <v>0.19302916526795011</v>
      </c>
      <c r="F125">
        <f t="shared" si="4"/>
        <v>0.19302916526795011</v>
      </c>
      <c r="G125">
        <f t="shared" si="5"/>
        <v>3.7260258644041595E-2</v>
      </c>
    </row>
    <row r="126" spans="1:7" x14ac:dyDescent="0.45">
      <c r="A126" t="s">
        <v>172</v>
      </c>
      <c r="B126">
        <v>53.83</v>
      </c>
      <c r="C126">
        <v>2.3584247827529898</v>
      </c>
      <c r="D126">
        <v>2.1581289768218901</v>
      </c>
      <c r="E126">
        <f t="shared" si="3"/>
        <v>0.20029580593109975</v>
      </c>
      <c r="F126">
        <f t="shared" si="4"/>
        <v>0.20029580593109975</v>
      </c>
      <c r="G126">
        <f t="shared" si="5"/>
        <v>4.0118409873588771E-2</v>
      </c>
    </row>
    <row r="127" spans="1:7" x14ac:dyDescent="0.45">
      <c r="A127" t="s">
        <v>132</v>
      </c>
      <c r="B127">
        <v>78.209999999999994</v>
      </c>
      <c r="C127">
        <v>3.5477726459503098</v>
      </c>
      <c r="D127">
        <v>3.4202625751495299</v>
      </c>
      <c r="E127">
        <f t="shared" si="3"/>
        <v>0.12751007080077992</v>
      </c>
      <c r="F127">
        <f t="shared" si="4"/>
        <v>0.12751007080077992</v>
      </c>
      <c r="G127">
        <f t="shared" si="5"/>
        <v>1.6258818155619907E-2</v>
      </c>
    </row>
    <row r="128" spans="1:7" x14ac:dyDescent="0.45">
      <c r="A128" t="s">
        <v>486</v>
      </c>
      <c r="B128">
        <v>44.27</v>
      </c>
      <c r="C128">
        <v>2.3489930629730198</v>
      </c>
      <c r="D128">
        <v>3.0191156864166202</v>
      </c>
      <c r="E128">
        <f t="shared" si="3"/>
        <v>-0.67012262344360041</v>
      </c>
      <c r="F128">
        <f t="shared" si="4"/>
        <v>0.67012262344360041</v>
      </c>
      <c r="G128">
        <f t="shared" si="5"/>
        <v>0.44906433045093347</v>
      </c>
    </row>
    <row r="129" spans="1:7" x14ac:dyDescent="0.45">
      <c r="A129" t="s">
        <v>190</v>
      </c>
      <c r="B129">
        <v>138.1</v>
      </c>
      <c r="C129">
        <v>2.2156208753585802</v>
      </c>
      <c r="D129">
        <v>2.7249046564102102</v>
      </c>
      <c r="E129">
        <f t="shared" si="3"/>
        <v>-0.50928378105162997</v>
      </c>
      <c r="F129">
        <f t="shared" si="4"/>
        <v>0.50928378105162997</v>
      </c>
      <c r="G129">
        <f t="shared" si="5"/>
        <v>0.25936996964224457</v>
      </c>
    </row>
    <row r="130" spans="1:7" x14ac:dyDescent="0.45">
      <c r="A130" t="s">
        <v>382</v>
      </c>
      <c r="B130">
        <v>65.239999999999995</v>
      </c>
      <c r="C130">
        <v>1.5625145435333201</v>
      </c>
      <c r="D130">
        <v>1.7829340696334799</v>
      </c>
      <c r="E130">
        <f t="shared" si="3"/>
        <v>-0.2204195261001598</v>
      </c>
      <c r="F130">
        <f t="shared" si="4"/>
        <v>0.2204195261001598</v>
      </c>
      <c r="G130">
        <f t="shared" si="5"/>
        <v>4.8584767486219031E-2</v>
      </c>
    </row>
    <row r="131" spans="1:7" x14ac:dyDescent="0.45">
      <c r="A131" t="s">
        <v>101</v>
      </c>
      <c r="B131">
        <v>138.1</v>
      </c>
      <c r="C131">
        <v>3.8065848350524898</v>
      </c>
      <c r="D131">
        <v>3.2656695842742902</v>
      </c>
      <c r="E131">
        <f t="shared" ref="E131:E178" si="6">C131-D131</f>
        <v>0.54091525077819957</v>
      </c>
      <c r="F131">
        <f t="shared" ref="F131:F178" si="7">ABS(E131)</f>
        <v>0.54091525077819957</v>
      </c>
      <c r="G131">
        <f t="shared" ref="G131:G178" si="8">E131*E131</f>
        <v>0.29258930852444254</v>
      </c>
    </row>
    <row r="132" spans="1:7" x14ac:dyDescent="0.45">
      <c r="A132" t="s">
        <v>353</v>
      </c>
      <c r="B132">
        <v>138.1</v>
      </c>
      <c r="C132">
        <v>3.68627834320068</v>
      </c>
      <c r="D132">
        <v>3.4967198371887198</v>
      </c>
      <c r="E132">
        <f t="shared" si="6"/>
        <v>0.18955850601196023</v>
      </c>
      <c r="F132">
        <f t="shared" si="7"/>
        <v>0.18955850601196023</v>
      </c>
      <c r="G132">
        <f t="shared" si="8"/>
        <v>3.5932427201486358E-2</v>
      </c>
    </row>
    <row r="133" spans="1:7" x14ac:dyDescent="0.45">
      <c r="A133" t="s">
        <v>169</v>
      </c>
      <c r="B133">
        <v>44.27</v>
      </c>
      <c r="C133">
        <v>2.4002929925918499</v>
      </c>
      <c r="D133">
        <v>2.0430335998535099</v>
      </c>
      <c r="E133">
        <f t="shared" si="6"/>
        <v>0.35725939273834006</v>
      </c>
      <c r="F133">
        <f t="shared" si="7"/>
        <v>0.35725939273834006</v>
      </c>
      <c r="G133">
        <f t="shared" si="8"/>
        <v>0.12763427369976751</v>
      </c>
    </row>
    <row r="134" spans="1:7" x14ac:dyDescent="0.45">
      <c r="A134" t="s">
        <v>222</v>
      </c>
      <c r="B134">
        <v>65.239999999999995</v>
      </c>
      <c r="C134">
        <v>3.7281785011291499</v>
      </c>
      <c r="D134">
        <v>2.9821801185607901</v>
      </c>
      <c r="E134">
        <f t="shared" si="6"/>
        <v>0.74599838256835982</v>
      </c>
      <c r="F134">
        <f t="shared" si="7"/>
        <v>0.74599838256835982</v>
      </c>
      <c r="G134">
        <f t="shared" si="8"/>
        <v>0.55651358679460894</v>
      </c>
    </row>
    <row r="135" spans="1:7" x14ac:dyDescent="0.45">
      <c r="A135" t="s">
        <v>522</v>
      </c>
      <c r="B135">
        <v>166.7</v>
      </c>
      <c r="C135">
        <v>3.7461621761321999</v>
      </c>
      <c r="D135">
        <v>3.4073646068572998</v>
      </c>
      <c r="E135">
        <f t="shared" si="6"/>
        <v>0.33879756927490012</v>
      </c>
      <c r="F135">
        <f t="shared" si="7"/>
        <v>0.33879756927490012</v>
      </c>
      <c r="G135">
        <f t="shared" si="8"/>
        <v>0.11478379294658075</v>
      </c>
    </row>
    <row r="136" spans="1:7" x14ac:dyDescent="0.45">
      <c r="A136" t="s">
        <v>318</v>
      </c>
      <c r="B136">
        <v>38.380000000000003</v>
      </c>
      <c r="C136">
        <v>1.21740770339965</v>
      </c>
      <c r="D136">
        <v>2.1138876676559399</v>
      </c>
      <c r="E136">
        <f t="shared" si="6"/>
        <v>-0.89647996425628995</v>
      </c>
      <c r="F136">
        <f t="shared" si="7"/>
        <v>0.89647996425628995</v>
      </c>
      <c r="G136">
        <f t="shared" si="8"/>
        <v>0.80367632631295893</v>
      </c>
    </row>
    <row r="137" spans="1:7" x14ac:dyDescent="0.45">
      <c r="A137" t="s">
        <v>430</v>
      </c>
      <c r="B137">
        <v>192.4</v>
      </c>
      <c r="C137">
        <v>2.2853962182998599</v>
      </c>
      <c r="D137">
        <v>3.1636726856231601</v>
      </c>
      <c r="E137">
        <f t="shared" si="6"/>
        <v>-0.87827646732330011</v>
      </c>
      <c r="F137">
        <f t="shared" si="7"/>
        <v>0.87827646732330011</v>
      </c>
      <c r="G137">
        <f t="shared" si="8"/>
        <v>0.77136955305389587</v>
      </c>
    </row>
    <row r="138" spans="1:7" x14ac:dyDescent="0.45">
      <c r="A138" t="s">
        <v>374</v>
      </c>
      <c r="B138">
        <v>38.380000000000003</v>
      </c>
      <c r="C138">
        <v>1.08560098707675</v>
      </c>
      <c r="D138">
        <v>1.6406192779541</v>
      </c>
      <c r="E138">
        <f t="shared" si="6"/>
        <v>-0.55501829087735</v>
      </c>
      <c r="F138">
        <f t="shared" si="7"/>
        <v>0.55501829087735</v>
      </c>
      <c r="G138">
        <f t="shared" si="8"/>
        <v>0.30804530320841467</v>
      </c>
    </row>
    <row r="139" spans="1:7" x14ac:dyDescent="0.45">
      <c r="A139" t="s">
        <v>107</v>
      </c>
      <c r="B139">
        <v>53.83</v>
      </c>
      <c r="C139">
        <v>1.3933775722980499</v>
      </c>
      <c r="D139">
        <v>1.58413165807724</v>
      </c>
      <c r="E139">
        <f t="shared" si="6"/>
        <v>-0.19075408577919006</v>
      </c>
      <c r="F139">
        <f t="shared" si="7"/>
        <v>0.19075408577919006</v>
      </c>
      <c r="G139">
        <f t="shared" si="8"/>
        <v>3.6387121241454601E-2</v>
      </c>
    </row>
    <row r="140" spans="1:7" x14ac:dyDescent="0.45">
      <c r="A140" t="s">
        <v>499</v>
      </c>
      <c r="B140">
        <v>65.239999999999995</v>
      </c>
      <c r="C140">
        <v>2.2506575584411599</v>
      </c>
      <c r="D140">
        <v>3.1589372158050502</v>
      </c>
      <c r="E140">
        <f t="shared" si="6"/>
        <v>-0.90827965736389027</v>
      </c>
      <c r="F140">
        <f t="shared" si="7"/>
        <v>0.90827965736389027</v>
      </c>
      <c r="G140">
        <f t="shared" si="8"/>
        <v>0.82497193598106588</v>
      </c>
    </row>
    <row r="141" spans="1:7" x14ac:dyDescent="0.45">
      <c r="A141" t="s">
        <v>527</v>
      </c>
      <c r="B141">
        <v>82.58</v>
      </c>
      <c r="C141">
        <v>3.8749320507049498</v>
      </c>
      <c r="D141">
        <v>3.9313786029815598</v>
      </c>
      <c r="E141">
        <f t="shared" si="6"/>
        <v>-5.6446552276609996E-2</v>
      </c>
      <c r="F141">
        <f t="shared" si="7"/>
        <v>5.6446552276609996E-2</v>
      </c>
      <c r="G141">
        <f t="shared" si="8"/>
        <v>3.186213263916065E-3</v>
      </c>
    </row>
    <row r="142" spans="1:7" x14ac:dyDescent="0.45">
      <c r="A142" t="s">
        <v>473</v>
      </c>
      <c r="B142">
        <v>44.27</v>
      </c>
      <c r="C142">
        <v>2.0240075588226301</v>
      </c>
      <c r="D142">
        <v>2.1627309322357098</v>
      </c>
      <c r="E142">
        <f t="shared" si="6"/>
        <v>-0.13872337341307972</v>
      </c>
      <c r="F142">
        <f t="shared" si="7"/>
        <v>0.13872337341307972</v>
      </c>
      <c r="G142">
        <f t="shared" si="8"/>
        <v>1.9244174331104754E-2</v>
      </c>
    </row>
    <row r="143" spans="1:7" x14ac:dyDescent="0.45">
      <c r="A143" t="s">
        <v>127</v>
      </c>
      <c r="B143">
        <v>53.83</v>
      </c>
      <c r="C143">
        <v>2.4809418916702199</v>
      </c>
      <c r="D143">
        <v>2.60363709926605</v>
      </c>
      <c r="E143">
        <f t="shared" si="6"/>
        <v>-0.12269520759583008</v>
      </c>
      <c r="F143">
        <f t="shared" si="7"/>
        <v>0.12269520759583008</v>
      </c>
      <c r="G143">
        <f t="shared" si="8"/>
        <v>1.5054113966983839E-2</v>
      </c>
    </row>
    <row r="144" spans="1:7" x14ac:dyDescent="0.45">
      <c r="A144" t="s">
        <v>69</v>
      </c>
      <c r="B144">
        <v>99.61</v>
      </c>
      <c r="C144">
        <v>4.3908765316009504</v>
      </c>
      <c r="D144">
        <v>3.9731380939483598</v>
      </c>
      <c r="E144">
        <f t="shared" si="6"/>
        <v>0.41773843765259056</v>
      </c>
      <c r="F144">
        <f t="shared" si="7"/>
        <v>0.41773843765259056</v>
      </c>
      <c r="G144">
        <f t="shared" si="8"/>
        <v>0.17450540229242728</v>
      </c>
    </row>
    <row r="145" spans="1:7" x14ac:dyDescent="0.45">
      <c r="A145" t="s">
        <v>243</v>
      </c>
      <c r="B145">
        <v>38.380000000000003</v>
      </c>
      <c r="C145">
        <v>2.5984805822372401</v>
      </c>
      <c r="D145">
        <v>3.0127496719360298</v>
      </c>
      <c r="E145">
        <f t="shared" si="6"/>
        <v>-0.41426908969878973</v>
      </c>
      <c r="F145">
        <f t="shared" si="7"/>
        <v>0.41426908969878973</v>
      </c>
      <c r="G145">
        <f t="shared" si="8"/>
        <v>0.17161887867986389</v>
      </c>
    </row>
    <row r="146" spans="1:7" x14ac:dyDescent="0.45">
      <c r="A146" t="s">
        <v>88</v>
      </c>
      <c r="B146">
        <v>82.58</v>
      </c>
      <c r="C146">
        <v>4.2586877346038801</v>
      </c>
      <c r="D146">
        <v>2.8054145574569702</v>
      </c>
      <c r="E146">
        <f t="shared" si="6"/>
        <v>1.4532731771469098</v>
      </c>
      <c r="F146">
        <f t="shared" si="7"/>
        <v>1.4532731771469098</v>
      </c>
      <c r="G146">
        <f t="shared" si="8"/>
        <v>2.1120029274146734</v>
      </c>
    </row>
    <row r="147" spans="1:7" x14ac:dyDescent="0.45">
      <c r="A147" t="s">
        <v>178</v>
      </c>
      <c r="B147">
        <v>138.1</v>
      </c>
      <c r="C147">
        <v>4.0428130626678396</v>
      </c>
      <c r="D147">
        <v>3.9744231700897199</v>
      </c>
      <c r="E147">
        <f t="shared" si="6"/>
        <v>6.8389892578119671E-2</v>
      </c>
      <c r="F147">
        <f t="shared" si="7"/>
        <v>6.8389892578119671E-2</v>
      </c>
      <c r="G147">
        <f t="shared" si="8"/>
        <v>4.6771774068467484E-3</v>
      </c>
    </row>
    <row r="148" spans="1:7" x14ac:dyDescent="0.45">
      <c r="A148" t="s">
        <v>464</v>
      </c>
      <c r="B148">
        <v>78.209999999999994</v>
      </c>
      <c r="C148">
        <v>2.60051298141479</v>
      </c>
      <c r="D148">
        <v>2.4044054746627799</v>
      </c>
      <c r="E148">
        <f t="shared" si="6"/>
        <v>0.19610750675201016</v>
      </c>
      <c r="F148">
        <f t="shared" si="7"/>
        <v>0.19610750675201016</v>
      </c>
      <c r="G148">
        <f t="shared" si="8"/>
        <v>3.8458154204489711E-2</v>
      </c>
    </row>
    <row r="149" spans="1:7" x14ac:dyDescent="0.45">
      <c r="A149" t="s">
        <v>422</v>
      </c>
      <c r="B149">
        <v>82.58</v>
      </c>
      <c r="C149">
        <v>4.1217110157012904</v>
      </c>
      <c r="D149">
        <v>4.27050757408142</v>
      </c>
      <c r="E149">
        <f t="shared" si="6"/>
        <v>-0.14879655838012962</v>
      </c>
      <c r="F149">
        <f t="shared" si="7"/>
        <v>0.14879655838012962</v>
      </c>
      <c r="G149">
        <f t="shared" si="8"/>
        <v>2.2140415785771323E-2</v>
      </c>
    </row>
    <row r="150" spans="1:7" x14ac:dyDescent="0.45">
      <c r="A150" t="s">
        <v>303</v>
      </c>
      <c r="B150">
        <v>138.1</v>
      </c>
      <c r="C150">
        <v>4.26483058929443</v>
      </c>
      <c r="D150">
        <v>4.18603467941284</v>
      </c>
      <c r="E150">
        <f t="shared" si="6"/>
        <v>7.8795909881590021E-2</v>
      </c>
      <c r="F150">
        <f t="shared" si="7"/>
        <v>7.8795909881590021E-2</v>
      </c>
      <c r="G150">
        <f t="shared" si="8"/>
        <v>6.2087954140676556E-3</v>
      </c>
    </row>
    <row r="151" spans="1:7" x14ac:dyDescent="0.45">
      <c r="A151" t="s">
        <v>148</v>
      </c>
      <c r="B151">
        <v>53.83</v>
      </c>
      <c r="C151">
        <v>4.1348271369934002</v>
      </c>
      <c r="D151">
        <v>3.9248986244201598</v>
      </c>
      <c r="E151">
        <f t="shared" si="6"/>
        <v>0.20992851257324041</v>
      </c>
      <c r="F151">
        <f t="shared" si="7"/>
        <v>0.20992851257324041</v>
      </c>
      <c r="G151">
        <f t="shared" si="8"/>
        <v>4.4069980391213161E-2</v>
      </c>
    </row>
    <row r="152" spans="1:7" x14ac:dyDescent="0.45">
      <c r="A152" t="s">
        <v>421</v>
      </c>
      <c r="B152">
        <v>78.209999999999994</v>
      </c>
      <c r="C152">
        <v>4.47063755989074</v>
      </c>
      <c r="D152">
        <v>3.9309849739074698</v>
      </c>
      <c r="E152">
        <f t="shared" si="6"/>
        <v>0.53965258598327015</v>
      </c>
      <c r="F152">
        <f t="shared" si="7"/>
        <v>0.53965258598327015</v>
      </c>
      <c r="G152">
        <f t="shared" si="8"/>
        <v>0.29122491355843078</v>
      </c>
    </row>
    <row r="153" spans="1:7" x14ac:dyDescent="0.45">
      <c r="A153" t="s">
        <v>459</v>
      </c>
      <c r="B153">
        <v>38.380000000000003</v>
      </c>
      <c r="C153">
        <v>2.5204832553863499</v>
      </c>
      <c r="D153">
        <v>3.6774585247039702</v>
      </c>
      <c r="E153">
        <f t="shared" si="6"/>
        <v>-1.1569752693176203</v>
      </c>
      <c r="F153">
        <f t="shared" si="7"/>
        <v>1.1569752693176203</v>
      </c>
      <c r="G153">
        <f t="shared" si="8"/>
        <v>1.3385917738125801</v>
      </c>
    </row>
    <row r="154" spans="1:7" x14ac:dyDescent="0.45">
      <c r="A154" t="s">
        <v>285</v>
      </c>
      <c r="B154">
        <v>65.239999999999995</v>
      </c>
      <c r="C154">
        <v>2.87705945968627</v>
      </c>
      <c r="D154">
        <v>2.7419118881225502</v>
      </c>
      <c r="E154">
        <f t="shared" si="6"/>
        <v>0.13514757156371981</v>
      </c>
      <c r="F154">
        <f t="shared" si="7"/>
        <v>0.13514757156371981</v>
      </c>
      <c r="G154">
        <f t="shared" si="8"/>
        <v>1.8264866099570769E-2</v>
      </c>
    </row>
    <row r="155" spans="1:7" x14ac:dyDescent="0.45">
      <c r="A155" t="s">
        <v>475</v>
      </c>
      <c r="B155">
        <v>99.61</v>
      </c>
      <c r="C155">
        <v>4.4938189983367902</v>
      </c>
      <c r="D155">
        <v>3.8353798389434801</v>
      </c>
      <c r="E155">
        <f t="shared" si="6"/>
        <v>0.6584391593933101</v>
      </c>
      <c r="F155">
        <f t="shared" si="7"/>
        <v>0.6584391593933101</v>
      </c>
      <c r="G155">
        <f t="shared" si="8"/>
        <v>0.4335421266225688</v>
      </c>
    </row>
    <row r="156" spans="1:7" x14ac:dyDescent="0.45">
      <c r="A156" t="s">
        <v>207</v>
      </c>
      <c r="B156">
        <v>99.61</v>
      </c>
      <c r="C156">
        <v>4.8999209403991699</v>
      </c>
      <c r="D156">
        <v>3.96251940727233</v>
      </c>
      <c r="E156">
        <f t="shared" si="6"/>
        <v>0.93740153312683994</v>
      </c>
      <c r="F156">
        <f t="shared" si="7"/>
        <v>0.93740153312683994</v>
      </c>
      <c r="G156">
        <f t="shared" si="8"/>
        <v>0.87872163430854999</v>
      </c>
    </row>
    <row r="157" spans="1:7" x14ac:dyDescent="0.45">
      <c r="A157" t="s">
        <v>64</v>
      </c>
      <c r="B157">
        <v>44.27</v>
      </c>
      <c r="C157">
        <v>2.7394211292266801</v>
      </c>
      <c r="D157">
        <v>2.9710723161697299</v>
      </c>
      <c r="E157">
        <f t="shared" si="6"/>
        <v>-0.23165118694304976</v>
      </c>
      <c r="F157">
        <f t="shared" si="7"/>
        <v>0.23165118694304976</v>
      </c>
      <c r="G157">
        <f t="shared" si="8"/>
        <v>5.3662272412123783E-2</v>
      </c>
    </row>
    <row r="158" spans="1:7" x14ac:dyDescent="0.45">
      <c r="A158" t="s">
        <v>433</v>
      </c>
      <c r="B158">
        <v>38.380000000000003</v>
      </c>
      <c r="C158">
        <v>2.63051426410675</v>
      </c>
      <c r="D158">
        <v>3.7592036724090501</v>
      </c>
      <c r="E158">
        <f t="shared" si="6"/>
        <v>-1.1286894083023</v>
      </c>
      <c r="F158">
        <f t="shared" si="7"/>
        <v>1.1286894083023</v>
      </c>
      <c r="G158">
        <f t="shared" si="8"/>
        <v>1.2739397804137962</v>
      </c>
    </row>
    <row r="159" spans="1:7" x14ac:dyDescent="0.45">
      <c r="A159" t="s">
        <v>469</v>
      </c>
      <c r="B159">
        <v>82.58</v>
      </c>
      <c r="C159">
        <v>2.6377638578414899</v>
      </c>
      <c r="D159">
        <v>3.1275141239166202</v>
      </c>
      <c r="E159">
        <f t="shared" si="6"/>
        <v>-0.48975026607513028</v>
      </c>
      <c r="F159">
        <f t="shared" si="7"/>
        <v>0.48975026607513028</v>
      </c>
      <c r="G159">
        <f t="shared" si="8"/>
        <v>0.23985532312066091</v>
      </c>
    </row>
    <row r="160" spans="1:7" x14ac:dyDescent="0.45">
      <c r="A160" t="s">
        <v>134</v>
      </c>
      <c r="B160">
        <v>82.58</v>
      </c>
      <c r="C160">
        <v>4.6327948570251403</v>
      </c>
      <c r="D160">
        <v>4.2443590164184499</v>
      </c>
      <c r="E160">
        <f t="shared" si="6"/>
        <v>0.38843584060669034</v>
      </c>
      <c r="F160">
        <f t="shared" si="7"/>
        <v>0.38843584060669034</v>
      </c>
      <c r="G160">
        <f t="shared" si="8"/>
        <v>0.15088240226782615</v>
      </c>
    </row>
    <row r="161" spans="1:7" x14ac:dyDescent="0.45">
      <c r="A161" t="s">
        <v>187</v>
      </c>
      <c r="B161">
        <v>166.7</v>
      </c>
      <c r="C161">
        <v>4.3744125366210902</v>
      </c>
      <c r="D161">
        <v>4.4219243526458696</v>
      </c>
      <c r="E161">
        <f t="shared" si="6"/>
        <v>-4.7511816024779385E-2</v>
      </c>
      <c r="F161">
        <f t="shared" si="7"/>
        <v>4.7511816024779385E-2</v>
      </c>
      <c r="G161">
        <f t="shared" si="8"/>
        <v>2.257372661972483E-3</v>
      </c>
    </row>
    <row r="162" spans="1:7" x14ac:dyDescent="0.45">
      <c r="A162" t="s">
        <v>176</v>
      </c>
      <c r="B162">
        <v>78.209999999999994</v>
      </c>
      <c r="C162">
        <v>4.3359065055847097</v>
      </c>
      <c r="D162">
        <v>4.3724474906921298</v>
      </c>
      <c r="E162">
        <f t="shared" si="6"/>
        <v>-3.6540985107420099E-2</v>
      </c>
      <c r="F162">
        <f t="shared" si="7"/>
        <v>3.6540985107420099E-2</v>
      </c>
      <c r="G162">
        <f t="shared" si="8"/>
        <v>1.3352435926206974E-3</v>
      </c>
    </row>
    <row r="163" spans="1:7" x14ac:dyDescent="0.45">
      <c r="A163" t="s">
        <v>143</v>
      </c>
      <c r="B163">
        <v>44.27</v>
      </c>
      <c r="C163">
        <v>3.1552703380584699</v>
      </c>
      <c r="D163">
        <v>3.0794866085052401</v>
      </c>
      <c r="E163">
        <f t="shared" si="6"/>
        <v>7.5783729553229762E-2</v>
      </c>
      <c r="F163">
        <f t="shared" si="7"/>
        <v>7.5783729553229762E-2</v>
      </c>
      <c r="G163">
        <f t="shared" si="8"/>
        <v>5.7431736649970703E-3</v>
      </c>
    </row>
    <row r="164" spans="1:7" x14ac:dyDescent="0.45">
      <c r="A164" t="s">
        <v>471</v>
      </c>
      <c r="B164">
        <v>65.239999999999995</v>
      </c>
      <c r="C164">
        <v>3.7959811687469398</v>
      </c>
      <c r="D164">
        <v>3.5025956630706698</v>
      </c>
      <c r="E164">
        <f t="shared" si="6"/>
        <v>0.29338550567626998</v>
      </c>
      <c r="F164">
        <f t="shared" si="7"/>
        <v>0.29338550567626998</v>
      </c>
      <c r="G164">
        <f t="shared" si="8"/>
        <v>8.6075054940920645E-2</v>
      </c>
    </row>
    <row r="165" spans="1:7" x14ac:dyDescent="0.45">
      <c r="A165" t="s">
        <v>241</v>
      </c>
      <c r="B165">
        <v>166.7</v>
      </c>
      <c r="C165">
        <v>4.3869745731353698</v>
      </c>
      <c r="D165">
        <v>4.2662892341613698</v>
      </c>
      <c r="E165">
        <f t="shared" si="6"/>
        <v>0.12068533897399991</v>
      </c>
      <c r="F165">
        <f t="shared" si="7"/>
        <v>0.12068533897399991</v>
      </c>
      <c r="G165">
        <f t="shared" si="8"/>
        <v>1.4564951043269263E-2</v>
      </c>
    </row>
    <row r="166" spans="1:7" x14ac:dyDescent="0.45">
      <c r="D166" t="s">
        <v>535</v>
      </c>
      <c r="E166">
        <f>AVERAGE(E2:E165)</f>
        <v>3.7061444597273722E-2</v>
      </c>
      <c r="F166">
        <f>AVERAGE(F2:F165)</f>
        <v>0.41598756820326882</v>
      </c>
      <c r="G166">
        <f>AVERAGE(G2:G165)</f>
        <v>0.30354745122297888</v>
      </c>
    </row>
    <row r="167" spans="1:7" x14ac:dyDescent="0.45">
      <c r="D167" t="s">
        <v>536</v>
      </c>
      <c r="E167">
        <f>_xlfn.STDEV.S(E2:E165)</f>
        <v>0.55138709466042268</v>
      </c>
      <c r="F167" t="s">
        <v>537</v>
      </c>
      <c r="G167">
        <f>SQRT(G166)</f>
        <v>0.55095140550050226</v>
      </c>
    </row>
    <row r="168" spans="1:7" x14ac:dyDescent="0.45">
      <c r="D168" t="s">
        <v>538</v>
      </c>
      <c r="E168">
        <f>CORREL(C2:C165,D2:D165)</f>
        <v>0.82012974798654215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33" workbookViewId="0">
      <selection activeCell="D172" sqref="D172:G174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532</v>
      </c>
      <c r="F1" t="s">
        <v>533</v>
      </c>
      <c r="G1" t="s">
        <v>534</v>
      </c>
    </row>
    <row r="2" spans="1:7" x14ac:dyDescent="0.45">
      <c r="A2" t="s">
        <v>142</v>
      </c>
      <c r="B2">
        <v>138.1</v>
      </c>
      <c r="C2">
        <v>4.6630334854125897</v>
      </c>
      <c r="D2">
        <v>4.4482040405273402</v>
      </c>
      <c r="E2">
        <f>C2-D2</f>
        <v>0.21482944488524947</v>
      </c>
      <c r="F2">
        <f>ABS(E2)</f>
        <v>0.21482944488524947</v>
      </c>
      <c r="G2">
        <f>E2*E2</f>
        <v>4.6151690389704438E-2</v>
      </c>
    </row>
    <row r="3" spans="1:7" x14ac:dyDescent="0.45">
      <c r="A3" t="s">
        <v>140</v>
      </c>
      <c r="B3">
        <v>166.7</v>
      </c>
      <c r="C3">
        <v>3.1745593547821001</v>
      </c>
      <c r="D3">
        <v>4.3792438507079998</v>
      </c>
      <c r="E3">
        <f t="shared" ref="E3:E66" si="0">C3-D3</f>
        <v>-1.2046844959258998</v>
      </c>
      <c r="F3">
        <f t="shared" ref="F3:F66" si="1">ABS(E3)</f>
        <v>1.2046844959258998</v>
      </c>
      <c r="G3">
        <f t="shared" ref="G3:G66" si="2">E3*E3</f>
        <v>1.4512647347242391</v>
      </c>
    </row>
    <row r="4" spans="1:7" x14ac:dyDescent="0.45">
      <c r="A4" t="s">
        <v>261</v>
      </c>
      <c r="B4">
        <v>38.380000000000003</v>
      </c>
      <c r="C4">
        <v>2.5705219507217398</v>
      </c>
      <c r="D4">
        <v>3.4829826354980402</v>
      </c>
      <c r="E4">
        <f t="shared" si="0"/>
        <v>-0.91246068477630038</v>
      </c>
      <c r="F4">
        <f t="shared" si="1"/>
        <v>0.91246068477630038</v>
      </c>
      <c r="G4">
        <f t="shared" si="2"/>
        <v>0.832584501262435</v>
      </c>
    </row>
    <row r="5" spans="1:7" x14ac:dyDescent="0.45">
      <c r="A5" t="s">
        <v>10</v>
      </c>
      <c r="B5">
        <v>99.61</v>
      </c>
      <c r="C5">
        <v>4.6720786094665501</v>
      </c>
      <c r="D5">
        <v>4.4119811058044398</v>
      </c>
      <c r="E5">
        <f t="shared" si="0"/>
        <v>0.26009750366211026</v>
      </c>
      <c r="F5">
        <f t="shared" si="1"/>
        <v>0.26009750366211026</v>
      </c>
      <c r="G5">
        <f t="shared" si="2"/>
        <v>6.7650711411261458E-2</v>
      </c>
    </row>
    <row r="6" spans="1:7" x14ac:dyDescent="0.45">
      <c r="A6" t="s">
        <v>102</v>
      </c>
      <c r="B6">
        <v>99.61</v>
      </c>
      <c r="C6">
        <v>5</v>
      </c>
      <c r="D6">
        <v>4.4656169414520201</v>
      </c>
      <c r="E6">
        <f t="shared" si="0"/>
        <v>0.53438305854797985</v>
      </c>
      <c r="F6">
        <f t="shared" si="1"/>
        <v>0.53438305854797985</v>
      </c>
      <c r="G6">
        <f t="shared" si="2"/>
        <v>0.28556525326309368</v>
      </c>
    </row>
    <row r="7" spans="1:7" x14ac:dyDescent="0.45">
      <c r="A7" t="s">
        <v>13</v>
      </c>
      <c r="B7">
        <v>38.380000000000003</v>
      </c>
      <c r="C7">
        <v>3.31929111480712</v>
      </c>
      <c r="D7">
        <v>3.3191006183624201</v>
      </c>
      <c r="E7">
        <f t="shared" si="0"/>
        <v>1.9049644469992799E-4</v>
      </c>
      <c r="F7">
        <f t="shared" si="1"/>
        <v>1.9049644469992799E-4</v>
      </c>
      <c r="G7">
        <f t="shared" si="2"/>
        <v>3.6288895443312723E-8</v>
      </c>
    </row>
    <row r="8" spans="1:7" x14ac:dyDescent="0.45">
      <c r="A8" t="s">
        <v>399</v>
      </c>
      <c r="B8">
        <v>99.61</v>
      </c>
      <c r="C8">
        <v>5</v>
      </c>
      <c r="D8">
        <v>4.3942208290100098</v>
      </c>
      <c r="E8">
        <f t="shared" si="0"/>
        <v>0.60577917098999023</v>
      </c>
      <c r="F8">
        <f t="shared" si="1"/>
        <v>0.60577917098999023</v>
      </c>
      <c r="G8">
        <f t="shared" si="2"/>
        <v>0.36696840400531983</v>
      </c>
    </row>
    <row r="9" spans="1:7" x14ac:dyDescent="0.45">
      <c r="A9" t="s">
        <v>93</v>
      </c>
      <c r="B9">
        <v>38.380000000000003</v>
      </c>
      <c r="C9">
        <v>3.1734385490417401</v>
      </c>
      <c r="D9">
        <v>3.7329859733581499</v>
      </c>
      <c r="E9">
        <f t="shared" si="0"/>
        <v>-0.5595474243164098</v>
      </c>
      <c r="F9">
        <f t="shared" si="1"/>
        <v>0.5595474243164098</v>
      </c>
      <c r="G9">
        <f t="shared" si="2"/>
        <v>0.31309332005912838</v>
      </c>
    </row>
    <row r="10" spans="1:7" x14ac:dyDescent="0.45">
      <c r="A10" t="s">
        <v>115</v>
      </c>
      <c r="B10">
        <v>166.7</v>
      </c>
      <c r="C10">
        <v>4.5392663478851301</v>
      </c>
      <c r="D10">
        <v>4.3405725955963099</v>
      </c>
      <c r="E10">
        <f t="shared" si="0"/>
        <v>0.19869375228882014</v>
      </c>
      <c r="F10">
        <f t="shared" si="1"/>
        <v>0.19869375228882014</v>
      </c>
      <c r="G10">
        <f t="shared" si="2"/>
        <v>3.9479207198611019E-2</v>
      </c>
    </row>
    <row r="11" spans="1:7" x14ac:dyDescent="0.45">
      <c r="A11" t="s">
        <v>184</v>
      </c>
      <c r="B11">
        <v>78.209999999999994</v>
      </c>
      <c r="C11">
        <v>4.3758020401000897</v>
      </c>
      <c r="D11">
        <v>4.1853916645050004</v>
      </c>
      <c r="E11">
        <f t="shared" si="0"/>
        <v>0.19041037559508922</v>
      </c>
      <c r="F11">
        <f t="shared" si="1"/>
        <v>0.19041037559508922</v>
      </c>
      <c r="G11">
        <f t="shared" si="2"/>
        <v>3.6256111134262949E-2</v>
      </c>
    </row>
    <row r="12" spans="1:7" x14ac:dyDescent="0.45">
      <c r="A12" t="s">
        <v>395</v>
      </c>
      <c r="B12">
        <v>82.58</v>
      </c>
      <c r="C12">
        <v>4.7928526401519704</v>
      </c>
      <c r="D12">
        <v>4.4866256713867099</v>
      </c>
      <c r="E12">
        <f t="shared" si="0"/>
        <v>0.30622696876526057</v>
      </c>
      <c r="F12">
        <f t="shared" si="1"/>
        <v>0.30622696876526057</v>
      </c>
      <c r="G12">
        <f t="shared" si="2"/>
        <v>9.3774956399159864E-2</v>
      </c>
    </row>
    <row r="13" spans="1:7" x14ac:dyDescent="0.45">
      <c r="A13" t="s">
        <v>503</v>
      </c>
      <c r="B13">
        <v>166.7</v>
      </c>
      <c r="C13">
        <v>3.4766364097595202</v>
      </c>
      <c r="D13">
        <v>3.7519338130950901</v>
      </c>
      <c r="E13">
        <f t="shared" si="0"/>
        <v>-0.27529740333556996</v>
      </c>
      <c r="F13">
        <f t="shared" si="1"/>
        <v>0.27529740333556996</v>
      </c>
      <c r="G13">
        <f t="shared" si="2"/>
        <v>7.5788660283307482E-2</v>
      </c>
    </row>
    <row r="14" spans="1:7" x14ac:dyDescent="0.45">
      <c r="A14" t="s">
        <v>82</v>
      </c>
      <c r="B14">
        <v>65.239999999999995</v>
      </c>
      <c r="C14">
        <v>3.8847897052764799</v>
      </c>
      <c r="D14">
        <v>3.6799407005310001</v>
      </c>
      <c r="E14">
        <f t="shared" si="0"/>
        <v>0.20484900474547985</v>
      </c>
      <c r="F14">
        <f t="shared" si="1"/>
        <v>0.20484900474547985</v>
      </c>
      <c r="G14">
        <f t="shared" si="2"/>
        <v>4.1963114745213623E-2</v>
      </c>
    </row>
    <row r="15" spans="1:7" x14ac:dyDescent="0.45">
      <c r="A15" t="s">
        <v>406</v>
      </c>
      <c r="B15">
        <v>138.1</v>
      </c>
      <c r="C15">
        <v>4.5179581642150799</v>
      </c>
      <c r="D15">
        <v>4.6061704158782897</v>
      </c>
      <c r="E15">
        <f t="shared" si="0"/>
        <v>-8.8212251663209784E-2</v>
      </c>
      <c r="F15">
        <f t="shared" si="1"/>
        <v>8.8212251663209784E-2</v>
      </c>
      <c r="G15">
        <f t="shared" si="2"/>
        <v>7.7814013434934571E-3</v>
      </c>
    </row>
    <row r="16" spans="1:7" x14ac:dyDescent="0.45">
      <c r="A16" t="s">
        <v>213</v>
      </c>
      <c r="B16">
        <v>99.61</v>
      </c>
      <c r="C16">
        <v>3.0268223285675</v>
      </c>
      <c r="D16">
        <v>3.5098202228546098</v>
      </c>
      <c r="E16">
        <f t="shared" si="0"/>
        <v>-0.48299789428710982</v>
      </c>
      <c r="F16">
        <f t="shared" si="1"/>
        <v>0.48299789428710982</v>
      </c>
      <c r="G16">
        <f t="shared" si="2"/>
        <v>0.2332869658857821</v>
      </c>
    </row>
    <row r="17" spans="1:7" x14ac:dyDescent="0.45">
      <c r="A17" t="s">
        <v>123</v>
      </c>
      <c r="B17">
        <v>38.380000000000003</v>
      </c>
      <c r="C17">
        <v>3.060879945755</v>
      </c>
      <c r="D17">
        <v>3.59809374809265</v>
      </c>
      <c r="E17">
        <f t="shared" si="0"/>
        <v>-0.53721380233765004</v>
      </c>
      <c r="F17">
        <f t="shared" si="1"/>
        <v>0.53721380233765004</v>
      </c>
      <c r="G17">
        <f t="shared" si="2"/>
        <v>0.28859866942207574</v>
      </c>
    </row>
    <row r="18" spans="1:7" x14ac:dyDescent="0.45">
      <c r="A18" t="s">
        <v>230</v>
      </c>
      <c r="B18">
        <v>166.7</v>
      </c>
      <c r="C18">
        <v>4.2457916736602703</v>
      </c>
      <c r="D18">
        <v>4.2635641098022399</v>
      </c>
      <c r="E18">
        <f t="shared" si="0"/>
        <v>-1.777243614196955E-2</v>
      </c>
      <c r="F18">
        <f t="shared" si="1"/>
        <v>1.777243614196955E-2</v>
      </c>
      <c r="G18">
        <f t="shared" si="2"/>
        <v>3.1585948642038551E-4</v>
      </c>
    </row>
    <row r="19" spans="1:7" x14ac:dyDescent="0.45">
      <c r="A19" t="s">
        <v>202</v>
      </c>
      <c r="B19">
        <v>78.209999999999994</v>
      </c>
      <c r="C19">
        <v>3.7866728305816602</v>
      </c>
      <c r="D19">
        <v>3.4789326190948402</v>
      </c>
      <c r="E19">
        <f t="shared" si="0"/>
        <v>0.30774021148681996</v>
      </c>
      <c r="F19">
        <f t="shared" si="1"/>
        <v>0.30774021148681996</v>
      </c>
      <c r="G19">
        <f t="shared" si="2"/>
        <v>9.4704037765952681E-2</v>
      </c>
    </row>
    <row r="20" spans="1:7" x14ac:dyDescent="0.45">
      <c r="A20" t="s">
        <v>96</v>
      </c>
      <c r="B20">
        <v>166.7</v>
      </c>
      <c r="C20">
        <v>4.0498604774475098</v>
      </c>
      <c r="D20">
        <v>4.4101428985595703</v>
      </c>
      <c r="E20">
        <f t="shared" si="0"/>
        <v>-0.36028242111206055</v>
      </c>
      <c r="F20">
        <f t="shared" si="1"/>
        <v>0.36028242111206055</v>
      </c>
      <c r="G20">
        <f t="shared" si="2"/>
        <v>0.12980342296236813</v>
      </c>
    </row>
    <row r="21" spans="1:7" x14ac:dyDescent="0.45">
      <c r="A21" t="s">
        <v>528</v>
      </c>
      <c r="B21">
        <v>38.380000000000003</v>
      </c>
      <c r="C21">
        <v>3.2202553749084402</v>
      </c>
      <c r="D21">
        <v>3.6293840408325102</v>
      </c>
      <c r="E21">
        <f t="shared" si="0"/>
        <v>-0.40912866592407005</v>
      </c>
      <c r="F21">
        <f t="shared" si="1"/>
        <v>0.40912866592407005</v>
      </c>
      <c r="G21">
        <f t="shared" si="2"/>
        <v>0.16738626528080933</v>
      </c>
    </row>
    <row r="22" spans="1:7" x14ac:dyDescent="0.45">
      <c r="A22" t="s">
        <v>9</v>
      </c>
      <c r="B22">
        <v>65.239999999999995</v>
      </c>
      <c r="C22">
        <v>3.3578732013702299</v>
      </c>
      <c r="D22">
        <v>2.9758322238922101</v>
      </c>
      <c r="E22">
        <f t="shared" si="0"/>
        <v>0.38204097747801979</v>
      </c>
      <c r="F22">
        <f t="shared" si="1"/>
        <v>0.38204097747801979</v>
      </c>
      <c r="G22">
        <f t="shared" si="2"/>
        <v>0.14595530847236082</v>
      </c>
    </row>
    <row r="23" spans="1:7" x14ac:dyDescent="0.45">
      <c r="A23" t="s">
        <v>30</v>
      </c>
      <c r="B23">
        <v>138.1</v>
      </c>
      <c r="C23">
        <v>4.0379493236541704</v>
      </c>
      <c r="D23">
        <v>4.3629810810089102</v>
      </c>
      <c r="E23">
        <f t="shared" si="0"/>
        <v>-0.32503175735473988</v>
      </c>
      <c r="F23">
        <f t="shared" si="1"/>
        <v>0.32503175735473988</v>
      </c>
      <c r="G23">
        <f t="shared" si="2"/>
        <v>0.1056456432891105</v>
      </c>
    </row>
    <row r="24" spans="1:7" x14ac:dyDescent="0.45">
      <c r="A24" t="s">
        <v>19</v>
      </c>
      <c r="B24">
        <v>138.1</v>
      </c>
      <c r="C24">
        <v>4.5153300762176496</v>
      </c>
      <c r="D24">
        <v>4.3286757469177202</v>
      </c>
      <c r="E24">
        <f t="shared" si="0"/>
        <v>0.18665432929992942</v>
      </c>
      <c r="F24">
        <f t="shared" si="1"/>
        <v>0.18665432929992942</v>
      </c>
      <c r="G24">
        <f t="shared" si="2"/>
        <v>3.4839838646406489E-2</v>
      </c>
    </row>
    <row r="25" spans="1:7" x14ac:dyDescent="0.45">
      <c r="A25" t="s">
        <v>116</v>
      </c>
      <c r="B25">
        <v>138.1</v>
      </c>
      <c r="C25">
        <v>4.1892509460449201</v>
      </c>
      <c r="D25">
        <v>4.4454627037048304</v>
      </c>
      <c r="E25">
        <f t="shared" si="0"/>
        <v>-0.25621175765991033</v>
      </c>
      <c r="F25">
        <f t="shared" si="1"/>
        <v>0.25621175765991033</v>
      </c>
      <c r="G25">
        <f t="shared" si="2"/>
        <v>6.5644464763180616E-2</v>
      </c>
    </row>
    <row r="26" spans="1:7" x14ac:dyDescent="0.45">
      <c r="A26" t="s">
        <v>381</v>
      </c>
      <c r="B26">
        <v>192.4</v>
      </c>
      <c r="C26">
        <v>4.2958593368530202</v>
      </c>
      <c r="D26">
        <v>4.4283914566040004</v>
      </c>
      <c r="E26">
        <f t="shared" si="0"/>
        <v>-0.13253211975098012</v>
      </c>
      <c r="F26">
        <f t="shared" si="1"/>
        <v>0.13253211975098012</v>
      </c>
      <c r="G26">
        <f t="shared" si="2"/>
        <v>1.7564762765688132E-2</v>
      </c>
    </row>
    <row r="27" spans="1:7" x14ac:dyDescent="0.45">
      <c r="A27" t="s">
        <v>305</v>
      </c>
      <c r="B27">
        <v>78.209999999999994</v>
      </c>
      <c r="C27">
        <v>3.7271158695220898</v>
      </c>
      <c r="D27">
        <v>3.9363124370574898</v>
      </c>
      <c r="E27">
        <f t="shared" si="0"/>
        <v>-0.20919656753539995</v>
      </c>
      <c r="F27">
        <f t="shared" si="1"/>
        <v>0.20919656753539995</v>
      </c>
      <c r="G27">
        <f t="shared" si="2"/>
        <v>4.3763203868593149E-2</v>
      </c>
    </row>
    <row r="28" spans="1:7" x14ac:dyDescent="0.45">
      <c r="A28" t="s">
        <v>413</v>
      </c>
      <c r="B28">
        <v>38.380000000000003</v>
      </c>
      <c r="C28">
        <v>2.2261272668838501</v>
      </c>
      <c r="D28">
        <v>2.5954049825668299</v>
      </c>
      <c r="E28">
        <f t="shared" si="0"/>
        <v>-0.36927771568297985</v>
      </c>
      <c r="F28">
        <f t="shared" si="1"/>
        <v>0.36927771568297985</v>
      </c>
      <c r="G28">
        <f t="shared" si="2"/>
        <v>0.13636603130003969</v>
      </c>
    </row>
    <row r="29" spans="1:7" x14ac:dyDescent="0.45">
      <c r="A29" t="s">
        <v>14</v>
      </c>
      <c r="B29">
        <v>78.209999999999994</v>
      </c>
      <c r="C29">
        <v>3.39270591735839</v>
      </c>
      <c r="D29">
        <v>3.4651136398315399</v>
      </c>
      <c r="E29">
        <f t="shared" si="0"/>
        <v>-7.240772247314986E-2</v>
      </c>
      <c r="F29">
        <f t="shared" si="1"/>
        <v>7.240772247314986E-2</v>
      </c>
      <c r="G29">
        <f t="shared" si="2"/>
        <v>5.2428782737486915E-3</v>
      </c>
    </row>
    <row r="30" spans="1:7" x14ac:dyDescent="0.45">
      <c r="A30" t="s">
        <v>326</v>
      </c>
      <c r="B30">
        <v>44.27</v>
      </c>
      <c r="C30">
        <v>3.1191926002502401</v>
      </c>
      <c r="D30">
        <v>3.2404015064239502</v>
      </c>
      <c r="E30">
        <f t="shared" si="0"/>
        <v>-0.12120890617371005</v>
      </c>
      <c r="F30">
        <f t="shared" si="1"/>
        <v>0.12120890617371005</v>
      </c>
      <c r="G30">
        <f t="shared" si="2"/>
        <v>1.4691598935827247E-2</v>
      </c>
    </row>
    <row r="31" spans="1:7" x14ac:dyDescent="0.45">
      <c r="A31" t="s">
        <v>447</v>
      </c>
      <c r="B31">
        <v>38.380000000000003</v>
      </c>
      <c r="C31">
        <v>2.26239013671875</v>
      </c>
      <c r="D31">
        <v>3.7656435966491699</v>
      </c>
      <c r="E31">
        <f t="shared" si="0"/>
        <v>-1.5032534599304199</v>
      </c>
      <c r="F31">
        <f t="shared" si="1"/>
        <v>1.5032534599304199</v>
      </c>
      <c r="G31">
        <f t="shared" si="2"/>
        <v>2.2597709647927786</v>
      </c>
    </row>
    <row r="32" spans="1:7" x14ac:dyDescent="0.45">
      <c r="A32" t="s">
        <v>296</v>
      </c>
      <c r="B32">
        <v>44.27</v>
      </c>
      <c r="C32">
        <v>2.6995419263839699</v>
      </c>
      <c r="D32">
        <v>2.6156014204025202</v>
      </c>
      <c r="E32">
        <f t="shared" si="0"/>
        <v>8.3940505981449753E-2</v>
      </c>
      <c r="F32">
        <f t="shared" si="1"/>
        <v>8.3940505981449753E-2</v>
      </c>
      <c r="G32">
        <f t="shared" si="2"/>
        <v>7.0460085444218022E-3</v>
      </c>
    </row>
    <row r="33" spans="1:7" x14ac:dyDescent="0.45">
      <c r="A33" t="s">
        <v>454</v>
      </c>
      <c r="B33">
        <v>99.61</v>
      </c>
      <c r="C33">
        <v>3.0328190326690598</v>
      </c>
      <c r="D33">
        <v>3.5423345565795898</v>
      </c>
      <c r="E33">
        <f t="shared" si="0"/>
        <v>-0.50951552391053001</v>
      </c>
      <c r="F33">
        <f t="shared" si="1"/>
        <v>0.50951552391053001</v>
      </c>
      <c r="G33">
        <f t="shared" si="2"/>
        <v>0.2596060691058219</v>
      </c>
    </row>
    <row r="34" spans="1:7" x14ac:dyDescent="0.45">
      <c r="A34" t="s">
        <v>325</v>
      </c>
      <c r="B34">
        <v>65.239999999999995</v>
      </c>
      <c r="C34">
        <v>2.19679474830627</v>
      </c>
      <c r="D34">
        <v>2.8501459360122601</v>
      </c>
      <c r="E34">
        <f t="shared" si="0"/>
        <v>-0.6533511877059901</v>
      </c>
      <c r="F34">
        <f t="shared" si="1"/>
        <v>0.6533511877059901</v>
      </c>
      <c r="G34">
        <f t="shared" si="2"/>
        <v>0.42686777447682789</v>
      </c>
    </row>
    <row r="35" spans="1:7" x14ac:dyDescent="0.45">
      <c r="A35" t="s">
        <v>291</v>
      </c>
      <c r="B35">
        <v>38.380000000000003</v>
      </c>
      <c r="C35">
        <v>3.2922229766845699</v>
      </c>
      <c r="D35">
        <v>3.2860951423645002</v>
      </c>
      <c r="E35">
        <f t="shared" si="0"/>
        <v>6.1278343200696916E-3</v>
      </c>
      <c r="F35">
        <f t="shared" si="1"/>
        <v>6.1278343200696916E-3</v>
      </c>
      <c r="G35">
        <f t="shared" si="2"/>
        <v>3.7550353454223983E-5</v>
      </c>
    </row>
    <row r="36" spans="1:7" x14ac:dyDescent="0.45">
      <c r="A36" t="s">
        <v>333</v>
      </c>
      <c r="B36">
        <v>78.209999999999994</v>
      </c>
      <c r="C36">
        <v>4.2677650451660103</v>
      </c>
      <c r="D36">
        <v>3.5367484092712398</v>
      </c>
      <c r="E36">
        <f t="shared" si="0"/>
        <v>0.73101663589477051</v>
      </c>
      <c r="F36">
        <f t="shared" si="1"/>
        <v>0.73101663589477051</v>
      </c>
      <c r="G36">
        <f t="shared" si="2"/>
        <v>0.53438532195490751</v>
      </c>
    </row>
    <row r="37" spans="1:7" x14ac:dyDescent="0.45">
      <c r="A37" t="s">
        <v>516</v>
      </c>
      <c r="B37">
        <v>65.239999999999995</v>
      </c>
      <c r="C37">
        <v>3.6728038787841699</v>
      </c>
      <c r="D37">
        <v>3.3385126590728702</v>
      </c>
      <c r="E37">
        <f t="shared" si="0"/>
        <v>0.33429121971129971</v>
      </c>
      <c r="F37">
        <f t="shared" si="1"/>
        <v>0.33429121971129971</v>
      </c>
      <c r="G37">
        <f t="shared" si="2"/>
        <v>0.11175061957606845</v>
      </c>
    </row>
    <row r="38" spans="1:7" x14ac:dyDescent="0.45">
      <c r="A38" t="s">
        <v>308</v>
      </c>
      <c r="B38">
        <v>78.209999999999994</v>
      </c>
      <c r="C38">
        <v>3.3553302288055402</v>
      </c>
      <c r="D38">
        <v>3.46583747863769</v>
      </c>
      <c r="E38">
        <f t="shared" si="0"/>
        <v>-0.11050724983214977</v>
      </c>
      <c r="F38">
        <f t="shared" si="1"/>
        <v>0.11050724983214977</v>
      </c>
      <c r="G38">
        <f t="shared" si="2"/>
        <v>1.2211852265465164E-2</v>
      </c>
    </row>
    <row r="39" spans="1:7" x14ac:dyDescent="0.45">
      <c r="A39" t="s">
        <v>50</v>
      </c>
      <c r="B39">
        <v>44.27</v>
      </c>
      <c r="C39">
        <v>2.5461322069168002</v>
      </c>
      <c r="D39">
        <v>3.0238549709320002</v>
      </c>
      <c r="E39">
        <f t="shared" si="0"/>
        <v>-0.47772276401519997</v>
      </c>
      <c r="F39">
        <f t="shared" si="1"/>
        <v>0.47772276401519997</v>
      </c>
      <c r="G39">
        <f t="shared" si="2"/>
        <v>0.22821903925832243</v>
      </c>
    </row>
    <row r="40" spans="1:7" x14ac:dyDescent="0.45">
      <c r="A40" t="s">
        <v>440</v>
      </c>
      <c r="B40">
        <v>99.61</v>
      </c>
      <c r="C40">
        <v>4.2640039920806796</v>
      </c>
      <c r="D40">
        <v>3.3436820507049498</v>
      </c>
      <c r="E40">
        <f t="shared" si="0"/>
        <v>0.92032194137572976</v>
      </c>
      <c r="F40">
        <f t="shared" si="1"/>
        <v>0.92032194137572976</v>
      </c>
      <c r="G40">
        <f t="shared" si="2"/>
        <v>0.84699247577759218</v>
      </c>
    </row>
    <row r="41" spans="1:7" x14ac:dyDescent="0.45">
      <c r="A41" t="s">
        <v>281</v>
      </c>
      <c r="B41">
        <v>138.1</v>
      </c>
      <c r="C41">
        <v>3.6176578998565598</v>
      </c>
      <c r="D41">
        <v>3.3487238883972101</v>
      </c>
      <c r="E41">
        <f t="shared" si="0"/>
        <v>0.2689340114593497</v>
      </c>
      <c r="F41">
        <f t="shared" si="1"/>
        <v>0.2689340114593497</v>
      </c>
      <c r="G41">
        <f t="shared" si="2"/>
        <v>7.232550251961764E-2</v>
      </c>
    </row>
    <row r="42" spans="1:7" x14ac:dyDescent="0.45">
      <c r="A42" t="s">
        <v>26</v>
      </c>
      <c r="B42">
        <v>38.380000000000003</v>
      </c>
      <c r="C42">
        <v>1.5683036446571299</v>
      </c>
      <c r="D42">
        <v>2.1395125389099099</v>
      </c>
      <c r="E42">
        <f t="shared" si="0"/>
        <v>-0.57120889425277999</v>
      </c>
      <c r="F42">
        <f t="shared" si="1"/>
        <v>0.57120889425277999</v>
      </c>
      <c r="G42">
        <f t="shared" si="2"/>
        <v>0.32627960087348357</v>
      </c>
    </row>
    <row r="43" spans="1:7" x14ac:dyDescent="0.45">
      <c r="A43" t="s">
        <v>405</v>
      </c>
      <c r="B43">
        <v>166.7</v>
      </c>
      <c r="C43">
        <v>4.6092357635498002</v>
      </c>
      <c r="D43">
        <v>4.2196662425994802</v>
      </c>
      <c r="E43">
        <f t="shared" si="0"/>
        <v>0.38956952095032005</v>
      </c>
      <c r="F43">
        <f t="shared" si="1"/>
        <v>0.38956952095032005</v>
      </c>
      <c r="G43">
        <f t="shared" si="2"/>
        <v>0.15176441165346186</v>
      </c>
    </row>
    <row r="44" spans="1:7" x14ac:dyDescent="0.45">
      <c r="A44" t="s">
        <v>439</v>
      </c>
      <c r="B44">
        <v>192.4</v>
      </c>
      <c r="C44">
        <v>3.2411124706268302</v>
      </c>
      <c r="D44">
        <v>3.3470969200134202</v>
      </c>
      <c r="E44">
        <f t="shared" si="0"/>
        <v>-0.10598444938659002</v>
      </c>
      <c r="F44">
        <f t="shared" si="1"/>
        <v>0.10598444938659002</v>
      </c>
      <c r="G44">
        <f t="shared" si="2"/>
        <v>1.1232703511778661E-2</v>
      </c>
    </row>
    <row r="45" spans="1:7" x14ac:dyDescent="0.45">
      <c r="A45" t="s">
        <v>173</v>
      </c>
      <c r="B45">
        <v>65.239999999999995</v>
      </c>
      <c r="C45">
        <v>3.1750218868255602</v>
      </c>
      <c r="D45">
        <v>3.1959605216979901</v>
      </c>
      <c r="E45">
        <f t="shared" si="0"/>
        <v>-2.0938634872429862E-2</v>
      </c>
      <c r="F45">
        <f t="shared" si="1"/>
        <v>2.0938634872429862E-2</v>
      </c>
      <c r="G45">
        <f t="shared" si="2"/>
        <v>4.384264303209359E-4</v>
      </c>
    </row>
    <row r="46" spans="1:7" x14ac:dyDescent="0.45">
      <c r="A46" t="s">
        <v>338</v>
      </c>
      <c r="B46">
        <v>44.27</v>
      </c>
      <c r="C46">
        <v>2.0763901472091599</v>
      </c>
      <c r="D46">
        <v>3.3423500061035099</v>
      </c>
      <c r="E46">
        <f t="shared" si="0"/>
        <v>-1.2659598588943499</v>
      </c>
      <c r="F46">
        <f t="shared" si="1"/>
        <v>1.2659598588943499</v>
      </c>
      <c r="G46">
        <f t="shared" si="2"/>
        <v>1.6026543643318023</v>
      </c>
    </row>
    <row r="47" spans="1:7" x14ac:dyDescent="0.45">
      <c r="A47" t="s">
        <v>198</v>
      </c>
      <c r="B47">
        <v>65.239999999999995</v>
      </c>
      <c r="C47">
        <v>2.1780817508697501</v>
      </c>
      <c r="D47">
        <v>3.1042382717132502</v>
      </c>
      <c r="E47">
        <f t="shared" si="0"/>
        <v>-0.92615652084350009</v>
      </c>
      <c r="F47">
        <f t="shared" si="1"/>
        <v>0.92615652084350009</v>
      </c>
      <c r="G47">
        <f t="shared" si="2"/>
        <v>0.85776590110093665</v>
      </c>
    </row>
    <row r="48" spans="1:7" x14ac:dyDescent="0.45">
      <c r="A48" t="s">
        <v>386</v>
      </c>
      <c r="B48">
        <v>65.239999999999995</v>
      </c>
      <c r="C48">
        <v>3.5995490550994802</v>
      </c>
      <c r="D48">
        <v>3.81310987472534</v>
      </c>
      <c r="E48">
        <f t="shared" si="0"/>
        <v>-0.21356081962585982</v>
      </c>
      <c r="F48">
        <f t="shared" si="1"/>
        <v>0.21356081962585982</v>
      </c>
      <c r="G48">
        <f t="shared" si="2"/>
        <v>4.5608223679269033E-2</v>
      </c>
    </row>
    <row r="49" spans="1:7" x14ac:dyDescent="0.45">
      <c r="A49" t="s">
        <v>423</v>
      </c>
      <c r="B49">
        <v>78.209999999999994</v>
      </c>
      <c r="C49">
        <v>3.8369431495666499</v>
      </c>
      <c r="D49">
        <v>3.8795502185821502</v>
      </c>
      <c r="E49">
        <f t="shared" si="0"/>
        <v>-4.2607069015500265E-2</v>
      </c>
      <c r="F49">
        <f t="shared" si="1"/>
        <v>4.2607069015500265E-2</v>
      </c>
      <c r="G49">
        <f t="shared" si="2"/>
        <v>1.8153623300916028E-3</v>
      </c>
    </row>
    <row r="50" spans="1:7" x14ac:dyDescent="0.45">
      <c r="A50" t="s">
        <v>81</v>
      </c>
      <c r="B50">
        <v>65.239999999999995</v>
      </c>
      <c r="C50">
        <v>3.4713771343231201</v>
      </c>
      <c r="D50">
        <v>3.3530197143554599</v>
      </c>
      <c r="E50">
        <f t="shared" si="0"/>
        <v>0.11835741996766025</v>
      </c>
      <c r="F50">
        <f t="shared" si="1"/>
        <v>0.11835741996766025</v>
      </c>
      <c r="G50">
        <f t="shared" si="2"/>
        <v>1.4008478861401101E-2</v>
      </c>
    </row>
    <row r="51" spans="1:7" x14ac:dyDescent="0.45">
      <c r="A51" t="s">
        <v>461</v>
      </c>
      <c r="B51">
        <v>78.209999999999994</v>
      </c>
      <c r="C51">
        <v>3.6865429878234801</v>
      </c>
      <c r="D51">
        <v>4.1605772972106898</v>
      </c>
      <c r="E51">
        <f t="shared" si="0"/>
        <v>-0.4740343093872097</v>
      </c>
      <c r="F51">
        <f t="shared" si="1"/>
        <v>0.4740343093872097</v>
      </c>
      <c r="G51">
        <f t="shared" si="2"/>
        <v>0.22470852647620884</v>
      </c>
    </row>
    <row r="52" spans="1:7" x14ac:dyDescent="0.45">
      <c r="A52" t="s">
        <v>232</v>
      </c>
      <c r="B52">
        <v>65.239999999999995</v>
      </c>
      <c r="C52">
        <v>3.4575169086456299</v>
      </c>
      <c r="D52">
        <v>3.3527841567993102</v>
      </c>
      <c r="E52">
        <f t="shared" si="0"/>
        <v>0.10473275184631969</v>
      </c>
      <c r="F52">
        <f t="shared" si="1"/>
        <v>0.10473275184631969</v>
      </c>
      <c r="G52">
        <f t="shared" si="2"/>
        <v>1.0968949309302782E-2</v>
      </c>
    </row>
    <row r="53" spans="1:7" x14ac:dyDescent="0.45">
      <c r="A53" t="s">
        <v>135</v>
      </c>
      <c r="B53">
        <v>166.7</v>
      </c>
      <c r="C53">
        <v>2.2299500703811601</v>
      </c>
      <c r="D53">
        <v>1.8622229099273599</v>
      </c>
      <c r="E53">
        <f t="shared" si="0"/>
        <v>0.36772716045380016</v>
      </c>
      <c r="F53">
        <f t="shared" si="1"/>
        <v>0.36772716045380016</v>
      </c>
      <c r="G53">
        <f t="shared" si="2"/>
        <v>0.13522326453541489</v>
      </c>
    </row>
    <row r="54" spans="1:7" x14ac:dyDescent="0.45">
      <c r="A54" t="s">
        <v>4</v>
      </c>
      <c r="B54">
        <v>65.239999999999995</v>
      </c>
      <c r="C54">
        <v>1.6711874604225101</v>
      </c>
      <c r="D54">
        <v>2.05424928665161</v>
      </c>
      <c r="E54">
        <f t="shared" si="0"/>
        <v>-0.3830618262290999</v>
      </c>
      <c r="F54">
        <f t="shared" si="1"/>
        <v>0.3830618262290999</v>
      </c>
      <c r="G54">
        <f t="shared" si="2"/>
        <v>0.14673636271397314</v>
      </c>
    </row>
    <row r="55" spans="1:7" x14ac:dyDescent="0.45">
      <c r="A55" t="s">
        <v>224</v>
      </c>
      <c r="B55">
        <v>53.83</v>
      </c>
      <c r="C55">
        <v>2.6013102531433101</v>
      </c>
      <c r="D55">
        <v>2.4854340553283598</v>
      </c>
      <c r="E55">
        <f t="shared" si="0"/>
        <v>0.11587619781495029</v>
      </c>
      <c r="F55">
        <f t="shared" si="1"/>
        <v>0.11587619781495029</v>
      </c>
      <c r="G55">
        <f t="shared" si="2"/>
        <v>1.3427293220049491E-2</v>
      </c>
    </row>
    <row r="56" spans="1:7" x14ac:dyDescent="0.45">
      <c r="A56" t="s">
        <v>252</v>
      </c>
      <c r="B56">
        <v>78.209999999999994</v>
      </c>
      <c r="C56">
        <v>4.7981183528900102</v>
      </c>
      <c r="D56">
        <v>4.0152647495269704</v>
      </c>
      <c r="E56">
        <f t="shared" si="0"/>
        <v>0.78285360336303977</v>
      </c>
      <c r="F56">
        <f t="shared" si="1"/>
        <v>0.78285360336303977</v>
      </c>
      <c r="G56">
        <f t="shared" si="2"/>
        <v>0.61285976429849565</v>
      </c>
    </row>
    <row r="57" spans="1:7" x14ac:dyDescent="0.45">
      <c r="A57" t="s">
        <v>401</v>
      </c>
      <c r="B57">
        <v>138.1</v>
      </c>
      <c r="C57">
        <v>4.00927281379699</v>
      </c>
      <c r="D57">
        <v>4.4761078357696498</v>
      </c>
      <c r="E57">
        <f t="shared" si="0"/>
        <v>-0.4668350219726598</v>
      </c>
      <c r="F57">
        <f t="shared" si="1"/>
        <v>0.4668350219726598</v>
      </c>
      <c r="G57">
        <f t="shared" si="2"/>
        <v>0.21793493774021377</v>
      </c>
    </row>
    <row r="58" spans="1:7" x14ac:dyDescent="0.45">
      <c r="A58" t="s">
        <v>129</v>
      </c>
      <c r="B58">
        <v>166.7</v>
      </c>
      <c r="C58">
        <v>4.7460844516754097</v>
      </c>
      <c r="D58">
        <v>3.5151877403259202</v>
      </c>
      <c r="E58">
        <f t="shared" si="0"/>
        <v>1.2308967113494895</v>
      </c>
      <c r="F58">
        <f t="shared" si="1"/>
        <v>1.2308967113494895</v>
      </c>
      <c r="G58">
        <f t="shared" si="2"/>
        <v>1.5151067140109886</v>
      </c>
    </row>
    <row r="59" spans="1:7" x14ac:dyDescent="0.45">
      <c r="A59" t="s">
        <v>150</v>
      </c>
      <c r="B59">
        <v>44.27</v>
      </c>
      <c r="C59">
        <v>3.0673160552978498</v>
      </c>
      <c r="D59">
        <v>2.7711191177368102</v>
      </c>
      <c r="E59">
        <f t="shared" si="0"/>
        <v>0.2961969375610396</v>
      </c>
      <c r="F59">
        <f t="shared" si="1"/>
        <v>0.2961969375610396</v>
      </c>
      <c r="G59">
        <f t="shared" si="2"/>
        <v>8.7732625820538396E-2</v>
      </c>
    </row>
    <row r="60" spans="1:7" x14ac:dyDescent="0.45">
      <c r="A60" t="s">
        <v>388</v>
      </c>
      <c r="B60">
        <v>192.4</v>
      </c>
      <c r="C60">
        <v>2.8248847723007202</v>
      </c>
      <c r="D60">
        <v>2.6826591491699201</v>
      </c>
      <c r="E60">
        <f t="shared" si="0"/>
        <v>0.14222562313080012</v>
      </c>
      <c r="F60">
        <f t="shared" si="1"/>
        <v>0.14222562313080012</v>
      </c>
      <c r="G60">
        <f t="shared" si="2"/>
        <v>2.0228127874944386E-2</v>
      </c>
    </row>
    <row r="61" spans="1:7" x14ac:dyDescent="0.45">
      <c r="A61" t="s">
        <v>263</v>
      </c>
      <c r="B61">
        <v>192.4</v>
      </c>
      <c r="C61">
        <v>4.2368640899658203</v>
      </c>
      <c r="D61">
        <v>4.3732912540435702</v>
      </c>
      <c r="E61">
        <f t="shared" si="0"/>
        <v>-0.13642716407774991</v>
      </c>
      <c r="F61">
        <f t="shared" si="1"/>
        <v>0.13642716407774991</v>
      </c>
      <c r="G61">
        <f t="shared" si="2"/>
        <v>1.8612371098297293E-2</v>
      </c>
    </row>
    <row r="62" spans="1:7" x14ac:dyDescent="0.45">
      <c r="A62" t="s">
        <v>369</v>
      </c>
      <c r="B62">
        <v>78.209999999999994</v>
      </c>
      <c r="C62">
        <v>4.0082242488861004</v>
      </c>
      <c r="D62">
        <v>3.7138597965240399</v>
      </c>
      <c r="E62">
        <f t="shared" si="0"/>
        <v>0.29436445236206055</v>
      </c>
      <c r="F62">
        <f t="shared" si="1"/>
        <v>0.29436445236206055</v>
      </c>
      <c r="G62">
        <f t="shared" si="2"/>
        <v>8.6650430814415813E-2</v>
      </c>
    </row>
    <row r="63" spans="1:7" x14ac:dyDescent="0.45">
      <c r="A63" t="s">
        <v>152</v>
      </c>
      <c r="B63">
        <v>65.239999999999995</v>
      </c>
      <c r="C63">
        <v>3.5491673946380602</v>
      </c>
      <c r="D63">
        <v>4.2276713848113996</v>
      </c>
      <c r="E63">
        <f t="shared" si="0"/>
        <v>-0.6785039901733394</v>
      </c>
      <c r="F63">
        <f t="shared" si="1"/>
        <v>0.6785039901733394</v>
      </c>
      <c r="G63">
        <f t="shared" si="2"/>
        <v>0.46036766468114304</v>
      </c>
    </row>
    <row r="64" spans="1:7" x14ac:dyDescent="0.45">
      <c r="A64" t="s">
        <v>310</v>
      </c>
      <c r="B64">
        <v>166.7</v>
      </c>
      <c r="C64">
        <v>4.3628513813018799</v>
      </c>
      <c r="D64">
        <v>4.1741487979888898</v>
      </c>
      <c r="E64">
        <f t="shared" si="0"/>
        <v>0.18870258331299006</v>
      </c>
      <c r="F64">
        <f t="shared" si="1"/>
        <v>0.18870258331299006</v>
      </c>
      <c r="G64">
        <f t="shared" si="2"/>
        <v>3.5608664948995956E-2</v>
      </c>
    </row>
    <row r="65" spans="1:7" x14ac:dyDescent="0.45">
      <c r="A65" t="s">
        <v>452</v>
      </c>
      <c r="B65">
        <v>65.239999999999995</v>
      </c>
      <c r="C65">
        <v>3.9011716842651301</v>
      </c>
      <c r="D65">
        <v>3.9583668708801198</v>
      </c>
      <c r="E65">
        <f t="shared" si="0"/>
        <v>-5.719518661498979E-2</v>
      </c>
      <c r="F65">
        <f t="shared" si="1"/>
        <v>5.719518661498979E-2</v>
      </c>
      <c r="G65">
        <f t="shared" si="2"/>
        <v>3.2712893719235073E-3</v>
      </c>
    </row>
    <row r="66" spans="1:7" x14ac:dyDescent="0.45">
      <c r="A66" t="s">
        <v>196</v>
      </c>
      <c r="B66">
        <v>44.27</v>
      </c>
      <c r="C66">
        <v>2.1379266977310101</v>
      </c>
      <c r="D66">
        <v>2.4415513277053802</v>
      </c>
      <c r="E66">
        <f t="shared" si="0"/>
        <v>-0.30362462997437012</v>
      </c>
      <c r="F66">
        <f t="shared" si="1"/>
        <v>0.30362462997437012</v>
      </c>
      <c r="G66">
        <f t="shared" si="2"/>
        <v>9.2187915927073177E-2</v>
      </c>
    </row>
    <row r="67" spans="1:7" x14ac:dyDescent="0.45">
      <c r="A67" t="s">
        <v>245</v>
      </c>
      <c r="B67">
        <v>44.27</v>
      </c>
      <c r="C67">
        <v>3.16220998764038</v>
      </c>
      <c r="D67">
        <v>3.13409399986267</v>
      </c>
      <c r="E67">
        <f t="shared" ref="E67:E130" si="3">C67-D67</f>
        <v>2.8115987777709961E-2</v>
      </c>
      <c r="F67">
        <f t="shared" ref="F67:F130" si="4">ABS(E67)</f>
        <v>2.8115987777709961E-2</v>
      </c>
      <c r="G67">
        <f t="shared" ref="G67:G130" si="5">E67*E67</f>
        <v>7.9050876871633591E-4</v>
      </c>
    </row>
    <row r="68" spans="1:7" x14ac:dyDescent="0.45">
      <c r="A68" t="s">
        <v>297</v>
      </c>
      <c r="B68">
        <v>82.58</v>
      </c>
      <c r="C68">
        <v>4.0325758457183802</v>
      </c>
      <c r="D68">
        <v>3.89902138710021</v>
      </c>
      <c r="E68">
        <f t="shared" si="3"/>
        <v>0.13355445861817028</v>
      </c>
      <c r="F68">
        <f t="shared" si="4"/>
        <v>0.13355445861817028</v>
      </c>
      <c r="G68">
        <f t="shared" si="5"/>
        <v>1.7836793416792559E-2</v>
      </c>
    </row>
    <row r="69" spans="1:7" x14ac:dyDescent="0.45">
      <c r="A69" t="s">
        <v>48</v>
      </c>
      <c r="B69">
        <v>65.239999999999995</v>
      </c>
      <c r="C69">
        <v>3.0725514888763401</v>
      </c>
      <c r="D69">
        <v>3.1554698944091699</v>
      </c>
      <c r="E69">
        <f t="shared" si="3"/>
        <v>-8.2918405532829809E-2</v>
      </c>
      <c r="F69">
        <f t="shared" si="4"/>
        <v>8.2918405532829809E-2</v>
      </c>
      <c r="G69">
        <f t="shared" si="5"/>
        <v>6.8754619761068206E-3</v>
      </c>
    </row>
    <row r="70" spans="1:7" x14ac:dyDescent="0.45">
      <c r="A70" t="s">
        <v>493</v>
      </c>
      <c r="B70">
        <v>138.1</v>
      </c>
      <c r="C70">
        <v>4.7026913166046098</v>
      </c>
      <c r="D70">
        <v>4.4170289039611799</v>
      </c>
      <c r="E70">
        <f t="shared" si="3"/>
        <v>0.28566241264342995</v>
      </c>
      <c r="F70">
        <f t="shared" si="4"/>
        <v>0.28566241264342995</v>
      </c>
      <c r="G70">
        <f t="shared" si="5"/>
        <v>8.1603013997265245E-2</v>
      </c>
    </row>
    <row r="71" spans="1:7" x14ac:dyDescent="0.45">
      <c r="A71" t="s">
        <v>106</v>
      </c>
      <c r="B71">
        <v>38.380000000000003</v>
      </c>
      <c r="C71">
        <v>3.0158653259277299</v>
      </c>
      <c r="D71">
        <v>3.3206751346588099</v>
      </c>
      <c r="E71">
        <f t="shared" si="3"/>
        <v>-0.30480980873107999</v>
      </c>
      <c r="F71">
        <f t="shared" si="4"/>
        <v>0.30480980873107999</v>
      </c>
      <c r="G71">
        <f t="shared" si="5"/>
        <v>9.2909019498677567E-2</v>
      </c>
    </row>
    <row r="72" spans="1:7" x14ac:dyDescent="0.45">
      <c r="A72" t="s">
        <v>331</v>
      </c>
      <c r="B72">
        <v>99.61</v>
      </c>
      <c r="C72">
        <v>4.9721648693084699</v>
      </c>
      <c r="D72">
        <v>3.9747366905212398</v>
      </c>
      <c r="E72">
        <f t="shared" si="3"/>
        <v>0.99742817878723011</v>
      </c>
      <c r="F72">
        <f t="shared" si="4"/>
        <v>0.99742817878723011</v>
      </c>
      <c r="G72">
        <f t="shared" si="5"/>
        <v>0.99486297183881067</v>
      </c>
    </row>
    <row r="73" spans="1:7" x14ac:dyDescent="0.45">
      <c r="A73" t="s">
        <v>156</v>
      </c>
      <c r="B73">
        <v>44.27</v>
      </c>
      <c r="C73">
        <v>4.0350959300994802</v>
      </c>
      <c r="D73">
        <v>3.0113427639007502</v>
      </c>
      <c r="E73">
        <f t="shared" si="3"/>
        <v>1.02375316619873</v>
      </c>
      <c r="F73">
        <f t="shared" si="4"/>
        <v>1.02375316619873</v>
      </c>
      <c r="G73">
        <f t="shared" si="5"/>
        <v>1.0480705453019246</v>
      </c>
    </row>
    <row r="74" spans="1:7" x14ac:dyDescent="0.45">
      <c r="A74" t="s">
        <v>89</v>
      </c>
      <c r="B74">
        <v>99.61</v>
      </c>
      <c r="C74">
        <v>4.8088262081146196</v>
      </c>
      <c r="D74">
        <v>4.3812568187713596</v>
      </c>
      <c r="E74">
        <f t="shared" si="3"/>
        <v>0.42756938934325994</v>
      </c>
      <c r="F74">
        <f t="shared" si="4"/>
        <v>0.42756938934325994</v>
      </c>
      <c r="G74">
        <f t="shared" si="5"/>
        <v>0.1828155827033682</v>
      </c>
    </row>
    <row r="75" spans="1:7" x14ac:dyDescent="0.45">
      <c r="A75" t="s">
        <v>484</v>
      </c>
      <c r="B75">
        <v>99.61</v>
      </c>
      <c r="C75">
        <v>2.3360724449157702</v>
      </c>
      <c r="D75">
        <v>3.9515018463134699</v>
      </c>
      <c r="E75">
        <f t="shared" si="3"/>
        <v>-1.6154294013976997</v>
      </c>
      <c r="F75">
        <f t="shared" si="4"/>
        <v>1.6154294013976997</v>
      </c>
      <c r="G75">
        <f t="shared" si="5"/>
        <v>2.6096121509001304</v>
      </c>
    </row>
    <row r="76" spans="1:7" x14ac:dyDescent="0.45">
      <c r="A76" t="s">
        <v>41</v>
      </c>
      <c r="B76">
        <v>166.7</v>
      </c>
      <c r="C76">
        <v>4.3721773624420104</v>
      </c>
      <c r="D76">
        <v>4.0963008403777996</v>
      </c>
      <c r="E76">
        <f t="shared" si="3"/>
        <v>0.27587652206421076</v>
      </c>
      <c r="F76">
        <f t="shared" si="4"/>
        <v>0.27587652206421076</v>
      </c>
      <c r="G76">
        <f t="shared" si="5"/>
        <v>7.6107855426244972E-2</v>
      </c>
    </row>
    <row r="77" spans="1:7" x14ac:dyDescent="0.45">
      <c r="A77" t="s">
        <v>111</v>
      </c>
      <c r="B77">
        <v>65.239999999999995</v>
      </c>
      <c r="C77">
        <v>3.1314737796783398</v>
      </c>
      <c r="D77">
        <v>3.0279366970062198</v>
      </c>
      <c r="E77">
        <f t="shared" si="3"/>
        <v>0.10353708267212003</v>
      </c>
      <c r="F77">
        <f t="shared" si="4"/>
        <v>0.10353708267212003</v>
      </c>
      <c r="G77">
        <f t="shared" si="5"/>
        <v>1.0719927488253417E-2</v>
      </c>
    </row>
    <row r="78" spans="1:7" x14ac:dyDescent="0.45">
      <c r="A78" t="s">
        <v>517</v>
      </c>
      <c r="B78">
        <v>138.1</v>
      </c>
      <c r="C78">
        <v>3.0236971378326398</v>
      </c>
      <c r="D78">
        <v>3.9368143081664999</v>
      </c>
      <c r="E78">
        <f t="shared" si="3"/>
        <v>-0.91311717033386008</v>
      </c>
      <c r="F78">
        <f t="shared" si="4"/>
        <v>0.91311717033386008</v>
      </c>
      <c r="G78">
        <f t="shared" si="5"/>
        <v>0.8337829667585156</v>
      </c>
    </row>
    <row r="79" spans="1:7" x14ac:dyDescent="0.45">
      <c r="A79" t="s">
        <v>189</v>
      </c>
      <c r="B79">
        <v>78.209999999999994</v>
      </c>
      <c r="C79">
        <v>3.6738021373748699</v>
      </c>
      <c r="D79">
        <v>3.6073539257049498</v>
      </c>
      <c r="E79">
        <f t="shared" si="3"/>
        <v>6.6448211669920099E-2</v>
      </c>
      <c r="F79">
        <f t="shared" si="4"/>
        <v>6.6448211669920099E-2</v>
      </c>
      <c r="G79">
        <f t="shared" si="5"/>
        <v>4.4153648341305057E-3</v>
      </c>
    </row>
    <row r="80" spans="1:7" x14ac:dyDescent="0.45">
      <c r="A80" t="s">
        <v>72</v>
      </c>
      <c r="B80">
        <v>82.58</v>
      </c>
      <c r="C80">
        <v>3.46442294120788</v>
      </c>
      <c r="D80">
        <v>3.6990911960601802</v>
      </c>
      <c r="E80">
        <f t="shared" si="3"/>
        <v>-0.23466825485230025</v>
      </c>
      <c r="F80">
        <f t="shared" si="4"/>
        <v>0.23466825485230025</v>
      </c>
      <c r="G80">
        <f t="shared" si="5"/>
        <v>5.5069189835424137E-2</v>
      </c>
    </row>
    <row r="81" spans="1:7" x14ac:dyDescent="0.45">
      <c r="A81" t="s">
        <v>410</v>
      </c>
      <c r="B81">
        <v>65.239999999999995</v>
      </c>
      <c r="C81">
        <v>3.3649055957794101</v>
      </c>
      <c r="D81">
        <v>3.4707734584808301</v>
      </c>
      <c r="E81">
        <f t="shared" si="3"/>
        <v>-0.10586786270142001</v>
      </c>
      <c r="F81">
        <f t="shared" si="4"/>
        <v>0.10586786270142001</v>
      </c>
      <c r="G81">
        <f t="shared" si="5"/>
        <v>1.1208004352966719E-2</v>
      </c>
    </row>
    <row r="82" spans="1:7" x14ac:dyDescent="0.45">
      <c r="A82" t="s">
        <v>507</v>
      </c>
      <c r="B82">
        <v>82.58</v>
      </c>
      <c r="C82">
        <v>3.6123702526092498</v>
      </c>
      <c r="D82">
        <v>3.4724249839782702</v>
      </c>
      <c r="E82">
        <f t="shared" si="3"/>
        <v>0.13994526863097967</v>
      </c>
      <c r="F82">
        <f t="shared" si="4"/>
        <v>0.13994526863097967</v>
      </c>
      <c r="G82">
        <f t="shared" si="5"/>
        <v>1.9584678212197063E-2</v>
      </c>
    </row>
    <row r="83" spans="1:7" x14ac:dyDescent="0.45">
      <c r="A83" t="s">
        <v>16</v>
      </c>
      <c r="B83">
        <v>38.380000000000003</v>
      </c>
      <c r="C83">
        <v>1.1876373887061999</v>
      </c>
      <c r="D83">
        <v>1.53057557344436</v>
      </c>
      <c r="E83">
        <f t="shared" si="3"/>
        <v>-0.34293818473816007</v>
      </c>
      <c r="F83">
        <f t="shared" si="4"/>
        <v>0.34293818473816007</v>
      </c>
      <c r="G83">
        <f t="shared" si="5"/>
        <v>0.1176065985515044</v>
      </c>
    </row>
    <row r="84" spans="1:7" x14ac:dyDescent="0.45">
      <c r="A84" t="s">
        <v>70</v>
      </c>
      <c r="B84">
        <v>138.1</v>
      </c>
      <c r="C84">
        <v>3.1638128757476802</v>
      </c>
      <c r="D84">
        <v>1.9416590929031301</v>
      </c>
      <c r="E84">
        <f t="shared" si="3"/>
        <v>1.2221537828445501</v>
      </c>
      <c r="F84">
        <f t="shared" si="4"/>
        <v>1.2221537828445501</v>
      </c>
      <c r="G84">
        <f t="shared" si="5"/>
        <v>1.4936598689212437</v>
      </c>
    </row>
    <row r="85" spans="1:7" x14ac:dyDescent="0.45">
      <c r="A85" t="s">
        <v>33</v>
      </c>
      <c r="B85">
        <v>192.4</v>
      </c>
      <c r="C85">
        <v>3.15048623085021</v>
      </c>
      <c r="D85">
        <v>2.98631227016448</v>
      </c>
      <c r="E85">
        <f t="shared" si="3"/>
        <v>0.16417396068572998</v>
      </c>
      <c r="F85">
        <f t="shared" si="4"/>
        <v>0.16417396068572998</v>
      </c>
      <c r="G85">
        <f t="shared" si="5"/>
        <v>2.6953089367239613E-2</v>
      </c>
    </row>
    <row r="86" spans="1:7" x14ac:dyDescent="0.45">
      <c r="A86" t="s">
        <v>384</v>
      </c>
      <c r="B86">
        <v>38.380000000000003</v>
      </c>
      <c r="C86">
        <v>1.2190894931554701</v>
      </c>
      <c r="D86">
        <v>1.36108294129371</v>
      </c>
      <c r="E86">
        <f t="shared" si="3"/>
        <v>-0.14199344813823989</v>
      </c>
      <c r="F86">
        <f t="shared" si="4"/>
        <v>0.14199344813823989</v>
      </c>
      <c r="G86">
        <f t="shared" si="5"/>
        <v>2.0162139314187019E-2</v>
      </c>
    </row>
    <row r="87" spans="1:7" x14ac:dyDescent="0.45">
      <c r="A87" t="s">
        <v>335</v>
      </c>
      <c r="B87">
        <v>44.27</v>
      </c>
      <c r="C87">
        <v>1.28161609172821</v>
      </c>
      <c r="D87">
        <v>1.4921320974826799</v>
      </c>
      <c r="E87">
        <f t="shared" si="3"/>
        <v>-0.21051600575446994</v>
      </c>
      <c r="F87">
        <f t="shared" si="4"/>
        <v>0.21051600575446994</v>
      </c>
      <c r="G87">
        <f t="shared" si="5"/>
        <v>4.4316988678816019E-2</v>
      </c>
    </row>
    <row r="88" spans="1:7" x14ac:dyDescent="0.45">
      <c r="A88" t="s">
        <v>94</v>
      </c>
      <c r="B88">
        <v>192.4</v>
      </c>
      <c r="C88">
        <v>3.9728512763977002</v>
      </c>
      <c r="D88">
        <v>4.21232008934021</v>
      </c>
      <c r="E88">
        <f t="shared" si="3"/>
        <v>-0.23946881294250977</v>
      </c>
      <c r="F88">
        <f t="shared" si="4"/>
        <v>0.23946881294250977</v>
      </c>
      <c r="G88">
        <f t="shared" si="5"/>
        <v>5.7345312372094732E-2</v>
      </c>
    </row>
    <row r="89" spans="1:7" x14ac:dyDescent="0.45">
      <c r="A89" t="s">
        <v>259</v>
      </c>
      <c r="B89">
        <v>78.209999999999994</v>
      </c>
      <c r="C89">
        <v>3.8074307441711399</v>
      </c>
      <c r="D89">
        <v>2.9185543060302699</v>
      </c>
      <c r="E89">
        <f t="shared" si="3"/>
        <v>0.88887643814087003</v>
      </c>
      <c r="F89">
        <f t="shared" si="4"/>
        <v>0.88887643814087003</v>
      </c>
      <c r="G89">
        <f t="shared" si="5"/>
        <v>0.79010132228199992</v>
      </c>
    </row>
    <row r="90" spans="1:7" x14ac:dyDescent="0.45">
      <c r="A90" t="s">
        <v>334</v>
      </c>
      <c r="B90">
        <v>78.209999999999994</v>
      </c>
      <c r="C90">
        <v>3.09009456634521</v>
      </c>
      <c r="D90">
        <v>3.3101825714111301</v>
      </c>
      <c r="E90">
        <f t="shared" si="3"/>
        <v>-0.22008800506592019</v>
      </c>
      <c r="F90">
        <f t="shared" si="4"/>
        <v>0.22008800506592019</v>
      </c>
      <c r="G90">
        <f t="shared" si="5"/>
        <v>4.8438729973896512E-2</v>
      </c>
    </row>
    <row r="91" spans="1:7" x14ac:dyDescent="0.45">
      <c r="A91" t="s">
        <v>121</v>
      </c>
      <c r="B91">
        <v>53.83</v>
      </c>
      <c r="C91">
        <v>1.47378313541412</v>
      </c>
      <c r="D91">
        <v>1.4618239998817399</v>
      </c>
      <c r="E91">
        <f t="shared" si="3"/>
        <v>1.1959135532380039E-2</v>
      </c>
      <c r="F91">
        <f t="shared" si="4"/>
        <v>1.1959135532380039E-2</v>
      </c>
      <c r="G91">
        <f t="shared" si="5"/>
        <v>1.430209226818348E-4</v>
      </c>
    </row>
    <row r="92" spans="1:7" x14ac:dyDescent="0.45">
      <c r="A92" t="s">
        <v>467</v>
      </c>
      <c r="B92">
        <v>166.7</v>
      </c>
      <c r="C92">
        <v>3.2721207141876198</v>
      </c>
      <c r="D92">
        <v>2.6903771162033001</v>
      </c>
      <c r="E92">
        <f t="shared" si="3"/>
        <v>0.58174359798431974</v>
      </c>
      <c r="F92">
        <f t="shared" si="4"/>
        <v>0.58174359798431974</v>
      </c>
      <c r="G92">
        <f t="shared" si="5"/>
        <v>0.33842561379574182</v>
      </c>
    </row>
    <row r="93" spans="1:7" x14ac:dyDescent="0.45">
      <c r="A93" t="s">
        <v>157</v>
      </c>
      <c r="B93">
        <v>82.58</v>
      </c>
      <c r="C93">
        <v>3.5742497444152801</v>
      </c>
      <c r="D93">
        <v>3.5265195369720401</v>
      </c>
      <c r="E93">
        <f t="shared" si="3"/>
        <v>4.7730207443239969E-2</v>
      </c>
      <c r="F93">
        <f t="shared" si="4"/>
        <v>4.7730207443239969E-2</v>
      </c>
      <c r="G93">
        <f t="shared" si="5"/>
        <v>2.2781727025747204E-3</v>
      </c>
    </row>
    <row r="94" spans="1:7" x14ac:dyDescent="0.45">
      <c r="A94" t="s">
        <v>267</v>
      </c>
      <c r="B94">
        <v>166.7</v>
      </c>
      <c r="C94">
        <v>3.9841384887695299</v>
      </c>
      <c r="D94">
        <v>4.24497389793396</v>
      </c>
      <c r="E94">
        <f t="shared" si="3"/>
        <v>-0.26083540916443004</v>
      </c>
      <c r="F94">
        <f t="shared" si="4"/>
        <v>0.26083540916443004</v>
      </c>
      <c r="G94">
        <f t="shared" si="5"/>
        <v>6.8035110673975635E-2</v>
      </c>
    </row>
    <row r="95" spans="1:7" x14ac:dyDescent="0.45">
      <c r="A95" t="s">
        <v>330</v>
      </c>
      <c r="B95">
        <v>192.4</v>
      </c>
      <c r="C95">
        <v>3.6792755126953098</v>
      </c>
      <c r="D95">
        <v>4.0106408596038801</v>
      </c>
      <c r="E95">
        <f t="shared" si="3"/>
        <v>-0.33136534690857022</v>
      </c>
      <c r="F95">
        <f t="shared" si="4"/>
        <v>0.33136534690857022</v>
      </c>
      <c r="G95">
        <f t="shared" si="5"/>
        <v>0.10980299313183708</v>
      </c>
    </row>
    <row r="96" spans="1:7" x14ac:dyDescent="0.45">
      <c r="A96" t="s">
        <v>283</v>
      </c>
      <c r="B96">
        <v>44.27</v>
      </c>
      <c r="C96">
        <v>3.4075255393981898</v>
      </c>
      <c r="D96">
        <v>2.9974659681320102</v>
      </c>
      <c r="E96">
        <f t="shared" si="3"/>
        <v>0.41005957126617965</v>
      </c>
      <c r="F96">
        <f t="shared" si="4"/>
        <v>0.41005957126617965</v>
      </c>
      <c r="G96">
        <f t="shared" si="5"/>
        <v>0.16814885198700305</v>
      </c>
    </row>
    <row r="97" spans="1:7" x14ac:dyDescent="0.45">
      <c r="A97" t="s">
        <v>498</v>
      </c>
      <c r="B97">
        <v>82.58</v>
      </c>
      <c r="C97">
        <v>3.9935638904571502</v>
      </c>
      <c r="D97">
        <v>3.8617882728576598</v>
      </c>
      <c r="E97">
        <f t="shared" si="3"/>
        <v>0.13177561759949041</v>
      </c>
      <c r="F97">
        <f t="shared" si="4"/>
        <v>0.13177561759949041</v>
      </c>
      <c r="G97">
        <f t="shared" si="5"/>
        <v>1.7364813393727127E-2</v>
      </c>
    </row>
    <row r="98" spans="1:7" x14ac:dyDescent="0.45">
      <c r="A98" t="s">
        <v>217</v>
      </c>
      <c r="B98">
        <v>138.1</v>
      </c>
      <c r="C98">
        <v>4.0744669437408403</v>
      </c>
      <c r="D98">
        <v>3.8441693782806299</v>
      </c>
      <c r="E98">
        <f t="shared" si="3"/>
        <v>0.23029756546021041</v>
      </c>
      <c r="F98">
        <f t="shared" si="4"/>
        <v>0.23029756546021041</v>
      </c>
      <c r="G98">
        <f t="shared" si="5"/>
        <v>5.3036968656899899E-2</v>
      </c>
    </row>
    <row r="99" spans="1:7" x14ac:dyDescent="0.45">
      <c r="A99" t="s">
        <v>53</v>
      </c>
      <c r="B99">
        <v>99.61</v>
      </c>
      <c r="C99">
        <v>4.2603657245635898</v>
      </c>
      <c r="D99">
        <v>3.50569367408752</v>
      </c>
      <c r="E99">
        <f t="shared" si="3"/>
        <v>0.75467205047606978</v>
      </c>
      <c r="F99">
        <f t="shared" si="4"/>
        <v>0.75467205047606978</v>
      </c>
      <c r="G99">
        <f t="shared" si="5"/>
        <v>0.56952990376975565</v>
      </c>
    </row>
    <row r="100" spans="1:7" x14ac:dyDescent="0.45">
      <c r="A100" t="s">
        <v>311</v>
      </c>
      <c r="B100">
        <v>138.1</v>
      </c>
      <c r="C100">
        <v>2.7884746789932202</v>
      </c>
      <c r="D100">
        <v>3.1099145412445002</v>
      </c>
      <c r="E100">
        <f t="shared" si="3"/>
        <v>-0.32143986225127996</v>
      </c>
      <c r="F100">
        <f t="shared" si="4"/>
        <v>0.32143986225127996</v>
      </c>
      <c r="G100">
        <f t="shared" si="5"/>
        <v>0.10332358504412184</v>
      </c>
    </row>
    <row r="101" spans="1:7" x14ac:dyDescent="0.45">
      <c r="A101" t="s">
        <v>147</v>
      </c>
      <c r="B101">
        <v>192.4</v>
      </c>
      <c r="C101">
        <v>2.74930560588836</v>
      </c>
      <c r="D101">
        <v>2.4494167566299399</v>
      </c>
      <c r="E101">
        <f t="shared" si="3"/>
        <v>0.29988884925842019</v>
      </c>
      <c r="F101">
        <f t="shared" si="4"/>
        <v>0.29988884925842019</v>
      </c>
      <c r="G101">
        <f t="shared" si="5"/>
        <v>8.9933321909539468E-2</v>
      </c>
    </row>
    <row r="102" spans="1:7" x14ac:dyDescent="0.45">
      <c r="A102" t="s">
        <v>437</v>
      </c>
      <c r="B102">
        <v>65.239999999999995</v>
      </c>
      <c r="C102">
        <v>3.3988151550292902</v>
      </c>
      <c r="D102">
        <v>3.94768834114074</v>
      </c>
      <c r="E102">
        <f t="shared" si="3"/>
        <v>-0.54887318611144975</v>
      </c>
      <c r="F102">
        <f t="shared" si="4"/>
        <v>0.54887318611144975</v>
      </c>
      <c r="G102">
        <f t="shared" si="5"/>
        <v>0.30126177443213414</v>
      </c>
    </row>
    <row r="103" spans="1:7" x14ac:dyDescent="0.45">
      <c r="A103" t="s">
        <v>290</v>
      </c>
      <c r="B103">
        <v>44.27</v>
      </c>
      <c r="C103">
        <v>3.1821372509002601</v>
      </c>
      <c r="D103">
        <v>3.2203340530395499</v>
      </c>
      <c r="E103">
        <f t="shared" si="3"/>
        <v>-3.8196802139289776E-2</v>
      </c>
      <c r="F103">
        <f t="shared" si="4"/>
        <v>3.8196802139289776E-2</v>
      </c>
      <c r="G103">
        <f t="shared" si="5"/>
        <v>1.4589956936680521E-3</v>
      </c>
    </row>
    <row r="104" spans="1:7" x14ac:dyDescent="0.45">
      <c r="A104" t="s">
        <v>149</v>
      </c>
      <c r="B104">
        <v>78.209999999999994</v>
      </c>
      <c r="C104">
        <v>4.6518352031707701</v>
      </c>
      <c r="D104">
        <v>3.5772409439086901</v>
      </c>
      <c r="E104">
        <f t="shared" si="3"/>
        <v>1.0745942592620801</v>
      </c>
      <c r="F104">
        <f t="shared" si="4"/>
        <v>1.0745942592620801</v>
      </c>
      <c r="G104">
        <f t="shared" si="5"/>
        <v>1.1547528220390186</v>
      </c>
    </row>
    <row r="105" spans="1:7" x14ac:dyDescent="0.45">
      <c r="A105" t="s">
        <v>470</v>
      </c>
      <c r="B105">
        <v>166.7</v>
      </c>
      <c r="C105">
        <v>4.4629240036010698</v>
      </c>
      <c r="D105">
        <v>4.0603709220886204</v>
      </c>
      <c r="E105">
        <f t="shared" si="3"/>
        <v>0.4025530815124494</v>
      </c>
      <c r="F105">
        <f t="shared" si="4"/>
        <v>0.4025530815124494</v>
      </c>
      <c r="G105">
        <f t="shared" si="5"/>
        <v>0.16204898343516871</v>
      </c>
    </row>
    <row r="106" spans="1:7" x14ac:dyDescent="0.45">
      <c r="A106" t="s">
        <v>519</v>
      </c>
      <c r="B106">
        <v>192.4</v>
      </c>
      <c r="C106">
        <v>4.5201697349548304</v>
      </c>
      <c r="D106">
        <v>4.0790927410125697</v>
      </c>
      <c r="E106">
        <f t="shared" si="3"/>
        <v>0.44107699394226074</v>
      </c>
      <c r="F106">
        <f t="shared" si="4"/>
        <v>0.44107699394226074</v>
      </c>
      <c r="G106">
        <f t="shared" si="5"/>
        <v>0.19454891458514112</v>
      </c>
    </row>
    <row r="107" spans="1:7" x14ac:dyDescent="0.45">
      <c r="A107" t="s">
        <v>25</v>
      </c>
      <c r="B107">
        <v>82.58</v>
      </c>
      <c r="C107">
        <v>3.8322067260742099</v>
      </c>
      <c r="D107">
        <v>3.4342739582061701</v>
      </c>
      <c r="E107">
        <f t="shared" si="3"/>
        <v>0.39793276786803977</v>
      </c>
      <c r="F107">
        <f t="shared" si="4"/>
        <v>0.39793276786803977</v>
      </c>
      <c r="G107">
        <f t="shared" si="5"/>
        <v>0.15835048774311922</v>
      </c>
    </row>
    <row r="108" spans="1:7" x14ac:dyDescent="0.45">
      <c r="A108" t="s">
        <v>138</v>
      </c>
      <c r="B108">
        <v>38.380000000000003</v>
      </c>
      <c r="C108">
        <v>1.2982773780822701</v>
      </c>
      <c r="D108">
        <v>1.7757314443588199</v>
      </c>
      <c r="E108">
        <f t="shared" si="3"/>
        <v>-0.47745406627654985</v>
      </c>
      <c r="F108">
        <f t="shared" si="4"/>
        <v>0.47745406627654985</v>
      </c>
      <c r="G108">
        <f t="shared" si="5"/>
        <v>0.22796238540401206</v>
      </c>
    </row>
    <row r="109" spans="1:7" x14ac:dyDescent="0.45">
      <c r="A109" t="s">
        <v>354</v>
      </c>
      <c r="B109">
        <v>53.83</v>
      </c>
      <c r="C109">
        <v>2.29063737392425</v>
      </c>
      <c r="D109">
        <v>2.7979846000671298</v>
      </c>
      <c r="E109">
        <f t="shared" si="3"/>
        <v>-0.50734722614287975</v>
      </c>
      <c r="F109">
        <f t="shared" si="4"/>
        <v>0.50734722614287975</v>
      </c>
      <c r="G109">
        <f t="shared" si="5"/>
        <v>0.25740120787487436</v>
      </c>
    </row>
    <row r="110" spans="1:7" x14ac:dyDescent="0.45">
      <c r="A110" t="s">
        <v>42</v>
      </c>
      <c r="B110">
        <v>65.239999999999995</v>
      </c>
      <c r="C110">
        <v>2.81632387638092</v>
      </c>
      <c r="D110">
        <v>3.8312230110168399</v>
      </c>
      <c r="E110">
        <f t="shared" si="3"/>
        <v>-1.01489913463592</v>
      </c>
      <c r="F110">
        <f t="shared" si="4"/>
        <v>1.01489913463592</v>
      </c>
      <c r="G110">
        <f t="shared" si="5"/>
        <v>1.0300202534847391</v>
      </c>
    </row>
    <row r="111" spans="1:7" x14ac:dyDescent="0.45">
      <c r="A111" t="s">
        <v>108</v>
      </c>
      <c r="B111">
        <v>53.83</v>
      </c>
      <c r="C111">
        <v>1.8153918385505601</v>
      </c>
      <c r="D111">
        <v>2.0024273395538299</v>
      </c>
      <c r="E111">
        <f t="shared" si="3"/>
        <v>-0.18703550100326982</v>
      </c>
      <c r="F111">
        <f t="shared" si="4"/>
        <v>0.18703550100326982</v>
      </c>
      <c r="G111">
        <f t="shared" si="5"/>
        <v>3.4982278635544144E-2</v>
      </c>
    </row>
    <row r="112" spans="1:7" x14ac:dyDescent="0.45">
      <c r="A112" t="s">
        <v>228</v>
      </c>
      <c r="B112">
        <v>82.58</v>
      </c>
      <c r="C112">
        <v>3.1290721893310498</v>
      </c>
      <c r="D112">
        <v>2.2928487062454201</v>
      </c>
      <c r="E112">
        <f t="shared" si="3"/>
        <v>0.83622348308562966</v>
      </c>
      <c r="F112">
        <f t="shared" si="4"/>
        <v>0.83622348308562966</v>
      </c>
      <c r="G112">
        <f t="shared" si="5"/>
        <v>0.69926971366386237</v>
      </c>
    </row>
    <row r="113" spans="1:7" x14ac:dyDescent="0.45">
      <c r="A113" t="s">
        <v>418</v>
      </c>
      <c r="B113">
        <v>192.4</v>
      </c>
      <c r="C113">
        <v>4.4254415035247803</v>
      </c>
      <c r="D113">
        <v>3.8104681968688898</v>
      </c>
      <c r="E113">
        <f t="shared" si="3"/>
        <v>0.61497330665589045</v>
      </c>
      <c r="F113">
        <f t="shared" si="4"/>
        <v>0.61497330665589045</v>
      </c>
      <c r="G113">
        <f t="shared" si="5"/>
        <v>0.3781921678992799</v>
      </c>
    </row>
    <row r="114" spans="1:7" x14ac:dyDescent="0.45">
      <c r="A114" t="s">
        <v>491</v>
      </c>
      <c r="B114">
        <v>78.209999999999994</v>
      </c>
      <c r="C114">
        <v>3.3001337051391602</v>
      </c>
      <c r="D114">
        <v>2.7757613658904998</v>
      </c>
      <c r="E114">
        <f t="shared" si="3"/>
        <v>0.52437233924866034</v>
      </c>
      <c r="F114">
        <f t="shared" si="4"/>
        <v>0.52437233924866034</v>
      </c>
      <c r="G114">
        <f t="shared" si="5"/>
        <v>0.27496635016911214</v>
      </c>
    </row>
    <row r="115" spans="1:7" x14ac:dyDescent="0.45">
      <c r="A115" t="s">
        <v>309</v>
      </c>
      <c r="B115">
        <v>44.27</v>
      </c>
      <c r="C115">
        <v>2.7010960578918399</v>
      </c>
      <c r="D115">
        <v>3.3145306110382</v>
      </c>
      <c r="E115">
        <f t="shared" si="3"/>
        <v>-0.61343455314636008</v>
      </c>
      <c r="F115">
        <f t="shared" si="4"/>
        <v>0.61343455314636008</v>
      </c>
      <c r="G115">
        <f t="shared" si="5"/>
        <v>0.37630195099387448</v>
      </c>
    </row>
    <row r="116" spans="1:7" x14ac:dyDescent="0.45">
      <c r="A116" t="s">
        <v>336</v>
      </c>
      <c r="B116">
        <v>99.61</v>
      </c>
      <c r="C116">
        <v>4.9188179969787598</v>
      </c>
      <c r="D116">
        <v>3.9651222229003902</v>
      </c>
      <c r="E116">
        <f t="shared" si="3"/>
        <v>0.95369577407836958</v>
      </c>
      <c r="F116">
        <f t="shared" si="4"/>
        <v>0.95369577407836958</v>
      </c>
      <c r="G116">
        <f t="shared" si="5"/>
        <v>0.9095356294949406</v>
      </c>
    </row>
    <row r="117" spans="1:7" x14ac:dyDescent="0.45">
      <c r="A117" t="s">
        <v>40</v>
      </c>
      <c r="B117">
        <v>78.209999999999994</v>
      </c>
      <c r="C117">
        <v>4.26895880699157</v>
      </c>
      <c r="D117">
        <v>3.5972332954406698</v>
      </c>
      <c r="E117">
        <f t="shared" si="3"/>
        <v>0.67172551155090021</v>
      </c>
      <c r="F117">
        <f t="shared" si="4"/>
        <v>0.67172551155090021</v>
      </c>
      <c r="G117">
        <f t="shared" si="5"/>
        <v>0.45121516286831859</v>
      </c>
    </row>
    <row r="118" spans="1:7" x14ac:dyDescent="0.45">
      <c r="A118" t="s">
        <v>409</v>
      </c>
      <c r="B118">
        <v>138.1</v>
      </c>
      <c r="C118">
        <v>3.7072486877441402</v>
      </c>
      <c r="D118">
        <v>4.2312414646148602</v>
      </c>
      <c r="E118">
        <f t="shared" si="3"/>
        <v>-0.52399277687071999</v>
      </c>
      <c r="F118">
        <f t="shared" si="4"/>
        <v>0.52399277687071999</v>
      </c>
      <c r="G118">
        <f t="shared" si="5"/>
        <v>0.27456843021268812</v>
      </c>
    </row>
    <row r="119" spans="1:7" x14ac:dyDescent="0.45">
      <c r="A119" t="s">
        <v>265</v>
      </c>
      <c r="B119">
        <v>38.380000000000003</v>
      </c>
      <c r="C119">
        <v>2.5323450565338099</v>
      </c>
      <c r="D119">
        <v>2.8942340612411499</v>
      </c>
      <c r="E119">
        <f t="shared" si="3"/>
        <v>-0.36188900470733998</v>
      </c>
      <c r="F119">
        <f t="shared" si="4"/>
        <v>0.36188900470733998</v>
      </c>
      <c r="G119">
        <f t="shared" si="5"/>
        <v>0.13096365172806915</v>
      </c>
    </row>
    <row r="120" spans="1:7" x14ac:dyDescent="0.45">
      <c r="A120" t="s">
        <v>236</v>
      </c>
      <c r="B120">
        <v>53.83</v>
      </c>
      <c r="C120">
        <v>3.65845370292663</v>
      </c>
      <c r="D120">
        <v>2.8818395137786799</v>
      </c>
      <c r="E120">
        <f t="shared" si="3"/>
        <v>0.77661418914795011</v>
      </c>
      <c r="F120">
        <f t="shared" si="4"/>
        <v>0.77661418914795011</v>
      </c>
      <c r="G120">
        <f t="shared" si="5"/>
        <v>0.60312959878592798</v>
      </c>
    </row>
    <row r="121" spans="1:7" x14ac:dyDescent="0.45">
      <c r="A121" t="s">
        <v>238</v>
      </c>
      <c r="B121">
        <v>138.1</v>
      </c>
      <c r="C121">
        <v>4.4497597217559797</v>
      </c>
      <c r="D121">
        <v>4.2068727016448904</v>
      </c>
      <c r="E121">
        <f t="shared" si="3"/>
        <v>0.24288702011108931</v>
      </c>
      <c r="F121">
        <f t="shared" si="4"/>
        <v>0.24288702011108931</v>
      </c>
      <c r="G121">
        <f t="shared" si="5"/>
        <v>5.8994104538444704E-2</v>
      </c>
    </row>
    <row r="122" spans="1:7" x14ac:dyDescent="0.45">
      <c r="A122" t="s">
        <v>167</v>
      </c>
      <c r="B122">
        <v>192.4</v>
      </c>
      <c r="C122">
        <v>3.9048497676849299</v>
      </c>
      <c r="D122">
        <v>3.86311531066894</v>
      </c>
      <c r="E122">
        <f t="shared" si="3"/>
        <v>4.1734457015989879E-2</v>
      </c>
      <c r="F122">
        <f t="shared" si="4"/>
        <v>4.1734457015989879E-2</v>
      </c>
      <c r="G122">
        <f t="shared" si="5"/>
        <v>1.7417649024195068E-3</v>
      </c>
    </row>
    <row r="123" spans="1:7" x14ac:dyDescent="0.45">
      <c r="A123" t="s">
        <v>289</v>
      </c>
      <c r="B123">
        <v>44.27</v>
      </c>
      <c r="C123">
        <v>2.6940405368804901</v>
      </c>
      <c r="D123">
        <v>2.7503889799118002</v>
      </c>
      <c r="E123">
        <f t="shared" si="3"/>
        <v>-5.6348443031310147E-2</v>
      </c>
      <c r="F123">
        <f t="shared" si="4"/>
        <v>5.6348443031310147E-2</v>
      </c>
      <c r="G123">
        <f t="shared" si="5"/>
        <v>3.175147032052805E-3</v>
      </c>
    </row>
    <row r="124" spans="1:7" x14ac:dyDescent="0.45">
      <c r="A124" t="s">
        <v>448</v>
      </c>
      <c r="B124">
        <v>78.209999999999994</v>
      </c>
      <c r="C124">
        <v>4.4368758201599103</v>
      </c>
      <c r="D124">
        <v>3.7851300239562899</v>
      </c>
      <c r="E124">
        <f t="shared" si="3"/>
        <v>0.65174579620362039</v>
      </c>
      <c r="F124">
        <f t="shared" si="4"/>
        <v>0.65174579620362039</v>
      </c>
      <c r="G124">
        <f t="shared" si="5"/>
        <v>0.42477258286909109</v>
      </c>
    </row>
    <row r="125" spans="1:7" x14ac:dyDescent="0.45">
      <c r="A125" t="s">
        <v>316</v>
      </c>
      <c r="B125">
        <v>138.1</v>
      </c>
      <c r="C125">
        <v>4.4190428256988499</v>
      </c>
      <c r="D125">
        <v>4.1850407123565603</v>
      </c>
      <c r="E125">
        <f t="shared" si="3"/>
        <v>0.2340021133422896</v>
      </c>
      <c r="F125">
        <f t="shared" si="4"/>
        <v>0.2340021133422896</v>
      </c>
      <c r="G125">
        <f t="shared" si="5"/>
        <v>5.475698904865775E-2</v>
      </c>
    </row>
    <row r="126" spans="1:7" x14ac:dyDescent="0.45">
      <c r="A126" t="s">
        <v>195</v>
      </c>
      <c r="B126">
        <v>53.83</v>
      </c>
      <c r="C126">
        <v>2.7016619443893402</v>
      </c>
      <c r="D126">
        <v>3.64744520187377</v>
      </c>
      <c r="E126">
        <f t="shared" si="3"/>
        <v>-0.94578325748442982</v>
      </c>
      <c r="F126">
        <f t="shared" si="4"/>
        <v>0.94578325748442982</v>
      </c>
      <c r="G126">
        <f t="shared" si="5"/>
        <v>0.89450597013785926</v>
      </c>
    </row>
    <row r="127" spans="1:7" x14ac:dyDescent="0.45">
      <c r="A127" t="s">
        <v>492</v>
      </c>
      <c r="B127">
        <v>166.7</v>
      </c>
      <c r="C127">
        <v>4.4252359867095903</v>
      </c>
      <c r="D127">
        <v>4.07277035713195</v>
      </c>
      <c r="E127">
        <f t="shared" si="3"/>
        <v>0.35246562957764027</v>
      </c>
      <c r="F127">
        <f t="shared" si="4"/>
        <v>0.35246562957764027</v>
      </c>
      <c r="G127">
        <f t="shared" si="5"/>
        <v>0.12423202003356232</v>
      </c>
    </row>
    <row r="128" spans="1:7" x14ac:dyDescent="0.45">
      <c r="A128" t="s">
        <v>170</v>
      </c>
      <c r="B128">
        <v>99.61</v>
      </c>
      <c r="C128">
        <v>4.6020157337188703</v>
      </c>
      <c r="D128">
        <v>4.5981035232543901</v>
      </c>
      <c r="E128">
        <f t="shared" si="3"/>
        <v>3.9122104644802036E-3</v>
      </c>
      <c r="F128">
        <f t="shared" si="4"/>
        <v>3.9122104644802036E-3</v>
      </c>
      <c r="G128">
        <f t="shared" si="5"/>
        <v>1.5305390718388409E-5</v>
      </c>
    </row>
    <row r="129" spans="1:7" x14ac:dyDescent="0.45">
      <c r="A129" t="s">
        <v>481</v>
      </c>
      <c r="B129">
        <v>138.1</v>
      </c>
      <c r="C129">
        <v>4.1271665096282897</v>
      </c>
      <c r="D129">
        <v>4.0727429389953604</v>
      </c>
      <c r="E129">
        <f t="shared" si="3"/>
        <v>5.4423570632929241E-2</v>
      </c>
      <c r="F129">
        <f t="shared" si="4"/>
        <v>5.4423570632929241E-2</v>
      </c>
      <c r="G129">
        <f t="shared" si="5"/>
        <v>2.9619250404374379E-3</v>
      </c>
    </row>
    <row r="130" spans="1:7" x14ac:dyDescent="0.45">
      <c r="A130" t="s">
        <v>455</v>
      </c>
      <c r="B130">
        <v>82.58</v>
      </c>
      <c r="C130">
        <v>4.8681740760803196</v>
      </c>
      <c r="D130">
        <v>3.9258499145507799</v>
      </c>
      <c r="E130">
        <f t="shared" si="3"/>
        <v>0.94232416152953968</v>
      </c>
      <c r="F130">
        <f t="shared" si="4"/>
        <v>0.94232416152953968</v>
      </c>
      <c r="G130">
        <f t="shared" si="5"/>
        <v>0.88797482540234995</v>
      </c>
    </row>
    <row r="131" spans="1:7" x14ac:dyDescent="0.45">
      <c r="A131" t="s">
        <v>141</v>
      </c>
      <c r="B131">
        <v>138.1</v>
      </c>
      <c r="C131">
        <v>4.3798468112945503</v>
      </c>
      <c r="D131">
        <v>4.1809315681457502</v>
      </c>
      <c r="E131">
        <f t="shared" ref="E131:E171" si="6">C131-D131</f>
        <v>0.19891524314880016</v>
      </c>
      <c r="F131">
        <f t="shared" ref="F131:F171" si="7">ABS(E131)</f>
        <v>0.19891524314880016</v>
      </c>
      <c r="G131">
        <f t="shared" ref="G131:G171" si="8">E131*E131</f>
        <v>3.9567273956946286E-2</v>
      </c>
    </row>
    <row r="132" spans="1:7" x14ac:dyDescent="0.45">
      <c r="A132" t="s">
        <v>200</v>
      </c>
      <c r="B132">
        <v>166.7</v>
      </c>
      <c r="C132">
        <v>4.61031174659729</v>
      </c>
      <c r="D132">
        <v>4.2593603134155202</v>
      </c>
      <c r="E132">
        <f t="shared" si="6"/>
        <v>0.3509514331817698</v>
      </c>
      <c r="F132">
        <f t="shared" si="7"/>
        <v>0.3509514331817698</v>
      </c>
      <c r="G132">
        <f t="shared" si="8"/>
        <v>0.12316690845233823</v>
      </c>
    </row>
    <row r="133" spans="1:7" x14ac:dyDescent="0.45">
      <c r="A133" t="s">
        <v>402</v>
      </c>
      <c r="B133">
        <v>166.7</v>
      </c>
      <c r="C133">
        <v>4.5739171504974303</v>
      </c>
      <c r="D133">
        <v>4.4238350391387904</v>
      </c>
      <c r="E133">
        <f t="shared" si="6"/>
        <v>0.15008211135863991</v>
      </c>
      <c r="F133">
        <f t="shared" si="7"/>
        <v>0.15008211135863991</v>
      </c>
      <c r="G133">
        <f t="shared" si="8"/>
        <v>2.252464014986719E-2</v>
      </c>
    </row>
    <row r="134" spans="1:7" x14ac:dyDescent="0.45">
      <c r="A134" t="s">
        <v>295</v>
      </c>
      <c r="B134">
        <v>53.83</v>
      </c>
      <c r="C134">
        <v>3.6631371974945002</v>
      </c>
      <c r="D134">
        <v>4.07466316223144</v>
      </c>
      <c r="E134">
        <f t="shared" si="6"/>
        <v>-0.41152596473693981</v>
      </c>
      <c r="F134">
        <f t="shared" si="7"/>
        <v>0.41152596473693981</v>
      </c>
      <c r="G134">
        <f t="shared" si="8"/>
        <v>0.16935361965266904</v>
      </c>
    </row>
    <row r="135" spans="1:7" x14ac:dyDescent="0.45">
      <c r="A135" t="s">
        <v>210</v>
      </c>
      <c r="B135">
        <v>78.209999999999994</v>
      </c>
      <c r="C135">
        <v>1.59753710031509</v>
      </c>
      <c r="D135">
        <v>2.0900962352752601</v>
      </c>
      <c r="E135">
        <f t="shared" si="6"/>
        <v>-0.49255913496017012</v>
      </c>
      <c r="F135">
        <f t="shared" si="7"/>
        <v>0.49255913496017012</v>
      </c>
      <c r="G135">
        <f t="shared" si="8"/>
        <v>0.24261450143271107</v>
      </c>
    </row>
    <row r="136" spans="1:7" x14ac:dyDescent="0.45">
      <c r="A136" t="s">
        <v>306</v>
      </c>
      <c r="B136">
        <v>82.58</v>
      </c>
      <c r="C136">
        <v>2.4903138875961299</v>
      </c>
      <c r="D136">
        <v>2.6913486719131399</v>
      </c>
      <c r="E136">
        <f t="shared" si="6"/>
        <v>-0.20103478431700994</v>
      </c>
      <c r="F136">
        <f t="shared" si="7"/>
        <v>0.20103478431700994</v>
      </c>
      <c r="G136">
        <f t="shared" si="8"/>
        <v>4.0414984505386706E-2</v>
      </c>
    </row>
    <row r="137" spans="1:7" x14ac:dyDescent="0.45">
      <c r="A137" t="s">
        <v>124</v>
      </c>
      <c r="B137">
        <v>192.4</v>
      </c>
      <c r="C137">
        <v>3.7056686878204301</v>
      </c>
      <c r="D137">
        <v>3.87393593788146</v>
      </c>
      <c r="E137">
        <f t="shared" si="6"/>
        <v>-0.16826725006102983</v>
      </c>
      <c r="F137">
        <f t="shared" si="7"/>
        <v>0.16826725006102983</v>
      </c>
      <c r="G137">
        <f t="shared" si="8"/>
        <v>2.8313867443101142E-2</v>
      </c>
    </row>
    <row r="138" spans="1:7" x14ac:dyDescent="0.45">
      <c r="A138" t="s">
        <v>287</v>
      </c>
      <c r="B138">
        <v>38.380000000000003</v>
      </c>
      <c r="C138">
        <v>3.19068002700805</v>
      </c>
      <c r="D138">
        <v>3.23419737815856</v>
      </c>
      <c r="E138">
        <f t="shared" si="6"/>
        <v>-4.3517351150510031E-2</v>
      </c>
      <c r="F138">
        <f t="shared" si="7"/>
        <v>4.3517351150510031E-2</v>
      </c>
      <c r="G138">
        <f t="shared" si="8"/>
        <v>1.8937598511567968E-3</v>
      </c>
    </row>
    <row r="139" spans="1:7" x14ac:dyDescent="0.45">
      <c r="A139" t="s">
        <v>130</v>
      </c>
      <c r="B139">
        <v>78.209999999999994</v>
      </c>
      <c r="C139">
        <v>3.9823873043060298</v>
      </c>
      <c r="D139">
        <v>4.0198738574981601</v>
      </c>
      <c r="E139">
        <f t="shared" si="6"/>
        <v>-3.7486553192130234E-2</v>
      </c>
      <c r="F139">
        <f t="shared" si="7"/>
        <v>3.7486553192130234E-2</v>
      </c>
      <c r="G139">
        <f t="shared" si="8"/>
        <v>1.4052416702264095E-3</v>
      </c>
    </row>
    <row r="140" spans="1:7" x14ac:dyDescent="0.45">
      <c r="A140" t="s">
        <v>432</v>
      </c>
      <c r="B140">
        <v>166.7</v>
      </c>
      <c r="C140">
        <v>3.13696265220642</v>
      </c>
      <c r="D140">
        <v>3.1218349933624201</v>
      </c>
      <c r="E140">
        <f t="shared" si="6"/>
        <v>1.5127658843999914E-2</v>
      </c>
      <c r="F140">
        <f t="shared" si="7"/>
        <v>1.5127658843999914E-2</v>
      </c>
      <c r="G140">
        <f t="shared" si="8"/>
        <v>2.288460621004488E-4</v>
      </c>
    </row>
    <row r="141" spans="1:7" x14ac:dyDescent="0.45">
      <c r="A141" t="s">
        <v>509</v>
      </c>
      <c r="B141">
        <v>99.61</v>
      </c>
      <c r="C141">
        <v>5</v>
      </c>
      <c r="D141">
        <v>4.1493034362792898</v>
      </c>
      <c r="E141">
        <f t="shared" si="6"/>
        <v>0.85069656372071023</v>
      </c>
      <c r="F141">
        <f t="shared" si="7"/>
        <v>0.85069656372071023</v>
      </c>
      <c r="G141">
        <f t="shared" si="8"/>
        <v>0.72368464352622441</v>
      </c>
    </row>
    <row r="142" spans="1:7" x14ac:dyDescent="0.45">
      <c r="A142" t="s">
        <v>368</v>
      </c>
      <c r="B142">
        <v>44.27</v>
      </c>
      <c r="C142">
        <v>2.4335905313491799</v>
      </c>
      <c r="D142">
        <v>2.1827907562255802</v>
      </c>
      <c r="E142">
        <f t="shared" si="6"/>
        <v>0.25079977512359974</v>
      </c>
      <c r="F142">
        <f t="shared" si="7"/>
        <v>0.25079977512359974</v>
      </c>
      <c r="G142">
        <f t="shared" si="8"/>
        <v>6.2900527202048195E-2</v>
      </c>
    </row>
    <row r="143" spans="1:7" x14ac:dyDescent="0.45">
      <c r="A143" t="s">
        <v>274</v>
      </c>
      <c r="B143">
        <v>53.83</v>
      </c>
      <c r="C143">
        <v>2.7400543689727699</v>
      </c>
      <c r="D143">
        <v>2.56904852390289</v>
      </c>
      <c r="E143">
        <f t="shared" si="6"/>
        <v>0.17100584506987992</v>
      </c>
      <c r="F143">
        <f t="shared" si="7"/>
        <v>0.17100584506987992</v>
      </c>
      <c r="G143">
        <f t="shared" si="8"/>
        <v>2.9242999048063777E-2</v>
      </c>
    </row>
    <row r="144" spans="1:7" x14ac:dyDescent="0.45">
      <c r="A144" t="s">
        <v>194</v>
      </c>
      <c r="B144">
        <v>65.239999999999995</v>
      </c>
      <c r="C144">
        <v>3.3664660453796298</v>
      </c>
      <c r="D144">
        <v>3.68765664100646</v>
      </c>
      <c r="E144">
        <f t="shared" si="6"/>
        <v>-0.32119059562683017</v>
      </c>
      <c r="F144">
        <f t="shared" si="7"/>
        <v>0.32119059562683017</v>
      </c>
      <c r="G144">
        <f t="shared" si="8"/>
        <v>0.10316339871911794</v>
      </c>
    </row>
    <row r="145" spans="1:7" x14ac:dyDescent="0.45">
      <c r="A145" t="s">
        <v>479</v>
      </c>
      <c r="B145">
        <v>166.7</v>
      </c>
      <c r="C145">
        <v>3.8914084434509202</v>
      </c>
      <c r="D145">
        <v>4.2264838218688903</v>
      </c>
      <c r="E145">
        <f t="shared" si="6"/>
        <v>-0.33507537841797008</v>
      </c>
      <c r="F145">
        <f t="shared" si="7"/>
        <v>0.33507537841797008</v>
      </c>
      <c r="G145">
        <f t="shared" si="8"/>
        <v>0.11227550922194585</v>
      </c>
    </row>
    <row r="146" spans="1:7" x14ac:dyDescent="0.45">
      <c r="A146" t="s">
        <v>126</v>
      </c>
      <c r="B146">
        <v>44.27</v>
      </c>
      <c r="C146">
        <v>2.9805952310562098</v>
      </c>
      <c r="D146">
        <v>2.8394807577133099</v>
      </c>
      <c r="E146">
        <f t="shared" si="6"/>
        <v>0.14111447334289995</v>
      </c>
      <c r="F146">
        <f t="shared" si="7"/>
        <v>0.14111447334289995</v>
      </c>
      <c r="G146">
        <f t="shared" si="8"/>
        <v>1.9913294586844019E-2</v>
      </c>
    </row>
    <row r="147" spans="1:7" x14ac:dyDescent="0.45">
      <c r="A147" t="s">
        <v>511</v>
      </c>
      <c r="B147">
        <v>78.209999999999994</v>
      </c>
      <c r="C147">
        <v>3.6944305896759002</v>
      </c>
      <c r="D147">
        <v>4.0571267604827801</v>
      </c>
      <c r="E147">
        <f t="shared" si="6"/>
        <v>-0.36269617080687988</v>
      </c>
      <c r="F147">
        <f t="shared" si="7"/>
        <v>0.36269617080687988</v>
      </c>
      <c r="G147">
        <f t="shared" si="8"/>
        <v>0.13154851231797338</v>
      </c>
    </row>
    <row r="148" spans="1:7" x14ac:dyDescent="0.45">
      <c r="A148" t="s">
        <v>180</v>
      </c>
      <c r="B148">
        <v>44.27</v>
      </c>
      <c r="C148">
        <v>2.0269352197647001</v>
      </c>
      <c r="D148">
        <v>2.8167884349822998</v>
      </c>
      <c r="E148">
        <f t="shared" si="6"/>
        <v>-0.78985321521759966</v>
      </c>
      <c r="F148">
        <f t="shared" si="7"/>
        <v>0.78985321521759966</v>
      </c>
      <c r="G148">
        <f t="shared" si="8"/>
        <v>0.62386810158957984</v>
      </c>
    </row>
    <row r="149" spans="1:7" x14ac:dyDescent="0.45">
      <c r="A149" t="s">
        <v>175</v>
      </c>
      <c r="B149">
        <v>166.7</v>
      </c>
      <c r="C149">
        <v>4.50677466392517</v>
      </c>
      <c r="D149">
        <v>4.2246184349059996</v>
      </c>
      <c r="E149">
        <f t="shared" si="6"/>
        <v>0.28215622901917037</v>
      </c>
      <c r="F149">
        <f t="shared" si="7"/>
        <v>0.28215622901917037</v>
      </c>
      <c r="G149">
        <f t="shared" si="8"/>
        <v>7.9612137574318523E-2</v>
      </c>
    </row>
    <row r="150" spans="1:7" x14ac:dyDescent="0.45">
      <c r="A150" t="s">
        <v>57</v>
      </c>
      <c r="B150">
        <v>78.209999999999994</v>
      </c>
      <c r="C150">
        <v>3.6291029453277499</v>
      </c>
      <c r="D150">
        <v>3.4360752105712802</v>
      </c>
      <c r="E150">
        <f t="shared" si="6"/>
        <v>0.19302773475646973</v>
      </c>
      <c r="F150">
        <f t="shared" si="7"/>
        <v>0.19302773475646973</v>
      </c>
      <c r="G150">
        <f t="shared" si="8"/>
        <v>3.7259706385214031E-2</v>
      </c>
    </row>
    <row r="151" spans="1:7" x14ac:dyDescent="0.45">
      <c r="A151" t="s">
        <v>450</v>
      </c>
      <c r="B151">
        <v>192.4</v>
      </c>
      <c r="C151">
        <v>4.0233275890350297</v>
      </c>
      <c r="D151">
        <v>4.2519328594207701</v>
      </c>
      <c r="E151">
        <f t="shared" si="6"/>
        <v>-0.22860527038574041</v>
      </c>
      <c r="F151">
        <f t="shared" si="7"/>
        <v>0.22860527038574041</v>
      </c>
      <c r="G151">
        <f t="shared" si="8"/>
        <v>5.2260369648137482E-2</v>
      </c>
    </row>
    <row r="152" spans="1:7" x14ac:dyDescent="0.45">
      <c r="A152" t="s">
        <v>276</v>
      </c>
      <c r="B152">
        <v>38.380000000000003</v>
      </c>
      <c r="C152">
        <v>2.1454442739486601</v>
      </c>
      <c r="D152">
        <v>1.94248831272125</v>
      </c>
      <c r="E152">
        <f t="shared" si="6"/>
        <v>0.20295596122741011</v>
      </c>
      <c r="F152">
        <f t="shared" si="7"/>
        <v>0.20295596122741011</v>
      </c>
      <c r="G152">
        <f t="shared" si="8"/>
        <v>4.1191122197741993E-2</v>
      </c>
    </row>
    <row r="153" spans="1:7" x14ac:dyDescent="0.45">
      <c r="A153" t="s">
        <v>191</v>
      </c>
      <c r="B153">
        <v>44.27</v>
      </c>
      <c r="C153">
        <v>2.2748442888259799</v>
      </c>
      <c r="D153">
        <v>2.40728652477264</v>
      </c>
      <c r="E153">
        <f t="shared" si="6"/>
        <v>-0.13244223594666016</v>
      </c>
      <c r="F153">
        <f t="shared" si="7"/>
        <v>0.13244223594666016</v>
      </c>
      <c r="G153">
        <f t="shared" si="8"/>
        <v>1.75409458625508E-2</v>
      </c>
    </row>
    <row r="154" spans="1:7" x14ac:dyDescent="0.45">
      <c r="A154" t="s">
        <v>438</v>
      </c>
      <c r="B154">
        <v>38.380000000000003</v>
      </c>
      <c r="C154">
        <v>1.97715812921524</v>
      </c>
      <c r="D154">
        <v>1.83222299814224</v>
      </c>
      <c r="E154">
        <f t="shared" si="6"/>
        <v>0.14493513107300005</v>
      </c>
      <c r="F154">
        <f t="shared" si="7"/>
        <v>0.14493513107300005</v>
      </c>
      <c r="G154">
        <f t="shared" si="8"/>
        <v>2.1006192219147703E-2</v>
      </c>
    </row>
    <row r="155" spans="1:7" x14ac:dyDescent="0.45">
      <c r="A155" t="s">
        <v>20</v>
      </c>
      <c r="B155">
        <v>44.27</v>
      </c>
      <c r="C155">
        <v>2.1529963016510001</v>
      </c>
      <c r="D155">
        <v>2.6368335485458299</v>
      </c>
      <c r="E155">
        <f t="shared" si="6"/>
        <v>-0.48383724689482976</v>
      </c>
      <c r="F155">
        <f t="shared" si="7"/>
        <v>0.48383724689482976</v>
      </c>
      <c r="G155">
        <f t="shared" si="8"/>
        <v>0.23409848148276846</v>
      </c>
    </row>
    <row r="156" spans="1:7" x14ac:dyDescent="0.45">
      <c r="A156" t="s">
        <v>34</v>
      </c>
      <c r="B156">
        <v>166.7</v>
      </c>
      <c r="C156">
        <v>4.4581196308135898</v>
      </c>
      <c r="D156">
        <v>4.3430514335632298</v>
      </c>
      <c r="E156">
        <f t="shared" si="6"/>
        <v>0.11506819725035999</v>
      </c>
      <c r="F156">
        <f t="shared" si="7"/>
        <v>0.11506819725035999</v>
      </c>
      <c r="G156">
        <f t="shared" si="8"/>
        <v>1.3240690018447755E-2</v>
      </c>
    </row>
    <row r="157" spans="1:7" x14ac:dyDescent="0.45">
      <c r="A157" t="s">
        <v>324</v>
      </c>
      <c r="B157">
        <v>99.61</v>
      </c>
      <c r="C157">
        <v>4.0145196914672798</v>
      </c>
      <c r="D157">
        <v>2.5514549016952501</v>
      </c>
      <c r="E157">
        <f t="shared" si="6"/>
        <v>1.4630647897720297</v>
      </c>
      <c r="F157">
        <f t="shared" si="7"/>
        <v>1.4630647897720297</v>
      </c>
      <c r="G157">
        <f t="shared" si="8"/>
        <v>2.1405585790706736</v>
      </c>
    </row>
    <row r="158" spans="1:7" x14ac:dyDescent="0.45">
      <c r="A158" t="s">
        <v>505</v>
      </c>
      <c r="B158">
        <v>82.58</v>
      </c>
      <c r="C158">
        <v>3.18673491477966</v>
      </c>
      <c r="D158">
        <v>3.5314741134643501</v>
      </c>
      <c r="E158">
        <f t="shared" si="6"/>
        <v>-0.34473919868469016</v>
      </c>
      <c r="F158">
        <f t="shared" si="7"/>
        <v>0.34473919868469016</v>
      </c>
      <c r="G158">
        <f t="shared" si="8"/>
        <v>0.11884511510976228</v>
      </c>
    </row>
    <row r="159" spans="1:7" x14ac:dyDescent="0.45">
      <c r="A159" t="s">
        <v>269</v>
      </c>
      <c r="B159">
        <v>99.61</v>
      </c>
      <c r="C159">
        <v>4.4696307182312003</v>
      </c>
      <c r="D159">
        <v>4.0241181850433296</v>
      </c>
      <c r="E159">
        <f t="shared" si="6"/>
        <v>0.44551253318787065</v>
      </c>
      <c r="F159">
        <f t="shared" si="7"/>
        <v>0.44551253318787065</v>
      </c>
      <c r="G159">
        <f t="shared" si="8"/>
        <v>0.19848141722747356</v>
      </c>
    </row>
    <row r="160" spans="1:7" x14ac:dyDescent="0.45">
      <c r="A160" t="s">
        <v>49</v>
      </c>
      <c r="B160">
        <v>138.1</v>
      </c>
      <c r="C160">
        <v>4.2155706882476798</v>
      </c>
      <c r="D160">
        <v>4.0374600887298504</v>
      </c>
      <c r="E160">
        <f t="shared" si="6"/>
        <v>0.17811059951782937</v>
      </c>
      <c r="F160">
        <f t="shared" si="7"/>
        <v>0.17811059951782937</v>
      </c>
      <c r="G160">
        <f t="shared" si="8"/>
        <v>3.1723385660600602E-2</v>
      </c>
    </row>
    <row r="161" spans="1:7" x14ac:dyDescent="0.45">
      <c r="A161" t="s">
        <v>98</v>
      </c>
      <c r="B161">
        <v>53.83</v>
      </c>
      <c r="C161">
        <v>2.5969711542129499</v>
      </c>
      <c r="D161">
        <v>3.1703457832336399</v>
      </c>
      <c r="E161">
        <f t="shared" si="6"/>
        <v>-0.57337462902069003</v>
      </c>
      <c r="F161">
        <f t="shared" si="7"/>
        <v>0.57337462902069003</v>
      </c>
      <c r="G161">
        <f t="shared" si="8"/>
        <v>0.32875846520461394</v>
      </c>
    </row>
    <row r="162" spans="1:7" x14ac:dyDescent="0.45">
      <c r="A162" t="s">
        <v>17</v>
      </c>
      <c r="B162">
        <v>44.27</v>
      </c>
      <c r="C162">
        <v>2.5910297632217398</v>
      </c>
      <c r="D162">
        <v>3.3275506496429399</v>
      </c>
      <c r="E162">
        <f t="shared" si="6"/>
        <v>-0.73652088642120006</v>
      </c>
      <c r="F162">
        <f t="shared" si="7"/>
        <v>0.73652088642120006</v>
      </c>
      <c r="G162">
        <f t="shared" si="8"/>
        <v>0.5424630161346703</v>
      </c>
    </row>
    <row r="163" spans="1:7" x14ac:dyDescent="0.45">
      <c r="A163" t="s">
        <v>74</v>
      </c>
      <c r="B163">
        <v>38.380000000000003</v>
      </c>
      <c r="C163">
        <v>2.5247021913528398</v>
      </c>
      <c r="D163">
        <v>2.6135054826736401</v>
      </c>
      <c r="E163">
        <f t="shared" si="6"/>
        <v>-8.8803291320800337E-2</v>
      </c>
      <c r="F163">
        <f t="shared" si="7"/>
        <v>8.8803291320800337E-2</v>
      </c>
      <c r="G163">
        <f t="shared" si="8"/>
        <v>7.8860245494069333E-3</v>
      </c>
    </row>
    <row r="164" spans="1:7" x14ac:dyDescent="0.45">
      <c r="A164" t="s">
        <v>100</v>
      </c>
      <c r="B164">
        <v>82.58</v>
      </c>
      <c r="C164">
        <v>4.53332448005676</v>
      </c>
      <c r="D164">
        <v>3.8304202556610099</v>
      </c>
      <c r="E164">
        <f t="shared" si="6"/>
        <v>0.70290422439575018</v>
      </c>
      <c r="F164">
        <f t="shared" si="7"/>
        <v>0.70290422439575018</v>
      </c>
      <c r="G164">
        <f t="shared" si="8"/>
        <v>0.49407434867339112</v>
      </c>
    </row>
    <row r="165" spans="1:7" x14ac:dyDescent="0.45">
      <c r="A165" t="s">
        <v>266</v>
      </c>
      <c r="B165">
        <v>65.239999999999995</v>
      </c>
      <c r="C165">
        <v>4.4598574638366699</v>
      </c>
      <c r="D165">
        <v>3.6721911430358798</v>
      </c>
      <c r="E165">
        <f t="shared" si="6"/>
        <v>0.78766632080079013</v>
      </c>
      <c r="F165">
        <f t="shared" si="7"/>
        <v>0.78766632080079013</v>
      </c>
      <c r="G165">
        <f t="shared" si="8"/>
        <v>0.62041823292385323</v>
      </c>
    </row>
    <row r="166" spans="1:7" x14ac:dyDescent="0.45">
      <c r="A166" t="s">
        <v>343</v>
      </c>
      <c r="B166">
        <v>38.380000000000003</v>
      </c>
      <c r="C166">
        <v>2.4128285646438599</v>
      </c>
      <c r="D166">
        <v>2.7705211639404199</v>
      </c>
      <c r="E166">
        <f t="shared" si="6"/>
        <v>-0.35769259929656005</v>
      </c>
      <c r="F166">
        <f t="shared" si="7"/>
        <v>0.35769259929656005</v>
      </c>
      <c r="G166">
        <f t="shared" si="8"/>
        <v>0.12794399559152947</v>
      </c>
    </row>
    <row r="167" spans="1:7" x14ac:dyDescent="0.45">
      <c r="A167" t="s">
        <v>458</v>
      </c>
      <c r="B167">
        <v>192.4</v>
      </c>
      <c r="C167">
        <v>4.1928791999816797</v>
      </c>
      <c r="D167">
        <v>4.2857317924499503</v>
      </c>
      <c r="E167">
        <f t="shared" si="6"/>
        <v>-9.2852592468270601E-2</v>
      </c>
      <c r="F167">
        <f t="shared" si="7"/>
        <v>9.2852592468270601E-2</v>
      </c>
      <c r="G167">
        <f t="shared" si="8"/>
        <v>8.6216039280787426E-3</v>
      </c>
    </row>
    <row r="168" spans="1:7" x14ac:dyDescent="0.45">
      <c r="A168" t="s">
        <v>445</v>
      </c>
      <c r="B168">
        <v>38.380000000000003</v>
      </c>
      <c r="C168">
        <v>3.8572609424590998</v>
      </c>
      <c r="D168">
        <v>2.98122227191925</v>
      </c>
      <c r="E168">
        <f t="shared" si="6"/>
        <v>0.87603867053984974</v>
      </c>
      <c r="F168">
        <f t="shared" si="7"/>
        <v>0.87603867053984974</v>
      </c>
      <c r="G168">
        <f t="shared" si="8"/>
        <v>0.76744375228122741</v>
      </c>
    </row>
    <row r="169" spans="1:7" x14ac:dyDescent="0.45">
      <c r="A169" t="s">
        <v>179</v>
      </c>
      <c r="B169">
        <v>82.58</v>
      </c>
      <c r="C169">
        <v>4.3469345569610596</v>
      </c>
      <c r="D169">
        <v>4.2964890003204301</v>
      </c>
      <c r="E169">
        <f t="shared" si="6"/>
        <v>5.0445556640629441E-2</v>
      </c>
      <c r="F169">
        <f t="shared" si="7"/>
        <v>5.0445556640629441E-2</v>
      </c>
      <c r="G169">
        <f t="shared" si="8"/>
        <v>2.544754184782953E-3</v>
      </c>
    </row>
    <row r="170" spans="1:7" x14ac:dyDescent="0.45">
      <c r="A170" t="s">
        <v>365</v>
      </c>
      <c r="B170">
        <v>78.209999999999994</v>
      </c>
      <c r="C170">
        <v>4.4896583557128897</v>
      </c>
      <c r="D170">
        <v>4.1843492984771702</v>
      </c>
      <c r="E170">
        <f t="shared" si="6"/>
        <v>0.30530905723571955</v>
      </c>
      <c r="F170">
        <f t="shared" si="7"/>
        <v>0.30530905723571955</v>
      </c>
      <c r="G170">
        <f t="shared" si="8"/>
        <v>9.3213620430163874E-2</v>
      </c>
    </row>
    <row r="171" spans="1:7" x14ac:dyDescent="0.45">
      <c r="A171" t="s">
        <v>120</v>
      </c>
      <c r="B171">
        <v>82.58</v>
      </c>
      <c r="C171">
        <v>4.6116077899932799</v>
      </c>
      <c r="D171">
        <v>4.4965558052062899</v>
      </c>
      <c r="E171">
        <f t="shared" si="6"/>
        <v>0.11505198478698997</v>
      </c>
      <c r="F171">
        <f t="shared" si="7"/>
        <v>0.11505198478698997</v>
      </c>
      <c r="G171">
        <f t="shared" si="8"/>
        <v>1.3236959203425771E-2</v>
      </c>
    </row>
    <row r="172" spans="1:7" x14ac:dyDescent="0.45">
      <c r="D172" t="s">
        <v>535</v>
      </c>
      <c r="E172">
        <f>AVERAGE(E2:E171)</f>
        <v>1.8616186783595005E-2</v>
      </c>
      <c r="F172">
        <f>AVERAGE(F2:F171)</f>
        <v>0.39551850285600254</v>
      </c>
      <c r="G172">
        <f>AVERAGE(G2:G171)</f>
        <v>0.2664821881594942</v>
      </c>
    </row>
    <row r="173" spans="1:7" x14ac:dyDescent="0.45">
      <c r="D173" t="s">
        <v>536</v>
      </c>
      <c r="E173">
        <f>_xlfn.STDEV.S(E2:E171)</f>
        <v>0.51740737602531295</v>
      </c>
      <c r="F173" t="s">
        <v>537</v>
      </c>
      <c r="G173">
        <f>SQRT(G172)</f>
        <v>0.51621912804495551</v>
      </c>
    </row>
    <row r="174" spans="1:7" x14ac:dyDescent="0.45">
      <c r="D174" t="s">
        <v>538</v>
      </c>
      <c r="E174">
        <f>CORREL(C2:C171,D2:D171)</f>
        <v>0.82542001845647395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76" workbookViewId="0">
      <selection activeCell="E199" sqref="E199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532</v>
      </c>
      <c r="F1" t="s">
        <v>533</v>
      </c>
      <c r="G1" t="s">
        <v>534</v>
      </c>
    </row>
    <row r="2" spans="1:7" x14ac:dyDescent="0.45">
      <c r="A2" t="s">
        <v>347</v>
      </c>
      <c r="B2">
        <v>44.27</v>
      </c>
      <c r="C2">
        <v>2.2070142030715898</v>
      </c>
      <c r="D2">
        <v>2.7419732809066701</v>
      </c>
      <c r="E2">
        <f>C2-D2</f>
        <v>-0.53495907783508034</v>
      </c>
      <c r="F2">
        <f>ABS(E2)</f>
        <v>0.53495907783508034</v>
      </c>
      <c r="G2">
        <f>E2*E2</f>
        <v>0.28618121495815957</v>
      </c>
    </row>
    <row r="3" spans="1:7" x14ac:dyDescent="0.45">
      <c r="A3" t="s">
        <v>320</v>
      </c>
      <c r="B3">
        <v>53.83</v>
      </c>
      <c r="C3">
        <v>3.0925533771514799</v>
      </c>
      <c r="D3">
        <v>2.68508553504943</v>
      </c>
      <c r="E3">
        <f t="shared" ref="E3:E66" si="0">C3-D3</f>
        <v>0.40746784210204989</v>
      </c>
      <c r="F3">
        <f t="shared" ref="F3:F66" si="1">ABS(E3)</f>
        <v>0.40746784210204989</v>
      </c>
      <c r="G3">
        <f t="shared" ref="G3:G66" si="2">E3*E3</f>
        <v>0.16603004234730107</v>
      </c>
    </row>
    <row r="4" spans="1:7" x14ac:dyDescent="0.45">
      <c r="A4" t="s">
        <v>463</v>
      </c>
      <c r="B4">
        <v>38.380000000000003</v>
      </c>
      <c r="C4">
        <v>2.4722415208816502</v>
      </c>
      <c r="D4">
        <v>1.9587952494621199</v>
      </c>
      <c r="E4">
        <f t="shared" si="0"/>
        <v>0.51344627141953025</v>
      </c>
      <c r="F4">
        <f t="shared" si="1"/>
        <v>0.51344627141953025</v>
      </c>
      <c r="G4">
        <f t="shared" si="2"/>
        <v>0.2636270736346179</v>
      </c>
    </row>
    <row r="5" spans="1:7" x14ac:dyDescent="0.45">
      <c r="A5" t="s">
        <v>67</v>
      </c>
      <c r="B5">
        <v>82.58</v>
      </c>
      <c r="C5">
        <v>4.0194902420043901</v>
      </c>
      <c r="D5">
        <v>3.6512553691864</v>
      </c>
      <c r="E5">
        <f t="shared" si="0"/>
        <v>0.36823487281799006</v>
      </c>
      <c r="F5">
        <f t="shared" si="1"/>
        <v>0.36823487281799006</v>
      </c>
      <c r="G5">
        <f t="shared" si="2"/>
        <v>0.13559692155928132</v>
      </c>
    </row>
    <row r="6" spans="1:7" x14ac:dyDescent="0.45">
      <c r="A6" t="s">
        <v>262</v>
      </c>
      <c r="B6">
        <v>44.27</v>
      </c>
      <c r="C6">
        <v>1.98531657457351</v>
      </c>
      <c r="D6">
        <v>2.2684973478317199</v>
      </c>
      <c r="E6">
        <f t="shared" si="0"/>
        <v>-0.28318077325820989</v>
      </c>
      <c r="F6">
        <f t="shared" si="1"/>
        <v>0.28318077325820989</v>
      </c>
      <c r="G6">
        <f t="shared" si="2"/>
        <v>8.0191350343117682E-2</v>
      </c>
    </row>
    <row r="7" spans="1:7" x14ac:dyDescent="0.45">
      <c r="A7" t="s">
        <v>199</v>
      </c>
      <c r="B7">
        <v>78.209999999999994</v>
      </c>
      <c r="C7">
        <v>3.7351515293121298</v>
      </c>
      <c r="D7">
        <v>3.2703011035919101</v>
      </c>
      <c r="E7">
        <f t="shared" si="0"/>
        <v>0.46485042572021973</v>
      </c>
      <c r="F7">
        <f t="shared" si="1"/>
        <v>0.46485042572021973</v>
      </c>
      <c r="G7">
        <f t="shared" si="2"/>
        <v>0.21608591829226953</v>
      </c>
    </row>
    <row r="8" spans="1:7" x14ac:dyDescent="0.45">
      <c r="A8" t="s">
        <v>393</v>
      </c>
      <c r="B8">
        <v>53.83</v>
      </c>
      <c r="C8">
        <v>2.2755308151245099</v>
      </c>
      <c r="D8">
        <v>2.5113097429275499</v>
      </c>
      <c r="E8">
        <f t="shared" si="0"/>
        <v>-0.23577892780303999</v>
      </c>
      <c r="F8">
        <f t="shared" si="1"/>
        <v>0.23577892780303999</v>
      </c>
      <c r="G8">
        <f t="shared" si="2"/>
        <v>5.5591702795951145E-2</v>
      </c>
    </row>
    <row r="9" spans="1:7" x14ac:dyDescent="0.45">
      <c r="A9" t="s">
        <v>510</v>
      </c>
      <c r="B9">
        <v>99.61</v>
      </c>
      <c r="C9">
        <v>4.7287421226501403</v>
      </c>
      <c r="D9">
        <v>3.8072540760040199</v>
      </c>
      <c r="E9">
        <f t="shared" si="0"/>
        <v>0.92148804664612038</v>
      </c>
      <c r="F9">
        <f t="shared" si="1"/>
        <v>0.92148804664612038</v>
      </c>
      <c r="G9">
        <f t="shared" si="2"/>
        <v>0.84914022011168255</v>
      </c>
    </row>
    <row r="10" spans="1:7" x14ac:dyDescent="0.45">
      <c r="A10" t="s">
        <v>78</v>
      </c>
      <c r="B10">
        <v>99.61</v>
      </c>
      <c r="C10">
        <v>5</v>
      </c>
      <c r="D10">
        <v>3.7529263496398899</v>
      </c>
      <c r="E10">
        <f t="shared" si="0"/>
        <v>1.2470736503601101</v>
      </c>
      <c r="F10">
        <f t="shared" si="1"/>
        <v>1.2470736503601101</v>
      </c>
      <c r="G10">
        <f t="shared" si="2"/>
        <v>1.5551926894224901</v>
      </c>
    </row>
    <row r="11" spans="1:7" x14ac:dyDescent="0.45">
      <c r="A11" t="s">
        <v>489</v>
      </c>
      <c r="B11">
        <v>44.27</v>
      </c>
      <c r="C11">
        <v>1.9405364394187901</v>
      </c>
      <c r="D11">
        <v>1.6786986589431701</v>
      </c>
      <c r="E11">
        <f t="shared" si="0"/>
        <v>0.26183778047562001</v>
      </c>
      <c r="F11">
        <f t="shared" si="1"/>
        <v>0.26183778047562001</v>
      </c>
      <c r="G11">
        <f t="shared" si="2"/>
        <v>6.8559023284398973E-2</v>
      </c>
    </row>
    <row r="12" spans="1:7" x14ac:dyDescent="0.45">
      <c r="A12" t="s">
        <v>204</v>
      </c>
      <c r="B12">
        <v>99.61</v>
      </c>
      <c r="C12">
        <v>2.4086785316467201</v>
      </c>
      <c r="D12">
        <v>3.4954695701599099</v>
      </c>
      <c r="E12">
        <f t="shared" si="0"/>
        <v>-1.0867910385131898</v>
      </c>
      <c r="F12">
        <f t="shared" si="1"/>
        <v>1.0867910385131898</v>
      </c>
      <c r="G12">
        <f t="shared" si="2"/>
        <v>1.1811147613925777</v>
      </c>
    </row>
    <row r="13" spans="1:7" x14ac:dyDescent="0.45">
      <c r="A13" t="s">
        <v>494</v>
      </c>
      <c r="B13">
        <v>166.7</v>
      </c>
      <c r="C13">
        <v>4.0453953742980904</v>
      </c>
      <c r="D13">
        <v>3.7350447177886901</v>
      </c>
      <c r="E13">
        <f t="shared" si="0"/>
        <v>0.3103506565094003</v>
      </c>
      <c r="F13">
        <f t="shared" si="1"/>
        <v>0.3103506565094003</v>
      </c>
      <c r="G13">
        <f t="shared" si="2"/>
        <v>9.6317529995815776E-2</v>
      </c>
    </row>
    <row r="14" spans="1:7" x14ac:dyDescent="0.45">
      <c r="A14" t="s">
        <v>125</v>
      </c>
      <c r="B14">
        <v>138.1</v>
      </c>
      <c r="C14">
        <v>2.7956627607345501</v>
      </c>
      <c r="D14">
        <v>2.7451325654983498</v>
      </c>
      <c r="E14">
        <f t="shared" si="0"/>
        <v>5.0530195236200282E-2</v>
      </c>
      <c r="F14">
        <f t="shared" si="1"/>
        <v>5.0530195236200282E-2</v>
      </c>
      <c r="G14">
        <f t="shared" si="2"/>
        <v>2.5533006306085178E-3</v>
      </c>
    </row>
    <row r="15" spans="1:7" x14ac:dyDescent="0.45">
      <c r="A15" t="s">
        <v>63</v>
      </c>
      <c r="B15">
        <v>192.4</v>
      </c>
      <c r="C15">
        <v>2.4434969425201398</v>
      </c>
      <c r="D15">
        <v>2.3670387268066402</v>
      </c>
      <c r="E15">
        <f t="shared" si="0"/>
        <v>7.6458215713499644E-2</v>
      </c>
      <c r="F15">
        <f t="shared" si="1"/>
        <v>7.6458215713499644E-2</v>
      </c>
      <c r="G15">
        <f t="shared" si="2"/>
        <v>5.8458587500920438E-3</v>
      </c>
    </row>
    <row r="16" spans="1:7" x14ac:dyDescent="0.45">
      <c r="A16" t="s">
        <v>31</v>
      </c>
      <c r="B16">
        <v>44.27</v>
      </c>
      <c r="C16">
        <v>2.5714769363403298</v>
      </c>
      <c r="D16">
        <v>2.4791501760482699</v>
      </c>
      <c r="E16">
        <f t="shared" si="0"/>
        <v>9.2326760292059884E-2</v>
      </c>
      <c r="F16">
        <f t="shared" si="1"/>
        <v>9.2326760292059884E-2</v>
      </c>
      <c r="G16">
        <f t="shared" si="2"/>
        <v>8.5242306660274856E-3</v>
      </c>
    </row>
    <row r="17" spans="1:7" x14ac:dyDescent="0.45">
      <c r="A17" t="s">
        <v>162</v>
      </c>
      <c r="B17">
        <v>138.1</v>
      </c>
      <c r="C17">
        <v>4.3716177940368599</v>
      </c>
      <c r="D17">
        <v>4.3689730167388898</v>
      </c>
      <c r="E17">
        <f t="shared" si="0"/>
        <v>2.6447772979700801E-3</v>
      </c>
      <c r="F17">
        <f t="shared" si="1"/>
        <v>2.6447772979700801E-3</v>
      </c>
      <c r="G17">
        <f t="shared" si="2"/>
        <v>6.9948469558579179E-6</v>
      </c>
    </row>
    <row r="18" spans="1:7" x14ac:dyDescent="0.45">
      <c r="A18" t="s">
        <v>253</v>
      </c>
      <c r="B18">
        <v>78.209999999999994</v>
      </c>
      <c r="C18">
        <v>3.9653031826019198</v>
      </c>
      <c r="D18">
        <v>4.1040110588073704</v>
      </c>
      <c r="E18">
        <f t="shared" si="0"/>
        <v>-0.13870787620545055</v>
      </c>
      <c r="F18">
        <f t="shared" si="1"/>
        <v>0.13870787620545055</v>
      </c>
      <c r="G18">
        <f t="shared" si="2"/>
        <v>1.9239874921426595E-2</v>
      </c>
    </row>
    <row r="19" spans="1:7" x14ac:dyDescent="0.45">
      <c r="A19" t="s">
        <v>483</v>
      </c>
      <c r="B19">
        <v>78.209999999999994</v>
      </c>
      <c r="C19">
        <v>3.4510130882263099</v>
      </c>
      <c r="D19">
        <v>3.1237845420837398</v>
      </c>
      <c r="E19">
        <f t="shared" si="0"/>
        <v>0.32722854614257013</v>
      </c>
      <c r="F19">
        <f t="shared" si="1"/>
        <v>0.32722854614257013</v>
      </c>
      <c r="G19">
        <f t="shared" si="2"/>
        <v>0.10707852141058015</v>
      </c>
    </row>
    <row r="20" spans="1:7" x14ac:dyDescent="0.45">
      <c r="A20" t="s">
        <v>397</v>
      </c>
      <c r="B20">
        <v>192.4</v>
      </c>
      <c r="C20">
        <v>2.67192029953002</v>
      </c>
      <c r="D20">
        <v>3.2675597667693999</v>
      </c>
      <c r="E20">
        <f t="shared" si="0"/>
        <v>-0.59563946723937988</v>
      </c>
      <c r="F20">
        <f t="shared" si="1"/>
        <v>0.59563946723937988</v>
      </c>
      <c r="G20">
        <f t="shared" si="2"/>
        <v>0.3547863749332123</v>
      </c>
    </row>
    <row r="21" spans="1:7" x14ac:dyDescent="0.45">
      <c r="A21" t="s">
        <v>208</v>
      </c>
      <c r="B21">
        <v>166.7</v>
      </c>
      <c r="C21">
        <v>3.89378309249877</v>
      </c>
      <c r="D21">
        <v>3.7614493370056099</v>
      </c>
      <c r="E21">
        <f t="shared" si="0"/>
        <v>0.13233375549316007</v>
      </c>
      <c r="F21">
        <f t="shared" si="1"/>
        <v>0.13233375549316007</v>
      </c>
      <c r="G21">
        <f t="shared" si="2"/>
        <v>1.7512222842923472E-2</v>
      </c>
    </row>
    <row r="22" spans="1:7" x14ac:dyDescent="0.45">
      <c r="A22" t="s">
        <v>355</v>
      </c>
      <c r="B22">
        <v>44.27</v>
      </c>
      <c r="C22">
        <v>2.42610323429107</v>
      </c>
      <c r="D22">
        <v>2.1976755857467598</v>
      </c>
      <c r="E22">
        <f t="shared" si="0"/>
        <v>0.22842764854431019</v>
      </c>
      <c r="F22">
        <f t="shared" si="1"/>
        <v>0.22842764854431019</v>
      </c>
      <c r="G22">
        <f t="shared" si="2"/>
        <v>5.2179190619482896E-2</v>
      </c>
    </row>
    <row r="23" spans="1:7" x14ac:dyDescent="0.45">
      <c r="A23" t="s">
        <v>255</v>
      </c>
      <c r="B23">
        <v>78.209999999999994</v>
      </c>
      <c r="C23">
        <v>3.6657459735870299</v>
      </c>
      <c r="D23">
        <v>3.5010406970977699</v>
      </c>
      <c r="E23">
        <f t="shared" si="0"/>
        <v>0.16470527648926003</v>
      </c>
      <c r="F23">
        <f t="shared" si="1"/>
        <v>0.16470527648926003</v>
      </c>
      <c r="G23">
        <f t="shared" si="2"/>
        <v>2.7127828103403594E-2</v>
      </c>
    </row>
    <row r="24" spans="1:7" x14ac:dyDescent="0.45">
      <c r="A24" t="s">
        <v>359</v>
      </c>
      <c r="B24">
        <v>166.7</v>
      </c>
      <c r="C24">
        <v>4.0637471675872803</v>
      </c>
      <c r="D24">
        <v>3.4800755977630602</v>
      </c>
      <c r="E24">
        <f t="shared" si="0"/>
        <v>0.58367156982422008</v>
      </c>
      <c r="F24">
        <f t="shared" si="1"/>
        <v>0.58367156982422008</v>
      </c>
      <c r="G24">
        <f t="shared" si="2"/>
        <v>0.34067250142106942</v>
      </c>
    </row>
    <row r="25" spans="1:7" x14ac:dyDescent="0.45">
      <c r="A25" t="s">
        <v>35</v>
      </c>
      <c r="B25">
        <v>53.83</v>
      </c>
      <c r="C25">
        <v>2.3691444396972599</v>
      </c>
      <c r="D25">
        <v>2.4135996103286699</v>
      </c>
      <c r="E25">
        <f t="shared" si="0"/>
        <v>-4.4455170631410024E-2</v>
      </c>
      <c r="F25">
        <f t="shared" si="1"/>
        <v>4.4455170631410024E-2</v>
      </c>
      <c r="G25">
        <f t="shared" si="2"/>
        <v>1.9762621958677802E-3</v>
      </c>
    </row>
    <row r="26" spans="1:7" x14ac:dyDescent="0.45">
      <c r="A26" t="s">
        <v>515</v>
      </c>
      <c r="B26">
        <v>99.61</v>
      </c>
      <c r="C26">
        <v>3.2608938217163002</v>
      </c>
      <c r="D26">
        <v>2.63782346248626</v>
      </c>
      <c r="E26">
        <f t="shared" si="0"/>
        <v>0.62307035923004017</v>
      </c>
      <c r="F26">
        <f t="shared" si="1"/>
        <v>0.62307035923004017</v>
      </c>
      <c r="G26">
        <f t="shared" si="2"/>
        <v>0.3882166725510513</v>
      </c>
    </row>
    <row r="27" spans="1:7" x14ac:dyDescent="0.45">
      <c r="A27" t="s">
        <v>358</v>
      </c>
      <c r="B27">
        <v>65.239999999999995</v>
      </c>
      <c r="C27">
        <v>3.7641732692718501</v>
      </c>
      <c r="D27">
        <v>2.99976205825805</v>
      </c>
      <c r="E27">
        <f t="shared" si="0"/>
        <v>0.76441121101380016</v>
      </c>
      <c r="F27">
        <f t="shared" si="1"/>
        <v>0.76441121101380016</v>
      </c>
      <c r="G27">
        <f t="shared" si="2"/>
        <v>0.58432449952358456</v>
      </c>
    </row>
    <row r="28" spans="1:7" x14ac:dyDescent="0.45">
      <c r="A28" t="s">
        <v>44</v>
      </c>
      <c r="B28">
        <v>166.7</v>
      </c>
      <c r="C28">
        <v>4.0664813518524099</v>
      </c>
      <c r="D28">
        <v>4.0826172828674299</v>
      </c>
      <c r="E28">
        <f t="shared" si="0"/>
        <v>-1.6135931015019978E-2</v>
      </c>
      <c r="F28">
        <f t="shared" si="1"/>
        <v>1.6135931015019978E-2</v>
      </c>
      <c r="G28">
        <f t="shared" si="2"/>
        <v>2.6036826972148362E-4</v>
      </c>
    </row>
    <row r="29" spans="1:7" x14ac:dyDescent="0.45">
      <c r="A29" t="s">
        <v>54</v>
      </c>
      <c r="B29">
        <v>38.380000000000003</v>
      </c>
      <c r="C29">
        <v>1.6949462294578499</v>
      </c>
      <c r="D29">
        <v>2.2355251312255802</v>
      </c>
      <c r="E29">
        <f t="shared" si="0"/>
        <v>-0.54057890176773027</v>
      </c>
      <c r="F29">
        <f t="shared" si="1"/>
        <v>0.54057890176773027</v>
      </c>
      <c r="G29">
        <f t="shared" si="2"/>
        <v>0.29222554903640535</v>
      </c>
    </row>
    <row r="30" spans="1:7" x14ac:dyDescent="0.45">
      <c r="A30" t="s">
        <v>376</v>
      </c>
      <c r="B30">
        <v>53.83</v>
      </c>
      <c r="C30">
        <v>3.40380835533142</v>
      </c>
      <c r="D30">
        <v>3.1651620864868102</v>
      </c>
      <c r="E30">
        <f t="shared" si="0"/>
        <v>0.23864626884460982</v>
      </c>
      <c r="F30">
        <f t="shared" si="1"/>
        <v>0.23864626884460982</v>
      </c>
      <c r="G30">
        <f t="shared" si="2"/>
        <v>5.6952041633453791E-2</v>
      </c>
    </row>
    <row r="31" spans="1:7" x14ac:dyDescent="0.45">
      <c r="A31" t="s">
        <v>341</v>
      </c>
      <c r="B31">
        <v>138.1</v>
      </c>
      <c r="C31">
        <v>4.33152031898498</v>
      </c>
      <c r="D31">
        <v>4.2809944152831996</v>
      </c>
      <c r="E31">
        <f t="shared" si="0"/>
        <v>5.052590370178045E-2</v>
      </c>
      <c r="F31">
        <f t="shared" si="1"/>
        <v>5.052590370178045E-2</v>
      </c>
      <c r="G31">
        <f t="shared" si="2"/>
        <v>2.5528669448815914E-3</v>
      </c>
    </row>
    <row r="32" spans="1:7" x14ac:dyDescent="0.45">
      <c r="A32" t="s">
        <v>99</v>
      </c>
      <c r="B32">
        <v>82.58</v>
      </c>
      <c r="C32">
        <v>3.7776844501495299</v>
      </c>
      <c r="D32">
        <v>3.1846752166747998</v>
      </c>
      <c r="E32">
        <f t="shared" si="0"/>
        <v>0.59300923347473011</v>
      </c>
      <c r="F32">
        <f t="shared" si="1"/>
        <v>0.59300923347473011</v>
      </c>
      <c r="G32">
        <f t="shared" si="2"/>
        <v>0.351659950986287</v>
      </c>
    </row>
    <row r="33" spans="1:7" x14ac:dyDescent="0.45">
      <c r="A33" t="s">
        <v>342</v>
      </c>
      <c r="B33">
        <v>78.209999999999994</v>
      </c>
      <c r="C33">
        <v>2.7165745496749798</v>
      </c>
      <c r="D33">
        <v>2.9131076335906898</v>
      </c>
      <c r="E33">
        <f t="shared" si="0"/>
        <v>-0.19653308391571001</v>
      </c>
      <c r="F33">
        <f t="shared" si="1"/>
        <v>0.19653308391571001</v>
      </c>
      <c r="G33">
        <f t="shared" si="2"/>
        <v>3.8625253073419512E-2</v>
      </c>
    </row>
    <row r="34" spans="1:7" x14ac:dyDescent="0.45">
      <c r="A34" t="s">
        <v>474</v>
      </c>
      <c r="B34">
        <v>138.1</v>
      </c>
      <c r="C34">
        <v>3.9279546737670898</v>
      </c>
      <c r="D34">
        <v>3.97631740570068</v>
      </c>
      <c r="E34">
        <f t="shared" si="0"/>
        <v>-4.8362731933590197E-2</v>
      </c>
      <c r="F34">
        <f t="shared" si="1"/>
        <v>4.8362731933590197E-2</v>
      </c>
      <c r="G34">
        <f t="shared" si="2"/>
        <v>2.3389538400803052E-3</v>
      </c>
    </row>
    <row r="35" spans="1:7" x14ac:dyDescent="0.45">
      <c r="A35" t="s">
        <v>32</v>
      </c>
      <c r="B35">
        <v>192.4</v>
      </c>
      <c r="C35">
        <v>3.0859184265136701</v>
      </c>
      <c r="D35">
        <v>3.29176425933837</v>
      </c>
      <c r="E35">
        <f t="shared" si="0"/>
        <v>-0.20584583282469993</v>
      </c>
      <c r="F35">
        <f t="shared" si="1"/>
        <v>0.20584583282469993</v>
      </c>
      <c r="G35">
        <f t="shared" si="2"/>
        <v>4.2372506891294306E-2</v>
      </c>
    </row>
    <row r="36" spans="1:7" x14ac:dyDescent="0.45">
      <c r="A36" t="s">
        <v>417</v>
      </c>
      <c r="B36">
        <v>78.209999999999994</v>
      </c>
      <c r="C36">
        <v>3.8423094749450599</v>
      </c>
      <c r="D36">
        <v>3.3599882125854399</v>
      </c>
      <c r="E36">
        <f t="shared" si="0"/>
        <v>0.48232126235962003</v>
      </c>
      <c r="F36">
        <f t="shared" si="1"/>
        <v>0.48232126235962003</v>
      </c>
      <c r="G36">
        <f t="shared" si="2"/>
        <v>0.23263380012417742</v>
      </c>
    </row>
    <row r="37" spans="1:7" x14ac:dyDescent="0.45">
      <c r="A37" t="s">
        <v>315</v>
      </c>
      <c r="B37">
        <v>44.27</v>
      </c>
      <c r="C37">
        <v>2.0885668992996198</v>
      </c>
      <c r="D37">
        <v>2.8326658010482699</v>
      </c>
      <c r="E37">
        <f t="shared" si="0"/>
        <v>-0.74409890174865012</v>
      </c>
      <c r="F37">
        <f t="shared" si="1"/>
        <v>0.74409890174865012</v>
      </c>
      <c r="G37">
        <f t="shared" si="2"/>
        <v>0.55368317558354729</v>
      </c>
    </row>
    <row r="38" spans="1:7" x14ac:dyDescent="0.45">
      <c r="A38" t="s">
        <v>346</v>
      </c>
      <c r="B38">
        <v>99.61</v>
      </c>
      <c r="C38">
        <v>4.8965761661529497</v>
      </c>
      <c r="D38">
        <v>4.0548329353332502</v>
      </c>
      <c r="E38">
        <f t="shared" si="0"/>
        <v>0.84174323081969948</v>
      </c>
      <c r="F38">
        <f t="shared" si="1"/>
        <v>0.84174323081969948</v>
      </c>
      <c r="G38">
        <f t="shared" si="2"/>
        <v>0.70853166663078593</v>
      </c>
    </row>
    <row r="39" spans="1:7" x14ac:dyDescent="0.45">
      <c r="A39" t="s">
        <v>322</v>
      </c>
      <c r="B39">
        <v>192.4</v>
      </c>
      <c r="C39">
        <v>2.9597584009170501</v>
      </c>
      <c r="D39">
        <v>3.5704095363616899</v>
      </c>
      <c r="E39">
        <f t="shared" si="0"/>
        <v>-0.61065113544463978</v>
      </c>
      <c r="F39">
        <f t="shared" si="1"/>
        <v>0.61065113544463978</v>
      </c>
      <c r="G39">
        <f t="shared" si="2"/>
        <v>0.37289480921982782</v>
      </c>
    </row>
    <row r="40" spans="1:7" x14ac:dyDescent="0.45">
      <c r="A40" t="s">
        <v>227</v>
      </c>
      <c r="B40">
        <v>138.1</v>
      </c>
      <c r="C40">
        <v>4.0809690952300999</v>
      </c>
      <c r="D40">
        <v>3.9452164173126198</v>
      </c>
      <c r="E40">
        <f t="shared" si="0"/>
        <v>0.13575267791748002</v>
      </c>
      <c r="F40">
        <f t="shared" si="1"/>
        <v>0.13575267791748002</v>
      </c>
      <c r="G40">
        <f t="shared" si="2"/>
        <v>1.8428789561767068E-2</v>
      </c>
    </row>
    <row r="41" spans="1:7" x14ac:dyDescent="0.45">
      <c r="A41" t="s">
        <v>39</v>
      </c>
      <c r="B41">
        <v>192.4</v>
      </c>
      <c r="C41">
        <v>3.7193717956542902</v>
      </c>
      <c r="D41">
        <v>3.66385817527771</v>
      </c>
      <c r="E41">
        <f t="shared" si="0"/>
        <v>5.5513620376580253E-2</v>
      </c>
      <c r="F41">
        <f t="shared" si="1"/>
        <v>5.5513620376580253E-2</v>
      </c>
      <c r="G41">
        <f t="shared" si="2"/>
        <v>3.0817620473150664E-3</v>
      </c>
    </row>
    <row r="42" spans="1:7" x14ac:dyDescent="0.45">
      <c r="A42" t="s">
        <v>144</v>
      </c>
      <c r="B42">
        <v>38.380000000000003</v>
      </c>
      <c r="C42">
        <v>1.58282494544982</v>
      </c>
      <c r="D42">
        <v>1.86454737186431</v>
      </c>
      <c r="E42">
        <f t="shared" si="0"/>
        <v>-0.28172242641448997</v>
      </c>
      <c r="F42">
        <f t="shared" si="1"/>
        <v>0.28172242641448997</v>
      </c>
      <c r="G42">
        <f t="shared" si="2"/>
        <v>7.9367525544867715E-2</v>
      </c>
    </row>
    <row r="43" spans="1:7" x14ac:dyDescent="0.45">
      <c r="A43" t="s">
        <v>344</v>
      </c>
      <c r="B43">
        <v>44.27</v>
      </c>
      <c r="C43">
        <v>1.6827440857887199</v>
      </c>
      <c r="D43">
        <v>1.81135177612304</v>
      </c>
      <c r="E43">
        <f t="shared" si="0"/>
        <v>-0.12860769033432007</v>
      </c>
      <c r="F43">
        <f t="shared" si="1"/>
        <v>0.12860769033432007</v>
      </c>
      <c r="G43">
        <f t="shared" si="2"/>
        <v>1.6539938013128364E-2</v>
      </c>
    </row>
    <row r="44" spans="1:7" x14ac:dyDescent="0.45">
      <c r="A44" t="s">
        <v>251</v>
      </c>
      <c r="B44">
        <v>82.58</v>
      </c>
      <c r="C44">
        <v>4.02103424072265</v>
      </c>
      <c r="D44">
        <v>3.9542679786682098</v>
      </c>
      <c r="E44">
        <f t="shared" si="0"/>
        <v>6.6766262054440251E-2</v>
      </c>
      <c r="F44">
        <f t="shared" si="1"/>
        <v>6.6766262054440251E-2</v>
      </c>
      <c r="G44">
        <f t="shared" si="2"/>
        <v>4.4577337487221877E-3</v>
      </c>
    </row>
    <row r="45" spans="1:7" x14ac:dyDescent="0.45">
      <c r="A45" t="s">
        <v>425</v>
      </c>
      <c r="B45">
        <v>78.209999999999994</v>
      </c>
      <c r="C45">
        <v>3.1728274822235099</v>
      </c>
      <c r="D45">
        <v>3.5739710330963099</v>
      </c>
      <c r="E45">
        <f t="shared" si="0"/>
        <v>-0.40114355087280007</v>
      </c>
      <c r="F45">
        <f t="shared" si="1"/>
        <v>0.40114355087280007</v>
      </c>
      <c r="G45">
        <f t="shared" si="2"/>
        <v>0.16091614840683874</v>
      </c>
    </row>
    <row r="46" spans="1:7" x14ac:dyDescent="0.45">
      <c r="A46" t="s">
        <v>12</v>
      </c>
      <c r="B46">
        <v>138.1</v>
      </c>
      <c r="C46">
        <v>4.0332062244415203</v>
      </c>
      <c r="D46">
        <v>3.9848113059997501</v>
      </c>
      <c r="E46">
        <f t="shared" si="0"/>
        <v>4.839491844177024E-2</v>
      </c>
      <c r="F46">
        <f t="shared" si="1"/>
        <v>4.839491844177024E-2</v>
      </c>
      <c r="G46">
        <f t="shared" si="2"/>
        <v>2.3420681309855931E-3</v>
      </c>
    </row>
    <row r="47" spans="1:7" x14ac:dyDescent="0.45">
      <c r="A47" t="s">
        <v>248</v>
      </c>
      <c r="B47">
        <v>166.7</v>
      </c>
      <c r="C47">
        <v>4.2564411163329998</v>
      </c>
      <c r="D47">
        <v>3.9245018959045401</v>
      </c>
      <c r="E47">
        <f t="shared" si="0"/>
        <v>0.33193922042845969</v>
      </c>
      <c r="F47">
        <f t="shared" si="1"/>
        <v>0.33193922042845969</v>
      </c>
      <c r="G47">
        <f t="shared" si="2"/>
        <v>0.11018364605865355</v>
      </c>
    </row>
    <row r="48" spans="1:7" x14ac:dyDescent="0.45">
      <c r="A48" t="s">
        <v>383</v>
      </c>
      <c r="B48">
        <v>53.83</v>
      </c>
      <c r="C48">
        <v>2.3473165035247798</v>
      </c>
      <c r="D48">
        <v>2.4411140680313101</v>
      </c>
      <c r="E48">
        <f t="shared" si="0"/>
        <v>-9.3797564506530318E-2</v>
      </c>
      <c r="F48">
        <f t="shared" si="1"/>
        <v>9.3797564506530318E-2</v>
      </c>
      <c r="G48">
        <f t="shared" si="2"/>
        <v>8.7979831073567161E-3</v>
      </c>
    </row>
    <row r="49" spans="1:7" x14ac:dyDescent="0.45">
      <c r="A49" t="s">
        <v>85</v>
      </c>
      <c r="B49">
        <v>65.239999999999995</v>
      </c>
      <c r="C49">
        <v>2.9962755441665601</v>
      </c>
      <c r="D49">
        <v>2.4367407560348502</v>
      </c>
      <c r="E49">
        <f t="shared" si="0"/>
        <v>0.55953478813170987</v>
      </c>
      <c r="F49">
        <f t="shared" si="1"/>
        <v>0.55953478813170987</v>
      </c>
      <c r="G49">
        <f t="shared" si="2"/>
        <v>0.31307917912959743</v>
      </c>
    </row>
    <row r="50" spans="1:7" x14ac:dyDescent="0.45">
      <c r="A50" t="s">
        <v>360</v>
      </c>
      <c r="B50">
        <v>38.380000000000003</v>
      </c>
      <c r="C50">
        <v>1.6173945665359399</v>
      </c>
      <c r="D50">
        <v>1.89572805166244</v>
      </c>
      <c r="E50">
        <f t="shared" si="0"/>
        <v>-0.27833348512650002</v>
      </c>
      <c r="F50">
        <f t="shared" si="1"/>
        <v>0.27833348512650002</v>
      </c>
      <c r="G50">
        <f t="shared" si="2"/>
        <v>7.746952894266361E-2</v>
      </c>
    </row>
    <row r="51" spans="1:7" x14ac:dyDescent="0.45">
      <c r="A51" t="s">
        <v>282</v>
      </c>
      <c r="B51">
        <v>38.380000000000003</v>
      </c>
      <c r="C51">
        <v>2.4019078016281101</v>
      </c>
      <c r="D51">
        <v>2.4858001470565698</v>
      </c>
      <c r="E51">
        <f t="shared" si="0"/>
        <v>-8.3892345428459691E-2</v>
      </c>
      <c r="F51">
        <f t="shared" si="1"/>
        <v>8.3892345428459691E-2</v>
      </c>
      <c r="G51">
        <f t="shared" si="2"/>
        <v>7.0379256214880021E-3</v>
      </c>
    </row>
    <row r="52" spans="1:7" x14ac:dyDescent="0.45">
      <c r="A52" t="s">
        <v>246</v>
      </c>
      <c r="B52">
        <v>44.27</v>
      </c>
      <c r="C52">
        <v>2.3205974102020201</v>
      </c>
      <c r="D52">
        <v>2.1798411607742301</v>
      </c>
      <c r="E52">
        <f t="shared" si="0"/>
        <v>0.14075624942779008</v>
      </c>
      <c r="F52">
        <f t="shared" si="1"/>
        <v>0.14075624942779008</v>
      </c>
      <c r="G52">
        <f t="shared" si="2"/>
        <v>1.9812321752978257E-2</v>
      </c>
    </row>
    <row r="53" spans="1:7" x14ac:dyDescent="0.45">
      <c r="A53" t="s">
        <v>68</v>
      </c>
      <c r="B53">
        <v>192.4</v>
      </c>
      <c r="C53">
        <v>3.0549836158752401</v>
      </c>
      <c r="D53">
        <v>3.9515283107757502</v>
      </c>
      <c r="E53">
        <f t="shared" si="0"/>
        <v>-0.89654469490051003</v>
      </c>
      <c r="F53">
        <f t="shared" si="1"/>
        <v>0.89654469490051003</v>
      </c>
      <c r="G53">
        <f t="shared" si="2"/>
        <v>0.80379238995424862</v>
      </c>
    </row>
    <row r="54" spans="1:7" x14ac:dyDescent="0.45">
      <c r="A54" t="s">
        <v>237</v>
      </c>
      <c r="B54">
        <v>78.209999999999994</v>
      </c>
      <c r="C54">
        <v>3.1187489032745299</v>
      </c>
      <c r="D54">
        <v>3.19542384147644</v>
      </c>
      <c r="E54">
        <f t="shared" si="0"/>
        <v>-7.667493820191007E-2</v>
      </c>
      <c r="F54">
        <f t="shared" si="1"/>
        <v>7.667493820191007E-2</v>
      </c>
      <c r="G54">
        <f t="shared" si="2"/>
        <v>5.8790461482667285E-3</v>
      </c>
    </row>
    <row r="55" spans="1:7" x14ac:dyDescent="0.45">
      <c r="A55" t="s">
        <v>7</v>
      </c>
      <c r="B55">
        <v>82.58</v>
      </c>
      <c r="C55">
        <v>4.1611011028289697</v>
      </c>
      <c r="D55">
        <v>3.6216459274291899</v>
      </c>
      <c r="E55">
        <f t="shared" si="0"/>
        <v>0.53945517539977983</v>
      </c>
      <c r="F55">
        <f t="shared" si="1"/>
        <v>0.53945517539977983</v>
      </c>
      <c r="G55">
        <f t="shared" si="2"/>
        <v>0.2910118862656072</v>
      </c>
    </row>
    <row r="56" spans="1:7" x14ac:dyDescent="0.45">
      <c r="A56" t="s">
        <v>370</v>
      </c>
      <c r="B56">
        <v>192.4</v>
      </c>
      <c r="C56">
        <v>4.0055189132690403</v>
      </c>
      <c r="D56">
        <v>3.9164798259735099</v>
      </c>
      <c r="E56">
        <f t="shared" si="0"/>
        <v>8.903908729553045E-2</v>
      </c>
      <c r="F56">
        <f t="shared" si="1"/>
        <v>8.903908729553045E-2</v>
      </c>
      <c r="G56">
        <f t="shared" si="2"/>
        <v>7.9279590664210926E-3</v>
      </c>
    </row>
    <row r="57" spans="1:7" x14ac:dyDescent="0.45">
      <c r="A57" t="s">
        <v>460</v>
      </c>
      <c r="B57">
        <v>192.4</v>
      </c>
      <c r="C57">
        <v>3.6524808406829798</v>
      </c>
      <c r="D57">
        <v>4.1073119640350297</v>
      </c>
      <c r="E57">
        <f t="shared" si="0"/>
        <v>-0.45483112335204989</v>
      </c>
      <c r="F57">
        <f t="shared" si="1"/>
        <v>0.45483112335204989</v>
      </c>
      <c r="G57">
        <f t="shared" si="2"/>
        <v>0.20687135076968763</v>
      </c>
    </row>
    <row r="58" spans="1:7" x14ac:dyDescent="0.45">
      <c r="A58" t="s">
        <v>514</v>
      </c>
      <c r="B58">
        <v>99.61</v>
      </c>
      <c r="C58">
        <v>5</v>
      </c>
      <c r="D58">
        <v>3.81873106956481</v>
      </c>
      <c r="E58">
        <f t="shared" si="0"/>
        <v>1.18126893043519</v>
      </c>
      <c r="F58">
        <f t="shared" si="1"/>
        <v>1.18126893043519</v>
      </c>
      <c r="G58">
        <f t="shared" si="2"/>
        <v>1.3953962860114977</v>
      </c>
    </row>
    <row r="59" spans="1:7" x14ac:dyDescent="0.45">
      <c r="A59" t="s">
        <v>394</v>
      </c>
      <c r="B59">
        <v>38.380000000000003</v>
      </c>
      <c r="C59">
        <v>2.5363523960113499</v>
      </c>
      <c r="D59">
        <v>2.2928956747055</v>
      </c>
      <c r="E59">
        <f t="shared" si="0"/>
        <v>0.24345672130584983</v>
      </c>
      <c r="F59">
        <f t="shared" si="1"/>
        <v>0.24345672130584983</v>
      </c>
      <c r="G59">
        <f t="shared" si="2"/>
        <v>5.9271175148994236E-2</v>
      </c>
    </row>
    <row r="60" spans="1:7" x14ac:dyDescent="0.45">
      <c r="A60" t="s">
        <v>407</v>
      </c>
      <c r="B60">
        <v>138.1</v>
      </c>
      <c r="C60">
        <v>3.5114610195159899</v>
      </c>
      <c r="D60">
        <v>3.8278129100799498</v>
      </c>
      <c r="E60">
        <f t="shared" si="0"/>
        <v>-0.31635189056395996</v>
      </c>
      <c r="F60">
        <f t="shared" si="1"/>
        <v>0.31635189056395996</v>
      </c>
      <c r="G60">
        <f t="shared" si="2"/>
        <v>0.10007851866339169</v>
      </c>
    </row>
    <row r="61" spans="1:7" x14ac:dyDescent="0.45">
      <c r="A61" t="s">
        <v>408</v>
      </c>
      <c r="B61">
        <v>166.7</v>
      </c>
      <c r="C61">
        <v>4.2176971435546804</v>
      </c>
      <c r="D61">
        <v>3.87955498695373</v>
      </c>
      <c r="E61">
        <f t="shared" si="0"/>
        <v>0.33814215660095037</v>
      </c>
      <c r="F61">
        <f t="shared" si="1"/>
        <v>0.33814215660095037</v>
      </c>
      <c r="G61">
        <f t="shared" si="2"/>
        <v>0.11434011807074164</v>
      </c>
    </row>
    <row r="62" spans="1:7" x14ac:dyDescent="0.45">
      <c r="A62" t="s">
        <v>171</v>
      </c>
      <c r="B62">
        <v>192.4</v>
      </c>
      <c r="C62">
        <v>3.7498645782470699</v>
      </c>
      <c r="D62">
        <v>4.0965585708618102</v>
      </c>
      <c r="E62">
        <f t="shared" si="0"/>
        <v>-0.34669399261474032</v>
      </c>
      <c r="F62">
        <f t="shared" si="1"/>
        <v>0.34669399261474032</v>
      </c>
      <c r="G62">
        <f t="shared" si="2"/>
        <v>0.12019672451514962</v>
      </c>
    </row>
    <row r="63" spans="1:7" x14ac:dyDescent="0.45">
      <c r="A63" t="s">
        <v>490</v>
      </c>
      <c r="B63">
        <v>38.380000000000003</v>
      </c>
      <c r="C63">
        <v>2.0148019790649401</v>
      </c>
      <c r="D63">
        <v>2.02931344509124</v>
      </c>
      <c r="E63">
        <f t="shared" si="0"/>
        <v>-1.4511466026299935E-2</v>
      </c>
      <c r="F63">
        <f t="shared" si="1"/>
        <v>1.4511466026299935E-2</v>
      </c>
      <c r="G63">
        <f t="shared" si="2"/>
        <v>2.1058264623245723E-4</v>
      </c>
    </row>
    <row r="64" spans="1:7" x14ac:dyDescent="0.45">
      <c r="A64" t="s">
        <v>66</v>
      </c>
      <c r="B64">
        <v>82.58</v>
      </c>
      <c r="C64">
        <v>4.74928855895996</v>
      </c>
      <c r="D64">
        <v>3.7864692211151101</v>
      </c>
      <c r="E64">
        <f t="shared" si="0"/>
        <v>0.96281933784484997</v>
      </c>
      <c r="F64">
        <f t="shared" si="1"/>
        <v>0.96281933784484997</v>
      </c>
      <c r="G64">
        <f t="shared" si="2"/>
        <v>0.92702107732799532</v>
      </c>
    </row>
    <row r="65" spans="1:7" x14ac:dyDescent="0.45">
      <c r="A65" t="s">
        <v>28</v>
      </c>
      <c r="B65">
        <v>192.4</v>
      </c>
      <c r="C65">
        <v>3.0858201980590798</v>
      </c>
      <c r="D65">
        <v>3.47890853881835</v>
      </c>
      <c r="E65">
        <f t="shared" si="0"/>
        <v>-0.39308834075927024</v>
      </c>
      <c r="F65">
        <f t="shared" si="1"/>
        <v>0.39308834075927024</v>
      </c>
      <c r="G65">
        <f t="shared" si="2"/>
        <v>0.15451844364087616</v>
      </c>
    </row>
    <row r="66" spans="1:7" x14ac:dyDescent="0.45">
      <c r="A66" t="s">
        <v>277</v>
      </c>
      <c r="B66">
        <v>53.83</v>
      </c>
      <c r="C66">
        <v>1.84935122728347</v>
      </c>
      <c r="D66">
        <v>3.10104060173034</v>
      </c>
      <c r="E66">
        <f t="shared" si="0"/>
        <v>-1.25168937444687</v>
      </c>
      <c r="F66">
        <f t="shared" si="1"/>
        <v>1.25168937444687</v>
      </c>
      <c r="G66">
        <f t="shared" si="2"/>
        <v>1.5667262901031969</v>
      </c>
    </row>
    <row r="67" spans="1:7" x14ac:dyDescent="0.45">
      <c r="A67" t="s">
        <v>166</v>
      </c>
      <c r="B67">
        <v>82.58</v>
      </c>
      <c r="C67">
        <v>3.7483782768249498</v>
      </c>
      <c r="D67">
        <v>3.4321308135986301</v>
      </c>
      <c r="E67">
        <f t="shared" ref="E67:E130" si="3">C67-D67</f>
        <v>0.31624746322631969</v>
      </c>
      <c r="F67">
        <f t="shared" ref="F67:F130" si="4">ABS(E67)</f>
        <v>0.31624746322631969</v>
      </c>
      <c r="G67">
        <f t="shared" ref="G67:G130" si="5">E67*E67</f>
        <v>0.10001245799708243</v>
      </c>
    </row>
    <row r="68" spans="1:7" x14ac:dyDescent="0.45">
      <c r="A68" t="s">
        <v>113</v>
      </c>
      <c r="B68">
        <v>138.1</v>
      </c>
      <c r="C68">
        <v>4.06241703033447</v>
      </c>
      <c r="D68">
        <v>3.6431779861450102</v>
      </c>
      <c r="E68">
        <f t="shared" si="3"/>
        <v>0.41923904418945979</v>
      </c>
      <c r="F68">
        <f t="shared" si="4"/>
        <v>0.41923904418945979</v>
      </c>
      <c r="G68">
        <f t="shared" si="5"/>
        <v>0.17576137617289181</v>
      </c>
    </row>
    <row r="69" spans="1:7" x14ac:dyDescent="0.45">
      <c r="A69" t="s">
        <v>264</v>
      </c>
      <c r="B69">
        <v>65.239999999999995</v>
      </c>
      <c r="C69">
        <v>2.7564598321914602</v>
      </c>
      <c r="D69">
        <v>3.0952589511871298</v>
      </c>
      <c r="E69">
        <f t="shared" si="3"/>
        <v>-0.33879911899566961</v>
      </c>
      <c r="F69">
        <f t="shared" si="4"/>
        <v>0.33879911899566961</v>
      </c>
      <c r="G69">
        <f t="shared" si="5"/>
        <v>0.1147848430322419</v>
      </c>
    </row>
    <row r="70" spans="1:7" x14ac:dyDescent="0.45">
      <c r="A70" t="s">
        <v>396</v>
      </c>
      <c r="B70">
        <v>166.7</v>
      </c>
      <c r="C70">
        <v>3.1455180644989</v>
      </c>
      <c r="D70">
        <v>3.2594289779663002</v>
      </c>
      <c r="E70">
        <f t="shared" si="3"/>
        <v>-0.11391091346740012</v>
      </c>
      <c r="F70">
        <f t="shared" si="4"/>
        <v>0.11391091346740012</v>
      </c>
      <c r="G70">
        <f t="shared" si="5"/>
        <v>1.2975696206977519E-2</v>
      </c>
    </row>
    <row r="71" spans="1:7" x14ac:dyDescent="0.45">
      <c r="A71" t="s">
        <v>268</v>
      </c>
      <c r="B71">
        <v>53.83</v>
      </c>
      <c r="C71">
        <v>2.48543953895568</v>
      </c>
      <c r="D71">
        <v>2.92933821678161</v>
      </c>
      <c r="E71">
        <f t="shared" si="3"/>
        <v>-0.44389867782592995</v>
      </c>
      <c r="F71">
        <f t="shared" si="4"/>
        <v>0.44389867782592995</v>
      </c>
      <c r="G71">
        <f t="shared" si="5"/>
        <v>0.19704603617560876</v>
      </c>
    </row>
    <row r="72" spans="1:7" x14ac:dyDescent="0.45">
      <c r="A72" t="s">
        <v>441</v>
      </c>
      <c r="B72">
        <v>44.27</v>
      </c>
      <c r="C72">
        <v>2.25913381576538</v>
      </c>
      <c r="D72">
        <v>1.9089257121086101</v>
      </c>
      <c r="E72">
        <f t="shared" si="3"/>
        <v>0.35020810365676991</v>
      </c>
      <c r="F72">
        <f t="shared" si="4"/>
        <v>0.35020810365676991</v>
      </c>
      <c r="G72">
        <f t="shared" si="5"/>
        <v>0.1226457158668709</v>
      </c>
    </row>
    <row r="73" spans="1:7" x14ac:dyDescent="0.45">
      <c r="A73" t="s">
        <v>400</v>
      </c>
      <c r="B73">
        <v>192.4</v>
      </c>
      <c r="C73">
        <v>3.3828561305999698</v>
      </c>
      <c r="D73">
        <v>3.8876383304595898</v>
      </c>
      <c r="E73">
        <f t="shared" si="3"/>
        <v>-0.50478219985962003</v>
      </c>
      <c r="F73">
        <f t="shared" si="4"/>
        <v>0.50478219985962003</v>
      </c>
      <c r="G73">
        <f t="shared" si="5"/>
        <v>0.25480506929511737</v>
      </c>
    </row>
    <row r="74" spans="1:7" x14ac:dyDescent="0.45">
      <c r="A74" t="s">
        <v>79</v>
      </c>
      <c r="B74">
        <v>138.1</v>
      </c>
      <c r="C74">
        <v>4.4685246944427401</v>
      </c>
      <c r="D74">
        <v>4.2523105144500697</v>
      </c>
      <c r="E74">
        <f t="shared" si="3"/>
        <v>0.21621417999267045</v>
      </c>
      <c r="F74">
        <f t="shared" si="4"/>
        <v>0.21621417999267045</v>
      </c>
      <c r="G74">
        <f t="shared" si="5"/>
        <v>4.6748571629902896E-2</v>
      </c>
    </row>
    <row r="75" spans="1:7" x14ac:dyDescent="0.45">
      <c r="A75" t="s">
        <v>332</v>
      </c>
      <c r="B75">
        <v>44.27</v>
      </c>
      <c r="C75">
        <v>2.7774370908737098</v>
      </c>
      <c r="D75">
        <v>2.19486212730407</v>
      </c>
      <c r="E75">
        <f t="shared" si="3"/>
        <v>0.58257496356963978</v>
      </c>
      <c r="F75">
        <f t="shared" si="4"/>
        <v>0.58257496356963978</v>
      </c>
      <c r="G75">
        <f t="shared" si="5"/>
        <v>0.33939358817816712</v>
      </c>
    </row>
    <row r="76" spans="1:7" x14ac:dyDescent="0.45">
      <c r="A76" t="s">
        <v>389</v>
      </c>
      <c r="B76">
        <v>53.83</v>
      </c>
      <c r="C76">
        <v>2.89890360832214</v>
      </c>
      <c r="D76">
        <v>2.5630867481231601</v>
      </c>
      <c r="E76">
        <f t="shared" si="3"/>
        <v>0.33581686019897994</v>
      </c>
      <c r="F76">
        <f t="shared" si="4"/>
        <v>0.33581686019897994</v>
      </c>
      <c r="G76">
        <f t="shared" si="5"/>
        <v>0.11277296359390124</v>
      </c>
    </row>
    <row r="77" spans="1:7" x14ac:dyDescent="0.45">
      <c r="A77" t="s">
        <v>128</v>
      </c>
      <c r="B77">
        <v>65.239999999999995</v>
      </c>
      <c r="C77">
        <v>3.6874074935913002</v>
      </c>
      <c r="D77">
        <v>3.5957508087158199</v>
      </c>
      <c r="E77">
        <f t="shared" si="3"/>
        <v>9.1656684875480288E-2</v>
      </c>
      <c r="F77">
        <f t="shared" si="4"/>
        <v>9.1656684875480288E-2</v>
      </c>
      <c r="G77">
        <f t="shared" si="5"/>
        <v>8.4009478823630964E-3</v>
      </c>
    </row>
    <row r="78" spans="1:7" x14ac:dyDescent="0.45">
      <c r="A78" t="s">
        <v>182</v>
      </c>
      <c r="B78">
        <v>138.1</v>
      </c>
      <c r="C78">
        <v>3.3100295066833398</v>
      </c>
      <c r="D78">
        <v>3.52317070960998</v>
      </c>
      <c r="E78">
        <f t="shared" si="3"/>
        <v>-0.21314120292664018</v>
      </c>
      <c r="F78">
        <f t="shared" si="4"/>
        <v>0.21314120292664018</v>
      </c>
      <c r="G78">
        <f t="shared" si="5"/>
        <v>4.5429172385015211E-2</v>
      </c>
    </row>
    <row r="79" spans="1:7" x14ac:dyDescent="0.45">
      <c r="A79" t="s">
        <v>165</v>
      </c>
      <c r="B79">
        <v>166.7</v>
      </c>
      <c r="C79">
        <v>4.3363504409790004</v>
      </c>
      <c r="D79">
        <v>3.9160838127136199</v>
      </c>
      <c r="E79">
        <f t="shared" si="3"/>
        <v>0.42026662826538042</v>
      </c>
      <c r="F79">
        <f t="shared" si="4"/>
        <v>0.42026662826538042</v>
      </c>
      <c r="G79">
        <f t="shared" si="5"/>
        <v>0.17662403883355146</v>
      </c>
    </row>
    <row r="80" spans="1:7" x14ac:dyDescent="0.45">
      <c r="A80" t="s">
        <v>480</v>
      </c>
      <c r="B80">
        <v>82.58</v>
      </c>
      <c r="C80">
        <v>4.4729194641113201</v>
      </c>
      <c r="D80">
        <v>4.4431791305541903</v>
      </c>
      <c r="E80">
        <f t="shared" si="3"/>
        <v>2.9740333557129794E-2</v>
      </c>
      <c r="F80">
        <f t="shared" si="4"/>
        <v>2.9740333557129794E-2</v>
      </c>
      <c r="G80">
        <f t="shared" si="5"/>
        <v>8.844874400893405E-4</v>
      </c>
    </row>
    <row r="81" spans="1:7" x14ac:dyDescent="0.45">
      <c r="A81" t="s">
        <v>442</v>
      </c>
      <c r="B81">
        <v>138.1</v>
      </c>
      <c r="C81">
        <v>1.8881934881210301</v>
      </c>
      <c r="D81">
        <v>2.37269759178161</v>
      </c>
      <c r="E81">
        <f t="shared" si="3"/>
        <v>-0.48450410366057994</v>
      </c>
      <c r="F81">
        <f t="shared" si="4"/>
        <v>0.48450410366057994</v>
      </c>
      <c r="G81">
        <f t="shared" si="5"/>
        <v>0.234744226463942</v>
      </c>
    </row>
    <row r="82" spans="1:7" x14ac:dyDescent="0.45">
      <c r="A82" t="s">
        <v>345</v>
      </c>
      <c r="B82">
        <v>65.239999999999995</v>
      </c>
      <c r="C82">
        <v>2.14997994899749</v>
      </c>
      <c r="D82">
        <v>1.9301094412803601</v>
      </c>
      <c r="E82">
        <f t="shared" si="3"/>
        <v>0.2198705077171299</v>
      </c>
      <c r="F82">
        <f t="shared" si="4"/>
        <v>0.2198705077171299</v>
      </c>
      <c r="G82">
        <f t="shared" si="5"/>
        <v>4.834304016378848E-2</v>
      </c>
    </row>
    <row r="83" spans="1:7" x14ac:dyDescent="0.45">
      <c r="A83" t="s">
        <v>177</v>
      </c>
      <c r="B83">
        <v>192.4</v>
      </c>
      <c r="C83">
        <v>3.4978334903717001</v>
      </c>
      <c r="D83">
        <v>3.0893580913543701</v>
      </c>
      <c r="E83">
        <f t="shared" si="3"/>
        <v>0.40847539901732999</v>
      </c>
      <c r="F83">
        <f t="shared" si="4"/>
        <v>0.40847539901732999</v>
      </c>
      <c r="G83">
        <f t="shared" si="5"/>
        <v>0.16685215160236694</v>
      </c>
    </row>
    <row r="84" spans="1:7" x14ac:dyDescent="0.45">
      <c r="A84" t="s">
        <v>419</v>
      </c>
      <c r="B84">
        <v>166.7</v>
      </c>
      <c r="C84">
        <v>2.8040854930877601</v>
      </c>
      <c r="D84">
        <v>2.2906205654144198</v>
      </c>
      <c r="E84">
        <f t="shared" si="3"/>
        <v>0.51346492767334029</v>
      </c>
      <c r="F84">
        <f t="shared" si="4"/>
        <v>0.51346492767334029</v>
      </c>
      <c r="G84">
        <f t="shared" si="5"/>
        <v>0.26364623195058856</v>
      </c>
    </row>
    <row r="85" spans="1:7" x14ac:dyDescent="0.45">
      <c r="A85" t="s">
        <v>286</v>
      </c>
      <c r="B85">
        <v>78.209999999999994</v>
      </c>
      <c r="C85">
        <v>1.9708638787269499</v>
      </c>
      <c r="D85">
        <v>1.9288267493247899</v>
      </c>
      <c r="E85">
        <f t="shared" si="3"/>
        <v>4.2037129402159978E-2</v>
      </c>
      <c r="F85">
        <f t="shared" si="4"/>
        <v>4.2037129402159978E-2</v>
      </c>
      <c r="G85">
        <f t="shared" si="5"/>
        <v>1.767120248373943E-3</v>
      </c>
    </row>
    <row r="86" spans="1:7" x14ac:dyDescent="0.45">
      <c r="A86" t="s">
        <v>38</v>
      </c>
      <c r="B86">
        <v>138.1</v>
      </c>
      <c r="C86">
        <v>3.78155469894409</v>
      </c>
      <c r="D86">
        <v>3.6970469951629599</v>
      </c>
      <c r="E86">
        <f t="shared" si="3"/>
        <v>8.450770378113015E-2</v>
      </c>
      <c r="F86">
        <f t="shared" si="4"/>
        <v>8.450770378113015E-2</v>
      </c>
      <c r="G86">
        <f t="shared" si="5"/>
        <v>7.1415519983592394E-3</v>
      </c>
    </row>
    <row r="87" spans="1:7" x14ac:dyDescent="0.45">
      <c r="A87" t="s">
        <v>27</v>
      </c>
      <c r="B87">
        <v>53.83</v>
      </c>
      <c r="C87">
        <v>2.7298223972320499</v>
      </c>
      <c r="D87">
        <v>3.67333960533142</v>
      </c>
      <c r="E87">
        <f t="shared" si="3"/>
        <v>-0.94351720809937012</v>
      </c>
      <c r="F87">
        <f t="shared" si="4"/>
        <v>0.94351720809937012</v>
      </c>
      <c r="G87">
        <f t="shared" si="5"/>
        <v>0.8902247219796301</v>
      </c>
    </row>
    <row r="88" spans="1:7" x14ac:dyDescent="0.45">
      <c r="A88" t="s">
        <v>416</v>
      </c>
      <c r="B88">
        <v>138.1</v>
      </c>
      <c r="C88">
        <v>4.3318996429443297</v>
      </c>
      <c r="D88">
        <v>4.1239092350006104</v>
      </c>
      <c r="E88">
        <f t="shared" si="3"/>
        <v>0.20799040794371937</v>
      </c>
      <c r="F88">
        <f t="shared" si="4"/>
        <v>0.20799040794371937</v>
      </c>
      <c r="G88">
        <f t="shared" si="5"/>
        <v>4.3260009796594799E-2</v>
      </c>
    </row>
    <row r="89" spans="1:7" x14ac:dyDescent="0.45">
      <c r="A89" t="s">
        <v>181</v>
      </c>
      <c r="B89">
        <v>166.7</v>
      </c>
      <c r="C89">
        <v>3.5844037532806299</v>
      </c>
      <c r="D89">
        <v>3.98806595802307</v>
      </c>
      <c r="E89">
        <f t="shared" si="3"/>
        <v>-0.40366220474244008</v>
      </c>
      <c r="F89">
        <f t="shared" si="4"/>
        <v>0.40366220474244008</v>
      </c>
      <c r="G89">
        <f t="shared" si="5"/>
        <v>0.1629431755375276</v>
      </c>
    </row>
    <row r="90" spans="1:7" x14ac:dyDescent="0.45">
      <c r="A90" t="s">
        <v>357</v>
      </c>
      <c r="B90">
        <v>38.380000000000003</v>
      </c>
      <c r="C90">
        <v>1.5579348802566499</v>
      </c>
      <c r="D90">
        <v>1.5756433010101301</v>
      </c>
      <c r="E90">
        <f t="shared" si="3"/>
        <v>-1.7708420753480114E-2</v>
      </c>
      <c r="F90">
        <f t="shared" si="4"/>
        <v>1.7708420753480114E-2</v>
      </c>
      <c r="G90">
        <f t="shared" si="5"/>
        <v>3.1358816558228519E-4</v>
      </c>
    </row>
    <row r="91" spans="1:7" x14ac:dyDescent="0.45">
      <c r="A91" t="s">
        <v>201</v>
      </c>
      <c r="B91">
        <v>78.209999999999994</v>
      </c>
      <c r="C91">
        <v>3.5933673381805402</v>
      </c>
      <c r="D91">
        <v>2.21514856815338</v>
      </c>
      <c r="E91">
        <f t="shared" si="3"/>
        <v>1.3782187700271602</v>
      </c>
      <c r="F91">
        <f t="shared" si="4"/>
        <v>1.3782187700271602</v>
      </c>
      <c r="G91">
        <f t="shared" si="5"/>
        <v>1.8994869780551782</v>
      </c>
    </row>
    <row r="92" spans="1:7" x14ac:dyDescent="0.45">
      <c r="A92" t="s">
        <v>87</v>
      </c>
      <c r="B92">
        <v>99.61</v>
      </c>
      <c r="C92">
        <v>4.2583148479461599</v>
      </c>
      <c r="D92">
        <v>4.1614995002746502</v>
      </c>
      <c r="E92">
        <f t="shared" si="3"/>
        <v>9.6815347671509677E-2</v>
      </c>
      <c r="F92">
        <f t="shared" si="4"/>
        <v>9.6815347671509677E-2</v>
      </c>
      <c r="G92">
        <f t="shared" si="5"/>
        <v>9.373211544755294E-3</v>
      </c>
    </row>
    <row r="93" spans="1:7" x14ac:dyDescent="0.45">
      <c r="A93" t="s">
        <v>319</v>
      </c>
      <c r="B93">
        <v>78.209999999999994</v>
      </c>
      <c r="C93">
        <v>2.38653540611267</v>
      </c>
      <c r="D93">
        <v>2.4937437772750801</v>
      </c>
      <c r="E93">
        <f t="shared" si="3"/>
        <v>-0.10720837116241011</v>
      </c>
      <c r="F93">
        <f t="shared" si="4"/>
        <v>0.10720837116241011</v>
      </c>
      <c r="G93">
        <f t="shared" si="5"/>
        <v>1.1493634847297087E-2</v>
      </c>
    </row>
    <row r="94" spans="1:7" x14ac:dyDescent="0.45">
      <c r="A94" t="s">
        <v>21</v>
      </c>
      <c r="B94">
        <v>99.61</v>
      </c>
      <c r="C94">
        <v>4.9117903709411603</v>
      </c>
      <c r="D94">
        <v>4.0457847118377597</v>
      </c>
      <c r="E94">
        <f t="shared" si="3"/>
        <v>0.86600565910340066</v>
      </c>
      <c r="F94">
        <f t="shared" si="4"/>
        <v>0.86600565910340066</v>
      </c>
      <c r="G94">
        <f t="shared" si="5"/>
        <v>0.74996580159911541</v>
      </c>
    </row>
    <row r="95" spans="1:7" x14ac:dyDescent="0.45">
      <c r="A95" t="s">
        <v>92</v>
      </c>
      <c r="B95">
        <v>138.1</v>
      </c>
      <c r="C95">
        <v>3.5238337516784601</v>
      </c>
      <c r="D95">
        <v>3.3055546283721902</v>
      </c>
      <c r="E95">
        <f t="shared" si="3"/>
        <v>0.21827912330626997</v>
      </c>
      <c r="F95">
        <f t="shared" si="4"/>
        <v>0.21827912330626997</v>
      </c>
      <c r="G95">
        <f t="shared" si="5"/>
        <v>4.7645775671353814E-2</v>
      </c>
    </row>
    <row r="96" spans="1:7" x14ac:dyDescent="0.45">
      <c r="A96" t="s">
        <v>218</v>
      </c>
      <c r="B96">
        <v>166.7</v>
      </c>
      <c r="C96">
        <v>3.7683329582214302</v>
      </c>
      <c r="D96">
        <v>3.5178551673889098</v>
      </c>
      <c r="E96">
        <f t="shared" si="3"/>
        <v>0.25047779083252042</v>
      </c>
      <c r="F96">
        <f t="shared" si="4"/>
        <v>0.25047779083252042</v>
      </c>
      <c r="G96">
        <f t="shared" si="5"/>
        <v>6.2739123700339849E-2</v>
      </c>
    </row>
    <row r="97" spans="1:7" x14ac:dyDescent="0.45">
      <c r="A97" t="s">
        <v>363</v>
      </c>
      <c r="B97">
        <v>138.1</v>
      </c>
      <c r="C97">
        <v>3.1318099498748699</v>
      </c>
      <c r="D97">
        <v>3.6470472812652499</v>
      </c>
      <c r="E97">
        <f t="shared" si="3"/>
        <v>-0.51523733139037997</v>
      </c>
      <c r="F97">
        <f t="shared" si="4"/>
        <v>0.51523733139037997</v>
      </c>
      <c r="G97">
        <f t="shared" si="5"/>
        <v>0.26546950765828026</v>
      </c>
    </row>
    <row r="98" spans="1:7" x14ac:dyDescent="0.45">
      <c r="A98" t="s">
        <v>329</v>
      </c>
      <c r="B98">
        <v>166.7</v>
      </c>
      <c r="C98">
        <v>3.1083242893218901</v>
      </c>
      <c r="D98">
        <v>3.4765024185180602</v>
      </c>
      <c r="E98">
        <f t="shared" si="3"/>
        <v>-0.3681781291961701</v>
      </c>
      <c r="F98">
        <f t="shared" si="4"/>
        <v>0.3681781291961701</v>
      </c>
      <c r="G98">
        <f t="shared" si="5"/>
        <v>0.13555513481839171</v>
      </c>
    </row>
    <row r="99" spans="1:7" x14ac:dyDescent="0.45">
      <c r="A99" t="s">
        <v>137</v>
      </c>
      <c r="B99">
        <v>99.61</v>
      </c>
      <c r="C99">
        <v>4.6236705780029297</v>
      </c>
      <c r="D99">
        <v>4.0845282077789298</v>
      </c>
      <c r="E99">
        <f t="shared" si="3"/>
        <v>0.53914237022399991</v>
      </c>
      <c r="F99">
        <f t="shared" si="4"/>
        <v>0.53914237022399991</v>
      </c>
      <c r="G99">
        <f t="shared" si="5"/>
        <v>0.29067449537075257</v>
      </c>
    </row>
    <row r="100" spans="1:7" x14ac:dyDescent="0.45">
      <c r="A100" t="s">
        <v>487</v>
      </c>
      <c r="B100">
        <v>166.7</v>
      </c>
      <c r="C100">
        <v>3.8461172580718901</v>
      </c>
      <c r="D100">
        <v>3.8527750968933101</v>
      </c>
      <c r="E100">
        <f t="shared" si="3"/>
        <v>-6.6578388214200146E-3</v>
      </c>
      <c r="F100">
        <f t="shared" si="4"/>
        <v>6.6578388214200146E-3</v>
      </c>
      <c r="G100">
        <f t="shared" si="5"/>
        <v>4.4326817772007448E-5</v>
      </c>
    </row>
    <row r="101" spans="1:7" x14ac:dyDescent="0.45">
      <c r="A101" t="s">
        <v>443</v>
      </c>
      <c r="B101">
        <v>53.83</v>
      </c>
      <c r="C101">
        <v>2.8267322778701698</v>
      </c>
      <c r="D101">
        <v>2.1734234094619702</v>
      </c>
      <c r="E101">
        <f t="shared" si="3"/>
        <v>0.65330886840819957</v>
      </c>
      <c r="F101">
        <f t="shared" si="4"/>
        <v>0.65330886840819957</v>
      </c>
      <c r="G101">
        <f t="shared" si="5"/>
        <v>0.4268124775408022</v>
      </c>
    </row>
    <row r="102" spans="1:7" x14ac:dyDescent="0.45">
      <c r="A102" t="s">
        <v>188</v>
      </c>
      <c r="B102">
        <v>166.7</v>
      </c>
      <c r="C102">
        <v>4.0569622516632</v>
      </c>
      <c r="D102">
        <v>4.1841318607330296</v>
      </c>
      <c r="E102">
        <f t="shared" si="3"/>
        <v>-0.12716960906982955</v>
      </c>
      <c r="F102">
        <f t="shared" si="4"/>
        <v>0.12716960906982955</v>
      </c>
      <c r="G102">
        <f t="shared" si="5"/>
        <v>1.6172109470973275E-2</v>
      </c>
    </row>
    <row r="103" spans="1:7" x14ac:dyDescent="0.45">
      <c r="A103" t="s">
        <v>435</v>
      </c>
      <c r="B103">
        <v>53.83</v>
      </c>
      <c r="C103">
        <v>1.9094285368919299</v>
      </c>
      <c r="D103">
        <v>1.99200636148452</v>
      </c>
      <c r="E103">
        <f t="shared" si="3"/>
        <v>-8.257782459259011E-2</v>
      </c>
      <c r="F103">
        <f t="shared" si="4"/>
        <v>8.257782459259011E-2</v>
      </c>
      <c r="G103">
        <f t="shared" si="5"/>
        <v>6.8190971144445802E-3</v>
      </c>
    </row>
    <row r="104" spans="1:7" x14ac:dyDescent="0.45">
      <c r="A104" t="s">
        <v>372</v>
      </c>
      <c r="B104">
        <v>82.58</v>
      </c>
      <c r="C104">
        <v>2.8264455795288002</v>
      </c>
      <c r="D104">
        <v>2.2665745019912702</v>
      </c>
      <c r="E104">
        <f t="shared" si="3"/>
        <v>0.55987107753752996</v>
      </c>
      <c r="F104">
        <f t="shared" si="4"/>
        <v>0.55987107753752996</v>
      </c>
      <c r="G104">
        <f t="shared" si="5"/>
        <v>0.3134556234630349</v>
      </c>
    </row>
    <row r="105" spans="1:7" x14ac:dyDescent="0.45">
      <c r="A105" t="s">
        <v>75</v>
      </c>
      <c r="B105">
        <v>192.4</v>
      </c>
      <c r="C105">
        <v>2.64144742488861</v>
      </c>
      <c r="D105">
        <v>2.8367632627487098</v>
      </c>
      <c r="E105">
        <f t="shared" si="3"/>
        <v>-0.19531583786009987</v>
      </c>
      <c r="F105">
        <f t="shared" si="4"/>
        <v>0.19531583786009987</v>
      </c>
      <c r="G105">
        <f t="shared" si="5"/>
        <v>3.8148276518992823E-2</v>
      </c>
    </row>
    <row r="106" spans="1:7" x14ac:dyDescent="0.45">
      <c r="A106" t="s">
        <v>83</v>
      </c>
      <c r="B106">
        <v>78.209999999999994</v>
      </c>
      <c r="C106">
        <v>2.9546200037002501</v>
      </c>
      <c r="D106">
        <v>3.6897053718566801</v>
      </c>
      <c r="E106">
        <f t="shared" si="3"/>
        <v>-0.73508536815643</v>
      </c>
      <c r="F106">
        <f t="shared" si="4"/>
        <v>0.73508536815643</v>
      </c>
      <c r="G106">
        <f t="shared" si="5"/>
        <v>0.54035049847767425</v>
      </c>
    </row>
    <row r="107" spans="1:7" x14ac:dyDescent="0.45">
      <c r="A107" t="s">
        <v>112</v>
      </c>
      <c r="B107">
        <v>38.380000000000003</v>
      </c>
      <c r="C107">
        <v>1.6329104900360101</v>
      </c>
      <c r="D107">
        <v>2.0210388898849398</v>
      </c>
      <c r="E107">
        <f t="shared" si="3"/>
        <v>-0.38812839984892977</v>
      </c>
      <c r="F107">
        <f t="shared" si="4"/>
        <v>0.38812839984892977</v>
      </c>
      <c r="G107">
        <f t="shared" si="5"/>
        <v>0.1506436547692907</v>
      </c>
    </row>
    <row r="108" spans="1:7" x14ac:dyDescent="0.45">
      <c r="A108" t="s">
        <v>529</v>
      </c>
      <c r="B108">
        <v>53.83</v>
      </c>
      <c r="C108">
        <v>2.1328495740890498</v>
      </c>
      <c r="D108">
        <v>2.6350653171539302</v>
      </c>
      <c r="E108">
        <f t="shared" si="3"/>
        <v>-0.50221574306488037</v>
      </c>
      <c r="F108">
        <f t="shared" si="4"/>
        <v>0.50221574306488037</v>
      </c>
      <c r="G108">
        <f t="shared" si="5"/>
        <v>0.25222065258220994</v>
      </c>
    </row>
    <row r="109" spans="1:7" x14ac:dyDescent="0.45">
      <c r="A109" t="s">
        <v>521</v>
      </c>
      <c r="B109">
        <v>82.58</v>
      </c>
      <c r="C109">
        <v>3.2090139389038002</v>
      </c>
      <c r="D109">
        <v>3.5673341751098602</v>
      </c>
      <c r="E109">
        <f t="shared" si="3"/>
        <v>-0.35832023620606002</v>
      </c>
      <c r="F109">
        <f t="shared" si="4"/>
        <v>0.35832023620606002</v>
      </c>
      <c r="G109">
        <f t="shared" si="5"/>
        <v>0.12839339167476665</v>
      </c>
    </row>
    <row r="110" spans="1:7" x14ac:dyDescent="0.45">
      <c r="A110" t="s">
        <v>506</v>
      </c>
      <c r="B110">
        <v>138.1</v>
      </c>
      <c r="C110">
        <v>4.1789789199829102</v>
      </c>
      <c r="D110">
        <v>3.3804874420165998</v>
      </c>
      <c r="E110">
        <f t="shared" si="3"/>
        <v>0.79849147796631037</v>
      </c>
      <c r="F110">
        <f t="shared" si="4"/>
        <v>0.79849147796631037</v>
      </c>
      <c r="G110">
        <f t="shared" si="5"/>
        <v>0.63758864038482277</v>
      </c>
    </row>
    <row r="111" spans="1:7" x14ac:dyDescent="0.45">
      <c r="A111" t="s">
        <v>260</v>
      </c>
      <c r="B111">
        <v>192.4</v>
      </c>
      <c r="C111">
        <v>3.6668093204498202</v>
      </c>
      <c r="D111">
        <v>3.68647956848144</v>
      </c>
      <c r="E111">
        <f t="shared" si="3"/>
        <v>-1.9670248031619764E-2</v>
      </c>
      <c r="F111">
        <f t="shared" si="4"/>
        <v>1.9670248031619764E-2</v>
      </c>
      <c r="G111">
        <f t="shared" si="5"/>
        <v>3.8691865762544117E-4</v>
      </c>
    </row>
    <row r="112" spans="1:7" x14ac:dyDescent="0.45">
      <c r="A112" t="s">
        <v>155</v>
      </c>
      <c r="B112">
        <v>53.83</v>
      </c>
      <c r="C112">
        <v>2.4762830734252899</v>
      </c>
      <c r="D112">
        <v>2.13906681537628</v>
      </c>
      <c r="E112">
        <f t="shared" si="3"/>
        <v>0.3372162580490099</v>
      </c>
      <c r="F112">
        <f t="shared" si="4"/>
        <v>0.3372162580490099</v>
      </c>
      <c r="G112">
        <f t="shared" si="5"/>
        <v>0.11371480469257643</v>
      </c>
    </row>
    <row r="113" spans="1:7" x14ac:dyDescent="0.45">
      <c r="A113" t="s">
        <v>495</v>
      </c>
      <c r="B113">
        <v>99.61</v>
      </c>
      <c r="C113">
        <v>4.3944442272186199</v>
      </c>
      <c r="D113">
        <v>3.4174985885620099</v>
      </c>
      <c r="E113">
        <f t="shared" si="3"/>
        <v>0.97694563865660999</v>
      </c>
      <c r="F113">
        <f t="shared" si="4"/>
        <v>0.97694563865660999</v>
      </c>
      <c r="G113">
        <f t="shared" si="5"/>
        <v>0.95442278089017163</v>
      </c>
    </row>
    <row r="114" spans="1:7" x14ac:dyDescent="0.45">
      <c r="A114" t="s">
        <v>161</v>
      </c>
      <c r="B114">
        <v>166.7</v>
      </c>
      <c r="C114">
        <v>3.9211387634277299</v>
      </c>
      <c r="D114">
        <v>3.4469034671783398</v>
      </c>
      <c r="E114">
        <f t="shared" si="3"/>
        <v>0.47423529624939009</v>
      </c>
      <c r="F114">
        <f t="shared" si="4"/>
        <v>0.47423529624939009</v>
      </c>
      <c r="G114">
        <f t="shared" si="5"/>
        <v>0.22489911620874678</v>
      </c>
    </row>
    <row r="115" spans="1:7" x14ac:dyDescent="0.45">
      <c r="A115" t="s">
        <v>23</v>
      </c>
      <c r="B115">
        <v>138.1</v>
      </c>
      <c r="C115">
        <v>2.92569899559021</v>
      </c>
      <c r="D115">
        <v>3.0949795246124201</v>
      </c>
      <c r="E115">
        <f t="shared" si="3"/>
        <v>-0.16928052902221014</v>
      </c>
      <c r="F115">
        <f t="shared" si="4"/>
        <v>0.16928052902221014</v>
      </c>
      <c r="G115">
        <f t="shared" si="5"/>
        <v>2.8655897506039328E-2</v>
      </c>
    </row>
    <row r="116" spans="1:7" x14ac:dyDescent="0.45">
      <c r="A116" t="s">
        <v>5</v>
      </c>
      <c r="B116">
        <v>166.7</v>
      </c>
      <c r="C116">
        <v>3.39574027061462</v>
      </c>
      <c r="D116">
        <v>2.60342097282409</v>
      </c>
      <c r="E116">
        <f t="shared" si="3"/>
        <v>0.79231929779053001</v>
      </c>
      <c r="F116">
        <f t="shared" si="4"/>
        <v>0.79231929779053001</v>
      </c>
      <c r="G116">
        <f t="shared" si="5"/>
        <v>0.62776986965127857</v>
      </c>
    </row>
    <row r="117" spans="1:7" x14ac:dyDescent="0.45">
      <c r="A117" t="s">
        <v>192</v>
      </c>
      <c r="B117">
        <v>38.380000000000003</v>
      </c>
      <c r="C117">
        <v>1.6153675913810699</v>
      </c>
      <c r="D117">
        <v>1.89538657665252</v>
      </c>
      <c r="E117">
        <f t="shared" si="3"/>
        <v>-0.28001898527145008</v>
      </c>
      <c r="F117">
        <f t="shared" si="4"/>
        <v>0.28001898527145008</v>
      </c>
      <c r="G117">
        <f t="shared" si="5"/>
        <v>7.8410632112452583E-2</v>
      </c>
    </row>
    <row r="118" spans="1:7" x14ac:dyDescent="0.45">
      <c r="A118" t="s">
        <v>284</v>
      </c>
      <c r="B118">
        <v>166.7</v>
      </c>
      <c r="C118">
        <v>2.1553094387054399</v>
      </c>
      <c r="D118">
        <v>2.5029940605163499</v>
      </c>
      <c r="E118">
        <f t="shared" si="3"/>
        <v>-0.34768462181090998</v>
      </c>
      <c r="F118">
        <f t="shared" si="4"/>
        <v>0.34768462181090998</v>
      </c>
      <c r="G118">
        <f t="shared" si="5"/>
        <v>0.12088459624379549</v>
      </c>
    </row>
    <row r="119" spans="1:7" x14ac:dyDescent="0.45">
      <c r="A119" t="s">
        <v>431</v>
      </c>
      <c r="B119">
        <v>65.239999999999995</v>
      </c>
      <c r="C119">
        <v>1.9563846588134699</v>
      </c>
      <c r="D119">
        <v>3.2768149375915501</v>
      </c>
      <c r="E119">
        <f t="shared" si="3"/>
        <v>-1.3204302787780802</v>
      </c>
      <c r="F119">
        <f t="shared" si="4"/>
        <v>1.3204302787780802</v>
      </c>
      <c r="G119">
        <f t="shared" si="5"/>
        <v>1.7435361211139586</v>
      </c>
    </row>
    <row r="120" spans="1:7" x14ac:dyDescent="0.45">
      <c r="A120" t="s">
        <v>348</v>
      </c>
      <c r="B120">
        <v>99.61</v>
      </c>
      <c r="C120">
        <v>4.6511955261230398</v>
      </c>
      <c r="D120">
        <v>3.6441833972930899</v>
      </c>
      <c r="E120">
        <f t="shared" si="3"/>
        <v>1.0070121288299498</v>
      </c>
      <c r="F120">
        <f t="shared" si="4"/>
        <v>1.0070121288299498</v>
      </c>
      <c r="G120">
        <f t="shared" si="5"/>
        <v>1.0140734276106276</v>
      </c>
    </row>
    <row r="121" spans="1:7" x14ac:dyDescent="0.45">
      <c r="A121" t="s">
        <v>160</v>
      </c>
      <c r="B121">
        <v>78.209999999999994</v>
      </c>
      <c r="C121">
        <v>3.2226784229278498</v>
      </c>
      <c r="D121">
        <v>2.5386598110198899</v>
      </c>
      <c r="E121">
        <f t="shared" si="3"/>
        <v>0.68401861190795987</v>
      </c>
      <c r="F121">
        <f t="shared" si="4"/>
        <v>0.68401861190795987</v>
      </c>
      <c r="G121">
        <f t="shared" si="5"/>
        <v>0.46788146143649223</v>
      </c>
    </row>
    <row r="122" spans="1:7" x14ac:dyDescent="0.45">
      <c r="A122" t="s">
        <v>313</v>
      </c>
      <c r="B122">
        <v>78.209999999999994</v>
      </c>
      <c r="C122">
        <v>3.1813678741454998</v>
      </c>
      <c r="D122">
        <v>2.5268795490264799</v>
      </c>
      <c r="E122">
        <f t="shared" si="3"/>
        <v>0.65448832511901989</v>
      </c>
      <c r="F122">
        <f t="shared" si="4"/>
        <v>0.65448832511901989</v>
      </c>
      <c r="G122">
        <f t="shared" si="5"/>
        <v>0.42835496771709985</v>
      </c>
    </row>
    <row r="123" spans="1:7" x14ac:dyDescent="0.45">
      <c r="A123" t="s">
        <v>307</v>
      </c>
      <c r="B123">
        <v>78.209999999999994</v>
      </c>
      <c r="C123">
        <v>2.859668135643</v>
      </c>
      <c r="D123">
        <v>2.7374612092971802</v>
      </c>
      <c r="E123">
        <f t="shared" si="3"/>
        <v>0.12220692634581987</v>
      </c>
      <c r="F123">
        <f t="shared" si="4"/>
        <v>0.12220692634581987</v>
      </c>
      <c r="G123">
        <f t="shared" si="5"/>
        <v>1.4934532846892641E-2</v>
      </c>
    </row>
    <row r="124" spans="1:7" x14ac:dyDescent="0.45">
      <c r="A124" t="s">
        <v>300</v>
      </c>
      <c r="B124">
        <v>99.61</v>
      </c>
      <c r="C124">
        <v>4.2426517009735099</v>
      </c>
      <c r="D124">
        <v>3.5236179828643799</v>
      </c>
      <c r="E124">
        <f t="shared" si="3"/>
        <v>0.71903371810912997</v>
      </c>
      <c r="F124">
        <f t="shared" si="4"/>
        <v>0.71903371810912997</v>
      </c>
      <c r="G124">
        <f t="shared" si="5"/>
        <v>0.51700948777783973</v>
      </c>
    </row>
    <row r="125" spans="1:7" x14ac:dyDescent="0.45">
      <c r="A125" t="s">
        <v>37</v>
      </c>
      <c r="B125">
        <v>78.209999999999994</v>
      </c>
      <c r="C125">
        <v>4.2195298671722403</v>
      </c>
      <c r="D125">
        <v>3.7389547824859601</v>
      </c>
      <c r="E125">
        <f t="shared" si="3"/>
        <v>0.48057508468628019</v>
      </c>
      <c r="F125">
        <f t="shared" si="4"/>
        <v>0.48057508468628019</v>
      </c>
      <c r="G125">
        <f t="shared" si="5"/>
        <v>0.23095241202122538</v>
      </c>
    </row>
    <row r="126" spans="1:7" x14ac:dyDescent="0.45">
      <c r="A126" t="s">
        <v>352</v>
      </c>
      <c r="B126">
        <v>44.27</v>
      </c>
      <c r="C126">
        <v>1.54166996479034</v>
      </c>
      <c r="D126">
        <v>2.1093770265579201</v>
      </c>
      <c r="E126">
        <f t="shared" si="3"/>
        <v>-0.56770706176758012</v>
      </c>
      <c r="F126">
        <f t="shared" si="4"/>
        <v>0.56770706176758012</v>
      </c>
      <c r="G126">
        <f t="shared" si="5"/>
        <v>0.32229130798077904</v>
      </c>
    </row>
    <row r="127" spans="1:7" x14ac:dyDescent="0.45">
      <c r="A127" t="s">
        <v>350</v>
      </c>
      <c r="B127">
        <v>53.83</v>
      </c>
      <c r="C127">
        <v>2.52447068691253</v>
      </c>
      <c r="D127">
        <v>2.4523074626922599</v>
      </c>
      <c r="E127">
        <f t="shared" si="3"/>
        <v>7.2163224220270106E-2</v>
      </c>
      <c r="F127">
        <f t="shared" si="4"/>
        <v>7.2163224220270106E-2</v>
      </c>
      <c r="G127">
        <f t="shared" si="5"/>
        <v>5.2075309298649777E-3</v>
      </c>
    </row>
    <row r="128" spans="1:7" x14ac:dyDescent="0.45">
      <c r="A128" t="s">
        <v>317</v>
      </c>
      <c r="B128">
        <v>65.239999999999995</v>
      </c>
      <c r="C128">
        <v>2.4713437557220401</v>
      </c>
      <c r="D128">
        <v>2.3089394569396902</v>
      </c>
      <c r="E128">
        <f t="shared" si="3"/>
        <v>0.16240429878234997</v>
      </c>
      <c r="F128">
        <f t="shared" si="4"/>
        <v>0.16240429878234997</v>
      </c>
      <c r="G128">
        <f t="shared" si="5"/>
        <v>2.6375156262986799E-2</v>
      </c>
    </row>
    <row r="129" spans="1:7" x14ac:dyDescent="0.45">
      <c r="A129" t="s">
        <v>59</v>
      </c>
      <c r="B129">
        <v>82.58</v>
      </c>
      <c r="C129">
        <v>4.5231020450591997</v>
      </c>
      <c r="D129">
        <v>3.1828446388244598</v>
      </c>
      <c r="E129">
        <f t="shared" si="3"/>
        <v>1.3402574062347399</v>
      </c>
      <c r="F129">
        <f t="shared" si="4"/>
        <v>1.3402574062347399</v>
      </c>
      <c r="G129">
        <f t="shared" si="5"/>
        <v>1.7962899149670726</v>
      </c>
    </row>
    <row r="130" spans="1:7" x14ac:dyDescent="0.45">
      <c r="A130" t="s">
        <v>45</v>
      </c>
      <c r="B130">
        <v>166.7</v>
      </c>
      <c r="C130">
        <v>3.81385278701782</v>
      </c>
      <c r="D130">
        <v>3.5474212169647199</v>
      </c>
      <c r="E130">
        <f t="shared" si="3"/>
        <v>0.26643157005310014</v>
      </c>
      <c r="F130">
        <f t="shared" si="4"/>
        <v>0.26643157005310014</v>
      </c>
      <c r="G130">
        <f t="shared" si="5"/>
        <v>7.0985781520960009E-2</v>
      </c>
    </row>
    <row r="131" spans="1:7" x14ac:dyDescent="0.45">
      <c r="A131" t="s">
        <v>288</v>
      </c>
      <c r="B131">
        <v>65.239999999999995</v>
      </c>
      <c r="C131">
        <v>2.8250709772109901</v>
      </c>
      <c r="D131">
        <v>3.22423791885375</v>
      </c>
      <c r="E131">
        <f t="shared" ref="E131:E194" si="6">C131-D131</f>
        <v>-0.3991669416427599</v>
      </c>
      <c r="F131">
        <f t="shared" ref="F131:F194" si="7">ABS(E131)</f>
        <v>0.3991669416427599</v>
      </c>
      <c r="G131">
        <f t="shared" ref="G131:G194" si="8">E131*E131</f>
        <v>0.1593342473004345</v>
      </c>
    </row>
    <row r="132" spans="1:7" x14ac:dyDescent="0.45">
      <c r="A132" t="s">
        <v>424</v>
      </c>
      <c r="B132">
        <v>192.4</v>
      </c>
      <c r="C132">
        <v>3.7854101657867401</v>
      </c>
      <c r="D132">
        <v>4.0046119689941397</v>
      </c>
      <c r="E132">
        <f t="shared" si="6"/>
        <v>-0.21920180320739968</v>
      </c>
      <c r="F132">
        <f t="shared" si="7"/>
        <v>0.21920180320739968</v>
      </c>
      <c r="G132">
        <f t="shared" si="8"/>
        <v>4.8049430529375575E-2</v>
      </c>
    </row>
    <row r="133" spans="1:7" x14ac:dyDescent="0.45">
      <c r="A133" t="s">
        <v>105</v>
      </c>
      <c r="B133">
        <v>192.4</v>
      </c>
      <c r="C133">
        <v>3.6622219085693302</v>
      </c>
      <c r="D133">
        <v>3.6638278961181601</v>
      </c>
      <c r="E133">
        <f t="shared" si="6"/>
        <v>-1.6059875488299014E-3</v>
      </c>
      <c r="F133">
        <f t="shared" si="7"/>
        <v>1.6059875488299014E-3</v>
      </c>
      <c r="G133">
        <f t="shared" si="8"/>
        <v>2.5791960069966748E-6</v>
      </c>
    </row>
    <row r="134" spans="1:7" x14ac:dyDescent="0.45">
      <c r="A134" t="s">
        <v>304</v>
      </c>
      <c r="B134">
        <v>38.380000000000003</v>
      </c>
      <c r="C134">
        <v>1.44970342516899</v>
      </c>
      <c r="D134">
        <v>1.6040756106376599</v>
      </c>
      <c r="E134">
        <f t="shared" si="6"/>
        <v>-0.15437218546866993</v>
      </c>
      <c r="F134">
        <f t="shared" si="7"/>
        <v>0.15437218546866993</v>
      </c>
      <c r="G134">
        <f t="shared" si="8"/>
        <v>2.3830771646373428E-2</v>
      </c>
    </row>
    <row r="135" spans="1:7" x14ac:dyDescent="0.45">
      <c r="A135" t="s">
        <v>362</v>
      </c>
      <c r="B135">
        <v>166.7</v>
      </c>
      <c r="C135">
        <v>2.6212168931961002</v>
      </c>
      <c r="D135">
        <v>3.1630887985229399</v>
      </c>
      <c r="E135">
        <f t="shared" si="6"/>
        <v>-0.54187190532683971</v>
      </c>
      <c r="F135">
        <f t="shared" si="7"/>
        <v>0.54187190532683971</v>
      </c>
      <c r="G135">
        <f t="shared" si="8"/>
        <v>0.29362516178253956</v>
      </c>
    </row>
    <row r="136" spans="1:7" x14ac:dyDescent="0.45">
      <c r="A136" t="s">
        <v>280</v>
      </c>
      <c r="B136">
        <v>38.380000000000003</v>
      </c>
      <c r="C136">
        <v>2.3041188716888401</v>
      </c>
      <c r="D136">
        <v>2.2569444179534899</v>
      </c>
      <c r="E136">
        <f t="shared" si="6"/>
        <v>4.717445373535023E-2</v>
      </c>
      <c r="F136">
        <f t="shared" si="7"/>
        <v>4.717445373535023E-2</v>
      </c>
      <c r="G136">
        <f t="shared" si="8"/>
        <v>2.2254290852286992E-3</v>
      </c>
    </row>
    <row r="137" spans="1:7" x14ac:dyDescent="0.45">
      <c r="A137" t="s">
        <v>323</v>
      </c>
      <c r="B137">
        <v>65.239999999999995</v>
      </c>
      <c r="C137">
        <v>2.4686187505722001</v>
      </c>
      <c r="D137">
        <v>2.3509002923965401</v>
      </c>
      <c r="E137">
        <f t="shared" si="6"/>
        <v>0.11771845817566007</v>
      </c>
      <c r="F137">
        <f t="shared" si="7"/>
        <v>0.11771845817566007</v>
      </c>
      <c r="G137">
        <f t="shared" si="8"/>
        <v>1.3857635395254629E-2</v>
      </c>
    </row>
    <row r="138" spans="1:7" x14ac:dyDescent="0.45">
      <c r="A138" t="s">
        <v>392</v>
      </c>
      <c r="B138">
        <v>166.7</v>
      </c>
      <c r="C138">
        <v>2.8618968725204401</v>
      </c>
      <c r="D138">
        <v>3.1399397850036599</v>
      </c>
      <c r="E138">
        <f t="shared" si="6"/>
        <v>-0.27804291248321977</v>
      </c>
      <c r="F138">
        <f t="shared" si="7"/>
        <v>0.27804291248321977</v>
      </c>
      <c r="G138">
        <f t="shared" si="8"/>
        <v>7.7307861182151411E-2</v>
      </c>
    </row>
    <row r="139" spans="1:7" x14ac:dyDescent="0.45">
      <c r="A139" t="s">
        <v>272</v>
      </c>
      <c r="B139">
        <v>53.83</v>
      </c>
      <c r="C139">
        <v>2.5849802494049001</v>
      </c>
      <c r="D139">
        <v>2.72592890262603</v>
      </c>
      <c r="E139">
        <f t="shared" si="6"/>
        <v>-0.14094865322112993</v>
      </c>
      <c r="F139">
        <f t="shared" si="7"/>
        <v>0.14094865322112993</v>
      </c>
      <c r="G139">
        <f t="shared" si="8"/>
        <v>1.986652284485034E-2</v>
      </c>
    </row>
    <row r="140" spans="1:7" x14ac:dyDescent="0.45">
      <c r="A140" t="s">
        <v>364</v>
      </c>
      <c r="B140">
        <v>166.7</v>
      </c>
      <c r="C140">
        <v>4.0176203250885001</v>
      </c>
      <c r="D140">
        <v>4.4876186847686697</v>
      </c>
      <c r="E140">
        <f t="shared" si="6"/>
        <v>-0.46999835968016956</v>
      </c>
      <c r="F140">
        <f t="shared" si="7"/>
        <v>0.46999835968016956</v>
      </c>
      <c r="G140">
        <f t="shared" si="8"/>
        <v>0.22089845810205003</v>
      </c>
    </row>
    <row r="141" spans="1:7" x14ac:dyDescent="0.45">
      <c r="A141" t="s">
        <v>321</v>
      </c>
      <c r="B141">
        <v>166.7</v>
      </c>
      <c r="C141">
        <v>4.0929229259490896</v>
      </c>
      <c r="D141">
        <v>4.1609802246093697</v>
      </c>
      <c r="E141">
        <f t="shared" si="6"/>
        <v>-6.8057298660280097E-2</v>
      </c>
      <c r="F141">
        <f t="shared" si="7"/>
        <v>6.8057298660280097E-2</v>
      </c>
      <c r="G141">
        <f t="shared" si="8"/>
        <v>4.6317959009345632E-3</v>
      </c>
    </row>
    <row r="142" spans="1:7" x14ac:dyDescent="0.45">
      <c r="A142" t="s">
        <v>214</v>
      </c>
      <c r="B142">
        <v>38.380000000000003</v>
      </c>
      <c r="C142">
        <v>1.8271152377128601</v>
      </c>
      <c r="D142">
        <v>1.8845487833023</v>
      </c>
      <c r="E142">
        <f t="shared" si="6"/>
        <v>-5.7433545589439916E-2</v>
      </c>
      <c r="F142">
        <f t="shared" si="7"/>
        <v>5.7433545589439916E-2</v>
      </c>
      <c r="G142">
        <f t="shared" si="8"/>
        <v>3.2986121589742732E-3</v>
      </c>
    </row>
    <row r="143" spans="1:7" x14ac:dyDescent="0.45">
      <c r="A143" t="s">
        <v>145</v>
      </c>
      <c r="B143">
        <v>192.4</v>
      </c>
      <c r="C143">
        <v>3.3083903789520201</v>
      </c>
      <c r="D143">
        <v>3.34386110305786</v>
      </c>
      <c r="E143">
        <f t="shared" si="6"/>
        <v>-3.5470724105839846E-2</v>
      </c>
      <c r="F143">
        <f t="shared" si="7"/>
        <v>3.5470724105839846E-2</v>
      </c>
      <c r="G143">
        <f t="shared" si="8"/>
        <v>1.2581722685926079E-3</v>
      </c>
    </row>
    <row r="144" spans="1:7" x14ac:dyDescent="0.45">
      <c r="A144" t="s">
        <v>43</v>
      </c>
      <c r="B144">
        <v>99.61</v>
      </c>
      <c r="C144">
        <v>5</v>
      </c>
      <c r="D144">
        <v>3.6804270744323699</v>
      </c>
      <c r="E144">
        <f t="shared" si="6"/>
        <v>1.3195729255676301</v>
      </c>
      <c r="F144">
        <f t="shared" si="7"/>
        <v>1.3195729255676301</v>
      </c>
      <c r="G144">
        <f t="shared" si="8"/>
        <v>1.7412727058911142</v>
      </c>
    </row>
    <row r="145" spans="1:7" x14ac:dyDescent="0.45">
      <c r="A145" t="s">
        <v>76</v>
      </c>
      <c r="B145">
        <v>65.239999999999995</v>
      </c>
      <c r="C145">
        <v>2.7058836221694902</v>
      </c>
      <c r="D145">
        <v>2.7585062980651802</v>
      </c>
      <c r="E145">
        <f t="shared" si="6"/>
        <v>-5.262267589569003E-2</v>
      </c>
      <c r="F145">
        <f t="shared" si="7"/>
        <v>5.262267589569003E-2</v>
      </c>
      <c r="G145">
        <f t="shared" si="8"/>
        <v>2.7691460184228363E-3</v>
      </c>
    </row>
    <row r="146" spans="1:7" x14ac:dyDescent="0.45">
      <c r="A146" t="s">
        <v>525</v>
      </c>
      <c r="B146">
        <v>99.61</v>
      </c>
      <c r="C146">
        <v>4.8671796321868896</v>
      </c>
      <c r="D146">
        <v>3.9575958251953098</v>
      </c>
      <c r="E146">
        <f t="shared" si="6"/>
        <v>0.90958380699157981</v>
      </c>
      <c r="F146">
        <f t="shared" si="7"/>
        <v>0.90958380699157981</v>
      </c>
      <c r="G146">
        <f t="shared" si="8"/>
        <v>0.82734270194129556</v>
      </c>
    </row>
    <row r="147" spans="1:7" x14ac:dyDescent="0.45">
      <c r="A147" t="s">
        <v>298</v>
      </c>
      <c r="B147">
        <v>138.1</v>
      </c>
      <c r="C147">
        <v>3.9276590347289999</v>
      </c>
      <c r="D147">
        <v>3.9017348289489702</v>
      </c>
      <c r="E147">
        <f t="shared" si="6"/>
        <v>2.5924205780029741E-2</v>
      </c>
      <c r="F147">
        <f t="shared" si="7"/>
        <v>2.5924205780029741E-2</v>
      </c>
      <c r="G147">
        <f t="shared" si="8"/>
        <v>6.7206444532532739E-4</v>
      </c>
    </row>
    <row r="148" spans="1:7" x14ac:dyDescent="0.45">
      <c r="A148" t="s">
        <v>512</v>
      </c>
      <c r="B148">
        <v>53.83</v>
      </c>
      <c r="C148">
        <v>2.5269793272018402</v>
      </c>
      <c r="D148">
        <v>1.98530501127243</v>
      </c>
      <c r="E148">
        <f t="shared" si="6"/>
        <v>0.54167431592941018</v>
      </c>
      <c r="F148">
        <f t="shared" si="7"/>
        <v>0.54167431592941018</v>
      </c>
      <c r="G148">
        <f t="shared" si="8"/>
        <v>0.29341106453759447</v>
      </c>
    </row>
    <row r="149" spans="1:7" x14ac:dyDescent="0.45">
      <c r="A149" t="s">
        <v>103</v>
      </c>
      <c r="B149">
        <v>38.380000000000003</v>
      </c>
      <c r="C149">
        <v>2.0641443729400599</v>
      </c>
      <c r="D149">
        <v>2.19154953956604</v>
      </c>
      <c r="E149">
        <f t="shared" si="6"/>
        <v>-0.12740516662598012</v>
      </c>
      <c r="F149">
        <f t="shared" si="7"/>
        <v>0.12740516662598012</v>
      </c>
      <c r="G149">
        <f t="shared" si="8"/>
        <v>1.6232076482993758E-2</v>
      </c>
    </row>
    <row r="150" spans="1:7" x14ac:dyDescent="0.45">
      <c r="A150" t="s">
        <v>122</v>
      </c>
      <c r="B150">
        <v>99.61</v>
      </c>
      <c r="C150">
        <v>3.56151890754699</v>
      </c>
      <c r="D150">
        <v>3.2633199691772399</v>
      </c>
      <c r="E150">
        <f t="shared" si="6"/>
        <v>0.29819893836975009</v>
      </c>
      <c r="F150">
        <f t="shared" si="7"/>
        <v>0.29819893836975009</v>
      </c>
      <c r="G150">
        <f t="shared" si="8"/>
        <v>8.8922606844846014E-2</v>
      </c>
    </row>
    <row r="151" spans="1:7" x14ac:dyDescent="0.45">
      <c r="A151" t="s">
        <v>501</v>
      </c>
      <c r="B151">
        <v>53.83</v>
      </c>
      <c r="C151">
        <v>2.6949551105499201</v>
      </c>
      <c r="D151">
        <v>1.88797479867935</v>
      </c>
      <c r="E151">
        <f t="shared" si="6"/>
        <v>0.80698031187057007</v>
      </c>
      <c r="F151">
        <f t="shared" si="7"/>
        <v>0.80698031187057007</v>
      </c>
      <c r="G151">
        <f t="shared" si="8"/>
        <v>0.65121722374672253</v>
      </c>
    </row>
    <row r="152" spans="1:7" x14ac:dyDescent="0.45">
      <c r="A152" t="s">
        <v>472</v>
      </c>
      <c r="B152">
        <v>38.380000000000003</v>
      </c>
      <c r="C152">
        <v>1.5512427687644901</v>
      </c>
      <c r="D152">
        <v>1.77521723508834</v>
      </c>
      <c r="E152">
        <f t="shared" si="6"/>
        <v>-0.22397446632384987</v>
      </c>
      <c r="F152">
        <f t="shared" si="7"/>
        <v>0.22397446632384987</v>
      </c>
      <c r="G152">
        <f t="shared" si="8"/>
        <v>5.0164561565053362E-2</v>
      </c>
    </row>
    <row r="153" spans="1:7" x14ac:dyDescent="0.45">
      <c r="A153" t="s">
        <v>502</v>
      </c>
      <c r="B153">
        <v>38.380000000000003</v>
      </c>
      <c r="C153">
        <v>2.12255418300628</v>
      </c>
      <c r="D153">
        <v>1.85387527942657</v>
      </c>
      <c r="E153">
        <f t="shared" si="6"/>
        <v>0.26867890357970992</v>
      </c>
      <c r="F153">
        <f t="shared" si="7"/>
        <v>0.26867890357970992</v>
      </c>
      <c r="G153">
        <f t="shared" si="8"/>
        <v>7.2188353228795063E-2</v>
      </c>
    </row>
    <row r="154" spans="1:7" x14ac:dyDescent="0.45">
      <c r="A154" t="s">
        <v>91</v>
      </c>
      <c r="B154">
        <v>78.209999999999994</v>
      </c>
      <c r="C154">
        <v>2.7502626180648799</v>
      </c>
      <c r="D154">
        <v>2.7010003328323302</v>
      </c>
      <c r="E154">
        <f t="shared" si="6"/>
        <v>4.9262285232549718E-2</v>
      </c>
      <c r="F154">
        <f t="shared" si="7"/>
        <v>4.9262285232549718E-2</v>
      </c>
      <c r="G154">
        <f t="shared" si="8"/>
        <v>2.4267727463330863E-3</v>
      </c>
    </row>
    <row r="155" spans="1:7" x14ac:dyDescent="0.45">
      <c r="A155" t="s">
        <v>233</v>
      </c>
      <c r="B155">
        <v>44.27</v>
      </c>
      <c r="C155">
        <v>2.0138145685195901</v>
      </c>
      <c r="D155">
        <v>2.1365723609924299</v>
      </c>
      <c r="E155">
        <f t="shared" si="6"/>
        <v>-0.1227577924728398</v>
      </c>
      <c r="F155">
        <f t="shared" si="7"/>
        <v>0.1227577924728398</v>
      </c>
      <c r="G155">
        <f t="shared" si="8"/>
        <v>1.5069475612804804E-2</v>
      </c>
    </row>
    <row r="156" spans="1:7" x14ac:dyDescent="0.45">
      <c r="A156" t="s">
        <v>271</v>
      </c>
      <c r="B156">
        <v>38.380000000000003</v>
      </c>
      <c r="C156">
        <v>2.1523343324661202</v>
      </c>
      <c r="D156">
        <v>1.56632643938064</v>
      </c>
      <c r="E156">
        <f t="shared" si="6"/>
        <v>0.58600789308548018</v>
      </c>
      <c r="F156">
        <f t="shared" si="7"/>
        <v>0.58600789308548018</v>
      </c>
      <c r="G156">
        <f t="shared" si="8"/>
        <v>0.34340525075848355</v>
      </c>
    </row>
    <row r="157" spans="1:7" x14ac:dyDescent="0.45">
      <c r="A157" t="s">
        <v>520</v>
      </c>
      <c r="B157">
        <v>44.27</v>
      </c>
      <c r="C157">
        <v>1.97190070152282</v>
      </c>
      <c r="D157">
        <v>2.09075880050659</v>
      </c>
      <c r="E157">
        <f t="shared" si="6"/>
        <v>-0.11885809898376998</v>
      </c>
      <c r="F157">
        <f t="shared" si="7"/>
        <v>0.11885809898376998</v>
      </c>
      <c r="G157">
        <f t="shared" si="8"/>
        <v>1.4127247694035661E-2</v>
      </c>
    </row>
    <row r="158" spans="1:7" x14ac:dyDescent="0.45">
      <c r="A158" t="s">
        <v>158</v>
      </c>
      <c r="B158">
        <v>82.58</v>
      </c>
      <c r="C158">
        <v>3.2329721450805602</v>
      </c>
      <c r="D158">
        <v>2.9247478246688798</v>
      </c>
      <c r="E158">
        <f t="shared" si="6"/>
        <v>0.30822432041168035</v>
      </c>
      <c r="F158">
        <f t="shared" si="7"/>
        <v>0.30822432041168035</v>
      </c>
      <c r="G158">
        <f t="shared" si="8"/>
        <v>9.5002231693242192E-2</v>
      </c>
    </row>
    <row r="159" spans="1:7" x14ac:dyDescent="0.45">
      <c r="A159" t="s">
        <v>428</v>
      </c>
      <c r="B159">
        <v>166.7</v>
      </c>
      <c r="C159">
        <v>4.7117645740508998</v>
      </c>
      <c r="D159">
        <v>3.7515754699707</v>
      </c>
      <c r="E159">
        <f t="shared" si="6"/>
        <v>0.96018910408019975</v>
      </c>
      <c r="F159">
        <f t="shared" si="7"/>
        <v>0.96018910408019975</v>
      </c>
      <c r="G159">
        <f t="shared" si="8"/>
        <v>0.92196311559433664</v>
      </c>
    </row>
    <row r="160" spans="1:7" x14ac:dyDescent="0.45">
      <c r="A160" t="s">
        <v>391</v>
      </c>
      <c r="B160">
        <v>38.380000000000003</v>
      </c>
      <c r="C160">
        <v>1.9070480465888899</v>
      </c>
      <c r="D160">
        <v>1.79007256031036</v>
      </c>
      <c r="E160">
        <f t="shared" si="6"/>
        <v>0.11697548627852994</v>
      </c>
      <c r="F160">
        <f t="shared" si="7"/>
        <v>0.11697548627852994</v>
      </c>
      <c r="G160">
        <f t="shared" si="8"/>
        <v>1.3683264390098546E-2</v>
      </c>
    </row>
    <row r="161" spans="1:7" x14ac:dyDescent="0.45">
      <c r="A161" t="s">
        <v>62</v>
      </c>
      <c r="B161">
        <v>138.1</v>
      </c>
      <c r="C161">
        <v>4.0226094722747803</v>
      </c>
      <c r="D161">
        <v>3.68661904335021</v>
      </c>
      <c r="E161">
        <f t="shared" si="6"/>
        <v>0.33599042892457032</v>
      </c>
      <c r="F161">
        <f t="shared" si="7"/>
        <v>0.33599042892457032</v>
      </c>
      <c r="G161">
        <f t="shared" si="8"/>
        <v>0.11288956832891674</v>
      </c>
    </row>
    <row r="162" spans="1:7" x14ac:dyDescent="0.45">
      <c r="A162" t="s">
        <v>340</v>
      </c>
      <c r="B162">
        <v>53.83</v>
      </c>
      <c r="C162">
        <v>2.5327022075653001</v>
      </c>
      <c r="D162">
        <v>2.3509243726730298</v>
      </c>
      <c r="E162">
        <f t="shared" si="6"/>
        <v>0.18177783489227028</v>
      </c>
      <c r="F162">
        <f t="shared" si="7"/>
        <v>0.18177783489227028</v>
      </c>
      <c r="G162">
        <f t="shared" si="8"/>
        <v>3.3043181258121473E-2</v>
      </c>
    </row>
    <row r="163" spans="1:7" x14ac:dyDescent="0.45">
      <c r="A163" t="s">
        <v>249</v>
      </c>
      <c r="B163">
        <v>53.83</v>
      </c>
      <c r="C163">
        <v>3.0009562969207701</v>
      </c>
      <c r="D163">
        <v>2.2955472469329798</v>
      </c>
      <c r="E163">
        <f t="shared" si="6"/>
        <v>0.7054090499877903</v>
      </c>
      <c r="F163">
        <f t="shared" si="7"/>
        <v>0.7054090499877903</v>
      </c>
      <c r="G163">
        <f t="shared" si="8"/>
        <v>0.49760192780467682</v>
      </c>
    </row>
    <row r="164" spans="1:7" x14ac:dyDescent="0.45">
      <c r="A164" t="s">
        <v>90</v>
      </c>
      <c r="B164">
        <v>78.209999999999994</v>
      </c>
      <c r="C164">
        <v>4.0808758735656703</v>
      </c>
      <c r="D164">
        <v>3.75721907615661</v>
      </c>
      <c r="E164">
        <f t="shared" si="6"/>
        <v>0.32365679740906028</v>
      </c>
      <c r="F164">
        <f t="shared" si="7"/>
        <v>0.32365679740906028</v>
      </c>
      <c r="G164">
        <f t="shared" si="8"/>
        <v>0.10475372250908949</v>
      </c>
    </row>
    <row r="165" spans="1:7" x14ac:dyDescent="0.45">
      <c r="A165" t="s">
        <v>444</v>
      </c>
      <c r="B165">
        <v>82.58</v>
      </c>
      <c r="C165">
        <v>4.2120907306671098</v>
      </c>
      <c r="D165">
        <v>4.08037829399108</v>
      </c>
      <c r="E165">
        <f t="shared" si="6"/>
        <v>0.13171243667602983</v>
      </c>
      <c r="F165">
        <f t="shared" si="7"/>
        <v>0.13171243667602983</v>
      </c>
      <c r="G165">
        <f t="shared" si="8"/>
        <v>1.7348165975137168E-2</v>
      </c>
    </row>
    <row r="166" spans="1:7" x14ac:dyDescent="0.45">
      <c r="A166" t="s">
        <v>385</v>
      </c>
      <c r="B166">
        <v>53.83</v>
      </c>
      <c r="C166">
        <v>2.3508350849151598</v>
      </c>
      <c r="D166">
        <v>2.1865453720092698</v>
      </c>
      <c r="E166">
        <f t="shared" si="6"/>
        <v>0.16428971290589001</v>
      </c>
      <c r="F166">
        <f t="shared" si="7"/>
        <v>0.16428971290589001</v>
      </c>
      <c r="G166">
        <f t="shared" si="8"/>
        <v>2.6991109766699762E-2</v>
      </c>
    </row>
    <row r="167" spans="1:7" x14ac:dyDescent="0.45">
      <c r="A167" t="s">
        <v>36</v>
      </c>
      <c r="B167">
        <v>166.7</v>
      </c>
      <c r="C167">
        <v>3.7895936965942298</v>
      </c>
      <c r="D167">
        <v>3.5487785339355402</v>
      </c>
      <c r="E167">
        <f t="shared" si="6"/>
        <v>0.24081516265868963</v>
      </c>
      <c r="F167">
        <f t="shared" si="7"/>
        <v>0.24081516265868963</v>
      </c>
      <c r="G167">
        <f t="shared" si="8"/>
        <v>5.7991942566331146E-2</v>
      </c>
    </row>
    <row r="168" spans="1:7" x14ac:dyDescent="0.45">
      <c r="A168" t="s">
        <v>235</v>
      </c>
      <c r="B168">
        <v>99.61</v>
      </c>
      <c r="C168">
        <v>4.6099338531494096</v>
      </c>
      <c r="D168">
        <v>3.7573053836822501</v>
      </c>
      <c r="E168">
        <f t="shared" si="6"/>
        <v>0.85262846946715953</v>
      </c>
      <c r="F168">
        <f t="shared" si="7"/>
        <v>0.85262846946715953</v>
      </c>
      <c r="G168">
        <f t="shared" si="8"/>
        <v>0.72697530694591095</v>
      </c>
    </row>
    <row r="169" spans="1:7" x14ac:dyDescent="0.45">
      <c r="A169" t="s">
        <v>367</v>
      </c>
      <c r="B169">
        <v>192.4</v>
      </c>
      <c r="C169">
        <v>3.3088321685790998</v>
      </c>
      <c r="D169">
        <v>3.43563604354858</v>
      </c>
      <c r="E169">
        <f t="shared" si="6"/>
        <v>-0.1268038749694802</v>
      </c>
      <c r="F169">
        <f t="shared" si="7"/>
        <v>0.1268038749694802</v>
      </c>
      <c r="G169">
        <f t="shared" si="8"/>
        <v>1.6079222707275569E-2</v>
      </c>
    </row>
    <row r="170" spans="1:7" x14ac:dyDescent="0.45">
      <c r="A170" t="s">
        <v>11</v>
      </c>
      <c r="B170">
        <v>138.1</v>
      </c>
      <c r="C170">
        <v>3.0270795822143501</v>
      </c>
      <c r="D170">
        <v>3.6358940601348801</v>
      </c>
      <c r="E170">
        <f t="shared" si="6"/>
        <v>-0.60881447792053001</v>
      </c>
      <c r="F170">
        <f t="shared" si="7"/>
        <v>0.60881447792053001</v>
      </c>
      <c r="G170">
        <f t="shared" si="8"/>
        <v>0.3706550685256475</v>
      </c>
    </row>
    <row r="171" spans="1:7" x14ac:dyDescent="0.45">
      <c r="A171" t="s">
        <v>476</v>
      </c>
      <c r="B171">
        <v>38.380000000000003</v>
      </c>
      <c r="C171">
        <v>1.7603282928466699</v>
      </c>
      <c r="D171">
        <v>1.6477638483047401</v>
      </c>
      <c r="E171">
        <f t="shared" si="6"/>
        <v>0.11256444454192982</v>
      </c>
      <c r="F171">
        <f t="shared" si="7"/>
        <v>0.11256444454192982</v>
      </c>
      <c r="G171">
        <f t="shared" si="8"/>
        <v>1.2670754175033194E-2</v>
      </c>
    </row>
    <row r="172" spans="1:7" x14ac:dyDescent="0.45">
      <c r="A172" t="s">
        <v>412</v>
      </c>
      <c r="B172">
        <v>53.83</v>
      </c>
      <c r="C172">
        <v>1.8140612244606</v>
      </c>
      <c r="D172">
        <v>1.8147541880607601</v>
      </c>
      <c r="E172">
        <f t="shared" si="6"/>
        <v>-6.9296360016002367E-4</v>
      </c>
      <c r="F172">
        <f t="shared" si="7"/>
        <v>6.9296360016002367E-4</v>
      </c>
      <c r="G172">
        <f t="shared" si="8"/>
        <v>4.8019855114674116E-7</v>
      </c>
    </row>
    <row r="173" spans="1:7" x14ac:dyDescent="0.45">
      <c r="A173" t="s">
        <v>378</v>
      </c>
      <c r="B173">
        <v>65.239999999999995</v>
      </c>
      <c r="C173">
        <v>2.0900582075119001</v>
      </c>
      <c r="D173">
        <v>2.1855670213699301</v>
      </c>
      <c r="E173">
        <f t="shared" si="6"/>
        <v>-9.5508813858030006E-2</v>
      </c>
      <c r="F173">
        <f t="shared" si="7"/>
        <v>9.5508813858030006E-2</v>
      </c>
      <c r="G173">
        <f t="shared" si="8"/>
        <v>9.1219335245678237E-3</v>
      </c>
    </row>
    <row r="174" spans="1:7" x14ac:dyDescent="0.45">
      <c r="A174" t="s">
        <v>220</v>
      </c>
      <c r="B174">
        <v>192.4</v>
      </c>
      <c r="C174">
        <v>3.1014533042907702</v>
      </c>
      <c r="D174">
        <v>3.3311972618103001</v>
      </c>
      <c r="E174">
        <f t="shared" si="6"/>
        <v>-0.22974395751952992</v>
      </c>
      <c r="F174">
        <f t="shared" si="7"/>
        <v>0.22974395751952992</v>
      </c>
      <c r="G174">
        <f t="shared" si="8"/>
        <v>5.2782286016735569E-2</v>
      </c>
    </row>
    <row r="175" spans="1:7" x14ac:dyDescent="0.45">
      <c r="A175" t="s">
        <v>18</v>
      </c>
      <c r="B175">
        <v>38.380000000000003</v>
      </c>
      <c r="C175">
        <v>1.6241551041603</v>
      </c>
      <c r="D175">
        <v>1.8596512079238801</v>
      </c>
      <c r="E175">
        <f t="shared" si="6"/>
        <v>-0.2354961037635801</v>
      </c>
      <c r="F175">
        <f t="shared" si="7"/>
        <v>0.2354961037635801</v>
      </c>
      <c r="G175">
        <f t="shared" si="8"/>
        <v>5.5458414887826886E-2</v>
      </c>
    </row>
    <row r="176" spans="1:7" x14ac:dyDescent="0.45">
      <c r="A176" t="s">
        <v>524</v>
      </c>
      <c r="B176">
        <v>44.27</v>
      </c>
      <c r="C176">
        <v>2.1804357767105098</v>
      </c>
      <c r="D176">
        <v>2.0997129678726099</v>
      </c>
      <c r="E176">
        <f t="shared" si="6"/>
        <v>8.0722808837899951E-2</v>
      </c>
      <c r="F176">
        <f t="shared" si="7"/>
        <v>8.0722808837899951E-2</v>
      </c>
      <c r="G176">
        <f t="shared" si="8"/>
        <v>6.5161718666801385E-3</v>
      </c>
    </row>
    <row r="177" spans="1:7" x14ac:dyDescent="0.45">
      <c r="A177" t="s">
        <v>531</v>
      </c>
      <c r="B177">
        <v>82.58</v>
      </c>
      <c r="C177">
        <v>3.6655082702636701</v>
      </c>
      <c r="D177">
        <v>3.5321030616760201</v>
      </c>
      <c r="E177">
        <f t="shared" si="6"/>
        <v>0.13340520858765004</v>
      </c>
      <c r="F177">
        <f t="shared" si="7"/>
        <v>0.13340520858765004</v>
      </c>
      <c r="G177">
        <f t="shared" si="8"/>
        <v>1.7796949678314414E-2</v>
      </c>
    </row>
    <row r="178" spans="1:7" x14ac:dyDescent="0.45">
      <c r="A178" t="s">
        <v>373</v>
      </c>
      <c r="B178">
        <v>99.61</v>
      </c>
      <c r="C178">
        <v>3.80108141899108</v>
      </c>
      <c r="D178">
        <v>3.2853415012359601</v>
      </c>
      <c r="E178">
        <f t="shared" si="6"/>
        <v>0.51573991775511985</v>
      </c>
      <c r="F178">
        <f t="shared" si="7"/>
        <v>0.51573991775511985</v>
      </c>
      <c r="G178">
        <f t="shared" si="8"/>
        <v>0.26598766276605779</v>
      </c>
    </row>
    <row r="179" spans="1:7" x14ac:dyDescent="0.45">
      <c r="A179" t="s">
        <v>339</v>
      </c>
      <c r="B179">
        <v>65.239999999999995</v>
      </c>
      <c r="C179">
        <v>3.81069731712341</v>
      </c>
      <c r="D179">
        <v>3.1364798545837398</v>
      </c>
      <c r="E179">
        <f t="shared" si="6"/>
        <v>0.67421746253967019</v>
      </c>
      <c r="F179">
        <f t="shared" si="7"/>
        <v>0.67421746253967019</v>
      </c>
      <c r="G179">
        <f t="shared" si="8"/>
        <v>0.45456918679343156</v>
      </c>
    </row>
    <row r="180" spans="1:7" x14ac:dyDescent="0.45">
      <c r="A180" t="s">
        <v>153</v>
      </c>
      <c r="B180">
        <v>138.1</v>
      </c>
      <c r="C180">
        <v>2.8639743328094398</v>
      </c>
      <c r="D180">
        <v>3.6187274456024099</v>
      </c>
      <c r="E180">
        <f t="shared" si="6"/>
        <v>-0.75475311279297008</v>
      </c>
      <c r="F180">
        <f t="shared" si="7"/>
        <v>0.75475311279297008</v>
      </c>
      <c r="G180">
        <f t="shared" si="8"/>
        <v>0.56965226127067781</v>
      </c>
    </row>
    <row r="181" spans="1:7" x14ac:dyDescent="0.45">
      <c r="A181" t="s">
        <v>15</v>
      </c>
      <c r="B181">
        <v>99.61</v>
      </c>
      <c r="C181">
        <v>4.6890885829925502</v>
      </c>
      <c r="D181">
        <v>3.16110062599182</v>
      </c>
      <c r="E181">
        <f t="shared" si="6"/>
        <v>1.5279879570007302</v>
      </c>
      <c r="F181">
        <f t="shared" si="7"/>
        <v>1.5279879570007302</v>
      </c>
      <c r="G181">
        <f t="shared" si="8"/>
        <v>2.3347471967392655</v>
      </c>
    </row>
    <row r="182" spans="1:7" x14ac:dyDescent="0.45">
      <c r="A182" t="s">
        <v>371</v>
      </c>
      <c r="B182">
        <v>192.4</v>
      </c>
      <c r="C182">
        <v>3.50384044647216</v>
      </c>
      <c r="D182">
        <v>3.9006118774414</v>
      </c>
      <c r="E182">
        <f t="shared" si="6"/>
        <v>-0.39677143096924006</v>
      </c>
      <c r="F182">
        <f t="shared" si="7"/>
        <v>0.39677143096924006</v>
      </c>
      <c r="G182">
        <f t="shared" si="8"/>
        <v>0.15742756843337843</v>
      </c>
    </row>
    <row r="183" spans="1:7" x14ac:dyDescent="0.45">
      <c r="A183" t="s">
        <v>327</v>
      </c>
      <c r="B183">
        <v>44.27</v>
      </c>
      <c r="C183">
        <v>1.9552917480468699</v>
      </c>
      <c r="D183">
        <v>1.8344898819923401</v>
      </c>
      <c r="E183">
        <f t="shared" si="6"/>
        <v>0.12080186605452981</v>
      </c>
      <c r="F183">
        <f t="shared" si="7"/>
        <v>0.12080186605452981</v>
      </c>
      <c r="G183">
        <f t="shared" si="8"/>
        <v>1.4593090842256561E-2</v>
      </c>
    </row>
    <row r="184" spans="1:7" x14ac:dyDescent="0.45">
      <c r="A184" t="s">
        <v>504</v>
      </c>
      <c r="B184">
        <v>192.4</v>
      </c>
      <c r="C184">
        <v>3.8805832862853999</v>
      </c>
      <c r="D184">
        <v>3.88342857360839</v>
      </c>
      <c r="E184">
        <f t="shared" si="6"/>
        <v>-2.8452873229900533E-3</v>
      </c>
      <c r="F184">
        <f t="shared" si="7"/>
        <v>2.8452873229900533E-3</v>
      </c>
      <c r="G184">
        <f t="shared" si="8"/>
        <v>8.0956599503679029E-6</v>
      </c>
    </row>
    <row r="185" spans="1:7" x14ac:dyDescent="0.45">
      <c r="A185" t="s">
        <v>328</v>
      </c>
      <c r="B185">
        <v>44.27</v>
      </c>
      <c r="C185">
        <v>1.8222236633300699</v>
      </c>
      <c r="D185">
        <v>2.7074670791625901</v>
      </c>
      <c r="E185">
        <f t="shared" si="6"/>
        <v>-0.8852434158325202</v>
      </c>
      <c r="F185">
        <f t="shared" si="7"/>
        <v>0.8852434158325202</v>
      </c>
      <c r="G185">
        <f t="shared" si="8"/>
        <v>0.78365590527482831</v>
      </c>
    </row>
    <row r="186" spans="1:7" x14ac:dyDescent="0.45">
      <c r="A186" t="s">
        <v>250</v>
      </c>
      <c r="B186">
        <v>53.83</v>
      </c>
      <c r="C186">
        <v>2.5372020006179801</v>
      </c>
      <c r="D186">
        <v>2.34720635414123</v>
      </c>
      <c r="E186">
        <f t="shared" si="6"/>
        <v>0.18999564647675005</v>
      </c>
      <c r="F186">
        <f t="shared" si="7"/>
        <v>0.18999564647675005</v>
      </c>
      <c r="G186">
        <f t="shared" si="8"/>
        <v>3.6098345680118181E-2</v>
      </c>
    </row>
    <row r="187" spans="1:7" x14ac:dyDescent="0.45">
      <c r="A187" t="s">
        <v>77</v>
      </c>
      <c r="B187">
        <v>192.4</v>
      </c>
      <c r="C187">
        <v>3.0067956447601301</v>
      </c>
      <c r="D187">
        <v>3.3648998737335201</v>
      </c>
      <c r="E187">
        <f t="shared" si="6"/>
        <v>-0.35810422897339</v>
      </c>
      <c r="F187">
        <f t="shared" si="7"/>
        <v>0.35810422897339</v>
      </c>
      <c r="G187">
        <f t="shared" si="8"/>
        <v>0.12823863880862613</v>
      </c>
    </row>
    <row r="188" spans="1:7" x14ac:dyDescent="0.45">
      <c r="A188" t="s">
        <v>351</v>
      </c>
      <c r="B188">
        <v>166.7</v>
      </c>
      <c r="C188">
        <v>3.3526737689971902</v>
      </c>
      <c r="D188">
        <v>3.2288124561309801</v>
      </c>
      <c r="E188">
        <f t="shared" si="6"/>
        <v>0.12386131286621005</v>
      </c>
      <c r="F188">
        <f t="shared" si="7"/>
        <v>0.12386131286621005</v>
      </c>
      <c r="G188">
        <f t="shared" si="8"/>
        <v>1.5341624824941171E-2</v>
      </c>
    </row>
    <row r="189" spans="1:7" x14ac:dyDescent="0.45">
      <c r="A189" t="s">
        <v>223</v>
      </c>
      <c r="B189">
        <v>138.1</v>
      </c>
      <c r="C189">
        <v>3.1581578254699698</v>
      </c>
      <c r="D189">
        <v>3.3350167274475</v>
      </c>
      <c r="E189">
        <f t="shared" si="6"/>
        <v>-0.17685890197753018</v>
      </c>
      <c r="F189">
        <f t="shared" si="7"/>
        <v>0.17685890197753018</v>
      </c>
      <c r="G189">
        <f t="shared" si="8"/>
        <v>3.1279071208697627E-2</v>
      </c>
    </row>
    <row r="190" spans="1:7" x14ac:dyDescent="0.45">
      <c r="A190" t="s">
        <v>526</v>
      </c>
      <c r="B190">
        <v>82.58</v>
      </c>
      <c r="C190">
        <v>2.7814375162124598</v>
      </c>
      <c r="D190">
        <v>3.4756155014038002</v>
      </c>
      <c r="E190">
        <f t="shared" si="6"/>
        <v>-0.69417798519134033</v>
      </c>
      <c r="F190">
        <f t="shared" si="7"/>
        <v>0.69417798519134033</v>
      </c>
      <c r="G190">
        <f t="shared" si="8"/>
        <v>0.48188307512430872</v>
      </c>
    </row>
    <row r="191" spans="1:7" x14ac:dyDescent="0.45">
      <c r="A191" t="s">
        <v>496</v>
      </c>
      <c r="B191">
        <v>166.7</v>
      </c>
      <c r="C191">
        <v>3.8446877002715998</v>
      </c>
      <c r="D191">
        <v>4.1054306030273402</v>
      </c>
      <c r="E191">
        <f t="shared" si="6"/>
        <v>-0.26074290275574041</v>
      </c>
      <c r="F191">
        <f t="shared" si="7"/>
        <v>0.26074290275574041</v>
      </c>
      <c r="G191">
        <f t="shared" si="8"/>
        <v>6.7986861337489504E-2</v>
      </c>
    </row>
    <row r="192" spans="1:7" x14ac:dyDescent="0.45">
      <c r="A192" t="s">
        <v>185</v>
      </c>
      <c r="B192">
        <v>166.7</v>
      </c>
      <c r="C192">
        <v>3.61751055717468</v>
      </c>
      <c r="D192">
        <v>4.1650278568267796</v>
      </c>
      <c r="E192">
        <f t="shared" si="6"/>
        <v>-0.54751729965209961</v>
      </c>
      <c r="F192">
        <f t="shared" si="7"/>
        <v>0.54751729965209961</v>
      </c>
      <c r="G192">
        <f t="shared" si="8"/>
        <v>0.29977519341832704</v>
      </c>
    </row>
    <row r="193" spans="1:7" x14ac:dyDescent="0.45">
      <c r="A193" t="s">
        <v>453</v>
      </c>
      <c r="B193">
        <v>38.380000000000003</v>
      </c>
      <c r="C193">
        <v>1.6903997659683201</v>
      </c>
      <c r="D193">
        <v>2.2945814132690399</v>
      </c>
      <c r="E193">
        <f t="shared" si="6"/>
        <v>-0.60418164730071977</v>
      </c>
      <c r="F193">
        <f t="shared" si="7"/>
        <v>0.60418164730071977</v>
      </c>
      <c r="G193">
        <f t="shared" si="8"/>
        <v>0.36503546293501132</v>
      </c>
    </row>
    <row r="194" spans="1:7" x14ac:dyDescent="0.45">
      <c r="A194" t="s">
        <v>523</v>
      </c>
      <c r="B194">
        <v>38.380000000000003</v>
      </c>
      <c r="C194">
        <v>2.5990103483200002</v>
      </c>
      <c r="D194">
        <v>2.5560026168823198</v>
      </c>
      <c r="E194">
        <f t="shared" si="6"/>
        <v>4.3007731437680441E-2</v>
      </c>
      <c r="F194">
        <f t="shared" si="7"/>
        <v>4.3007731437680441E-2</v>
      </c>
      <c r="G194">
        <f t="shared" si="8"/>
        <v>1.8496649634156465E-3</v>
      </c>
    </row>
    <row r="195" spans="1:7" x14ac:dyDescent="0.45">
      <c r="A195" t="s">
        <v>56</v>
      </c>
      <c r="B195">
        <v>65.239999999999995</v>
      </c>
      <c r="C195">
        <v>3.45400047302246</v>
      </c>
      <c r="D195">
        <v>2.8558274507522499</v>
      </c>
      <c r="E195">
        <f t="shared" ref="E195" si="9">C195-D195</f>
        <v>0.59817302227021019</v>
      </c>
      <c r="F195">
        <f t="shared" ref="F195" si="10">ABS(E195)</f>
        <v>0.59817302227021019</v>
      </c>
      <c r="G195">
        <f t="shared" ref="G195" si="11">E195*E195</f>
        <v>0.35781096457187739</v>
      </c>
    </row>
    <row r="196" spans="1:7" x14ac:dyDescent="0.45">
      <c r="D196" t="s">
        <v>535</v>
      </c>
      <c r="E196">
        <f>AVERAGE(E2:E195)</f>
        <v>8.6063593165161739E-2</v>
      </c>
      <c r="F196">
        <f>AVERAGE(F2:F195)</f>
        <v>0.38342913048168997</v>
      </c>
      <c r="G196">
        <f>AVERAGE(G2:G195)</f>
        <v>0.25202805491228958</v>
      </c>
    </row>
    <row r="197" spans="1:7" x14ac:dyDescent="0.45">
      <c r="D197" t="s">
        <v>536</v>
      </c>
      <c r="E197">
        <f>_xlfn.STDEV.S(E2:E195)</f>
        <v>0.4958715355308444</v>
      </c>
      <c r="F197" t="s">
        <v>537</v>
      </c>
      <c r="G197">
        <f>SQRT(G196)</f>
        <v>0.50202395850426262</v>
      </c>
    </row>
    <row r="198" spans="1:7" x14ac:dyDescent="0.45">
      <c r="D198" t="s">
        <v>538</v>
      </c>
      <c r="E198">
        <f>CORREL(C2:C195,D2:D195)</f>
        <v>0.84082076034197306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</vt:lpstr>
      <vt:lpstr>Music</vt:lpstr>
      <vt:lpstr>Solo</vt:lpstr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created xsi:type="dcterms:W3CDTF">2021-05-06T14:22:35Z</dcterms:created>
  <dcterms:modified xsi:type="dcterms:W3CDTF">2021-05-06T15:21:24Z</dcterms:modified>
</cp:coreProperties>
</file>