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SM\OMOQSE\models\GRU\2020-08-31_19-48-48\"/>
    </mc:Choice>
  </mc:AlternateContent>
  <xr:revisionPtr revIDLastSave="0" documentId="13_ncr:1_{1E0F71D9-5227-46C2-B45C-A8BEC98CA1DD}" xr6:coauthVersionLast="45" xr6:coauthVersionMax="45" xr10:uidLastSave="{00000000-0000-0000-0000-000000000000}"/>
  <bookViews>
    <workbookView xWindow="5198" yWindow="3675" windowWidth="17084" windowHeight="11873" xr2:uid="{00000000-000D-0000-FFFF-FFFF00000000}"/>
  </bookViews>
  <sheets>
    <sheet name="Val" sheetId="1" r:id="rId1"/>
    <sheet name="Music" sheetId="2" r:id="rId2"/>
    <sheet name="Solo" sheetId="3" r:id="rId3"/>
    <sheet name="Voice" sheetId="4" r:id="rId4"/>
  </sheets>
  <definedNames>
    <definedName name="_xlchart.v1.0" hidden="1">Voice!$E$1</definedName>
    <definedName name="_xlchart.v1.1" hidden="1">Voice!$E$2:$E$174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C3" i="1"/>
  <c r="B3" i="1"/>
  <c r="G176" i="4"/>
  <c r="G181" i="3"/>
  <c r="C2" i="1"/>
  <c r="B2" i="1"/>
  <c r="G180" i="2"/>
  <c r="G37" i="4" l="1"/>
  <c r="G69" i="4"/>
  <c r="G7" i="3"/>
  <c r="G14" i="3"/>
  <c r="G15" i="3"/>
  <c r="G23" i="3"/>
  <c r="G30" i="3"/>
  <c r="G31" i="3"/>
  <c r="G47" i="3"/>
  <c r="G54" i="3"/>
  <c r="G63" i="3"/>
  <c r="G71" i="3"/>
  <c r="G79" i="3"/>
  <c r="G86" i="3"/>
  <c r="G95" i="3"/>
  <c r="G111" i="3"/>
  <c r="G118" i="3"/>
  <c r="G127" i="3"/>
  <c r="G143" i="3"/>
  <c r="G150" i="3"/>
  <c r="G159" i="3"/>
  <c r="G34" i="2"/>
  <c r="G66" i="2"/>
  <c r="G98" i="2"/>
  <c r="G130" i="2"/>
  <c r="G162" i="2"/>
  <c r="E182" i="3"/>
  <c r="E181" i="2"/>
  <c r="E3" i="3"/>
  <c r="F3" i="3" s="1"/>
  <c r="E4" i="3"/>
  <c r="F4" i="3" s="1"/>
  <c r="E5" i="3"/>
  <c r="G5" i="3" s="1"/>
  <c r="F5" i="3"/>
  <c r="E6" i="3"/>
  <c r="F6" i="3" s="1"/>
  <c r="E7" i="3"/>
  <c r="F7" i="3" s="1"/>
  <c r="E8" i="3"/>
  <c r="E9" i="3"/>
  <c r="F9" i="3" s="1"/>
  <c r="E10" i="3"/>
  <c r="G10" i="3" s="1"/>
  <c r="F10" i="3"/>
  <c r="E11" i="3"/>
  <c r="E12" i="3"/>
  <c r="E13" i="3"/>
  <c r="G13" i="3" s="1"/>
  <c r="F13" i="3"/>
  <c r="E14" i="3"/>
  <c r="F14" i="3" s="1"/>
  <c r="E15" i="3"/>
  <c r="F15" i="3" s="1"/>
  <c r="E16" i="3"/>
  <c r="E17" i="3"/>
  <c r="G17" i="3" s="1"/>
  <c r="E18" i="3"/>
  <c r="G18" i="3" s="1"/>
  <c r="E19" i="3"/>
  <c r="F19" i="3" s="1"/>
  <c r="E20" i="3"/>
  <c r="F20" i="3" s="1"/>
  <c r="E21" i="3"/>
  <c r="G21" i="3" s="1"/>
  <c r="F21" i="3"/>
  <c r="E22" i="3"/>
  <c r="G22" i="3" s="1"/>
  <c r="E23" i="3"/>
  <c r="F23" i="3" s="1"/>
  <c r="E24" i="3"/>
  <c r="E25" i="3"/>
  <c r="F25" i="3" s="1"/>
  <c r="E26" i="3"/>
  <c r="G26" i="3" s="1"/>
  <c r="F26" i="3"/>
  <c r="E27" i="3"/>
  <c r="E28" i="3"/>
  <c r="E29" i="3"/>
  <c r="G29" i="3" s="1"/>
  <c r="E30" i="3"/>
  <c r="F30" i="3" s="1"/>
  <c r="E31" i="3"/>
  <c r="F31" i="3" s="1"/>
  <c r="E32" i="3"/>
  <c r="E33" i="3"/>
  <c r="G33" i="3" s="1"/>
  <c r="F33" i="3"/>
  <c r="E34" i="3"/>
  <c r="G34" i="3" s="1"/>
  <c r="E35" i="3"/>
  <c r="F35" i="3" s="1"/>
  <c r="E36" i="3"/>
  <c r="F36" i="3" s="1"/>
  <c r="E37" i="3"/>
  <c r="G37" i="3" s="1"/>
  <c r="F37" i="3"/>
  <c r="E38" i="3"/>
  <c r="G38" i="3" s="1"/>
  <c r="F38" i="3"/>
  <c r="E39" i="3"/>
  <c r="F39" i="3" s="1"/>
  <c r="E40" i="3"/>
  <c r="E41" i="3"/>
  <c r="F41" i="3" s="1"/>
  <c r="E42" i="3"/>
  <c r="G42" i="3" s="1"/>
  <c r="F42" i="3"/>
  <c r="E43" i="3"/>
  <c r="E44" i="3"/>
  <c r="E45" i="3"/>
  <c r="E46" i="3"/>
  <c r="F46" i="3" s="1"/>
  <c r="E47" i="3"/>
  <c r="F47" i="3" s="1"/>
  <c r="E48" i="3"/>
  <c r="F48" i="3" s="1"/>
  <c r="E49" i="3"/>
  <c r="G49" i="3" s="1"/>
  <c r="F49" i="3"/>
  <c r="E50" i="3"/>
  <c r="G50" i="3" s="1"/>
  <c r="E51" i="3"/>
  <c r="E52" i="3"/>
  <c r="F52" i="3" s="1"/>
  <c r="E53" i="3"/>
  <c r="G53" i="3" s="1"/>
  <c r="F53" i="3"/>
  <c r="E54" i="3"/>
  <c r="F54" i="3"/>
  <c r="E55" i="3"/>
  <c r="F55" i="3" s="1"/>
  <c r="E56" i="3"/>
  <c r="E57" i="3"/>
  <c r="E58" i="3"/>
  <c r="G58" i="3" s="1"/>
  <c r="F58" i="3"/>
  <c r="E59" i="3"/>
  <c r="E60" i="3"/>
  <c r="E61" i="3"/>
  <c r="G61" i="3" s="1"/>
  <c r="F61" i="3"/>
  <c r="E62" i="3"/>
  <c r="F62" i="3" s="1"/>
  <c r="E63" i="3"/>
  <c r="F63" i="3" s="1"/>
  <c r="E64" i="3"/>
  <c r="F64" i="3" s="1"/>
  <c r="E65" i="3"/>
  <c r="G65" i="3" s="1"/>
  <c r="E66" i="3"/>
  <c r="G66" i="3" s="1"/>
  <c r="F66" i="3"/>
  <c r="E67" i="3"/>
  <c r="E68" i="3"/>
  <c r="F68" i="3" s="1"/>
  <c r="E69" i="3"/>
  <c r="F69" i="3" s="1"/>
  <c r="E70" i="3"/>
  <c r="G70" i="3" s="1"/>
  <c r="E71" i="3"/>
  <c r="F71" i="3" s="1"/>
  <c r="E72" i="3"/>
  <c r="E73" i="3"/>
  <c r="E74" i="3"/>
  <c r="G74" i="3" s="1"/>
  <c r="E75" i="3"/>
  <c r="E76" i="3"/>
  <c r="E77" i="3"/>
  <c r="G77" i="3" s="1"/>
  <c r="E78" i="3"/>
  <c r="F78" i="3" s="1"/>
  <c r="E79" i="3"/>
  <c r="F79" i="3" s="1"/>
  <c r="E80" i="3"/>
  <c r="F80" i="3" s="1"/>
  <c r="E81" i="3"/>
  <c r="G81" i="3" s="1"/>
  <c r="E82" i="3"/>
  <c r="G82" i="3" s="1"/>
  <c r="F82" i="3"/>
  <c r="E83" i="3"/>
  <c r="E84" i="3"/>
  <c r="F84" i="3" s="1"/>
  <c r="E85" i="3"/>
  <c r="F85" i="3" s="1"/>
  <c r="E86" i="3"/>
  <c r="F86" i="3"/>
  <c r="E87" i="3"/>
  <c r="F87" i="3" s="1"/>
  <c r="E88" i="3"/>
  <c r="E89" i="3"/>
  <c r="E90" i="3"/>
  <c r="G90" i="3" s="1"/>
  <c r="E91" i="3"/>
  <c r="E92" i="3"/>
  <c r="E93" i="3"/>
  <c r="G93" i="3" s="1"/>
  <c r="F93" i="3"/>
  <c r="E94" i="3"/>
  <c r="F94" i="3" s="1"/>
  <c r="E95" i="3"/>
  <c r="F95" i="3" s="1"/>
  <c r="E96" i="3"/>
  <c r="F96" i="3" s="1"/>
  <c r="E97" i="3"/>
  <c r="G97" i="3" s="1"/>
  <c r="E98" i="3"/>
  <c r="G98" i="3" s="1"/>
  <c r="F98" i="3"/>
  <c r="E99" i="3"/>
  <c r="E100" i="3"/>
  <c r="F100" i="3" s="1"/>
  <c r="E101" i="3"/>
  <c r="F101" i="3" s="1"/>
  <c r="E102" i="3"/>
  <c r="G102" i="3" s="1"/>
  <c r="E103" i="3"/>
  <c r="F103" i="3" s="1"/>
  <c r="E104" i="3"/>
  <c r="E105" i="3"/>
  <c r="E106" i="3"/>
  <c r="G106" i="3" s="1"/>
  <c r="E107" i="3"/>
  <c r="E108" i="3"/>
  <c r="E109" i="3"/>
  <c r="G109" i="3" s="1"/>
  <c r="E110" i="3"/>
  <c r="F110" i="3" s="1"/>
  <c r="E111" i="3"/>
  <c r="F111" i="3" s="1"/>
  <c r="E112" i="3"/>
  <c r="F112" i="3" s="1"/>
  <c r="E113" i="3"/>
  <c r="G113" i="3" s="1"/>
  <c r="E114" i="3"/>
  <c r="G114" i="3" s="1"/>
  <c r="F114" i="3"/>
  <c r="E115" i="3"/>
  <c r="E116" i="3"/>
  <c r="F116" i="3" s="1"/>
  <c r="E117" i="3"/>
  <c r="F117" i="3" s="1"/>
  <c r="E118" i="3"/>
  <c r="F118" i="3"/>
  <c r="E119" i="3"/>
  <c r="F119" i="3" s="1"/>
  <c r="E120" i="3"/>
  <c r="E121" i="3"/>
  <c r="E122" i="3"/>
  <c r="G122" i="3" s="1"/>
  <c r="E123" i="3"/>
  <c r="E124" i="3"/>
  <c r="E125" i="3"/>
  <c r="G125" i="3" s="1"/>
  <c r="F125" i="3"/>
  <c r="E126" i="3"/>
  <c r="F126" i="3" s="1"/>
  <c r="E127" i="3"/>
  <c r="F127" i="3" s="1"/>
  <c r="E128" i="3"/>
  <c r="F128" i="3" s="1"/>
  <c r="E129" i="3"/>
  <c r="G129" i="3" s="1"/>
  <c r="E130" i="3"/>
  <c r="G130" i="3" s="1"/>
  <c r="F130" i="3"/>
  <c r="E131" i="3"/>
  <c r="E132" i="3"/>
  <c r="F132" i="3" s="1"/>
  <c r="E133" i="3"/>
  <c r="G133" i="3" s="1"/>
  <c r="F133" i="3"/>
  <c r="E134" i="3"/>
  <c r="F134" i="3" s="1"/>
  <c r="E135" i="3"/>
  <c r="F135" i="3" s="1"/>
  <c r="E136" i="3"/>
  <c r="E137" i="3"/>
  <c r="E138" i="3"/>
  <c r="G138" i="3" s="1"/>
  <c r="F138" i="3"/>
  <c r="E139" i="3"/>
  <c r="E140" i="3"/>
  <c r="E141" i="3"/>
  <c r="G141" i="3" s="1"/>
  <c r="F141" i="3"/>
  <c r="E142" i="3"/>
  <c r="F142" i="3" s="1"/>
  <c r="E143" i="3"/>
  <c r="F143" i="3" s="1"/>
  <c r="E144" i="3"/>
  <c r="F144" i="3" s="1"/>
  <c r="E145" i="3"/>
  <c r="G145" i="3" s="1"/>
  <c r="F145" i="3"/>
  <c r="E146" i="3"/>
  <c r="G146" i="3" s="1"/>
  <c r="E147" i="3"/>
  <c r="E148" i="3"/>
  <c r="F148" i="3" s="1"/>
  <c r="E149" i="3"/>
  <c r="F149" i="3" s="1"/>
  <c r="E150" i="3"/>
  <c r="F150" i="3"/>
  <c r="E151" i="3"/>
  <c r="F151" i="3" s="1"/>
  <c r="E152" i="3"/>
  <c r="E153" i="3"/>
  <c r="E154" i="3"/>
  <c r="G154" i="3" s="1"/>
  <c r="E155" i="3"/>
  <c r="E156" i="3"/>
  <c r="E157" i="3"/>
  <c r="G157" i="3" s="1"/>
  <c r="F157" i="3"/>
  <c r="E158" i="3"/>
  <c r="F158" i="3" s="1"/>
  <c r="E159" i="3"/>
  <c r="F159" i="3" s="1"/>
  <c r="E160" i="3"/>
  <c r="F160" i="3" s="1"/>
  <c r="E161" i="3"/>
  <c r="G161" i="3" s="1"/>
  <c r="F161" i="3"/>
  <c r="E162" i="3"/>
  <c r="G162" i="3" s="1"/>
  <c r="E163" i="3"/>
  <c r="E164" i="3"/>
  <c r="F164" i="3" s="1"/>
  <c r="E165" i="3"/>
  <c r="G165" i="3" s="1"/>
  <c r="E166" i="3"/>
  <c r="G166" i="3" s="1"/>
  <c r="F166" i="3"/>
  <c r="E167" i="3"/>
  <c r="F167" i="3" s="1"/>
  <c r="E168" i="3"/>
  <c r="E169" i="3"/>
  <c r="E170" i="3"/>
  <c r="G170" i="3" s="1"/>
  <c r="E171" i="3"/>
  <c r="E172" i="3"/>
  <c r="E173" i="3"/>
  <c r="G173" i="3" s="1"/>
  <c r="F173" i="3"/>
  <c r="E174" i="3"/>
  <c r="F174" i="3" s="1"/>
  <c r="E175" i="3"/>
  <c r="F175" i="3" s="1"/>
  <c r="E176" i="3"/>
  <c r="E177" i="3"/>
  <c r="G177" i="3" s="1"/>
  <c r="E178" i="3"/>
  <c r="G178" i="3" s="1"/>
  <c r="F178" i="3"/>
  <c r="E179" i="3"/>
  <c r="E2" i="3"/>
  <c r="E3" i="2"/>
  <c r="F3" i="2" s="1"/>
  <c r="E4" i="2"/>
  <c r="G4" i="2" s="1"/>
  <c r="E5" i="2"/>
  <c r="G5" i="2" s="1"/>
  <c r="E6" i="2"/>
  <c r="G6" i="2" s="1"/>
  <c r="F6" i="2"/>
  <c r="E7" i="2"/>
  <c r="G7" i="2" s="1"/>
  <c r="F7" i="2"/>
  <c r="E8" i="2"/>
  <c r="G8" i="2" s="1"/>
  <c r="E9" i="2"/>
  <c r="G9" i="2" s="1"/>
  <c r="E10" i="2"/>
  <c r="G10" i="2" s="1"/>
  <c r="F10" i="2"/>
  <c r="E11" i="2"/>
  <c r="G11" i="2" s="1"/>
  <c r="F11" i="2"/>
  <c r="E12" i="2"/>
  <c r="G12" i="2" s="1"/>
  <c r="E13" i="2"/>
  <c r="G13" i="2" s="1"/>
  <c r="E14" i="2"/>
  <c r="G14" i="2" s="1"/>
  <c r="F14" i="2"/>
  <c r="E15" i="2"/>
  <c r="G15" i="2" s="1"/>
  <c r="F15" i="2"/>
  <c r="E16" i="2"/>
  <c r="G16" i="2" s="1"/>
  <c r="E17" i="2"/>
  <c r="G17" i="2" s="1"/>
  <c r="E18" i="2"/>
  <c r="G18" i="2" s="1"/>
  <c r="F18" i="2"/>
  <c r="E19" i="2"/>
  <c r="G19" i="2" s="1"/>
  <c r="F19" i="2"/>
  <c r="E20" i="2"/>
  <c r="G20" i="2" s="1"/>
  <c r="E21" i="2"/>
  <c r="G21" i="2" s="1"/>
  <c r="E22" i="2"/>
  <c r="G22" i="2" s="1"/>
  <c r="F22" i="2"/>
  <c r="E23" i="2"/>
  <c r="G23" i="2" s="1"/>
  <c r="F23" i="2"/>
  <c r="E24" i="2"/>
  <c r="G24" i="2" s="1"/>
  <c r="E25" i="2"/>
  <c r="G25" i="2" s="1"/>
  <c r="E26" i="2"/>
  <c r="G26" i="2" s="1"/>
  <c r="F26" i="2"/>
  <c r="E27" i="2"/>
  <c r="G27" i="2" s="1"/>
  <c r="F27" i="2"/>
  <c r="E28" i="2"/>
  <c r="G28" i="2" s="1"/>
  <c r="E29" i="2"/>
  <c r="G29" i="2" s="1"/>
  <c r="E30" i="2"/>
  <c r="G30" i="2" s="1"/>
  <c r="F30" i="2"/>
  <c r="E31" i="2"/>
  <c r="G31" i="2" s="1"/>
  <c r="F31" i="2"/>
  <c r="E32" i="2"/>
  <c r="G32" i="2" s="1"/>
  <c r="E33" i="2"/>
  <c r="G33" i="2" s="1"/>
  <c r="E34" i="2"/>
  <c r="F34" i="2"/>
  <c r="E35" i="2"/>
  <c r="G35" i="2" s="1"/>
  <c r="F35" i="2"/>
  <c r="E36" i="2"/>
  <c r="G36" i="2" s="1"/>
  <c r="E37" i="2"/>
  <c r="G37" i="2" s="1"/>
  <c r="E38" i="2"/>
  <c r="G38" i="2" s="1"/>
  <c r="F38" i="2"/>
  <c r="E39" i="2"/>
  <c r="G39" i="2" s="1"/>
  <c r="F39" i="2"/>
  <c r="E40" i="2"/>
  <c r="G40" i="2" s="1"/>
  <c r="E41" i="2"/>
  <c r="G41" i="2" s="1"/>
  <c r="E42" i="2"/>
  <c r="G42" i="2" s="1"/>
  <c r="F42" i="2"/>
  <c r="E43" i="2"/>
  <c r="G43" i="2" s="1"/>
  <c r="F43" i="2"/>
  <c r="E44" i="2"/>
  <c r="G44" i="2" s="1"/>
  <c r="E45" i="2"/>
  <c r="G45" i="2" s="1"/>
  <c r="E46" i="2"/>
  <c r="G46" i="2" s="1"/>
  <c r="F46" i="2"/>
  <c r="E47" i="2"/>
  <c r="G47" i="2" s="1"/>
  <c r="F47" i="2"/>
  <c r="E48" i="2"/>
  <c r="G48" i="2" s="1"/>
  <c r="E49" i="2"/>
  <c r="G49" i="2" s="1"/>
  <c r="E50" i="2"/>
  <c r="G50" i="2" s="1"/>
  <c r="F50" i="2"/>
  <c r="E51" i="2"/>
  <c r="G51" i="2" s="1"/>
  <c r="F51" i="2"/>
  <c r="E52" i="2"/>
  <c r="G52" i="2" s="1"/>
  <c r="E53" i="2"/>
  <c r="G53" i="2" s="1"/>
  <c r="E54" i="2"/>
  <c r="G54" i="2" s="1"/>
  <c r="F54" i="2"/>
  <c r="E55" i="2"/>
  <c r="G55" i="2" s="1"/>
  <c r="F55" i="2"/>
  <c r="E56" i="2"/>
  <c r="G56" i="2" s="1"/>
  <c r="E57" i="2"/>
  <c r="G57" i="2" s="1"/>
  <c r="E58" i="2"/>
  <c r="G58" i="2" s="1"/>
  <c r="F58" i="2"/>
  <c r="E59" i="2"/>
  <c r="G59" i="2" s="1"/>
  <c r="F59" i="2"/>
  <c r="E60" i="2"/>
  <c r="G60" i="2" s="1"/>
  <c r="E61" i="2"/>
  <c r="G61" i="2" s="1"/>
  <c r="E62" i="2"/>
  <c r="G62" i="2" s="1"/>
  <c r="F62" i="2"/>
  <c r="E63" i="2"/>
  <c r="G63" i="2" s="1"/>
  <c r="F63" i="2"/>
  <c r="E64" i="2"/>
  <c r="G64" i="2" s="1"/>
  <c r="E65" i="2"/>
  <c r="G65" i="2" s="1"/>
  <c r="E66" i="2"/>
  <c r="F66" i="2"/>
  <c r="E67" i="2"/>
  <c r="G67" i="2" s="1"/>
  <c r="F67" i="2"/>
  <c r="E68" i="2"/>
  <c r="G68" i="2" s="1"/>
  <c r="E69" i="2"/>
  <c r="G69" i="2" s="1"/>
  <c r="E70" i="2"/>
  <c r="G70" i="2" s="1"/>
  <c r="F70" i="2"/>
  <c r="E71" i="2"/>
  <c r="G71" i="2" s="1"/>
  <c r="F71" i="2"/>
  <c r="E72" i="2"/>
  <c r="G72" i="2" s="1"/>
  <c r="E73" i="2"/>
  <c r="G73" i="2" s="1"/>
  <c r="E74" i="2"/>
  <c r="G74" i="2" s="1"/>
  <c r="F74" i="2"/>
  <c r="E75" i="2"/>
  <c r="G75" i="2" s="1"/>
  <c r="F75" i="2"/>
  <c r="E76" i="2"/>
  <c r="G76" i="2" s="1"/>
  <c r="E77" i="2"/>
  <c r="G77" i="2" s="1"/>
  <c r="E78" i="2"/>
  <c r="G78" i="2" s="1"/>
  <c r="F78" i="2"/>
  <c r="E79" i="2"/>
  <c r="G79" i="2" s="1"/>
  <c r="F79" i="2"/>
  <c r="E80" i="2"/>
  <c r="G80" i="2" s="1"/>
  <c r="E81" i="2"/>
  <c r="G81" i="2" s="1"/>
  <c r="E82" i="2"/>
  <c r="G82" i="2" s="1"/>
  <c r="F82" i="2"/>
  <c r="E83" i="2"/>
  <c r="G83" i="2" s="1"/>
  <c r="F83" i="2"/>
  <c r="E84" i="2"/>
  <c r="G84" i="2" s="1"/>
  <c r="E85" i="2"/>
  <c r="G85" i="2" s="1"/>
  <c r="E86" i="2"/>
  <c r="G86" i="2" s="1"/>
  <c r="F86" i="2"/>
  <c r="E87" i="2"/>
  <c r="G87" i="2" s="1"/>
  <c r="F87" i="2"/>
  <c r="E88" i="2"/>
  <c r="G88" i="2" s="1"/>
  <c r="E89" i="2"/>
  <c r="G89" i="2" s="1"/>
  <c r="E90" i="2"/>
  <c r="G90" i="2" s="1"/>
  <c r="F90" i="2"/>
  <c r="E91" i="2"/>
  <c r="G91" i="2" s="1"/>
  <c r="F91" i="2"/>
  <c r="E92" i="2"/>
  <c r="G92" i="2" s="1"/>
  <c r="E93" i="2"/>
  <c r="G93" i="2" s="1"/>
  <c r="E94" i="2"/>
  <c r="G94" i="2" s="1"/>
  <c r="F94" i="2"/>
  <c r="E95" i="2"/>
  <c r="E96" i="2"/>
  <c r="G96" i="2" s="1"/>
  <c r="F96" i="2"/>
  <c r="E97" i="2"/>
  <c r="G97" i="2" s="1"/>
  <c r="E98" i="2"/>
  <c r="F98" i="2"/>
  <c r="E99" i="2"/>
  <c r="F99" i="2" s="1"/>
  <c r="E100" i="2"/>
  <c r="G100" i="2" s="1"/>
  <c r="F100" i="2"/>
  <c r="E101" i="2"/>
  <c r="G101" i="2" s="1"/>
  <c r="E102" i="2"/>
  <c r="G102" i="2" s="1"/>
  <c r="E103" i="2"/>
  <c r="E104" i="2"/>
  <c r="G104" i="2" s="1"/>
  <c r="E105" i="2"/>
  <c r="G105" i="2" s="1"/>
  <c r="F105" i="2"/>
  <c r="E106" i="2"/>
  <c r="G106" i="2" s="1"/>
  <c r="E107" i="2"/>
  <c r="F107" i="2" s="1"/>
  <c r="E108" i="2"/>
  <c r="G108" i="2" s="1"/>
  <c r="F108" i="2"/>
  <c r="E109" i="2"/>
  <c r="G109" i="2" s="1"/>
  <c r="F109" i="2"/>
  <c r="E110" i="2"/>
  <c r="G110" i="2" s="1"/>
  <c r="E111" i="2"/>
  <c r="E112" i="2"/>
  <c r="G112" i="2" s="1"/>
  <c r="F112" i="2"/>
  <c r="E113" i="2"/>
  <c r="G113" i="2" s="1"/>
  <c r="E114" i="2"/>
  <c r="G114" i="2" s="1"/>
  <c r="F114" i="2"/>
  <c r="E115" i="2"/>
  <c r="F115" i="2" s="1"/>
  <c r="E116" i="2"/>
  <c r="G116" i="2" s="1"/>
  <c r="E117" i="2"/>
  <c r="G117" i="2" s="1"/>
  <c r="F117" i="2"/>
  <c r="E118" i="2"/>
  <c r="G118" i="2" s="1"/>
  <c r="F118" i="2"/>
  <c r="E119" i="2"/>
  <c r="E120" i="2"/>
  <c r="G120" i="2" s="1"/>
  <c r="E121" i="2"/>
  <c r="G121" i="2" s="1"/>
  <c r="F121" i="2"/>
  <c r="E122" i="2"/>
  <c r="G122" i="2" s="1"/>
  <c r="E123" i="2"/>
  <c r="F123" i="2" s="1"/>
  <c r="E124" i="2"/>
  <c r="G124" i="2" s="1"/>
  <c r="E125" i="2"/>
  <c r="G125" i="2" s="1"/>
  <c r="E126" i="2"/>
  <c r="G126" i="2" s="1"/>
  <c r="F126" i="2"/>
  <c r="E127" i="2"/>
  <c r="E128" i="2"/>
  <c r="G128" i="2" s="1"/>
  <c r="F128" i="2"/>
  <c r="E129" i="2"/>
  <c r="G129" i="2" s="1"/>
  <c r="E130" i="2"/>
  <c r="F130" i="2"/>
  <c r="E131" i="2"/>
  <c r="F131" i="2" s="1"/>
  <c r="E132" i="2"/>
  <c r="G132" i="2" s="1"/>
  <c r="F132" i="2"/>
  <c r="E133" i="2"/>
  <c r="G133" i="2" s="1"/>
  <c r="E134" i="2"/>
  <c r="G134" i="2" s="1"/>
  <c r="E135" i="2"/>
  <c r="E136" i="2"/>
  <c r="G136" i="2" s="1"/>
  <c r="E137" i="2"/>
  <c r="G137" i="2" s="1"/>
  <c r="F137" i="2"/>
  <c r="E138" i="2"/>
  <c r="G138" i="2" s="1"/>
  <c r="E139" i="2"/>
  <c r="F139" i="2" s="1"/>
  <c r="E140" i="2"/>
  <c r="G140" i="2" s="1"/>
  <c r="F140" i="2"/>
  <c r="E141" i="2"/>
  <c r="G141" i="2" s="1"/>
  <c r="F141" i="2"/>
  <c r="E142" i="2"/>
  <c r="G142" i="2" s="1"/>
  <c r="E143" i="2"/>
  <c r="E144" i="2"/>
  <c r="G144" i="2" s="1"/>
  <c r="F144" i="2"/>
  <c r="E145" i="2"/>
  <c r="G145" i="2" s="1"/>
  <c r="E146" i="2"/>
  <c r="G146" i="2" s="1"/>
  <c r="F146" i="2"/>
  <c r="E147" i="2"/>
  <c r="F147" i="2" s="1"/>
  <c r="E148" i="2"/>
  <c r="E149" i="2"/>
  <c r="G149" i="2" s="1"/>
  <c r="F149" i="2"/>
  <c r="E150" i="2"/>
  <c r="G150" i="2" s="1"/>
  <c r="E151" i="2"/>
  <c r="E152" i="2"/>
  <c r="G152" i="2" s="1"/>
  <c r="E153" i="2"/>
  <c r="G153" i="2" s="1"/>
  <c r="E154" i="2"/>
  <c r="G154" i="2" s="1"/>
  <c r="F154" i="2"/>
  <c r="E155" i="2"/>
  <c r="F155" i="2" s="1"/>
  <c r="E156" i="2"/>
  <c r="G156" i="2" s="1"/>
  <c r="F156" i="2"/>
  <c r="E157" i="2"/>
  <c r="G157" i="2" s="1"/>
  <c r="E158" i="2"/>
  <c r="G158" i="2" s="1"/>
  <c r="F158" i="2"/>
  <c r="E159" i="2"/>
  <c r="E160" i="2"/>
  <c r="G160" i="2" s="1"/>
  <c r="F160" i="2"/>
  <c r="E161" i="2"/>
  <c r="G161" i="2" s="1"/>
  <c r="E162" i="2"/>
  <c r="F162" i="2" s="1"/>
  <c r="E163" i="2"/>
  <c r="F163" i="2" s="1"/>
  <c r="E164" i="2"/>
  <c r="G164" i="2" s="1"/>
  <c r="E165" i="2"/>
  <c r="G165" i="2" s="1"/>
  <c r="F165" i="2"/>
  <c r="E166" i="2"/>
  <c r="G166" i="2" s="1"/>
  <c r="E167" i="2"/>
  <c r="E168" i="2"/>
  <c r="G168" i="2" s="1"/>
  <c r="F168" i="2"/>
  <c r="E169" i="2"/>
  <c r="G169" i="2" s="1"/>
  <c r="F169" i="2"/>
  <c r="E170" i="2"/>
  <c r="G170" i="2" s="1"/>
  <c r="E171" i="2"/>
  <c r="F171" i="2" s="1"/>
  <c r="E172" i="2"/>
  <c r="G172" i="2" s="1"/>
  <c r="F172" i="2"/>
  <c r="E173" i="2"/>
  <c r="G173" i="2" s="1"/>
  <c r="E174" i="2"/>
  <c r="G174" i="2" s="1"/>
  <c r="F174" i="2"/>
  <c r="E175" i="2"/>
  <c r="E176" i="2"/>
  <c r="G176" i="2" s="1"/>
  <c r="E177" i="2"/>
  <c r="G177" i="2" s="1"/>
  <c r="F177" i="2"/>
  <c r="E178" i="2"/>
  <c r="G178" i="2" s="1"/>
  <c r="F178" i="2"/>
  <c r="F2" i="2"/>
  <c r="E2" i="2"/>
  <c r="E180" i="2" s="1"/>
  <c r="E177" i="4"/>
  <c r="E3" i="4"/>
  <c r="G3" i="4" s="1"/>
  <c r="F3" i="4"/>
  <c r="E4" i="4"/>
  <c r="E5" i="4"/>
  <c r="G5" i="4" s="1"/>
  <c r="E6" i="4"/>
  <c r="G6" i="4" s="1"/>
  <c r="F6" i="4"/>
  <c r="E7" i="4"/>
  <c r="G7" i="4" s="1"/>
  <c r="F7" i="4"/>
  <c r="E8" i="4"/>
  <c r="E9" i="4"/>
  <c r="G9" i="4" s="1"/>
  <c r="F9" i="4"/>
  <c r="E10" i="4"/>
  <c r="G10" i="4" s="1"/>
  <c r="F10" i="4"/>
  <c r="E11" i="4"/>
  <c r="G11" i="4" s="1"/>
  <c r="E12" i="4"/>
  <c r="E13" i="4"/>
  <c r="G13" i="4" s="1"/>
  <c r="E14" i="4"/>
  <c r="G14" i="4" s="1"/>
  <c r="E15" i="4"/>
  <c r="G15" i="4" s="1"/>
  <c r="F15" i="4"/>
  <c r="E16" i="4"/>
  <c r="E17" i="4"/>
  <c r="G17" i="4" s="1"/>
  <c r="F17" i="4"/>
  <c r="E18" i="4"/>
  <c r="G18" i="4" s="1"/>
  <c r="F18" i="4"/>
  <c r="E19" i="4"/>
  <c r="G19" i="4" s="1"/>
  <c r="F19" i="4"/>
  <c r="E20" i="4"/>
  <c r="E21" i="4"/>
  <c r="G21" i="4" s="1"/>
  <c r="F21" i="4"/>
  <c r="E22" i="4"/>
  <c r="G22" i="4" s="1"/>
  <c r="E23" i="4"/>
  <c r="G23" i="4" s="1"/>
  <c r="E24" i="4"/>
  <c r="E25" i="4"/>
  <c r="G25" i="4" s="1"/>
  <c r="E26" i="4"/>
  <c r="G26" i="4" s="1"/>
  <c r="F26" i="4"/>
  <c r="E27" i="4"/>
  <c r="G27" i="4" s="1"/>
  <c r="F27" i="4"/>
  <c r="E28" i="4"/>
  <c r="E29" i="4"/>
  <c r="G29" i="4" s="1"/>
  <c r="F29" i="4"/>
  <c r="E30" i="4"/>
  <c r="G30" i="4" s="1"/>
  <c r="F30" i="4"/>
  <c r="E31" i="4"/>
  <c r="G31" i="4" s="1"/>
  <c r="E32" i="4"/>
  <c r="E33" i="4"/>
  <c r="G33" i="4" s="1"/>
  <c r="F33" i="4"/>
  <c r="E34" i="4"/>
  <c r="G34" i="4" s="1"/>
  <c r="E35" i="4"/>
  <c r="G35" i="4" s="1"/>
  <c r="F35" i="4"/>
  <c r="E36" i="4"/>
  <c r="E37" i="4"/>
  <c r="F37" i="4" s="1"/>
  <c r="E38" i="4"/>
  <c r="G38" i="4" s="1"/>
  <c r="F38" i="4"/>
  <c r="E39" i="4"/>
  <c r="G39" i="4" s="1"/>
  <c r="F39" i="4"/>
  <c r="E40" i="4"/>
  <c r="E41" i="4"/>
  <c r="G41" i="4" s="1"/>
  <c r="F41" i="4"/>
  <c r="E42" i="4"/>
  <c r="G42" i="4" s="1"/>
  <c r="F42" i="4"/>
  <c r="E43" i="4"/>
  <c r="G43" i="4" s="1"/>
  <c r="E44" i="4"/>
  <c r="E45" i="4"/>
  <c r="G45" i="4" s="1"/>
  <c r="E46" i="4"/>
  <c r="G46" i="4" s="1"/>
  <c r="E47" i="4"/>
  <c r="G47" i="4" s="1"/>
  <c r="F47" i="4"/>
  <c r="E48" i="4"/>
  <c r="E49" i="4"/>
  <c r="G49" i="4" s="1"/>
  <c r="F49" i="4"/>
  <c r="E50" i="4"/>
  <c r="G50" i="4" s="1"/>
  <c r="F50" i="4"/>
  <c r="E51" i="4"/>
  <c r="G51" i="4" s="1"/>
  <c r="F51" i="4"/>
  <c r="E52" i="4"/>
  <c r="E53" i="4"/>
  <c r="G53" i="4" s="1"/>
  <c r="F53" i="4"/>
  <c r="E54" i="4"/>
  <c r="G54" i="4" s="1"/>
  <c r="E55" i="4"/>
  <c r="G55" i="4" s="1"/>
  <c r="E56" i="4"/>
  <c r="E57" i="4"/>
  <c r="G57" i="4" s="1"/>
  <c r="E58" i="4"/>
  <c r="G58" i="4" s="1"/>
  <c r="F58" i="4"/>
  <c r="E59" i="4"/>
  <c r="G59" i="4" s="1"/>
  <c r="F59" i="4"/>
  <c r="E60" i="4"/>
  <c r="E61" i="4"/>
  <c r="G61" i="4" s="1"/>
  <c r="F61" i="4"/>
  <c r="E62" i="4"/>
  <c r="G62" i="4" s="1"/>
  <c r="F62" i="4"/>
  <c r="E63" i="4"/>
  <c r="G63" i="4" s="1"/>
  <c r="E64" i="4"/>
  <c r="E65" i="4"/>
  <c r="G65" i="4" s="1"/>
  <c r="F65" i="4"/>
  <c r="E66" i="4"/>
  <c r="G66" i="4" s="1"/>
  <c r="E67" i="4"/>
  <c r="G67" i="4" s="1"/>
  <c r="F67" i="4"/>
  <c r="E68" i="4"/>
  <c r="E69" i="4"/>
  <c r="F69" i="4" s="1"/>
  <c r="E70" i="4"/>
  <c r="G70" i="4" s="1"/>
  <c r="F70" i="4"/>
  <c r="E71" i="4"/>
  <c r="G71" i="4" s="1"/>
  <c r="F71" i="4"/>
  <c r="E72" i="4"/>
  <c r="E73" i="4"/>
  <c r="G73" i="4" s="1"/>
  <c r="F73" i="4"/>
  <c r="E74" i="4"/>
  <c r="G74" i="4" s="1"/>
  <c r="F74" i="4"/>
  <c r="E75" i="4"/>
  <c r="G75" i="4" s="1"/>
  <c r="E76" i="4"/>
  <c r="E77" i="4"/>
  <c r="G77" i="4" s="1"/>
  <c r="E78" i="4"/>
  <c r="G78" i="4" s="1"/>
  <c r="E79" i="4"/>
  <c r="G79" i="4" s="1"/>
  <c r="F79" i="4"/>
  <c r="E80" i="4"/>
  <c r="E81" i="4"/>
  <c r="G81" i="4" s="1"/>
  <c r="F81" i="4"/>
  <c r="E82" i="4"/>
  <c r="G82" i="4" s="1"/>
  <c r="F82" i="4"/>
  <c r="E83" i="4"/>
  <c r="G83" i="4" s="1"/>
  <c r="F83" i="4"/>
  <c r="E84" i="4"/>
  <c r="E85" i="4"/>
  <c r="G85" i="4" s="1"/>
  <c r="F85" i="4"/>
  <c r="E86" i="4"/>
  <c r="G86" i="4" s="1"/>
  <c r="E87" i="4"/>
  <c r="G87" i="4" s="1"/>
  <c r="E88" i="4"/>
  <c r="E89" i="4"/>
  <c r="G89" i="4" s="1"/>
  <c r="E90" i="4"/>
  <c r="G90" i="4" s="1"/>
  <c r="F90" i="4"/>
  <c r="E91" i="4"/>
  <c r="G91" i="4" s="1"/>
  <c r="F91" i="4"/>
  <c r="E92" i="4"/>
  <c r="E93" i="4"/>
  <c r="G93" i="4" s="1"/>
  <c r="F93" i="4"/>
  <c r="E94" i="4"/>
  <c r="G94" i="4" s="1"/>
  <c r="F94" i="4"/>
  <c r="E95" i="4"/>
  <c r="G95" i="4" s="1"/>
  <c r="E96" i="4"/>
  <c r="E97" i="4"/>
  <c r="G97" i="4" s="1"/>
  <c r="F97" i="4"/>
  <c r="E98" i="4"/>
  <c r="G98" i="4" s="1"/>
  <c r="E99" i="4"/>
  <c r="G99" i="4" s="1"/>
  <c r="F99" i="4"/>
  <c r="E100" i="4"/>
  <c r="E101" i="4"/>
  <c r="F101" i="4" s="1"/>
  <c r="E102" i="4"/>
  <c r="G102" i="4" s="1"/>
  <c r="F102" i="4"/>
  <c r="E103" i="4"/>
  <c r="G103" i="4" s="1"/>
  <c r="F103" i="4"/>
  <c r="E104" i="4"/>
  <c r="E105" i="4"/>
  <c r="G105" i="4" s="1"/>
  <c r="F105" i="4"/>
  <c r="E106" i="4"/>
  <c r="G106" i="4" s="1"/>
  <c r="F106" i="4"/>
  <c r="E107" i="4"/>
  <c r="G107" i="4" s="1"/>
  <c r="E108" i="4"/>
  <c r="E109" i="4"/>
  <c r="G109" i="4" s="1"/>
  <c r="E110" i="4"/>
  <c r="G110" i="4" s="1"/>
  <c r="E111" i="4"/>
  <c r="G111" i="4" s="1"/>
  <c r="F111" i="4"/>
  <c r="E112" i="4"/>
  <c r="E113" i="4"/>
  <c r="G113" i="4" s="1"/>
  <c r="F113" i="4"/>
  <c r="E114" i="4"/>
  <c r="G114" i="4" s="1"/>
  <c r="F114" i="4"/>
  <c r="E115" i="4"/>
  <c r="G115" i="4" s="1"/>
  <c r="F115" i="4"/>
  <c r="E116" i="4"/>
  <c r="E117" i="4"/>
  <c r="G117" i="4" s="1"/>
  <c r="F117" i="4"/>
  <c r="E118" i="4"/>
  <c r="G118" i="4" s="1"/>
  <c r="E119" i="4"/>
  <c r="G119" i="4" s="1"/>
  <c r="E120" i="4"/>
  <c r="E121" i="4"/>
  <c r="G121" i="4" s="1"/>
  <c r="E122" i="4"/>
  <c r="G122" i="4" s="1"/>
  <c r="F122" i="4"/>
  <c r="E123" i="4"/>
  <c r="G123" i="4" s="1"/>
  <c r="F123" i="4"/>
  <c r="E124" i="4"/>
  <c r="E125" i="4"/>
  <c r="G125" i="4" s="1"/>
  <c r="F125" i="4"/>
  <c r="E126" i="4"/>
  <c r="G126" i="4" s="1"/>
  <c r="F126" i="4"/>
  <c r="E127" i="4"/>
  <c r="G127" i="4" s="1"/>
  <c r="E128" i="4"/>
  <c r="E129" i="4"/>
  <c r="G129" i="4" s="1"/>
  <c r="F129" i="4"/>
  <c r="E130" i="4"/>
  <c r="G130" i="4" s="1"/>
  <c r="E131" i="4"/>
  <c r="G131" i="4" s="1"/>
  <c r="F131" i="4"/>
  <c r="E132" i="4"/>
  <c r="E133" i="4"/>
  <c r="F133" i="4" s="1"/>
  <c r="E134" i="4"/>
  <c r="G134" i="4" s="1"/>
  <c r="F134" i="4"/>
  <c r="E135" i="4"/>
  <c r="G135" i="4" s="1"/>
  <c r="F135" i="4"/>
  <c r="E136" i="4"/>
  <c r="E137" i="4"/>
  <c r="G137" i="4" s="1"/>
  <c r="F137" i="4"/>
  <c r="E138" i="4"/>
  <c r="G138" i="4" s="1"/>
  <c r="F138" i="4"/>
  <c r="E139" i="4"/>
  <c r="G139" i="4" s="1"/>
  <c r="E140" i="4"/>
  <c r="E141" i="4"/>
  <c r="G141" i="4" s="1"/>
  <c r="E142" i="4"/>
  <c r="G142" i="4" s="1"/>
  <c r="E143" i="4"/>
  <c r="G143" i="4" s="1"/>
  <c r="F143" i="4"/>
  <c r="E144" i="4"/>
  <c r="E145" i="4"/>
  <c r="G145" i="4" s="1"/>
  <c r="F145" i="4"/>
  <c r="E146" i="4"/>
  <c r="G146" i="4" s="1"/>
  <c r="F146" i="4"/>
  <c r="E147" i="4"/>
  <c r="G147" i="4" s="1"/>
  <c r="F147" i="4"/>
  <c r="E148" i="4"/>
  <c r="E149" i="4"/>
  <c r="G149" i="4" s="1"/>
  <c r="F149" i="4"/>
  <c r="E150" i="4"/>
  <c r="G150" i="4" s="1"/>
  <c r="E151" i="4"/>
  <c r="G151" i="4" s="1"/>
  <c r="E152" i="4"/>
  <c r="E153" i="4"/>
  <c r="G153" i="4" s="1"/>
  <c r="E154" i="4"/>
  <c r="G154" i="4" s="1"/>
  <c r="F154" i="4"/>
  <c r="E155" i="4"/>
  <c r="G155" i="4" s="1"/>
  <c r="F155" i="4"/>
  <c r="E156" i="4"/>
  <c r="E157" i="4"/>
  <c r="G157" i="4" s="1"/>
  <c r="F157" i="4"/>
  <c r="E158" i="4"/>
  <c r="G158" i="4" s="1"/>
  <c r="F158" i="4"/>
  <c r="E159" i="4"/>
  <c r="G159" i="4" s="1"/>
  <c r="E160" i="4"/>
  <c r="E161" i="4"/>
  <c r="G161" i="4" s="1"/>
  <c r="F161" i="4"/>
  <c r="E162" i="4"/>
  <c r="G162" i="4" s="1"/>
  <c r="E163" i="4"/>
  <c r="G163" i="4" s="1"/>
  <c r="F163" i="4"/>
  <c r="E164" i="4"/>
  <c r="E165" i="4"/>
  <c r="F165" i="4" s="1"/>
  <c r="E166" i="4"/>
  <c r="G166" i="4" s="1"/>
  <c r="F166" i="4"/>
  <c r="E167" i="4"/>
  <c r="G167" i="4" s="1"/>
  <c r="F167" i="4"/>
  <c r="E168" i="4"/>
  <c r="E169" i="4"/>
  <c r="G169" i="4" s="1"/>
  <c r="F169" i="4"/>
  <c r="E170" i="4"/>
  <c r="G170" i="4" s="1"/>
  <c r="F170" i="4"/>
  <c r="E171" i="4"/>
  <c r="G171" i="4" s="1"/>
  <c r="E172" i="4"/>
  <c r="E173" i="4"/>
  <c r="G173" i="4" s="1"/>
  <c r="E174" i="4"/>
  <c r="G174" i="4" s="1"/>
  <c r="E2" i="4"/>
  <c r="G2" i="4" s="1"/>
  <c r="F136" i="4" l="1"/>
  <c r="G136" i="4"/>
  <c r="F8" i="4"/>
  <c r="G8" i="4"/>
  <c r="F160" i="4"/>
  <c r="G160" i="4"/>
  <c r="F128" i="4"/>
  <c r="G128" i="4"/>
  <c r="F96" i="4"/>
  <c r="G96" i="4"/>
  <c r="F64" i="4"/>
  <c r="G64" i="4"/>
  <c r="F32" i="4"/>
  <c r="G32" i="4"/>
  <c r="F173" i="4"/>
  <c r="F164" i="4"/>
  <c r="G164" i="4"/>
  <c r="F159" i="4"/>
  <c r="F150" i="4"/>
  <c r="F141" i="4"/>
  <c r="F132" i="4"/>
  <c r="G132" i="4"/>
  <c r="F127" i="4"/>
  <c r="F118" i="4"/>
  <c r="F109" i="4"/>
  <c r="F100" i="4"/>
  <c r="G100" i="4"/>
  <c r="F95" i="4"/>
  <c r="F86" i="4"/>
  <c r="F77" i="4"/>
  <c r="F68" i="4"/>
  <c r="G68" i="4"/>
  <c r="F63" i="4"/>
  <c r="F54" i="4"/>
  <c r="F45" i="4"/>
  <c r="F36" i="4"/>
  <c r="G36" i="4"/>
  <c r="F31" i="4"/>
  <c r="F22" i="4"/>
  <c r="F13" i="4"/>
  <c r="F4" i="4"/>
  <c r="G4" i="4"/>
  <c r="F175" i="2"/>
  <c r="G175" i="2"/>
  <c r="F170" i="2"/>
  <c r="F161" i="2"/>
  <c r="F152" i="2"/>
  <c r="F142" i="2"/>
  <c r="F133" i="2"/>
  <c r="F124" i="2"/>
  <c r="F110" i="2"/>
  <c r="F101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F170" i="3"/>
  <c r="F152" i="3"/>
  <c r="G152" i="3"/>
  <c r="F140" i="3"/>
  <c r="G140" i="3"/>
  <c r="F115" i="3"/>
  <c r="G115" i="3"/>
  <c r="F109" i="3"/>
  <c r="F102" i="3"/>
  <c r="F83" i="3"/>
  <c r="G83" i="3"/>
  <c r="F77" i="3"/>
  <c r="F70" i="3"/>
  <c r="F40" i="3"/>
  <c r="G40" i="3"/>
  <c r="F34" i="3"/>
  <c r="F22" i="3"/>
  <c r="F17" i="3"/>
  <c r="F11" i="3"/>
  <c r="G11" i="3"/>
  <c r="G163" i="2"/>
  <c r="G131" i="2"/>
  <c r="G99" i="2"/>
  <c r="G3" i="2"/>
  <c r="G151" i="3"/>
  <c r="G119" i="3"/>
  <c r="G87" i="3"/>
  <c r="G55" i="3"/>
  <c r="G133" i="4"/>
  <c r="F76" i="4"/>
  <c r="G76" i="4"/>
  <c r="F44" i="4"/>
  <c r="G44" i="4"/>
  <c r="F12" i="4"/>
  <c r="G12" i="4"/>
  <c r="G175" i="4" s="1"/>
  <c r="F151" i="2"/>
  <c r="G151" i="2"/>
  <c r="F169" i="3"/>
  <c r="G169" i="3"/>
  <c r="F163" i="3"/>
  <c r="G163" i="3"/>
  <c r="F120" i="3"/>
  <c r="G120" i="3"/>
  <c r="F108" i="3"/>
  <c r="G108" i="3"/>
  <c r="F88" i="3"/>
  <c r="G88" i="3"/>
  <c r="F76" i="3"/>
  <c r="G76" i="3"/>
  <c r="F57" i="3"/>
  <c r="G57" i="3"/>
  <c r="F51" i="3"/>
  <c r="G51" i="3"/>
  <c r="F45" i="3"/>
  <c r="G45" i="3"/>
  <c r="F27" i="3"/>
  <c r="G27" i="3"/>
  <c r="F16" i="3"/>
  <c r="G16" i="3"/>
  <c r="G155" i="2"/>
  <c r="G123" i="2"/>
  <c r="G175" i="3"/>
  <c r="F168" i="4"/>
  <c r="G168" i="4"/>
  <c r="F139" i="3"/>
  <c r="G139" i="3"/>
  <c r="F172" i="4"/>
  <c r="G172" i="4"/>
  <c r="F108" i="4"/>
  <c r="G108" i="4"/>
  <c r="F171" i="4"/>
  <c r="F162" i="4"/>
  <c r="F153" i="4"/>
  <c r="F144" i="4"/>
  <c r="G144" i="4"/>
  <c r="F139" i="4"/>
  <c r="F130" i="4"/>
  <c r="F121" i="4"/>
  <c r="F112" i="4"/>
  <c r="G112" i="4"/>
  <c r="F107" i="4"/>
  <c r="F98" i="4"/>
  <c r="F89" i="4"/>
  <c r="F80" i="4"/>
  <c r="G80" i="4"/>
  <c r="F75" i="4"/>
  <c r="F66" i="4"/>
  <c r="F57" i="4"/>
  <c r="F48" i="4"/>
  <c r="G48" i="4"/>
  <c r="F43" i="4"/>
  <c r="F34" i="4"/>
  <c r="F25" i="4"/>
  <c r="F16" i="4"/>
  <c r="G16" i="4"/>
  <c r="F11" i="4"/>
  <c r="E175" i="4"/>
  <c r="F173" i="2"/>
  <c r="F164" i="2"/>
  <c r="F150" i="2"/>
  <c r="F145" i="2"/>
  <c r="F136" i="2"/>
  <c r="F127" i="2"/>
  <c r="G127" i="2"/>
  <c r="F122" i="2"/>
  <c r="F113" i="2"/>
  <c r="F104" i="2"/>
  <c r="F95" i="2"/>
  <c r="G95" i="2"/>
  <c r="F2" i="3"/>
  <c r="E181" i="3"/>
  <c r="G2" i="3"/>
  <c r="E180" i="3"/>
  <c r="F168" i="3"/>
  <c r="G168" i="3"/>
  <c r="F162" i="3"/>
  <c r="F113" i="3"/>
  <c r="F107" i="3"/>
  <c r="G107" i="3"/>
  <c r="F81" i="3"/>
  <c r="F75" i="3"/>
  <c r="G75" i="3"/>
  <c r="F56" i="3"/>
  <c r="G56" i="3"/>
  <c r="F50" i="3"/>
  <c r="F44" i="3"/>
  <c r="G44" i="3"/>
  <c r="G2" i="2"/>
  <c r="G174" i="3"/>
  <c r="G142" i="3"/>
  <c r="G110" i="3"/>
  <c r="G78" i="3"/>
  <c r="G46" i="3"/>
  <c r="F104" i="4"/>
  <c r="G104" i="4"/>
  <c r="F40" i="4"/>
  <c r="G40" i="4"/>
  <c r="F28" i="3"/>
  <c r="G28" i="3"/>
  <c r="G101" i="4"/>
  <c r="F140" i="4"/>
  <c r="G140" i="4"/>
  <c r="F116" i="4"/>
  <c r="G116" i="4"/>
  <c r="F84" i="4"/>
  <c r="G84" i="4"/>
  <c r="F52" i="4"/>
  <c r="G52" i="4"/>
  <c r="F20" i="4"/>
  <c r="G20" i="4"/>
  <c r="F159" i="2"/>
  <c r="G159" i="2"/>
  <c r="F179" i="3"/>
  <c r="G179" i="3"/>
  <c r="F156" i="3"/>
  <c r="G156" i="3"/>
  <c r="F137" i="3"/>
  <c r="G137" i="3"/>
  <c r="F131" i="3"/>
  <c r="G131" i="3"/>
  <c r="F99" i="3"/>
  <c r="G99" i="3"/>
  <c r="F67" i="3"/>
  <c r="G67" i="3"/>
  <c r="F43" i="3"/>
  <c r="G43" i="3"/>
  <c r="F32" i="3"/>
  <c r="G32" i="3"/>
  <c r="F8" i="3"/>
  <c r="G8" i="3"/>
  <c r="E179" i="2"/>
  <c r="G147" i="2"/>
  <c r="G115" i="2"/>
  <c r="G167" i="3"/>
  <c r="G135" i="3"/>
  <c r="G103" i="3"/>
  <c r="G39" i="3"/>
  <c r="F72" i="4"/>
  <c r="G72" i="4"/>
  <c r="F176" i="3"/>
  <c r="G176" i="3"/>
  <c r="F121" i="3"/>
  <c r="G121" i="3"/>
  <c r="F2" i="4"/>
  <c r="F120" i="4"/>
  <c r="G120" i="4"/>
  <c r="F88" i="4"/>
  <c r="G88" i="4"/>
  <c r="F56" i="4"/>
  <c r="G56" i="4"/>
  <c r="F24" i="4"/>
  <c r="G24" i="4"/>
  <c r="E176" i="4"/>
  <c r="F135" i="2"/>
  <c r="G135" i="2"/>
  <c r="F103" i="2"/>
  <c r="G103" i="2"/>
  <c r="F155" i="3"/>
  <c r="G155" i="3"/>
  <c r="F136" i="3"/>
  <c r="G136" i="3"/>
  <c r="F105" i="3"/>
  <c r="G105" i="3"/>
  <c r="F73" i="3"/>
  <c r="G73" i="3"/>
  <c r="G134" i="3"/>
  <c r="G6" i="3"/>
  <c r="F119" i="2"/>
  <c r="G119" i="2"/>
  <c r="F89" i="3"/>
  <c r="G89" i="3"/>
  <c r="G165" i="4"/>
  <c r="F148" i="4"/>
  <c r="G148" i="4"/>
  <c r="F152" i="4"/>
  <c r="G152" i="4"/>
  <c r="F174" i="4"/>
  <c r="F156" i="4"/>
  <c r="G156" i="4"/>
  <c r="F151" i="4"/>
  <c r="F142" i="4"/>
  <c r="F124" i="4"/>
  <c r="G124" i="4"/>
  <c r="F119" i="4"/>
  <c r="F110" i="4"/>
  <c r="F92" i="4"/>
  <c r="G92" i="4"/>
  <c r="F87" i="4"/>
  <c r="F78" i="4"/>
  <c r="F60" i="4"/>
  <c r="G60" i="4"/>
  <c r="F55" i="4"/>
  <c r="F46" i="4"/>
  <c r="F28" i="4"/>
  <c r="G28" i="4"/>
  <c r="F23" i="4"/>
  <c r="F14" i="4"/>
  <c r="F5" i="4"/>
  <c r="F176" i="2"/>
  <c r="F167" i="2"/>
  <c r="G167" i="2"/>
  <c r="F153" i="2"/>
  <c r="F134" i="2"/>
  <c r="F125" i="2"/>
  <c r="F116" i="2"/>
  <c r="F102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179" i="2" s="1"/>
  <c r="F172" i="3"/>
  <c r="G172" i="3"/>
  <c r="F147" i="3"/>
  <c r="G147" i="3"/>
  <c r="F124" i="3"/>
  <c r="G124" i="3"/>
  <c r="F104" i="3"/>
  <c r="G104" i="3"/>
  <c r="F92" i="3"/>
  <c r="G92" i="3"/>
  <c r="F72" i="3"/>
  <c r="G72" i="3"/>
  <c r="F60" i="3"/>
  <c r="G60" i="3"/>
  <c r="F24" i="3"/>
  <c r="G24" i="3"/>
  <c r="F18" i="3"/>
  <c r="G171" i="2"/>
  <c r="G139" i="2"/>
  <c r="G107" i="2"/>
  <c r="F166" i="2"/>
  <c r="F157" i="2"/>
  <c r="F148" i="2"/>
  <c r="G148" i="2"/>
  <c r="F143" i="2"/>
  <c r="G143" i="2"/>
  <c r="F138" i="2"/>
  <c r="F129" i="2"/>
  <c r="F120" i="2"/>
  <c r="F111" i="2"/>
  <c r="G111" i="2"/>
  <c r="F106" i="2"/>
  <c r="F97" i="2"/>
  <c r="F177" i="3"/>
  <c r="F171" i="3"/>
  <c r="G171" i="3"/>
  <c r="F165" i="3"/>
  <c r="F153" i="3"/>
  <c r="G153" i="3"/>
  <c r="F146" i="3"/>
  <c r="F129" i="3"/>
  <c r="F123" i="3"/>
  <c r="G123" i="3"/>
  <c r="F97" i="3"/>
  <c r="F91" i="3"/>
  <c r="G91" i="3"/>
  <c r="F65" i="3"/>
  <c r="F59" i="3"/>
  <c r="G59" i="3"/>
  <c r="F29" i="3"/>
  <c r="F12" i="3"/>
  <c r="G12" i="3"/>
  <c r="G158" i="3"/>
  <c r="G126" i="3"/>
  <c r="G94" i="3"/>
  <c r="G62" i="3"/>
  <c r="G41" i="3"/>
  <c r="G25" i="3"/>
  <c r="G9" i="3"/>
  <c r="G160" i="3"/>
  <c r="G144" i="3"/>
  <c r="G128" i="3"/>
  <c r="G112" i="3"/>
  <c r="G96" i="3"/>
  <c r="G80" i="3"/>
  <c r="G64" i="3"/>
  <c r="G48" i="3"/>
  <c r="G149" i="3"/>
  <c r="G117" i="3"/>
  <c r="G101" i="3"/>
  <c r="G85" i="3"/>
  <c r="G69" i="3"/>
  <c r="F154" i="3"/>
  <c r="F122" i="3"/>
  <c r="F106" i="3"/>
  <c r="F90" i="3"/>
  <c r="F74" i="3"/>
  <c r="G164" i="3"/>
  <c r="G148" i="3"/>
  <c r="G132" i="3"/>
  <c r="G116" i="3"/>
  <c r="G100" i="3"/>
  <c r="G84" i="3"/>
  <c r="G68" i="3"/>
  <c r="G52" i="3"/>
  <c r="G36" i="3"/>
  <c r="G20" i="3"/>
  <c r="G4" i="3"/>
  <c r="G35" i="3"/>
  <c r="G19" i="3"/>
  <c r="G3" i="3"/>
  <c r="F175" i="4" l="1"/>
  <c r="G179" i="2"/>
  <c r="G180" i="3"/>
  <c r="F180" i="3"/>
</calcChain>
</file>

<file path=xl/sharedStrings.xml><?xml version="1.0" encoding="utf-8"?>
<sst xmlns="http://schemas.openxmlformats.org/spreadsheetml/2006/main" count="1095" uniqueCount="545">
  <si>
    <t>Filename</t>
  </si>
  <si>
    <t xml:space="preserve"> TSM</t>
  </si>
  <si>
    <t xml:space="preserve"> SMOS</t>
  </si>
  <si>
    <t xml:space="preserve"> OMOS18</t>
  </si>
  <si>
    <t>Choral_PV_166.7_per.wav</t>
  </si>
  <si>
    <t xml:space="preserve"> </t>
  </si>
  <si>
    <t>Male_13_FESOLA_138.1_per.wav</t>
  </si>
  <si>
    <t>Male_12_HPTSM_99.61_per.wav</t>
  </si>
  <si>
    <t>Synth_Bass_1_uTVS_192.4_per.wav</t>
  </si>
  <si>
    <t>Female_6_PV_82.58_per.wav</t>
  </si>
  <si>
    <t>Male_sing_1_HPTSM_138.1_per.wav</t>
  </si>
  <si>
    <t>Alto_Sax_16_WSOLA_99.61_per.wav</t>
  </si>
  <si>
    <t>Piano_Turkish_PV_99.61_per.wav</t>
  </si>
  <si>
    <t>Oriental_2_HPTSM_78.21_per.wav</t>
  </si>
  <si>
    <t>I_Believe_it_1_uTVS_99.61_per.wav</t>
  </si>
  <si>
    <t>Voice_and_Piano_4_PV_IPL_65.24_per.wav</t>
  </si>
  <si>
    <t>Piano_Turkish_PV_IPL_65.24_per.wav</t>
  </si>
  <si>
    <t>Male_2_PV_99.61_per.wav</t>
  </si>
  <si>
    <t>Female_opera_PV_138.1_per.wav</t>
  </si>
  <si>
    <t>Woodwinds_3_PV_44.27_per.wav</t>
  </si>
  <si>
    <t>Male_2_FESOLA_138.1_per.wav</t>
  </si>
  <si>
    <t>Male_18_HPTSM_38.38_per.wav</t>
  </si>
  <si>
    <t>Solo_flute_1_HPTSM_166.7_per.wav</t>
  </si>
  <si>
    <t>Female_6_WSOLA_192.4_per.wav</t>
  </si>
  <si>
    <t>Vaccum_cleaner_2_HPTSM_65.24_per.wav</t>
  </si>
  <si>
    <t>Female_5_PV_99.61_per.wav</t>
  </si>
  <si>
    <t>Dorothy_2_PV_IPL_78.21_per.wav</t>
  </si>
  <si>
    <t>Woodwinds_5_WSOLA_78.21_per.wav</t>
  </si>
  <si>
    <t>Perc_2_FESOLA_78.21_per.wav</t>
  </si>
  <si>
    <t>Yellow_2_WSOLA_38.38_per.wav</t>
  </si>
  <si>
    <t>Sop_Sax_05_PV_53.83_per.wav</t>
  </si>
  <si>
    <t>Choral_uTVS_99.61_per.wav</t>
  </si>
  <si>
    <t>Yellow_Violin_WSOLA_78.21_per.wav</t>
  </si>
  <si>
    <t>Male_12_HPTSM_65.24_per.wav</t>
  </si>
  <si>
    <t>Male_sing_1_uTVS_99.61_per.wav</t>
  </si>
  <si>
    <t>Piano_Turkish_uTVS_192.4_per.wav</t>
  </si>
  <si>
    <t>Female_12_uTVS_53.83_per.wav</t>
  </si>
  <si>
    <t>Male_2_FESOLA_78.21_per.wav</t>
  </si>
  <si>
    <t>Female_10_WSOLA_65.24_per.wav</t>
  </si>
  <si>
    <t>G_Minor_PV_65.24_per.wav</t>
  </si>
  <si>
    <t>Perc_2_WSOLA_166.7_per.wav</t>
  </si>
  <si>
    <t>Chiptune_PV_IPL_65.24_per.wav</t>
  </si>
  <si>
    <t>Male_5_HPTSM_44.27_per.wav</t>
  </si>
  <si>
    <t>Female_6_WSOLA_65.24_per.wav</t>
  </si>
  <si>
    <t>Triangle_01_WSOLA_99.61_per.wav</t>
  </si>
  <si>
    <t>Female_9_WSOLA_192.4_per.wav</t>
  </si>
  <si>
    <t>Music_Box_01_HPTSM_78.21_per.wav</t>
  </si>
  <si>
    <t>E_piano_1_FESOLA_138.1_per.wav</t>
  </si>
  <si>
    <t>Woodwinds_3_HPTSM_53.83_per.wav</t>
  </si>
  <si>
    <t>Jazz_2_PV_166.7_per.wav</t>
  </si>
  <si>
    <t>There_is_no_way_uTVS_44.27_per.wav</t>
  </si>
  <si>
    <t>I_Believe_it_1_uTVS_65.24_per.wav</t>
  </si>
  <si>
    <t>I_Believe_it_3_uTVS_82.58_per.wav</t>
  </si>
  <si>
    <t>Synth_Bass_1_WSOLA_44.27_per.wav</t>
  </si>
  <si>
    <t>Yellow_Violin_HPTSM_53.83_per.wav</t>
  </si>
  <si>
    <t>Jazz_1_HPTSM_44.27_per.wav</t>
  </si>
  <si>
    <t>Oboe_piano_3_HPTSM_138.1_per.wav</t>
  </si>
  <si>
    <t>Female_10_HPTSM_44.27_per.wav</t>
  </si>
  <si>
    <t>Percussion_WSOLA_44.27_per.wav</t>
  </si>
  <si>
    <t>Brass_and_perc_10_FESOLA_65.24_per.wav</t>
  </si>
  <si>
    <t>Oboe_piano_2_PV_44.27_per.wav</t>
  </si>
  <si>
    <t>Dorothy_2_PV_IPL_99.61_per.wav</t>
  </si>
  <si>
    <t>Yellow_1_WSOLA_44.27_per.wav</t>
  </si>
  <si>
    <t>Solo_flute_1_PV_44.27_per.wav</t>
  </si>
  <si>
    <t>Child_2_PV_38.38_per.wav</t>
  </si>
  <si>
    <t>Male_15_PV_99.61_per.wav</t>
  </si>
  <si>
    <t>Thumb_Piano_01_PV_82.58_per.wav</t>
  </si>
  <si>
    <t>Mexican_Flute_01_WSOLA_138.1_per.wav</t>
  </si>
  <si>
    <t>Triangle_01_PV_IPL_99.61_per.wav</t>
  </si>
  <si>
    <t>Male_15_uTVS_82.58_per.wav</t>
  </si>
  <si>
    <t>Brass_and_perc_6_FESOLA_138.1_per.wav</t>
  </si>
  <si>
    <t>Shaker_01_PV_99.61_per.wav</t>
  </si>
  <si>
    <t>Choral_WSOLA_53.83_per.wav</t>
  </si>
  <si>
    <t>Percussion_FESOLA_99.61_per.wav</t>
  </si>
  <si>
    <t>Male_9_HPTSM_138.1_per.wav</t>
  </si>
  <si>
    <t>Female_6_uTVS_65.24_per.wav</t>
  </si>
  <si>
    <t>Female_10_HPTSM_53.83_per.wav</t>
  </si>
  <si>
    <t>Male_18_PV_38.38_per.wav</t>
  </si>
  <si>
    <t>Woodwinds_3_PV_IPL_166.7_per.wav</t>
  </si>
  <si>
    <t>Child_1_PV_53.83_per.wav</t>
  </si>
  <si>
    <t>Male_18_PV_IPL_53.83_per.wav</t>
  </si>
  <si>
    <t>Perc_2_FESOLA_82.58_per.wav</t>
  </si>
  <si>
    <t>Saxophones_1_FESOLA_44.27_per.wav</t>
  </si>
  <si>
    <t>Triangle_01_uTVS_138.1_per.wav</t>
  </si>
  <si>
    <t>Child_1_WSOLA_99.61_per.wav</t>
  </si>
  <si>
    <t>Dorothy_2_HPTSM_38.38_per.wav</t>
  </si>
  <si>
    <t>E_piano_1_HPTSM_53.83_per.wav</t>
  </si>
  <si>
    <t>Sop_Sax_05_WSOLA_192.4_per.wav</t>
  </si>
  <si>
    <t>Alto_Sax_06_uTVS_78.21_per.wav</t>
  </si>
  <si>
    <t>Oboe_cello_2_PV_IPL_82.58_per.wav</t>
  </si>
  <si>
    <t>Child_1_FESOLA_166.7_per.wav</t>
  </si>
  <si>
    <t>Male_8_FESOLA_166.7_per.wav</t>
  </si>
  <si>
    <t>Guitar_HPTSM_192.4_per.wav</t>
  </si>
  <si>
    <t>E_piano_1_PV_IPL_38.38_per.wav</t>
  </si>
  <si>
    <t>Brass_and_perc_6_WSOLA_138.1_per.wav</t>
  </si>
  <si>
    <t>Yellow_1_WSOLA_192.4_per.wav</t>
  </si>
  <si>
    <t>Mexican_Flute_01_FESOLA_38.38_per.wav</t>
  </si>
  <si>
    <t>Thumb_Piano_01_PV_138.1_per.wav</t>
  </si>
  <si>
    <t>Synth_Bass_1_HPTSM_82.58_per.wav</t>
  </si>
  <si>
    <t>Saxophones_1_FESOLA_53.83_per.wav</t>
  </si>
  <si>
    <t>Male_15_HPTSM_78.21_per.wav</t>
  </si>
  <si>
    <t>There_is_no_way_HPTSM_166.7_per.wav</t>
  </si>
  <si>
    <t>Woodwinds_5_PV_82.58_per.wav</t>
  </si>
  <si>
    <t>Oboe_cello_2_uTVS_38.38_per.wav</t>
  </si>
  <si>
    <t>Rain_Stick_St_05_HPTSM_78.21_per.wav</t>
  </si>
  <si>
    <t>Male_8_WSOLA_82.58_per.wav</t>
  </si>
  <si>
    <t>Tambourine_02_PV_192.4_per.wav</t>
  </si>
  <si>
    <t>Voice_and_Piano_5_PV_78.21_per.wav</t>
  </si>
  <si>
    <t>Oboe_piano_3_PV_44.27_per.wav</t>
  </si>
  <si>
    <t>Female_5_PV_44.27_per.wav</t>
  </si>
  <si>
    <t>Alto_Sax_17_HPTSM_138.1_per.wav</t>
  </si>
  <si>
    <t>Female_9_uTVS_78.21_per.wav</t>
  </si>
  <si>
    <t>Voice_and_Piano_5_FESOLA_166.7_per.wav</t>
  </si>
  <si>
    <t>Perc_2_WSOLA_53.83_per.wav</t>
  </si>
  <si>
    <t>Brass_and_perc_6_HPTSM_192.4_per.wav</t>
  </si>
  <si>
    <t>Rock_2_uTVS_65.24_per.wav</t>
  </si>
  <si>
    <t>Shaker_01_FESOLA_82.58_per.wav</t>
  </si>
  <si>
    <t>Piano_Allegro_PV_138.1_per.wav</t>
  </si>
  <si>
    <t>Child_2_WSOLA_166.7_per.wav</t>
  </si>
  <si>
    <t>Shaker_01_FESOLA_99.61_per.wav</t>
  </si>
  <si>
    <t>E_piano_1_FESOLA_65.24_per.wav</t>
  </si>
  <si>
    <t>Male_19_PV_IPL_53.83_per.wav</t>
  </si>
  <si>
    <t>Rain_Stick_St_05_HPTSM_192.4_per.wav</t>
  </si>
  <si>
    <t>Alto_Sax_16_uTVS_192.4_per.wav</t>
  </si>
  <si>
    <t>Dorothy_2_HPTSM_192.4_per.wav</t>
  </si>
  <si>
    <t>Alto_Sax_08_PV_166.7_per.wav</t>
  </si>
  <si>
    <t>Male_8_FESOLA_138.1_per.wav</t>
  </si>
  <si>
    <t>Tambourine_02_uTVS_192.4_per.wav</t>
  </si>
  <si>
    <t>Male_8_PV_IPL_138.1_per.wav</t>
  </si>
  <si>
    <t>Male_18_uTVS_82.58_per.wav</t>
  </si>
  <si>
    <t>Child_2_WSOLA_44.27_per.wav</t>
  </si>
  <si>
    <t>Male_sing_1_HPTSM_99.61_per.wav</t>
  </si>
  <si>
    <t>Solo_flute_3_uTVS_99.61_per.wav</t>
  </si>
  <si>
    <t>Percussion_PV_138.1_per.wav</t>
  </si>
  <si>
    <t>Piano_Allegro_WSOLA_65.24_per.wav</t>
  </si>
  <si>
    <t>Male_23_PV_IPL_44.27_per.wav</t>
  </si>
  <si>
    <t>Rock_2_WSOLA_138.1_per.wav</t>
  </si>
  <si>
    <t>Perc_2_WSOLA_138.1_per.wav</t>
  </si>
  <si>
    <t>There_is_no_way_PV_78.21_per.wav</t>
  </si>
  <si>
    <t>Alto_Sax_06_HPTSM_44.27_per.wav</t>
  </si>
  <si>
    <t>Female_6_WSOLA_138.1_per.wav</t>
  </si>
  <si>
    <t>Brass_and_perc_6_PV_IPL_192.4_per.wav</t>
  </si>
  <si>
    <t>Jazz_1_PV_IPL_78.21_per.wav</t>
  </si>
  <si>
    <t>Male_2_FESOLA_82.58_per.wav</t>
  </si>
  <si>
    <t>Jazz_1_uTVS_38.38_per.wav</t>
  </si>
  <si>
    <t>Female_10_HPTSM_138.1_per.wav</t>
  </si>
  <si>
    <t>Male_12_PV_166.7_per.wav</t>
  </si>
  <si>
    <t>Oriental_2_PV_IPL_53.83_per.wav</t>
  </si>
  <si>
    <t>Female_11_HPTSM_53.83_per.wav</t>
  </si>
  <si>
    <t>Female_5_FESOLA_82.58_per.wav</t>
  </si>
  <si>
    <t>Ardour_1_FESOLA_82.58_per.wav</t>
  </si>
  <si>
    <t>Brass_and_perc_6_FESOLA_166.7_per.wav</t>
  </si>
  <si>
    <t>Oboe_piano_3_FESOLA_53.83_per.wav</t>
  </si>
  <si>
    <t>Male_23_HPTSM_44.27_per.wav</t>
  </si>
  <si>
    <t>Shaker_01_WSOLA_99.61_per.wav</t>
  </si>
  <si>
    <t>Oriental_2_WSOLA_44.27_per.wav</t>
  </si>
  <si>
    <t>Rain_Stick_St_05_HPTSM_44.27_per.wav</t>
  </si>
  <si>
    <t>Yellow_2_PV_53.83_per.wav</t>
  </si>
  <si>
    <t>Child_1_uTVS_44.27_per.wav</t>
  </si>
  <si>
    <t>Alto_Sax_08_uTVS_78.21_per.wav</t>
  </si>
  <si>
    <t>Male_19_uTVS_82.58_per.wav</t>
  </si>
  <si>
    <t>Ocarina_01_FESOLA_78.21_per.wav</t>
  </si>
  <si>
    <t>Synth_Pad_1_uTVS_166.7_per.wav</t>
  </si>
  <si>
    <t>Triangle_01_uTVS_78.21_per.wav</t>
  </si>
  <si>
    <t>Female_BV_1_WSOLA_53.83_per.wav</t>
  </si>
  <si>
    <t>Oboe_piano_3_HPTSM_166.7_per.wav</t>
  </si>
  <si>
    <t>Male_8_PV_IPL_166.7_per.wav</t>
  </si>
  <si>
    <t>Male_18_PV_IPL_82.58_per.wav</t>
  </si>
  <si>
    <t>Ardour_1_HPTSM_65.24_per.wav</t>
  </si>
  <si>
    <t>Female_10_PV_166.7_per.wav</t>
  </si>
  <si>
    <t>Oriental_2_PV_53.83_per.wav</t>
  </si>
  <si>
    <t>Ardour_1_FESOLA_166.7_per.wav</t>
  </si>
  <si>
    <t>Male_21_HPTSM_78.21_per.wav</t>
  </si>
  <si>
    <t>Tambourine_01_PV_IPL_38.38_per.wav</t>
  </si>
  <si>
    <t>Male_24_uTVS_53.83_per.wav</t>
  </si>
  <si>
    <t>Female_opera_FESOLA_53.83_per.wav</t>
  </si>
  <si>
    <t>Male_9_HPTSM_99.61_per.wav</t>
  </si>
  <si>
    <t>Alto_Sax_08_uTVS_138.1_per.wav</t>
  </si>
  <si>
    <t>Oboe_piano_2_PV_82.58_per.wav</t>
  </si>
  <si>
    <t>Piano_Turkish_PV_166.7_per.wav</t>
  </si>
  <si>
    <t>Female_9_FESOLA_166.7_per.wav</t>
  </si>
  <si>
    <t>Vaccum_cleaner_2_WSOLA_65.24_per.wav</t>
  </si>
  <si>
    <t>Male_24_FESOLA_38.38_per.wav</t>
  </si>
  <si>
    <t>Music_Box_01_FESOLA_138.1_per.wav</t>
  </si>
  <si>
    <t>Chiptune_FESOLA_78.21_per.wav</t>
  </si>
  <si>
    <t>Female_10_WSOLA_78.21_per.wav</t>
  </si>
  <si>
    <t>Male_13_HPTSM_166.7_per.wav</t>
  </si>
  <si>
    <t>Vaccum_cleaner_2_WSOLA_38.38_per.wav</t>
  </si>
  <si>
    <t>Yellow_2_PV_IPL_38.38_per.wav</t>
  </si>
  <si>
    <t>Alto_Sax_17_PV_82.58_per.wav</t>
  </si>
  <si>
    <t>E_piano_1_uTVS_192.4_per.wav</t>
  </si>
  <si>
    <t>Saxophones_1_WSOLA_78.21_per.wav</t>
  </si>
  <si>
    <t>Guitar_FESOLA_78.21_per.wav</t>
  </si>
  <si>
    <t>Male_23_WSOLA_138.1_per.wav</t>
  </si>
  <si>
    <t>Oriental_2_FESOLA_53.83_per.wav</t>
  </si>
  <si>
    <t>Saxophones_3_HPTSM_82.58_per.wav</t>
  </si>
  <si>
    <t>Male_13_WSOLA_82.58_per.wav</t>
  </si>
  <si>
    <t>G_Minor_FESOLA_44.27_per.wav</t>
  </si>
  <si>
    <t>Female_BV_1_HPTSM_99.61_per.wav</t>
  </si>
  <si>
    <t>C_minor_Aeolian_HPTSM_82.58_per.wav</t>
  </si>
  <si>
    <t>Male_9_HPTSM_65.24_per.wav</t>
  </si>
  <si>
    <t>Perc_2_PV_99.61_per.wav</t>
  </si>
  <si>
    <t>Jazz_2_PV_65.24_per.wav</t>
  </si>
  <si>
    <t>Drums_2_PV_IPL_65.24_per.wav</t>
  </si>
  <si>
    <t>Thumb_Piano_01_WSOLA_65.24_per.wav</t>
  </si>
  <si>
    <t>Saxophones_1_HPTSM_53.83_per.wav</t>
  </si>
  <si>
    <t>I_Believe_it_1_WSOLA_78.21_per.wav</t>
  </si>
  <si>
    <t>Brass_and_perc_6_WSOLA_82.58_per.wav</t>
  </si>
  <si>
    <t>Male_9_FESOLA_138.1_per.wav</t>
  </si>
  <si>
    <t>Woodwinds_3_WSOLA_53.83_per.wav</t>
  </si>
  <si>
    <t>Male_18_uTVS_65.24_per.wav</t>
  </si>
  <si>
    <t>Saxophones_1_WSOLA_138.1_per.wav</t>
  </si>
  <si>
    <t>Oboe_cello_2_PV_IPL_138.1_per.wav</t>
  </si>
  <si>
    <t>Yellow_1_WSOLA_65.24_per.wav</t>
  </si>
  <si>
    <t>Brass_and_perc_6_PV_82.58_per.wav</t>
  </si>
  <si>
    <t>Oboe_piano_2_uTVS_38.38_per.wav</t>
  </si>
  <si>
    <t>Rain_Stick_St_04_FESOLA_192.4_per.wav</t>
  </si>
  <si>
    <t>Perc_2_PV_IPL_99.61_per.wav</t>
  </si>
  <si>
    <t>Alto_Sax_07_FESOLA_99.61_per.wav</t>
  </si>
  <si>
    <t>Drums_2_uTVS_99.61_per.wav</t>
  </si>
  <si>
    <t>Alto_Sax_06_uTVS_82.58_per.wav</t>
  </si>
  <si>
    <t>Rain_Stick_St_05_PV_IPL_166.7_per.wav</t>
  </si>
  <si>
    <t>Saxophones_4_FESOLA_38.38_per.wav</t>
  </si>
  <si>
    <t>Bass_2_WSOLA_38.38_per.wav</t>
  </si>
  <si>
    <t>Female_6_FESOLA_138.1_per.wav</t>
  </si>
  <si>
    <t>Perc_2_WSOLA_65.24_per.wav</t>
  </si>
  <si>
    <t>Female_9_WSOLA_166.7_per.wav</t>
  </si>
  <si>
    <t>Chiptune_PV_38.38_per.wav</t>
  </si>
  <si>
    <t>Synth_Bass_1_HPTSM_65.24_per.wav</t>
  </si>
  <si>
    <t>Ardour_1_PV_IPL_78.21_per.wav</t>
  </si>
  <si>
    <t>Choral_WSOLA_192.4_per.wav</t>
  </si>
  <si>
    <t>Child_3_uTVS_44.27_per.wav</t>
  </si>
  <si>
    <t>Female_8_PV_166.7_per.wav</t>
  </si>
  <si>
    <t>Male_19_WSOLA_65.24_per.wav</t>
  </si>
  <si>
    <t>Tambourine_01_PV_138.1_per.wav</t>
  </si>
  <si>
    <t>Woodwinds_5_uTVS_82.58_per.wav</t>
  </si>
  <si>
    <t>Brass_and_perc_10_HPTSM_53.83_per.wav</t>
  </si>
  <si>
    <t>Female_10_FESOLA_192.4_per.wav</t>
  </si>
  <si>
    <t>Alto_Sax_17_PV_IPL_38.38_per.wav</t>
  </si>
  <si>
    <t>Male_23_uTVS_53.83_per.wav</t>
  </si>
  <si>
    <t>Jazz_1_WSOLA_78.21_per.wav</t>
  </si>
  <si>
    <t>Solo_flute_3_FESOLA_53.83_per.wav</t>
  </si>
  <si>
    <t>Sop_Sax_05_FESOLA_138.1_per.wav</t>
  </si>
  <si>
    <t>Male_13_PV_78.21_per.wav</t>
  </si>
  <si>
    <t>Female_10_HPTSM_82.58_per.wav</t>
  </si>
  <si>
    <t>Female_6_HPTSM_192.4_per.wav</t>
  </si>
  <si>
    <t>Voice_and_Piano_5_PV_82.58_per.wav</t>
  </si>
  <si>
    <t>Male_5_FESOLA_82.58_per.wav</t>
  </si>
  <si>
    <t>Chiptune_PV_IPL_78.21_per.wav</t>
  </si>
  <si>
    <t>Music_Box_01_PV_IPL_38.38_per.wav</t>
  </si>
  <si>
    <t>Mexican_Flute_01_HPTSM_166.7_per.wav</t>
  </si>
  <si>
    <t>Rain_Stick_St_04_FESOLA_138.1_per.wav</t>
  </si>
  <si>
    <t>Choral_WSOLA_38.38_per.wav</t>
  </si>
  <si>
    <t>Farmacist_2_FESOLA_53.83_per.wav</t>
  </si>
  <si>
    <t>Alto_Sax_17_uTVS_138.1_per.wav</t>
  </si>
  <si>
    <t>Music_Box_01_uTVS_138.1_per.wav</t>
  </si>
  <si>
    <t>Oboe_piano_2_uTVS_65.24_per.wav</t>
  </si>
  <si>
    <t>Brass_and_perc_5_HPTSM_99.61_per.wav</t>
  </si>
  <si>
    <t>Brass_and_perc_10_HPTSM_138.1_per.wav</t>
  </si>
  <si>
    <t>Woodwinds_5_HPTSM_53.83_per.wav</t>
  </si>
  <si>
    <t>Shaker_01_PV_82.58_per.wav</t>
  </si>
  <si>
    <t>There_is_no_way_uTVS_53.83_per.wav</t>
  </si>
  <si>
    <t>Male_24_PV_82.58_per.wav</t>
  </si>
  <si>
    <t>Female_BV_1_PV_166.7_per.wav</t>
  </si>
  <si>
    <t>Woodwinds_3_PV_82.58_per.wav</t>
  </si>
  <si>
    <t>Synth_Bass_1_HPTSM_99.61_per.wav</t>
  </si>
  <si>
    <t>Brass_and_perc_6_FESOLA_65.24_per.wav</t>
  </si>
  <si>
    <t>I_Believe_it_3_FESOLA_82.58_per.wav</t>
  </si>
  <si>
    <t>Oboe_cello_2_WSOLA_166.7_per.wav</t>
  </si>
  <si>
    <t>Brass_and_perc_6_uTVS_65.24_per.wav</t>
  </si>
  <si>
    <t>Voice_and_Piano_4_PV_192.4_per.wav</t>
  </si>
  <si>
    <t>Sop_Sax_05_HPTSM_166.7_per.wav</t>
  </si>
  <si>
    <t>Brass_and_perc_6_PV_65.24_per.wav</t>
  </si>
  <si>
    <t>Brass_and_perc_10_FESOLA_192.4_per.wav</t>
  </si>
  <si>
    <t>Ocarina_01_PV_44.27_per.wav</t>
  </si>
  <si>
    <t>Tambourine_02_HPTSM_82.58_per.wav</t>
  </si>
  <si>
    <t>Saxophones_1_PV_IPL_65.24_per.wav</t>
  </si>
  <si>
    <t>Male_12_PV_65.24_per.wav</t>
  </si>
  <si>
    <t>Jazz_1_uTVS_53.83_per.wav</t>
  </si>
  <si>
    <t>Female_11_WSOLA_44.27_per.wav</t>
  </si>
  <si>
    <t>Voice_and_Piano_4_WSOLA_53.83_per.wav</t>
  </si>
  <si>
    <t>Male_5_uTVS_65.24_per.wav</t>
  </si>
  <si>
    <t>There_is_no_way_PV_192.4_per.wav</t>
  </si>
  <si>
    <t>Male_13_PV_82.58_per.wav</t>
  </si>
  <si>
    <t>Male_2_uTVS_53.83_per.wav</t>
  </si>
  <si>
    <t>Female_BV_1_FESOLA_65.24_per.wav</t>
  </si>
  <si>
    <t>Alto_Sax_07_PV_65.24_per.wav</t>
  </si>
  <si>
    <t>Percussion_PV_IPL_44.27_per.wav</t>
  </si>
  <si>
    <t>Bass_2_HPTSM_166.7_per.wav</t>
  </si>
  <si>
    <t>Voice_and_Piano_4_uTVS_99.61_per.wav</t>
  </si>
  <si>
    <t>Male_sing_1_PV_53.83_per.wav</t>
  </si>
  <si>
    <t>Synth_Pad_1_PV_166.7_per.wav</t>
  </si>
  <si>
    <t>Dorothy_2_HPTSM_65.24_per.wav</t>
  </si>
  <si>
    <t>Yellow_Violin_PV_IPL_138.1_per.wav</t>
  </si>
  <si>
    <t>C_minor_Aeolian_uTVS_192.4_per.wav</t>
  </si>
  <si>
    <t>Alto_Sax_17_WSOLA_166.7_per.wav</t>
  </si>
  <si>
    <t>Bass_2_FESOLA_53.83_per.wav</t>
  </si>
  <si>
    <t>Brass_and_perc_10_WSOLA_82.58_per.wav</t>
  </si>
  <si>
    <t>Tambourine_01_uTVS_44.27_per.wav</t>
  </si>
  <si>
    <t>Female_1_PV_138.1_per.wav</t>
  </si>
  <si>
    <t>Tambourine_01_FESOLA_166.7_per.wav</t>
  </si>
  <si>
    <t>Oboe_cello_2_HPTSM_44.27_per.wav</t>
  </si>
  <si>
    <t>Voice_and_Piano_5_PV_IPL_138.1_per.wav</t>
  </si>
  <si>
    <t>G_Minor_HPTSM_99.61_per.wav</t>
  </si>
  <si>
    <t>I_Believe_it_1_uTVS_53.83_per.wav</t>
  </si>
  <si>
    <t>Dorothy_2_PV_38.38_per.wav</t>
  </si>
  <si>
    <t>Vaccum_cleaner_2_PV_IPL_99.61_per.wav</t>
  </si>
  <si>
    <t>Alto_Sax_07_HPTSM_82.58_per.wav</t>
  </si>
  <si>
    <t>Jazz_1_PV_38.38_per.wav</t>
  </si>
  <si>
    <t>I_Believe_it_1_PV_IPL_166.7_per.wav</t>
  </si>
  <si>
    <t>Solo_flute_1_HPTSM_192.4_per.wav</t>
  </si>
  <si>
    <t>Female_8_HPTSM_82.58_per.wav</t>
  </si>
  <si>
    <t>Male_5_PV_IPL_38.38_per.wav</t>
  </si>
  <si>
    <t>Male_8_PV_82.58_per.wav</t>
  </si>
  <si>
    <t>Oboe_cello_2_PV_138.1_per.wav</t>
  </si>
  <si>
    <t>C_minor_Aeolian_PV_IPL_65.24_per.wav</t>
  </si>
  <si>
    <t>Shaker_01_uTVS_99.61_per.wav</t>
  </si>
  <si>
    <t>Synth_Bass_1_uTVS_99.61_per.wav</t>
  </si>
  <si>
    <t>Farmacist_2_PV_138.1_per.wav</t>
  </si>
  <si>
    <t>Yellow_Violin_uTVS_65.24_per.wav</t>
  </si>
  <si>
    <t>Farmacist_2_HPTSM_53.83_per.wav</t>
  </si>
  <si>
    <t>Saxophones_4_FESOLA_192.4_per.wav</t>
  </si>
  <si>
    <t>Female_10_PV_IPL_192.4_per.wav</t>
  </si>
  <si>
    <t>Mexican_Flute_01_uTVS_82.58_per.wav</t>
  </si>
  <si>
    <t>Oboe_cello_2_uTVS_138.1_per.wav</t>
  </si>
  <si>
    <t>Alto_Sax_07_uTVS_138.1_per.wav</t>
  </si>
  <si>
    <t>Saxophones_4_uTVS_82.58_per.wav</t>
  </si>
  <si>
    <t>Male_15_uTVS_44.27_per.wav</t>
  </si>
  <si>
    <t>Brass_and_perc_6_HPTSM_166.7_per.wav</t>
  </si>
  <si>
    <t>Ardour_1_WSOLA_82.58_per.wav</t>
  </si>
  <si>
    <t>Male_23_FESOLA_82.58_per.wav</t>
  </si>
  <si>
    <t>Yellow_1_PV_138.1_per.wav</t>
  </si>
  <si>
    <t>Saxophones_1_WSOLA_99.61_per.wav</t>
  </si>
  <si>
    <t>Female_8_PV_IPL_82.58_per.wav</t>
  </si>
  <si>
    <t>Drums_2_uTVS_192.4_per.wav</t>
  </si>
  <si>
    <t>Voice_and_Piano_4_uTVS_82.58_per.wav</t>
  </si>
  <si>
    <t>Perc_2_PV_78.21_per.wav</t>
  </si>
  <si>
    <t>Piano_Allegro_uTVS_166.7_per.wav</t>
  </si>
  <si>
    <t>There_is_no_way_uTVS_138.1_per.wav</t>
  </si>
  <si>
    <t>Female_BV_1_uTVS_82.58_per.wav</t>
  </si>
  <si>
    <t>Rock_2_uTVS_78.21_per.wav</t>
  </si>
  <si>
    <t>Dorothy_2_uTVS_166.7_per.wav</t>
  </si>
  <si>
    <t>Female_BV_2_PV_IPL_38.38_per.wav</t>
  </si>
  <si>
    <t>Electropop_6_FESOLA_78.21_per.wav</t>
  </si>
  <si>
    <t>Drums_2_WSOLA_82.58_per.wav</t>
  </si>
  <si>
    <t>Male_18_FESOLA_192.4_per.wav</t>
  </si>
  <si>
    <t>Electropop_6_PV_IPL_138.1_per.wav</t>
  </si>
  <si>
    <t>Male_9_PV_192.4_per.wav</t>
  </si>
  <si>
    <t>Rain_Stick_St_05_WSOLA_38.38_per.wav</t>
  </si>
  <si>
    <t>Solo_flute_1_HPTSM_38.38_per.wav</t>
  </si>
  <si>
    <t>Tambourine_01_PV_IPL_138.1_per.wav</t>
  </si>
  <si>
    <t>Ardour_1_WSOLA_192.4_per.wav</t>
  </si>
  <si>
    <t>Male_24_PV_IPL_65.24_per.wav</t>
  </si>
  <si>
    <t>Male_12_WSOLA_192.4_per.wav</t>
  </si>
  <si>
    <t>Female_12_FESOLA_166.7_per.wav</t>
  </si>
  <si>
    <t>E_piano_1_uTVS_82.58_per.wav</t>
  </si>
  <si>
    <t>Ocarina_01_uTVS_78.21_per.wav</t>
  </si>
  <si>
    <t>Male_18_uTVS_44.27_per.wav</t>
  </si>
  <si>
    <t>Electropop_6_uTVS_82.58_per.wav</t>
  </si>
  <si>
    <t>E_piano_1_FESOLA_78.21_per.wav</t>
  </si>
  <si>
    <t>Alto_Sax_17_PV_IPL_44.27_per.wav</t>
  </si>
  <si>
    <t>Synth_Pad_1_WSOLA_38.38_per.wav</t>
  </si>
  <si>
    <t>Child_1_uTVS_82.58_per.wav</t>
  </si>
  <si>
    <t>Perc_2_PV_138.1_per.wav</t>
  </si>
  <si>
    <t>Male_sing_1_HPTSM_192.4_per.wav</t>
  </si>
  <si>
    <t>Brass_and_perc_6_PV_138.1_per.wav</t>
  </si>
  <si>
    <t>Rain_Stick_St_05_PV_65.24_per.wav</t>
  </si>
  <si>
    <t>Farmacist_2_PV_78.21_per.wav</t>
  </si>
  <si>
    <t>Jazz_2_HPTSM_166.7_per.wav</t>
  </si>
  <si>
    <t>Jazz_2_WSOLA_99.61_per.wav</t>
  </si>
  <si>
    <t>Female_5_HPTSM_65.24_per.wav</t>
  </si>
  <si>
    <t>Woodwinds_3_FESOLA_38.38_per.wav</t>
  </si>
  <si>
    <t>Male_13_uTVS_166.7_per.wav</t>
  </si>
  <si>
    <t>Electropop_6_WSOLA_138.1_per.wav</t>
  </si>
  <si>
    <t>Male_12_PV_IPL_138.1_per.wav</t>
  </si>
  <si>
    <t>Yellow_2_uTVS_78.21_per.wav</t>
  </si>
  <si>
    <t>Male_sing_1_PV_99.61_per.wav</t>
  </si>
  <si>
    <t>Child_2_FESOLA_138.1_per.wav</t>
  </si>
  <si>
    <t>Triangle_01_PV_IPL_38.38_per.wav</t>
  </si>
  <si>
    <t>Oboe_cello_2_WSOLA_138.1_per.wav</t>
  </si>
  <si>
    <t>Male_8_PV_IPL_38.38_per.wav</t>
  </si>
  <si>
    <t>Female_9_FESOLA_82.58_per.wav</t>
  </si>
  <si>
    <t>Female_5_uTVS_82.58_per.wav</t>
  </si>
  <si>
    <t>Voice_and_Piano_4_FESOLA_65.24_per.wav</t>
  </si>
  <si>
    <t>Female_opera_HPTSM_99.61_per.wav</t>
  </si>
  <si>
    <t>Farmacist_2_WSOLA_166.7_per.wav</t>
  </si>
  <si>
    <t>Drums_2_HPTSM_166.7_per.wav</t>
  </si>
  <si>
    <t>Rock_2_HPTSM_82.58_per.wav</t>
  </si>
  <si>
    <t>Male_21_WSOLA_166.7_per.wav</t>
  </si>
  <si>
    <t>Chiptune_FESOLA_82.58_per.wav</t>
  </si>
  <si>
    <t>Male_5_PV_IPL_65.24_per.wav</t>
  </si>
  <si>
    <t>Yellow_2_FESOLA_53.83_per.wav</t>
  </si>
  <si>
    <t>Percussion_PV_IPL_38.38_per.wav</t>
  </si>
  <si>
    <t>Female_BV_2_uTVS_138.1_per.wav</t>
  </si>
  <si>
    <t>Male_19_HPTSM_53.83_per.wav</t>
  </si>
  <si>
    <t>Drums_2_FESOLA_53.83_per.wav</t>
  </si>
  <si>
    <t>Child_3_WSOLA_53.83_per.wav</t>
  </si>
  <si>
    <t>Woodwinds_5_PV_38.38_per.wav</t>
  </si>
  <si>
    <t>I_Believe_it_1_FESOLA_53.83_per.wav</t>
  </si>
  <si>
    <t>Yellow_Violin_uTVS_99.61_per.wav</t>
  </si>
  <si>
    <t>I_Believe_it_1_PV_138.1_per.wav</t>
  </si>
  <si>
    <t>Female_1_HPTSM_44.27_per.wav</t>
  </si>
  <si>
    <t>Bass_2_HPTSM_53.83_per.wav</t>
  </si>
  <si>
    <t>Male_13_PV_IPL_78.21_per.wav</t>
  </si>
  <si>
    <t>Male_8_WSOLA_78.21_per.wav</t>
  </si>
  <si>
    <t>Yellow_2_PV_IPL_138.1_per.wav</t>
  </si>
  <si>
    <t>Oboe_piano_3_FESOLA_99.61_per.wav</t>
  </si>
  <si>
    <t>Female_12_PV_192.4_per.wav</t>
  </si>
  <si>
    <t>I_Believe_it_1_uTVS_78.21_per.wav</t>
  </si>
  <si>
    <t>E_piano_1_uTVS_53.83_per.wav</t>
  </si>
  <si>
    <t>Male_21_FESOLA_99.61_per.wav</t>
  </si>
  <si>
    <t>Woodwinds_3_PV_IPL_44.27_per.wav</t>
  </si>
  <si>
    <t>Alto_Sax_08_uTVS_99.61_per.wav</t>
  </si>
  <si>
    <t>Percussion_PV_IPL_138.1_per.wav</t>
  </si>
  <si>
    <t>Synth_Bass_1_WSOLA_82.58_per.wav</t>
  </si>
  <si>
    <t>Shaker_01_HPTSM_99.61_per.wav</t>
  </si>
  <si>
    <t>I_Believe_it_1_WSOLA_44.27_per.wav</t>
  </si>
  <si>
    <t>Yellow_Violin_WSOLA_44.27_per.wav</t>
  </si>
  <si>
    <t>Solo_flute_3_PV_99.61_per.wav</t>
  </si>
  <si>
    <t>Tambourine_02_WSOLA_99.61_per.wav</t>
  </si>
  <si>
    <t>Electropop_6_uTVS_166.7_per.wav</t>
  </si>
  <si>
    <t>Sop_Sax_05_uTVS_38.38_per.wav</t>
  </si>
  <si>
    <t>Dorothy_2_WSOLA_82.58_per.wav</t>
  </si>
  <si>
    <t>Alto_Sax_17_uTVS_166.7_per.wav</t>
  </si>
  <si>
    <t>E_piano_1_WSOLA_82.58_per.wav</t>
  </si>
  <si>
    <t>Voice_and_Piano_5_PV_166.7_per.wav</t>
  </si>
  <si>
    <t>Male_24_PV_78.21_per.wav</t>
  </si>
  <si>
    <t>Female_6_FESOLA_44.27_per.wav</t>
  </si>
  <si>
    <t>Ocarina_01_WSOLA_99.61_per.wav</t>
  </si>
  <si>
    <t>Triangle_01_PV_IPL_82.58_per.wav</t>
  </si>
  <si>
    <t>Rain_Stick_St_04_uTVS_53.83_per.wav</t>
  </si>
  <si>
    <t>Guitar_uTVS_82.58_per.wav</t>
  </si>
  <si>
    <t>Alto_Sax_17_uTVS_82.58_per.wav</t>
  </si>
  <si>
    <t>Woodwinds_3_uTVS_53.83_per.wav</t>
  </si>
  <si>
    <t>Yellow_2_PV_192.4_per.wav</t>
  </si>
  <si>
    <t>Rain_Stick_St_04_HPTSM_78.21_per.wav</t>
  </si>
  <si>
    <t>Jazz_2_WSOLA_166.7_per.wav</t>
  </si>
  <si>
    <t>Male_9_PV_IPL_53.83_per.wav</t>
  </si>
  <si>
    <t>Electropop_6_WSOLA_53.83_per.wav</t>
  </si>
  <si>
    <t>Female_10_HPTSM_192.4_per.wav</t>
  </si>
  <si>
    <t>I_Believe_it_1_PV_192.4_per.wav</t>
  </si>
  <si>
    <t>Voice_and_Piano_5_WSOLA_44.27_per.wav</t>
  </si>
  <si>
    <t>Female_BV_2_FESOLA_82.58_per.wav</t>
  </si>
  <si>
    <t>Ocarina_01_FESOLA_166.7_per.wav</t>
  </si>
  <si>
    <t>Female_8_WSOLA_65.24_per.wav</t>
  </si>
  <si>
    <t>Jazz_1_PV_192.4_per.wav</t>
  </si>
  <si>
    <t>Male_24_uTVS_82.58_per.wav</t>
  </si>
  <si>
    <t>Female_6_WSOLA_53.83_per.wav</t>
  </si>
  <si>
    <t>Male_18_FESOLA_82.58_per.wav</t>
  </si>
  <si>
    <t>Voice_and_Piano_4_PV_166.7_per.wav</t>
  </si>
  <si>
    <t>Piano_Turkish_PV_192.4_per.wav</t>
  </si>
  <si>
    <t>Male_12_FESOLA_78.21_per.wav</t>
  </si>
  <si>
    <t>Female_opera_uTVS_166.7_per.wav</t>
  </si>
  <si>
    <t>Child_1_FESOLA_138.1_per.wav</t>
  </si>
  <si>
    <t>Rock_2_uTVS_44.27_per.wav</t>
  </si>
  <si>
    <t>Shaker_01_HPTSM_38.38_per.wav</t>
  </si>
  <si>
    <t>Female_12_HPTSM_38.38_per.wav</t>
  </si>
  <si>
    <t>Saxophones_3_WSOLA_38.38_per.wav</t>
  </si>
  <si>
    <t>Male_15_HPTSM_99.61_per.wav</t>
  </si>
  <si>
    <t>Male_12_PV_IPL_99.61_per.wav</t>
  </si>
  <si>
    <t>Vaccum_cleaner_2_FESOLA_53.83_per.wav</t>
  </si>
  <si>
    <t>Alto_Sax_08_PV_IPL_78.21_per.wav</t>
  </si>
  <si>
    <t>Oboe_piano_3_WSOLA_166.7_per.wav</t>
  </si>
  <si>
    <t>Perc_2_uTVS_38.38_per.wav</t>
  </si>
  <si>
    <t>Ocarina_01_FESOLA_53.83_per.wav</t>
  </si>
  <si>
    <t>Thumb_Piano_01_HPTSM_78.21_per.wav</t>
  </si>
  <si>
    <t>Male_7_HPTSM_138.1_per.wav</t>
  </si>
  <si>
    <t>Child_1_PV_138.1_per.wav</t>
  </si>
  <si>
    <t>Female_5_WSOLA_53.83_per.wav</t>
  </si>
  <si>
    <t>Female_12_WSOLA_44.27_per.wav</t>
  </si>
  <si>
    <t>Solo_flute_1_PV_IPL_65.24_per.wav</t>
  </si>
  <si>
    <t>Solo_flute_1_PV_82.58_per.wav</t>
  </si>
  <si>
    <t>Woodwinds_3_HPTSM_38.38_per.wav</t>
  </si>
  <si>
    <t>Male_19_PV_82.58_per.wav</t>
  </si>
  <si>
    <t>Male_5_PV_IPL_138.1_per.wav</t>
  </si>
  <si>
    <t>Child_2_PV_53.83_per.wav</t>
  </si>
  <si>
    <t>Chiptune_WSOLA_38.38_per.wav</t>
  </si>
  <si>
    <t>Female_10_PV_IPL_38.38_per.wav</t>
  </si>
  <si>
    <t>Yellow_Violin_PV_IPL_44.27_per.wav</t>
  </si>
  <si>
    <t>Brass_and_perc_5_FESOLA_99.61_per.wav</t>
  </si>
  <si>
    <t>Female_BV_1_PV_IPL_38.38_per.wav</t>
  </si>
  <si>
    <t>Synth_Pad_1_PV_IPL_138.1_per.wav</t>
  </si>
  <si>
    <t>Male_8_HPTSM_82.58_per.wav</t>
  </si>
  <si>
    <t>Saxophones_3_PV_IPL_65.24_per.wav</t>
  </si>
  <si>
    <t>Saxophones_4_HPTSM_53.83_per.wav</t>
  </si>
  <si>
    <t>Alto_Sax_08_PV_38.38_per.wav</t>
  </si>
  <si>
    <t>Female_12_PV_IPL_192.4_per.wav</t>
  </si>
  <si>
    <t>Woodwinds_5_WSOLA_53.83_per.wav</t>
  </si>
  <si>
    <t>Rain_Stick_St_04_PV_IPL_166.7_per.wav</t>
  </si>
  <si>
    <t>Mexican_Flute_01_PV_IPL_192.4_per.wav</t>
  </si>
  <si>
    <t>Brass_and_perc_10_PV_IPL_99.61_per.wav</t>
  </si>
  <si>
    <t>Oboe_piano_3_PV_IPL_82.58_per.wav</t>
  </si>
  <si>
    <t>Jazz_1_PV_IPL_138.1_per.wav</t>
  </si>
  <si>
    <t>Yellow_1_uTVS_192.4_per.wav</t>
  </si>
  <si>
    <t>Yellow_1_PV_IPL_78.21_per.wav</t>
  </si>
  <si>
    <t>Drums_2_uTVS_78.21_per.wav</t>
  </si>
  <si>
    <t>Female_10_PV_138.1_per.wav</t>
  </si>
  <si>
    <t>Sop_Sax_05_PV_166.7_per.wav</t>
  </si>
  <si>
    <t>Jazz_2_FESOLA_99.61_per.wav</t>
  </si>
  <si>
    <t>Rock_2_PV_IPL_82.58_per.wav</t>
  </si>
  <si>
    <t>Solo_flute_1_HPTSM_99.61_per.wav</t>
  </si>
  <si>
    <t>Mexican_Flute_01_PV_IPL_82.58_per.wav</t>
  </si>
  <si>
    <t>Guitar_PV_78.21_per.wav</t>
  </si>
  <si>
    <t>I_Believe_it_1_PV_IPL_82.58_per.wav</t>
  </si>
  <si>
    <t>Alto_Sax_06_PV_IPL_78.21_per.wav</t>
  </si>
  <si>
    <t>Music_Box_01_PV_IPL_65.24_per.wav</t>
  </si>
  <si>
    <t>Female_8_FESOLA_138.1_per.wav</t>
  </si>
  <si>
    <t>I_Believe_it_1_WSOLA_166.7_per.wav</t>
  </si>
  <si>
    <t>Saxophones_1_PV_IPL_192.4_per.wav</t>
  </si>
  <si>
    <t>Guitar_uTVS_44.27_per.wav</t>
  </si>
  <si>
    <t>Saxophones_1_PV_IPL_44.27_per.wav</t>
  </si>
  <si>
    <t>Bass_2_FESOLA_78.21_per.wav</t>
  </si>
  <si>
    <t>Triangle_01_FESOLA_82.58_per.wav</t>
  </si>
  <si>
    <t>Thumb_Piano_01_FESOLA_166.7_per.wav</t>
  </si>
  <si>
    <t>Saxophones_3_uTVS_44.27_per.wav</t>
  </si>
  <si>
    <t>Vaccum_cleaner_2_uTVS_38.38_per.wav</t>
  </si>
  <si>
    <t>Guitar_WSOLA_138.1_per.wav</t>
  </si>
  <si>
    <t>Perc_2_HPTSM_65.24_per.wav</t>
  </si>
  <si>
    <t>Male_15_FESOLA_166.7_per.wav</t>
  </si>
  <si>
    <t>Shaker_01_PV_44.27_per.wav</t>
  </si>
  <si>
    <t>Female_8_HPTSM_99.61_per.wav</t>
  </si>
  <si>
    <t>Female_BV_2_HPTSM_78.21_per.wav</t>
  </si>
  <si>
    <t>Oboe_cello_2_HPTSM_65.24_per.wav</t>
  </si>
  <si>
    <t>Female_11_PV_166.7_per.wav</t>
  </si>
  <si>
    <t>Saxophones_3_FESOLA_166.7_per.wav</t>
  </si>
  <si>
    <t>Child_1_WSOLA_166.7_per.wav</t>
  </si>
  <si>
    <t>Piano_Allegro_PV_78.21_per.wav</t>
  </si>
  <si>
    <t>Male_23_PV_65.24_per.wav</t>
  </si>
  <si>
    <t>Male_9_WSOLA_192.4_per.wav</t>
  </si>
  <si>
    <t>Synth_Bass_1_FESOLA_44.27_per.wav</t>
  </si>
  <si>
    <t>Perc_2_uTVS_78.21_per.wav</t>
  </si>
  <si>
    <t>G_Minor_PV_IPL_138.1_per.wav</t>
  </si>
  <si>
    <t>Female_6_uTVS_166.7_per.wav</t>
  </si>
  <si>
    <t>Difference</t>
  </si>
  <si>
    <t>ABS Difference</t>
  </si>
  <si>
    <t>Mean</t>
  </si>
  <si>
    <t>Std Dev</t>
  </si>
  <si>
    <t>Correlation</t>
  </si>
  <si>
    <t>Square Error</t>
  </si>
  <si>
    <t>RMSE</t>
  </si>
  <si>
    <t>Class</t>
  </si>
  <si>
    <t>PCC</t>
  </si>
  <si>
    <t>Music</t>
  </si>
  <si>
    <t>Solo</t>
  </si>
  <si>
    <t>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</si>
</sst>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Music!$D$1</c:f>
              <c:strCache>
                <c:ptCount val="1"/>
                <c:pt idx="0">
                  <c:v> OMOS18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Music!$C$2:$C$178</c:f>
              <c:numCache>
                <c:formatCode>General</c:formatCode>
                <c:ptCount val="177"/>
                <c:pt idx="0">
                  <c:v>2.1431064605712802</c:v>
                </c:pt>
                <c:pt idx="1">
                  <c:v>2.6761895418167101</c:v>
                </c:pt>
                <c:pt idx="2">
                  <c:v>4.0391108989715496</c:v>
                </c:pt>
                <c:pt idx="3">
                  <c:v>3.78825783729553</c:v>
                </c:pt>
                <c:pt idx="4">
                  <c:v>4.0696663856506303</c:v>
                </c:pt>
                <c:pt idx="5">
                  <c:v>3.9277145862579301</c:v>
                </c:pt>
                <c:pt idx="6">
                  <c:v>3.7810525894164999</c:v>
                </c:pt>
                <c:pt idx="7">
                  <c:v>2.1479358673095699</c:v>
                </c:pt>
                <c:pt idx="8">
                  <c:v>4.0817334651947004</c:v>
                </c:pt>
                <c:pt idx="9">
                  <c:v>3.5096185207366899</c:v>
                </c:pt>
                <c:pt idx="10">
                  <c:v>4.2834734916687003</c:v>
                </c:pt>
                <c:pt idx="11">
                  <c:v>2.9057704210281301</c:v>
                </c:pt>
                <c:pt idx="12">
                  <c:v>4.5826635360717702</c:v>
                </c:pt>
                <c:pt idx="13">
                  <c:v>4.4644238948822004</c:v>
                </c:pt>
                <c:pt idx="14">
                  <c:v>3.9129464626312198</c:v>
                </c:pt>
                <c:pt idx="15">
                  <c:v>4.4267556667327801</c:v>
                </c:pt>
                <c:pt idx="16">
                  <c:v>2.59243488311767</c:v>
                </c:pt>
                <c:pt idx="17">
                  <c:v>4.2306878566741899</c:v>
                </c:pt>
                <c:pt idx="18">
                  <c:v>3.4836940765380802</c:v>
                </c:pt>
                <c:pt idx="19">
                  <c:v>4.2889444828033403</c:v>
                </c:pt>
                <c:pt idx="20">
                  <c:v>3.2311561107635498</c:v>
                </c:pt>
                <c:pt idx="21">
                  <c:v>3.55938243865966</c:v>
                </c:pt>
                <c:pt idx="22">
                  <c:v>4.3630986213684002</c:v>
                </c:pt>
                <c:pt idx="23">
                  <c:v>3.77115273475646</c:v>
                </c:pt>
                <c:pt idx="24">
                  <c:v>4.2013368606567303</c:v>
                </c:pt>
                <c:pt idx="25">
                  <c:v>3.9224214553832999</c:v>
                </c:pt>
                <c:pt idx="26">
                  <c:v>2.52510237693786</c:v>
                </c:pt>
                <c:pt idx="27">
                  <c:v>2.6284326314926099</c:v>
                </c:pt>
                <c:pt idx="28">
                  <c:v>3.3704099655151301</c:v>
                </c:pt>
                <c:pt idx="29">
                  <c:v>3.3499360084533598</c:v>
                </c:pt>
                <c:pt idx="30">
                  <c:v>2.94169962406158</c:v>
                </c:pt>
                <c:pt idx="31">
                  <c:v>2.6608699560165401</c:v>
                </c:pt>
                <c:pt idx="32">
                  <c:v>3.8359096050262398</c:v>
                </c:pt>
                <c:pt idx="33">
                  <c:v>3.7198178768157901</c:v>
                </c:pt>
                <c:pt idx="34">
                  <c:v>2.9658070802688599</c:v>
                </c:pt>
                <c:pt idx="35">
                  <c:v>4.16163825988769</c:v>
                </c:pt>
                <c:pt idx="36">
                  <c:v>1.96855789422988</c:v>
                </c:pt>
                <c:pt idx="37">
                  <c:v>3.1379730701446502</c:v>
                </c:pt>
                <c:pt idx="38">
                  <c:v>2.4883472919464098</c:v>
                </c:pt>
                <c:pt idx="39">
                  <c:v>3.6278417110443102</c:v>
                </c:pt>
                <c:pt idx="40">
                  <c:v>4.7738490104675204</c:v>
                </c:pt>
                <c:pt idx="41">
                  <c:v>4.1529395580291704</c:v>
                </c:pt>
                <c:pt idx="42">
                  <c:v>3.88629102706909</c:v>
                </c:pt>
                <c:pt idx="43">
                  <c:v>1.82392001152038</c:v>
                </c:pt>
                <c:pt idx="44">
                  <c:v>3.6902408599853498</c:v>
                </c:pt>
                <c:pt idx="45">
                  <c:v>3.7403323650360099</c:v>
                </c:pt>
                <c:pt idx="46">
                  <c:v>3.61849784851074</c:v>
                </c:pt>
                <c:pt idx="47">
                  <c:v>3.9434392452239901</c:v>
                </c:pt>
                <c:pt idx="48">
                  <c:v>2.2391500473022399</c:v>
                </c:pt>
                <c:pt idx="49">
                  <c:v>2.03723084926605</c:v>
                </c:pt>
                <c:pt idx="50">
                  <c:v>4.5824995040893501</c:v>
                </c:pt>
                <c:pt idx="51">
                  <c:v>3.0421338081359801</c:v>
                </c:pt>
                <c:pt idx="52">
                  <c:v>4.3915448188781703</c:v>
                </c:pt>
                <c:pt idx="53">
                  <c:v>1.89425384998321</c:v>
                </c:pt>
                <c:pt idx="54">
                  <c:v>4.1549177169799796</c:v>
                </c:pt>
                <c:pt idx="55">
                  <c:v>3.5003421306610099</c:v>
                </c:pt>
                <c:pt idx="56">
                  <c:v>4.0522809028625399</c:v>
                </c:pt>
                <c:pt idx="57">
                  <c:v>4.02457523345947</c:v>
                </c:pt>
                <c:pt idx="58">
                  <c:v>2.3940182924270599</c:v>
                </c:pt>
                <c:pt idx="59">
                  <c:v>2.2440756559371899</c:v>
                </c:pt>
                <c:pt idx="60">
                  <c:v>2.97835958003997</c:v>
                </c:pt>
                <c:pt idx="61">
                  <c:v>4.9053630828857404</c:v>
                </c:pt>
                <c:pt idx="62">
                  <c:v>3.4528305530547998</c:v>
                </c:pt>
                <c:pt idx="63">
                  <c:v>2.2904657125473</c:v>
                </c:pt>
                <c:pt idx="64">
                  <c:v>2.29417395591735</c:v>
                </c:pt>
                <c:pt idx="65">
                  <c:v>3.6297521591186501</c:v>
                </c:pt>
                <c:pt idx="66">
                  <c:v>3.9469757080078098</c:v>
                </c:pt>
                <c:pt idx="67">
                  <c:v>1.83736991882324</c:v>
                </c:pt>
                <c:pt idx="68">
                  <c:v>3.1779088973999001</c:v>
                </c:pt>
                <c:pt idx="69">
                  <c:v>1.97771281003952</c:v>
                </c:pt>
                <c:pt idx="70">
                  <c:v>4.3587300777435303</c:v>
                </c:pt>
                <c:pt idx="71">
                  <c:v>3.7577266693115199</c:v>
                </c:pt>
                <c:pt idx="72">
                  <c:v>1.6542678475379899</c:v>
                </c:pt>
                <c:pt idx="73">
                  <c:v>1.95259588956832</c:v>
                </c:pt>
                <c:pt idx="74">
                  <c:v>2.2835984230041499</c:v>
                </c:pt>
                <c:pt idx="75">
                  <c:v>4.8704764842986998</c:v>
                </c:pt>
                <c:pt idx="76">
                  <c:v>4.5901038646697998</c:v>
                </c:pt>
                <c:pt idx="77">
                  <c:v>3.7607285976409899</c:v>
                </c:pt>
                <c:pt idx="78">
                  <c:v>3.43464756011962</c:v>
                </c:pt>
                <c:pt idx="79">
                  <c:v>3.78384065628051</c:v>
                </c:pt>
                <c:pt idx="80">
                  <c:v>4.3254373073577801</c:v>
                </c:pt>
                <c:pt idx="81">
                  <c:v>4.1619322299957204</c:v>
                </c:pt>
                <c:pt idx="82">
                  <c:v>4.2784328460693297</c:v>
                </c:pt>
                <c:pt idx="83">
                  <c:v>4.4455754756927401</c:v>
                </c:pt>
                <c:pt idx="84">
                  <c:v>4.43867659568786</c:v>
                </c:pt>
                <c:pt idx="85">
                  <c:v>4.4556469917297301</c:v>
                </c:pt>
                <c:pt idx="86">
                  <c:v>4.6291077136993399</c:v>
                </c:pt>
                <c:pt idx="87">
                  <c:v>3.55348801612854</c:v>
                </c:pt>
                <c:pt idx="88">
                  <c:v>4.1104650497436497</c:v>
                </c:pt>
                <c:pt idx="89">
                  <c:v>4.0307669639587402</c:v>
                </c:pt>
                <c:pt idx="90">
                  <c:v>3.2486102581024099</c:v>
                </c:pt>
                <c:pt idx="91">
                  <c:v>4.5652670860290501</c:v>
                </c:pt>
                <c:pt idx="92">
                  <c:v>2.4357533454895002</c:v>
                </c:pt>
                <c:pt idx="93">
                  <c:v>3.66427278518676</c:v>
                </c:pt>
                <c:pt idx="94">
                  <c:v>1.98417168855667</c:v>
                </c:pt>
                <c:pt idx="95">
                  <c:v>4.7199468612670898</c:v>
                </c:pt>
                <c:pt idx="96">
                  <c:v>3.6126470565795898</c:v>
                </c:pt>
                <c:pt idx="97">
                  <c:v>2.8775445222854601</c:v>
                </c:pt>
                <c:pt idx="98">
                  <c:v>3.3737716674804599</c:v>
                </c:pt>
                <c:pt idx="99">
                  <c:v>4.3635833263397199</c:v>
                </c:pt>
                <c:pt idx="100">
                  <c:v>3.3819332122802699</c:v>
                </c:pt>
                <c:pt idx="101">
                  <c:v>1.57970350980758</c:v>
                </c:pt>
                <c:pt idx="102">
                  <c:v>3.4927923679351802</c:v>
                </c:pt>
                <c:pt idx="103">
                  <c:v>2.5102365016937198</c:v>
                </c:pt>
                <c:pt idx="104">
                  <c:v>3.2886445522308301</c:v>
                </c:pt>
                <c:pt idx="105">
                  <c:v>2.2814357280731201</c:v>
                </c:pt>
                <c:pt idx="106">
                  <c:v>2.16324698925018</c:v>
                </c:pt>
                <c:pt idx="107">
                  <c:v>3.3676331043243399</c:v>
                </c:pt>
                <c:pt idx="108">
                  <c:v>1.6955282092094399</c:v>
                </c:pt>
                <c:pt idx="109">
                  <c:v>2.92803919315338</c:v>
                </c:pt>
                <c:pt idx="110">
                  <c:v>3.6676275730132999</c:v>
                </c:pt>
                <c:pt idx="111">
                  <c:v>4.6854898929595903</c:v>
                </c:pt>
                <c:pt idx="112">
                  <c:v>1.7794951200485201</c:v>
                </c:pt>
                <c:pt idx="113">
                  <c:v>2.6053814888000399</c:v>
                </c:pt>
                <c:pt idx="114">
                  <c:v>2.9833352565765301</c:v>
                </c:pt>
                <c:pt idx="115">
                  <c:v>3.76435375213623</c:v>
                </c:pt>
                <c:pt idx="116">
                  <c:v>2.9684985876083299</c:v>
                </c:pt>
                <c:pt idx="117">
                  <c:v>4.2515413761138898</c:v>
                </c:pt>
                <c:pt idx="118">
                  <c:v>3.9297001361846902</c:v>
                </c:pt>
                <c:pt idx="119">
                  <c:v>3.9588830471038801</c:v>
                </c:pt>
                <c:pt idx="120">
                  <c:v>4.5731494426727197</c:v>
                </c:pt>
                <c:pt idx="121">
                  <c:v>4.0633630752563397</c:v>
                </c:pt>
                <c:pt idx="122">
                  <c:v>3.3584103584289502</c:v>
                </c:pt>
                <c:pt idx="123">
                  <c:v>4.0230016708373997</c:v>
                </c:pt>
                <c:pt idx="124">
                  <c:v>3.7163000106811501</c:v>
                </c:pt>
                <c:pt idx="125">
                  <c:v>2.5624626874923702</c:v>
                </c:pt>
                <c:pt idx="126">
                  <c:v>4.6482195854187003</c:v>
                </c:pt>
                <c:pt idx="127">
                  <c:v>2.8422785997390698</c:v>
                </c:pt>
                <c:pt idx="128">
                  <c:v>4.5132746696472097</c:v>
                </c:pt>
                <c:pt idx="129">
                  <c:v>4.1660480499267498</c:v>
                </c:pt>
                <c:pt idx="130">
                  <c:v>3.6403906345367401</c:v>
                </c:pt>
                <c:pt idx="131">
                  <c:v>3.4050014019012398</c:v>
                </c:pt>
                <c:pt idx="132">
                  <c:v>2.5316134691238399</c:v>
                </c:pt>
                <c:pt idx="133">
                  <c:v>4.2784450054168701</c:v>
                </c:pt>
                <c:pt idx="134">
                  <c:v>2.3489930629730198</c:v>
                </c:pt>
                <c:pt idx="135">
                  <c:v>2.3567296266555702</c:v>
                </c:pt>
                <c:pt idx="136">
                  <c:v>1.5625145435333201</c:v>
                </c:pt>
                <c:pt idx="137">
                  <c:v>2.94125020503997</c:v>
                </c:pt>
                <c:pt idx="138">
                  <c:v>2.44015312194824</c:v>
                </c:pt>
                <c:pt idx="139">
                  <c:v>3.3278343677520699</c:v>
                </c:pt>
                <c:pt idx="140">
                  <c:v>4.5467839241027797</c:v>
                </c:pt>
                <c:pt idx="141">
                  <c:v>2.6870439052581698</c:v>
                </c:pt>
                <c:pt idx="142">
                  <c:v>1.2769411802291799</c:v>
                </c:pt>
                <c:pt idx="143">
                  <c:v>2.89471399784088</c:v>
                </c:pt>
                <c:pt idx="144">
                  <c:v>3.7967674732208199</c:v>
                </c:pt>
                <c:pt idx="145">
                  <c:v>4.3309392929077104</c:v>
                </c:pt>
                <c:pt idx="146">
                  <c:v>4.2586877346038801</c:v>
                </c:pt>
                <c:pt idx="147">
                  <c:v>4.2569801807403502</c:v>
                </c:pt>
                <c:pt idx="148">
                  <c:v>1.4566592872142701</c:v>
                </c:pt>
                <c:pt idx="149">
                  <c:v>2.0486693382263099</c:v>
                </c:pt>
                <c:pt idx="150">
                  <c:v>3.81824779510498</c:v>
                </c:pt>
                <c:pt idx="151">
                  <c:v>3.9823417663574201</c:v>
                </c:pt>
                <c:pt idx="152">
                  <c:v>4.1404306888580296</c:v>
                </c:pt>
                <c:pt idx="153">
                  <c:v>4.0109226703643799</c:v>
                </c:pt>
                <c:pt idx="154">
                  <c:v>4.4931087493896396</c:v>
                </c:pt>
                <c:pt idx="155">
                  <c:v>3.79265904426574</c:v>
                </c:pt>
                <c:pt idx="156">
                  <c:v>3.5444052219390798</c:v>
                </c:pt>
                <c:pt idx="157">
                  <c:v>2.47818779945373</c:v>
                </c:pt>
                <c:pt idx="158">
                  <c:v>4.2357258796691797</c:v>
                </c:pt>
                <c:pt idx="159">
                  <c:v>2.8788487911224299</c:v>
                </c:pt>
                <c:pt idx="160">
                  <c:v>3.8838722705840998</c:v>
                </c:pt>
                <c:pt idx="161">
                  <c:v>4.2275519371032697</c:v>
                </c:pt>
                <c:pt idx="162">
                  <c:v>2.2443257570266701</c:v>
                </c:pt>
                <c:pt idx="163">
                  <c:v>2.8275306224822998</c:v>
                </c:pt>
                <c:pt idx="164">
                  <c:v>4.5854527950286803</c:v>
                </c:pt>
                <c:pt idx="165">
                  <c:v>4.0382924079895002</c:v>
                </c:pt>
                <c:pt idx="166">
                  <c:v>4.3847982883453298</c:v>
                </c:pt>
                <c:pt idx="167">
                  <c:v>4.1998200416564897</c:v>
                </c:pt>
                <c:pt idx="168">
                  <c:v>2.17839443683624</c:v>
                </c:pt>
                <c:pt idx="169">
                  <c:v>3.4334847927093501</c:v>
                </c:pt>
                <c:pt idx="170">
                  <c:v>3.6866040229797301</c:v>
                </c:pt>
                <c:pt idx="171">
                  <c:v>2.5835070610046298</c:v>
                </c:pt>
                <c:pt idx="172">
                  <c:v>3.3804290294647199</c:v>
                </c:pt>
                <c:pt idx="173">
                  <c:v>4.5842173099517796</c:v>
                </c:pt>
                <c:pt idx="174">
                  <c:v>2.8838365077972399</c:v>
                </c:pt>
                <c:pt idx="175">
                  <c:v>4.2579801082611004</c:v>
                </c:pt>
                <c:pt idx="176">
                  <c:v>2.25765037536621</c:v>
                </c:pt>
              </c:numCache>
            </c:numRef>
          </c:xVal>
          <c:yVal>
            <c:numRef>
              <c:f>Music!$D$2:$D$178</c:f>
              <c:numCache>
                <c:formatCode>General</c:formatCode>
                <c:ptCount val="177"/>
                <c:pt idx="0">
                  <c:v>3.1150863170623699</c:v>
                </c:pt>
                <c:pt idx="1">
                  <c:v>2.9023407697677599</c:v>
                </c:pt>
                <c:pt idx="2">
                  <c:v>3.8585503101348801</c:v>
                </c:pt>
                <c:pt idx="3">
                  <c:v>4.0943307876586896</c:v>
                </c:pt>
                <c:pt idx="4">
                  <c:v>3.6257336139678902</c:v>
                </c:pt>
                <c:pt idx="5">
                  <c:v>3.2835984230041499</c:v>
                </c:pt>
                <c:pt idx="6">
                  <c:v>3.6200466156005802</c:v>
                </c:pt>
                <c:pt idx="7">
                  <c:v>2.6054536104202199</c:v>
                </c:pt>
                <c:pt idx="8">
                  <c:v>3.9016549587249698</c:v>
                </c:pt>
                <c:pt idx="9">
                  <c:v>3.55886530876159</c:v>
                </c:pt>
                <c:pt idx="10">
                  <c:v>4.4807360172271702</c:v>
                </c:pt>
                <c:pt idx="11">
                  <c:v>3.1936399936675999</c:v>
                </c:pt>
                <c:pt idx="12">
                  <c:v>3.8807957172393799</c:v>
                </c:pt>
                <c:pt idx="13">
                  <c:v>4.2053282260894704</c:v>
                </c:pt>
                <c:pt idx="14">
                  <c:v>4.0959320068359304</c:v>
                </c:pt>
                <c:pt idx="15">
                  <c:v>4.2146210670471103</c:v>
                </c:pt>
                <c:pt idx="16">
                  <c:v>3.2065894603729199</c:v>
                </c:pt>
                <c:pt idx="17">
                  <c:v>4.0717668533325098</c:v>
                </c:pt>
                <c:pt idx="18">
                  <c:v>4.0167813301086399</c:v>
                </c:pt>
                <c:pt idx="19">
                  <c:v>3.8909733295440598</c:v>
                </c:pt>
                <c:pt idx="20">
                  <c:v>3.0897901058196999</c:v>
                </c:pt>
                <c:pt idx="21">
                  <c:v>3.87209892272949</c:v>
                </c:pt>
                <c:pt idx="22">
                  <c:v>4.3356375694274902</c:v>
                </c:pt>
                <c:pt idx="23">
                  <c:v>3.4400968551635698</c:v>
                </c:pt>
                <c:pt idx="24">
                  <c:v>4.2285215854644704</c:v>
                </c:pt>
                <c:pt idx="25">
                  <c:v>3.5350315570831299</c:v>
                </c:pt>
                <c:pt idx="26">
                  <c:v>3.3626942634582502</c:v>
                </c:pt>
                <c:pt idx="27">
                  <c:v>2.8939672708511299</c:v>
                </c:pt>
                <c:pt idx="28">
                  <c:v>3.87067198753356</c:v>
                </c:pt>
                <c:pt idx="29">
                  <c:v>3.2947404384613002</c:v>
                </c:pt>
                <c:pt idx="30">
                  <c:v>3.89738869667053</c:v>
                </c:pt>
                <c:pt idx="31">
                  <c:v>3.0508854389190598</c:v>
                </c:pt>
                <c:pt idx="32">
                  <c:v>4.3035607337951598</c:v>
                </c:pt>
                <c:pt idx="33">
                  <c:v>4.1153056621551496</c:v>
                </c:pt>
                <c:pt idx="34">
                  <c:v>2.7421063184738101</c:v>
                </c:pt>
                <c:pt idx="35">
                  <c:v>4.1409835815429599</c:v>
                </c:pt>
                <c:pt idx="36">
                  <c:v>2.1214169263839699</c:v>
                </c:pt>
                <c:pt idx="37">
                  <c:v>3.4942963123321502</c:v>
                </c:pt>
                <c:pt idx="38">
                  <c:v>2.1434799432754499</c:v>
                </c:pt>
                <c:pt idx="39">
                  <c:v>3.92446565628051</c:v>
                </c:pt>
                <c:pt idx="40">
                  <c:v>4.1981561183929399</c:v>
                </c:pt>
                <c:pt idx="41">
                  <c:v>4.0747950077056796</c:v>
                </c:pt>
                <c:pt idx="42">
                  <c:v>3.9597363471984801</c:v>
                </c:pt>
                <c:pt idx="43">
                  <c:v>2.67690765857696</c:v>
                </c:pt>
                <c:pt idx="44">
                  <c:v>3.7208409309387198</c:v>
                </c:pt>
                <c:pt idx="45">
                  <c:v>3.8217244148254301</c:v>
                </c:pt>
                <c:pt idx="46">
                  <c:v>3.6706869602203298</c:v>
                </c:pt>
                <c:pt idx="47">
                  <c:v>3.4844841957092201</c:v>
                </c:pt>
                <c:pt idx="48">
                  <c:v>1.91470903158187</c:v>
                </c:pt>
                <c:pt idx="49">
                  <c:v>1.7069086432456899</c:v>
                </c:pt>
                <c:pt idx="50">
                  <c:v>4.3461968898773096</c:v>
                </c:pt>
                <c:pt idx="51">
                  <c:v>3.51570391654968</c:v>
                </c:pt>
                <c:pt idx="52">
                  <c:v>4.26008868217468</c:v>
                </c:pt>
                <c:pt idx="53">
                  <c:v>1.6066146492958</c:v>
                </c:pt>
                <c:pt idx="54">
                  <c:v>3.8860876560211102</c:v>
                </c:pt>
                <c:pt idx="55">
                  <c:v>3.67243075370788</c:v>
                </c:pt>
                <c:pt idx="56">
                  <c:v>4.1585791110992396</c:v>
                </c:pt>
                <c:pt idx="57">
                  <c:v>3.7372522354125901</c:v>
                </c:pt>
                <c:pt idx="58">
                  <c:v>2.2706700563430702</c:v>
                </c:pt>
                <c:pt idx="59">
                  <c:v>2.7741309404373098</c:v>
                </c:pt>
                <c:pt idx="60">
                  <c:v>3.3567299842834402</c:v>
                </c:pt>
                <c:pt idx="61">
                  <c:v>3.6670520305633501</c:v>
                </c:pt>
                <c:pt idx="62">
                  <c:v>3.92812895774841</c:v>
                </c:pt>
                <c:pt idx="63">
                  <c:v>1.92344266176223</c:v>
                </c:pt>
                <c:pt idx="64">
                  <c:v>3.8166141510009699</c:v>
                </c:pt>
                <c:pt idx="65">
                  <c:v>3.61731553077697</c:v>
                </c:pt>
                <c:pt idx="66">
                  <c:v>4.0759258270263601</c:v>
                </c:pt>
                <c:pt idx="67">
                  <c:v>1.61905938386917</c:v>
                </c:pt>
                <c:pt idx="68">
                  <c:v>3.5125319957733101</c:v>
                </c:pt>
                <c:pt idx="69">
                  <c:v>1.68063592910766</c:v>
                </c:pt>
                <c:pt idx="70">
                  <c:v>4.2112162113189697</c:v>
                </c:pt>
                <c:pt idx="71">
                  <c:v>3.5168566703796298</c:v>
                </c:pt>
                <c:pt idx="72">
                  <c:v>1.47218057513237</c:v>
                </c:pt>
                <c:pt idx="73">
                  <c:v>1.7213193774223301</c:v>
                </c:pt>
                <c:pt idx="74">
                  <c:v>2.48389673233032</c:v>
                </c:pt>
                <c:pt idx="75">
                  <c:v>4.1476883888244602</c:v>
                </c:pt>
                <c:pt idx="76">
                  <c:v>3.7373900413513099</c:v>
                </c:pt>
                <c:pt idx="77">
                  <c:v>4.1871695518493599</c:v>
                </c:pt>
                <c:pt idx="78">
                  <c:v>3.3112602233886701</c:v>
                </c:pt>
                <c:pt idx="79">
                  <c:v>3.4018080234527499</c:v>
                </c:pt>
                <c:pt idx="80">
                  <c:v>4.17415118217468</c:v>
                </c:pt>
                <c:pt idx="81">
                  <c:v>3.7754759788513099</c:v>
                </c:pt>
                <c:pt idx="82">
                  <c:v>4.1077368259429896</c:v>
                </c:pt>
                <c:pt idx="83">
                  <c:v>4.2134251594543404</c:v>
                </c:pt>
                <c:pt idx="84">
                  <c:v>4.4670624732971103</c:v>
                </c:pt>
                <c:pt idx="85">
                  <c:v>4.3952434062957701</c:v>
                </c:pt>
                <c:pt idx="86">
                  <c:v>4.0426170825958199</c:v>
                </c:pt>
                <c:pt idx="87">
                  <c:v>3.0848431587219198</c:v>
                </c:pt>
                <c:pt idx="88">
                  <c:v>4.3963751792907697</c:v>
                </c:pt>
                <c:pt idx="89">
                  <c:v>4.0306410789489702</c:v>
                </c:pt>
                <c:pt idx="90">
                  <c:v>3.6221730709075901</c:v>
                </c:pt>
                <c:pt idx="91">
                  <c:v>4.5580887794494602</c:v>
                </c:pt>
                <c:pt idx="92">
                  <c:v>2.6933178901672301</c:v>
                </c:pt>
                <c:pt idx="93">
                  <c:v>3.7077426910400302</c:v>
                </c:pt>
                <c:pt idx="94">
                  <c:v>2.2326345443725502</c:v>
                </c:pt>
                <c:pt idx="95">
                  <c:v>4.09027028083801</c:v>
                </c:pt>
                <c:pt idx="96">
                  <c:v>4.3263244628906197</c:v>
                </c:pt>
                <c:pt idx="97">
                  <c:v>3.9054887294769198</c:v>
                </c:pt>
                <c:pt idx="98">
                  <c:v>3.06071424484252</c:v>
                </c:pt>
                <c:pt idx="99">
                  <c:v>4.3367140293121302</c:v>
                </c:pt>
                <c:pt idx="100">
                  <c:v>3.3507010936736998</c:v>
                </c:pt>
                <c:pt idx="101">
                  <c:v>1.7691620588302599</c:v>
                </c:pt>
                <c:pt idx="102">
                  <c:v>3.2655644416809002</c:v>
                </c:pt>
                <c:pt idx="103">
                  <c:v>2.7881880998611401</c:v>
                </c:pt>
                <c:pt idx="104">
                  <c:v>3.0503039360046298</c:v>
                </c:pt>
                <c:pt idx="105">
                  <c:v>2.6560935974121</c:v>
                </c:pt>
                <c:pt idx="106">
                  <c:v>2.22072005271911</c:v>
                </c:pt>
                <c:pt idx="107">
                  <c:v>3.69244313240051</c:v>
                </c:pt>
                <c:pt idx="108">
                  <c:v>1.7342902421951201</c:v>
                </c:pt>
                <c:pt idx="109">
                  <c:v>2.2166324853897001</c:v>
                </c:pt>
                <c:pt idx="110">
                  <c:v>3.2075233459472599</c:v>
                </c:pt>
                <c:pt idx="111">
                  <c:v>4.0408482551574698</c:v>
                </c:pt>
                <c:pt idx="112">
                  <c:v>2.3606753349304199</c:v>
                </c:pt>
                <c:pt idx="113">
                  <c:v>2.52014791965484</c:v>
                </c:pt>
                <c:pt idx="114">
                  <c:v>3.7343060970306299</c:v>
                </c:pt>
                <c:pt idx="115">
                  <c:v>4.3425369262695304</c:v>
                </c:pt>
                <c:pt idx="116">
                  <c:v>3.6565077304839999</c:v>
                </c:pt>
                <c:pt idx="117">
                  <c:v>3.92746758460998</c:v>
                </c:pt>
                <c:pt idx="118">
                  <c:v>4.18745565414428</c:v>
                </c:pt>
                <c:pt idx="119">
                  <c:v>4.0261178016662598</c:v>
                </c:pt>
                <c:pt idx="120">
                  <c:v>4.1785566806793204</c:v>
                </c:pt>
                <c:pt idx="121">
                  <c:v>4.1130745410919101</c:v>
                </c:pt>
                <c:pt idx="122">
                  <c:v>4.3920772075652996</c:v>
                </c:pt>
                <c:pt idx="123">
                  <c:v>4.1061489582061697</c:v>
                </c:pt>
                <c:pt idx="124">
                  <c:v>3.2765417098999001</c:v>
                </c:pt>
                <c:pt idx="125">
                  <c:v>1.8760213255882201</c:v>
                </c:pt>
                <c:pt idx="126">
                  <c:v>4.3269844055175701</c:v>
                </c:pt>
                <c:pt idx="127">
                  <c:v>3.37316370010375</c:v>
                </c:pt>
                <c:pt idx="128">
                  <c:v>4.4377448558807302</c:v>
                </c:pt>
                <c:pt idx="129">
                  <c:v>4.262939453125</c:v>
                </c:pt>
                <c:pt idx="130">
                  <c:v>3.8792746067047101</c:v>
                </c:pt>
                <c:pt idx="131">
                  <c:v>3.9275109767913801</c:v>
                </c:pt>
                <c:pt idx="132">
                  <c:v>3.3143243789672798</c:v>
                </c:pt>
                <c:pt idx="133">
                  <c:v>4.1988708972930899</c:v>
                </c:pt>
                <c:pt idx="134">
                  <c:v>1.86325079202651</c:v>
                </c:pt>
                <c:pt idx="135">
                  <c:v>1.95343577861785</c:v>
                </c:pt>
                <c:pt idx="136">
                  <c:v>2.2130717039108201</c:v>
                </c:pt>
                <c:pt idx="137">
                  <c:v>3.94648909568786</c:v>
                </c:pt>
                <c:pt idx="138">
                  <c:v>3.5831921100616402</c:v>
                </c:pt>
                <c:pt idx="139">
                  <c:v>2.9703677892684901</c:v>
                </c:pt>
                <c:pt idx="140">
                  <c:v>3.8129370212554901</c:v>
                </c:pt>
                <c:pt idx="141">
                  <c:v>2.7840882539749101</c:v>
                </c:pt>
                <c:pt idx="142">
                  <c:v>1.8311092257499599</c:v>
                </c:pt>
                <c:pt idx="143">
                  <c:v>4.1887426376342702</c:v>
                </c:pt>
                <c:pt idx="144">
                  <c:v>4.0955250263214102</c:v>
                </c:pt>
                <c:pt idx="145">
                  <c:v>3.4258849620818999</c:v>
                </c:pt>
                <c:pt idx="146">
                  <c:v>3.85407161712646</c:v>
                </c:pt>
                <c:pt idx="147">
                  <c:v>4.2519459724426198</c:v>
                </c:pt>
                <c:pt idx="148">
                  <c:v>1.5809851884841899</c:v>
                </c:pt>
                <c:pt idx="149">
                  <c:v>1.66448062658309</c:v>
                </c:pt>
                <c:pt idx="150">
                  <c:v>4.0558290481567303</c:v>
                </c:pt>
                <c:pt idx="151">
                  <c:v>3.7159109115600502</c:v>
                </c:pt>
                <c:pt idx="152">
                  <c:v>3.5919942855834899</c:v>
                </c:pt>
                <c:pt idx="153">
                  <c:v>4.1581833362579301</c:v>
                </c:pt>
                <c:pt idx="154">
                  <c:v>3.95048856735229</c:v>
                </c:pt>
                <c:pt idx="155">
                  <c:v>3.9686634540557799</c:v>
                </c:pt>
                <c:pt idx="156">
                  <c:v>3.8359861373901301</c:v>
                </c:pt>
                <c:pt idx="157">
                  <c:v>2.3804670572280799</c:v>
                </c:pt>
                <c:pt idx="158">
                  <c:v>2.8760359287261901</c:v>
                </c:pt>
                <c:pt idx="159">
                  <c:v>3.0672297477722101</c:v>
                </c:pt>
                <c:pt idx="160">
                  <c:v>4.40289282798767</c:v>
                </c:pt>
                <c:pt idx="161">
                  <c:v>4.2143161296844402</c:v>
                </c:pt>
                <c:pt idx="162">
                  <c:v>1.7999295592308</c:v>
                </c:pt>
                <c:pt idx="163">
                  <c:v>3.4344909191131499</c:v>
                </c:pt>
                <c:pt idx="164">
                  <c:v>4.1038880348205504</c:v>
                </c:pt>
                <c:pt idx="165">
                  <c:v>4.3191168308258003</c:v>
                </c:pt>
                <c:pt idx="166">
                  <c:v>3.63111019134521</c:v>
                </c:pt>
                <c:pt idx="167">
                  <c:v>4.1883659362792898</c:v>
                </c:pt>
                <c:pt idx="168">
                  <c:v>3.23676180839538</c:v>
                </c:pt>
                <c:pt idx="169">
                  <c:v>3.54971718788146</c:v>
                </c:pt>
                <c:pt idx="170">
                  <c:v>3.8107028007507302</c:v>
                </c:pt>
                <c:pt idx="171">
                  <c:v>4.3688561916351301</c:v>
                </c:pt>
                <c:pt idx="172">
                  <c:v>4.0931706428527797</c:v>
                </c:pt>
                <c:pt idx="173">
                  <c:v>4.41929006576538</c:v>
                </c:pt>
                <c:pt idx="174">
                  <c:v>3.4933083057403498</c:v>
                </c:pt>
                <c:pt idx="175">
                  <c:v>4.2978887557983398</c:v>
                </c:pt>
                <c:pt idx="176">
                  <c:v>3.3379340171813898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8-4185-B32B-EC64C916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77664"/>
        <c:axId val="659278320"/>
      </c:scatterChart>
      <c:valAx>
        <c:axId val="6592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78320"/>
        <c:crosses val="autoZero"/>
        <c:crossBetween val="midCat"/>
      </c:valAx>
      <c:valAx>
        <c:axId val="6592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F9E5BE7-C476-428C-BA58-808FC37F4C65}" formatIdx="0">
          <cx:tx>
            <cx:txData>
              <cx:f>_xlchart.v1.0</cx:f>
              <cx:v>Difference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149</xdr:row>
      <xdr:rowOff>152400</xdr:rowOff>
    </xdr:from>
    <xdr:to>
      <xdr:col>14</xdr:col>
      <xdr:colOff>228600</xdr:colOff>
      <xdr:row>165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BE25A-ACA1-4A2A-9370-A6C1E829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13</xdr:row>
      <xdr:rowOff>152400</xdr:rowOff>
    </xdr:from>
    <xdr:to>
      <xdr:col>15</xdr:col>
      <xdr:colOff>628649</xdr:colOff>
      <xdr:row>34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C64840-3E0C-495B-B274-4FA4CA35C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399" y="2505075"/>
              <a:ext cx="5857875" cy="367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9"/>
  <sheetViews>
    <sheetView tabSelected="1" workbookViewId="0">
      <selection sqref="A1:C4"/>
    </sheetView>
  </sheetViews>
  <sheetFormatPr defaultRowHeight="14.25" x14ac:dyDescent="0.45"/>
  <cols>
    <col min="1" max="1" width="38.06640625" customWidth="1"/>
  </cols>
  <sheetData>
    <row r="1" spans="1:46" x14ac:dyDescent="0.45">
      <c r="A1" t="s">
        <v>540</v>
      </c>
      <c r="B1" t="s">
        <v>539</v>
      </c>
      <c r="C1" t="s">
        <v>541</v>
      </c>
    </row>
    <row r="2" spans="1:46" x14ac:dyDescent="0.45">
      <c r="A2" t="s">
        <v>542</v>
      </c>
      <c r="B2">
        <f>Music!G180</f>
        <v>0.49604409444438619</v>
      </c>
      <c r="C2">
        <f>Music!E181</f>
        <v>0.83201511632023073</v>
      </c>
      <c r="AT2" t="s">
        <v>5</v>
      </c>
    </row>
    <row r="3" spans="1:46" x14ac:dyDescent="0.45">
      <c r="A3" t="s">
        <v>543</v>
      </c>
      <c r="B3">
        <f>Solo!G181</f>
        <v>0.51036879134621327</v>
      </c>
      <c r="C3">
        <f>Solo!E182</f>
        <v>0.82886576531134426</v>
      </c>
      <c r="AT3" t="s">
        <v>5</v>
      </c>
    </row>
    <row r="4" spans="1:46" x14ac:dyDescent="0.45">
      <c r="A4" t="s">
        <v>544</v>
      </c>
      <c r="B4">
        <f>Voice!G176</f>
        <v>0.53069564341274933</v>
      </c>
      <c r="C4">
        <f>Voice!E177</f>
        <v>0.79854531187566358</v>
      </c>
      <c r="AT4" t="s">
        <v>5</v>
      </c>
    </row>
    <row r="5" spans="1:46" x14ac:dyDescent="0.45">
      <c r="AT5" t="s">
        <v>5</v>
      </c>
    </row>
    <row r="6" spans="1:46" x14ac:dyDescent="0.45">
      <c r="AT6" t="s">
        <v>5</v>
      </c>
    </row>
    <row r="7" spans="1:46" x14ac:dyDescent="0.45">
      <c r="AT7" t="s">
        <v>5</v>
      </c>
    </row>
    <row r="8" spans="1:46" x14ac:dyDescent="0.45">
      <c r="AT8" t="s">
        <v>5</v>
      </c>
    </row>
    <row r="9" spans="1:46" x14ac:dyDescent="0.45">
      <c r="AT9" t="s">
        <v>5</v>
      </c>
    </row>
    <row r="10" spans="1:46" x14ac:dyDescent="0.45">
      <c r="AT10" t="s">
        <v>5</v>
      </c>
    </row>
    <row r="11" spans="1:46" x14ac:dyDescent="0.45">
      <c r="AT11" t="s">
        <v>5</v>
      </c>
    </row>
    <row r="12" spans="1:46" x14ac:dyDescent="0.45">
      <c r="AT12" t="s">
        <v>5</v>
      </c>
    </row>
    <row r="13" spans="1:46" x14ac:dyDescent="0.45">
      <c r="AT13" t="s">
        <v>5</v>
      </c>
    </row>
    <row r="14" spans="1:46" x14ac:dyDescent="0.45">
      <c r="AT14" t="s">
        <v>5</v>
      </c>
    </row>
    <row r="15" spans="1:46" x14ac:dyDescent="0.45">
      <c r="AT15" t="s">
        <v>5</v>
      </c>
    </row>
    <row r="16" spans="1:46" x14ac:dyDescent="0.45">
      <c r="AT16" t="s">
        <v>5</v>
      </c>
    </row>
    <row r="17" spans="46:46" x14ac:dyDescent="0.45">
      <c r="AT17" t="s">
        <v>5</v>
      </c>
    </row>
    <row r="18" spans="46:46" x14ac:dyDescent="0.45">
      <c r="AT18" t="s">
        <v>5</v>
      </c>
    </row>
    <row r="19" spans="46:46" x14ac:dyDescent="0.45">
      <c r="AT19" t="s">
        <v>5</v>
      </c>
    </row>
    <row r="20" spans="46:46" x14ac:dyDescent="0.45">
      <c r="AT20" t="s">
        <v>5</v>
      </c>
    </row>
    <row r="21" spans="46:46" x14ac:dyDescent="0.45">
      <c r="AT21" t="s">
        <v>5</v>
      </c>
    </row>
    <row r="22" spans="46:46" x14ac:dyDescent="0.45">
      <c r="AT22" t="s">
        <v>5</v>
      </c>
    </row>
    <row r="23" spans="46:46" x14ac:dyDescent="0.45">
      <c r="AT23" t="s">
        <v>5</v>
      </c>
    </row>
    <row r="24" spans="46:46" x14ac:dyDescent="0.45">
      <c r="AT24" t="s">
        <v>5</v>
      </c>
    </row>
    <row r="25" spans="46:46" x14ac:dyDescent="0.45">
      <c r="AT25" t="s">
        <v>5</v>
      </c>
    </row>
    <row r="26" spans="46:46" x14ac:dyDescent="0.45">
      <c r="AT26" t="s">
        <v>5</v>
      </c>
    </row>
    <row r="27" spans="46:46" x14ac:dyDescent="0.45">
      <c r="AT27" t="s">
        <v>5</v>
      </c>
    </row>
    <row r="28" spans="46:46" x14ac:dyDescent="0.45">
      <c r="AT28" t="s">
        <v>5</v>
      </c>
    </row>
    <row r="29" spans="46:46" x14ac:dyDescent="0.45">
      <c r="AT29" t="s">
        <v>5</v>
      </c>
    </row>
    <row r="30" spans="46:46" x14ac:dyDescent="0.45">
      <c r="AT30" t="s">
        <v>5</v>
      </c>
    </row>
    <row r="31" spans="46:46" x14ac:dyDescent="0.45">
      <c r="AT31" t="s">
        <v>5</v>
      </c>
    </row>
    <row r="32" spans="46:46" x14ac:dyDescent="0.45">
      <c r="AT32" t="s">
        <v>5</v>
      </c>
    </row>
    <row r="33" spans="46:46" x14ac:dyDescent="0.45">
      <c r="AT33" t="s">
        <v>5</v>
      </c>
    </row>
    <row r="34" spans="46:46" x14ac:dyDescent="0.45">
      <c r="AT34" t="s">
        <v>5</v>
      </c>
    </row>
    <row r="35" spans="46:46" x14ac:dyDescent="0.45">
      <c r="AT35" t="s">
        <v>5</v>
      </c>
    </row>
    <row r="36" spans="46:46" x14ac:dyDescent="0.45">
      <c r="AT36" t="s">
        <v>5</v>
      </c>
    </row>
    <row r="37" spans="46:46" x14ac:dyDescent="0.45">
      <c r="AT37" t="s">
        <v>5</v>
      </c>
    </row>
    <row r="38" spans="46:46" x14ac:dyDescent="0.45">
      <c r="AT38" t="s">
        <v>5</v>
      </c>
    </row>
    <row r="39" spans="46:46" x14ac:dyDescent="0.45">
      <c r="AT39" t="s">
        <v>5</v>
      </c>
    </row>
    <row r="40" spans="46:46" x14ac:dyDescent="0.45">
      <c r="AT40" t="s">
        <v>5</v>
      </c>
    </row>
    <row r="41" spans="46:46" x14ac:dyDescent="0.45">
      <c r="AT41" t="s">
        <v>5</v>
      </c>
    </row>
    <row r="42" spans="46:46" x14ac:dyDescent="0.45">
      <c r="AT42" t="s">
        <v>5</v>
      </c>
    </row>
    <row r="43" spans="46:46" x14ac:dyDescent="0.45">
      <c r="AT43" t="s">
        <v>5</v>
      </c>
    </row>
    <row r="44" spans="46:46" x14ac:dyDescent="0.45">
      <c r="AT44" t="s">
        <v>5</v>
      </c>
    </row>
    <row r="45" spans="46:46" x14ac:dyDescent="0.45">
      <c r="AT45" t="s">
        <v>5</v>
      </c>
    </row>
    <row r="46" spans="46:46" x14ac:dyDescent="0.45">
      <c r="AT46" t="s">
        <v>5</v>
      </c>
    </row>
    <row r="47" spans="46:46" x14ac:dyDescent="0.45">
      <c r="AT47" t="s">
        <v>5</v>
      </c>
    </row>
    <row r="48" spans="46:46" x14ac:dyDescent="0.45">
      <c r="AT48" t="s">
        <v>5</v>
      </c>
    </row>
    <row r="49" spans="46:46" x14ac:dyDescent="0.45">
      <c r="AT49" t="s">
        <v>5</v>
      </c>
    </row>
    <row r="50" spans="46:46" x14ac:dyDescent="0.45">
      <c r="AT50" t="s">
        <v>5</v>
      </c>
    </row>
    <row r="51" spans="46:46" x14ac:dyDescent="0.45">
      <c r="AT51" t="s">
        <v>5</v>
      </c>
    </row>
    <row r="52" spans="46:46" x14ac:dyDescent="0.45">
      <c r="AT52" t="s">
        <v>5</v>
      </c>
    </row>
    <row r="53" spans="46:46" x14ac:dyDescent="0.45">
      <c r="AT53" t="s">
        <v>5</v>
      </c>
    </row>
    <row r="54" spans="46:46" x14ac:dyDescent="0.45">
      <c r="AT54" t="s">
        <v>5</v>
      </c>
    </row>
    <row r="55" spans="46:46" x14ac:dyDescent="0.45">
      <c r="AT55" t="s">
        <v>5</v>
      </c>
    </row>
    <row r="56" spans="46:46" x14ac:dyDescent="0.45">
      <c r="AT56" t="s">
        <v>5</v>
      </c>
    </row>
    <row r="57" spans="46:46" x14ac:dyDescent="0.45">
      <c r="AT57" t="s">
        <v>5</v>
      </c>
    </row>
    <row r="58" spans="46:46" x14ac:dyDescent="0.45">
      <c r="AT58" t="s">
        <v>5</v>
      </c>
    </row>
    <row r="59" spans="46:46" x14ac:dyDescent="0.45">
      <c r="AT59" t="s">
        <v>5</v>
      </c>
    </row>
    <row r="60" spans="46:46" x14ac:dyDescent="0.45">
      <c r="AT60" t="s">
        <v>5</v>
      </c>
    </row>
    <row r="61" spans="46:46" x14ac:dyDescent="0.45">
      <c r="AT61" t="s">
        <v>5</v>
      </c>
    </row>
    <row r="62" spans="46:46" x14ac:dyDescent="0.45">
      <c r="AT62" t="s">
        <v>5</v>
      </c>
    </row>
    <row r="63" spans="46:46" x14ac:dyDescent="0.45">
      <c r="AT63" t="s">
        <v>5</v>
      </c>
    </row>
    <row r="64" spans="46:46" x14ac:dyDescent="0.45">
      <c r="AT64" t="s">
        <v>5</v>
      </c>
    </row>
    <row r="65" spans="46:46" x14ac:dyDescent="0.45">
      <c r="AT65" t="s">
        <v>5</v>
      </c>
    </row>
    <row r="66" spans="46:46" x14ac:dyDescent="0.45">
      <c r="AT66" t="s">
        <v>5</v>
      </c>
    </row>
    <row r="67" spans="46:46" x14ac:dyDescent="0.45">
      <c r="AT67" t="s">
        <v>5</v>
      </c>
    </row>
    <row r="68" spans="46:46" x14ac:dyDescent="0.45">
      <c r="AT68" t="s">
        <v>5</v>
      </c>
    </row>
    <row r="69" spans="46:46" x14ac:dyDescent="0.45">
      <c r="AT69" t="s">
        <v>5</v>
      </c>
    </row>
    <row r="70" spans="46:46" x14ac:dyDescent="0.45">
      <c r="AT70" t="s">
        <v>5</v>
      </c>
    </row>
    <row r="71" spans="46:46" x14ac:dyDescent="0.45">
      <c r="AT71" t="s">
        <v>5</v>
      </c>
    </row>
    <row r="72" spans="46:46" x14ac:dyDescent="0.45">
      <c r="AT72" t="s">
        <v>5</v>
      </c>
    </row>
    <row r="73" spans="46:46" x14ac:dyDescent="0.45">
      <c r="AT73" t="s">
        <v>5</v>
      </c>
    </row>
    <row r="74" spans="46:46" x14ac:dyDescent="0.45">
      <c r="AT74" t="s">
        <v>5</v>
      </c>
    </row>
    <row r="75" spans="46:46" x14ac:dyDescent="0.45">
      <c r="AT75" t="s">
        <v>5</v>
      </c>
    </row>
    <row r="76" spans="46:46" x14ac:dyDescent="0.45">
      <c r="AT76" t="s">
        <v>5</v>
      </c>
    </row>
    <row r="77" spans="46:46" x14ac:dyDescent="0.45">
      <c r="AT77" t="s">
        <v>5</v>
      </c>
    </row>
    <row r="78" spans="46:46" x14ac:dyDescent="0.45">
      <c r="AT78" t="s">
        <v>5</v>
      </c>
    </row>
    <row r="79" spans="46:46" x14ac:dyDescent="0.45">
      <c r="AT79" t="s">
        <v>5</v>
      </c>
    </row>
    <row r="80" spans="46:46" x14ac:dyDescent="0.45">
      <c r="AT80" t="s">
        <v>5</v>
      </c>
    </row>
    <row r="81" spans="46:46" x14ac:dyDescent="0.45">
      <c r="AT81" t="s">
        <v>5</v>
      </c>
    </row>
    <row r="82" spans="46:46" x14ac:dyDescent="0.45">
      <c r="AT82" t="s">
        <v>5</v>
      </c>
    </row>
    <row r="83" spans="46:46" x14ac:dyDescent="0.45">
      <c r="AT83" t="s">
        <v>5</v>
      </c>
    </row>
    <row r="84" spans="46:46" x14ac:dyDescent="0.45">
      <c r="AT84" t="s">
        <v>5</v>
      </c>
    </row>
    <row r="85" spans="46:46" x14ac:dyDescent="0.45">
      <c r="AT85" t="s">
        <v>5</v>
      </c>
    </row>
    <row r="86" spans="46:46" x14ac:dyDescent="0.45">
      <c r="AT86" t="s">
        <v>5</v>
      </c>
    </row>
    <row r="87" spans="46:46" x14ac:dyDescent="0.45">
      <c r="AT87" t="s">
        <v>5</v>
      </c>
    </row>
    <row r="88" spans="46:46" x14ac:dyDescent="0.45">
      <c r="AT88" t="s">
        <v>5</v>
      </c>
    </row>
    <row r="89" spans="46:46" x14ac:dyDescent="0.45">
      <c r="AT89" t="s">
        <v>5</v>
      </c>
    </row>
    <row r="90" spans="46:46" x14ac:dyDescent="0.45">
      <c r="AT90" t="s">
        <v>5</v>
      </c>
    </row>
    <row r="91" spans="46:46" x14ac:dyDescent="0.45">
      <c r="AT91" t="s">
        <v>5</v>
      </c>
    </row>
    <row r="92" spans="46:46" x14ac:dyDescent="0.45">
      <c r="AT92" t="s">
        <v>5</v>
      </c>
    </row>
    <row r="93" spans="46:46" x14ac:dyDescent="0.45">
      <c r="AT93" t="s">
        <v>5</v>
      </c>
    </row>
    <row r="94" spans="46:46" x14ac:dyDescent="0.45">
      <c r="AT94" t="s">
        <v>5</v>
      </c>
    </row>
    <row r="95" spans="46:46" x14ac:dyDescent="0.45">
      <c r="AT95" t="s">
        <v>5</v>
      </c>
    </row>
    <row r="96" spans="46:46" x14ac:dyDescent="0.45">
      <c r="AT96" t="s">
        <v>5</v>
      </c>
    </row>
    <row r="97" spans="46:46" x14ac:dyDescent="0.45">
      <c r="AT97" t="s">
        <v>5</v>
      </c>
    </row>
    <row r="98" spans="46:46" x14ac:dyDescent="0.45">
      <c r="AT98" t="s">
        <v>5</v>
      </c>
    </row>
    <row r="99" spans="46:46" x14ac:dyDescent="0.45">
      <c r="AT99" t="s">
        <v>5</v>
      </c>
    </row>
    <row r="100" spans="46:46" x14ac:dyDescent="0.45">
      <c r="AT100" t="s">
        <v>5</v>
      </c>
    </row>
    <row r="101" spans="46:46" x14ac:dyDescent="0.45">
      <c r="AT101" t="s">
        <v>5</v>
      </c>
    </row>
    <row r="102" spans="46:46" x14ac:dyDescent="0.45">
      <c r="AT102" t="s">
        <v>5</v>
      </c>
    </row>
    <row r="103" spans="46:46" x14ac:dyDescent="0.45">
      <c r="AT103" t="s">
        <v>5</v>
      </c>
    </row>
    <row r="104" spans="46:46" x14ac:dyDescent="0.45">
      <c r="AT104" t="s">
        <v>5</v>
      </c>
    </row>
    <row r="105" spans="46:46" x14ac:dyDescent="0.45">
      <c r="AT105" t="s">
        <v>5</v>
      </c>
    </row>
    <row r="106" spans="46:46" x14ac:dyDescent="0.45">
      <c r="AT106" t="s">
        <v>5</v>
      </c>
    </row>
    <row r="107" spans="46:46" x14ac:dyDescent="0.45">
      <c r="AT107" t="s">
        <v>5</v>
      </c>
    </row>
    <row r="108" spans="46:46" x14ac:dyDescent="0.45">
      <c r="AT108" t="s">
        <v>5</v>
      </c>
    </row>
    <row r="109" spans="46:46" x14ac:dyDescent="0.45">
      <c r="AT109" t="s">
        <v>5</v>
      </c>
    </row>
    <row r="110" spans="46:46" x14ac:dyDescent="0.45">
      <c r="AT110" t="s">
        <v>5</v>
      </c>
    </row>
    <row r="111" spans="46:46" x14ac:dyDescent="0.45">
      <c r="AT111" t="s">
        <v>5</v>
      </c>
    </row>
    <row r="112" spans="46:46" x14ac:dyDescent="0.45">
      <c r="AT112" t="s">
        <v>5</v>
      </c>
    </row>
    <row r="113" spans="46:46" x14ac:dyDescent="0.45">
      <c r="AT113" t="s">
        <v>5</v>
      </c>
    </row>
    <row r="114" spans="46:46" x14ac:dyDescent="0.45">
      <c r="AT114" t="s">
        <v>5</v>
      </c>
    </row>
    <row r="115" spans="46:46" x14ac:dyDescent="0.45">
      <c r="AT115" t="s">
        <v>5</v>
      </c>
    </row>
    <row r="116" spans="46:46" x14ac:dyDescent="0.45">
      <c r="AT116" t="s">
        <v>5</v>
      </c>
    </row>
    <row r="117" spans="46:46" x14ac:dyDescent="0.45">
      <c r="AT117" t="s">
        <v>5</v>
      </c>
    </row>
    <row r="118" spans="46:46" x14ac:dyDescent="0.45">
      <c r="AT118" t="s">
        <v>5</v>
      </c>
    </row>
    <row r="119" spans="46:46" x14ac:dyDescent="0.45">
      <c r="AT119" t="s">
        <v>5</v>
      </c>
    </row>
    <row r="120" spans="46:46" x14ac:dyDescent="0.45">
      <c r="AT120" t="s">
        <v>5</v>
      </c>
    </row>
    <row r="121" spans="46:46" x14ac:dyDescent="0.45">
      <c r="AT121" t="s">
        <v>5</v>
      </c>
    </row>
    <row r="122" spans="46:46" x14ac:dyDescent="0.45">
      <c r="AT122" t="s">
        <v>5</v>
      </c>
    </row>
    <row r="123" spans="46:46" x14ac:dyDescent="0.45">
      <c r="AT123" t="s">
        <v>5</v>
      </c>
    </row>
    <row r="124" spans="46:46" x14ac:dyDescent="0.45">
      <c r="AT124" t="s">
        <v>5</v>
      </c>
    </row>
    <row r="125" spans="46:46" x14ac:dyDescent="0.45">
      <c r="AT125" t="s">
        <v>5</v>
      </c>
    </row>
    <row r="126" spans="46:46" x14ac:dyDescent="0.45">
      <c r="AT126" t="s">
        <v>5</v>
      </c>
    </row>
    <row r="127" spans="46:46" x14ac:dyDescent="0.45">
      <c r="AT127" t="s">
        <v>5</v>
      </c>
    </row>
    <row r="128" spans="46:46" x14ac:dyDescent="0.45">
      <c r="AT128" t="s">
        <v>5</v>
      </c>
    </row>
    <row r="129" spans="46:46" x14ac:dyDescent="0.45">
      <c r="AT129" t="s">
        <v>5</v>
      </c>
    </row>
    <row r="130" spans="46:46" x14ac:dyDescent="0.45">
      <c r="AT130" t="s">
        <v>5</v>
      </c>
    </row>
    <row r="131" spans="46:46" x14ac:dyDescent="0.45">
      <c r="AT131" t="s">
        <v>5</v>
      </c>
    </row>
    <row r="132" spans="46:46" x14ac:dyDescent="0.45">
      <c r="AT132" t="s">
        <v>5</v>
      </c>
    </row>
    <row r="133" spans="46:46" x14ac:dyDescent="0.45">
      <c r="AT133" t="s">
        <v>5</v>
      </c>
    </row>
    <row r="134" spans="46:46" x14ac:dyDescent="0.45">
      <c r="AT134" t="s">
        <v>5</v>
      </c>
    </row>
    <row r="135" spans="46:46" x14ac:dyDescent="0.45">
      <c r="AT135" t="s">
        <v>5</v>
      </c>
    </row>
    <row r="136" spans="46:46" x14ac:dyDescent="0.45">
      <c r="AT136" t="s">
        <v>5</v>
      </c>
    </row>
    <row r="137" spans="46:46" x14ac:dyDescent="0.45">
      <c r="AT137" t="s">
        <v>5</v>
      </c>
    </row>
    <row r="138" spans="46:46" x14ac:dyDescent="0.45">
      <c r="AT138" t="s">
        <v>5</v>
      </c>
    </row>
    <row r="139" spans="46:46" x14ac:dyDescent="0.45">
      <c r="AT139" t="s">
        <v>5</v>
      </c>
    </row>
    <row r="140" spans="46:46" x14ac:dyDescent="0.45">
      <c r="AT140" t="s">
        <v>5</v>
      </c>
    </row>
    <row r="141" spans="46:46" x14ac:dyDescent="0.45">
      <c r="AT141" t="s">
        <v>5</v>
      </c>
    </row>
    <row r="142" spans="46:46" x14ac:dyDescent="0.45">
      <c r="AT142" t="s">
        <v>5</v>
      </c>
    </row>
    <row r="143" spans="46:46" x14ac:dyDescent="0.45">
      <c r="AT143" t="s">
        <v>5</v>
      </c>
    </row>
    <row r="144" spans="46:46" x14ac:dyDescent="0.45">
      <c r="AT144" t="s">
        <v>5</v>
      </c>
    </row>
    <row r="145" spans="46:46" x14ac:dyDescent="0.45">
      <c r="AT145" t="s">
        <v>5</v>
      </c>
    </row>
    <row r="146" spans="46:46" x14ac:dyDescent="0.45">
      <c r="AT146" t="s">
        <v>5</v>
      </c>
    </row>
    <row r="147" spans="46:46" x14ac:dyDescent="0.45">
      <c r="AT147" t="s">
        <v>5</v>
      </c>
    </row>
    <row r="148" spans="46:46" x14ac:dyDescent="0.45">
      <c r="AT148" t="s">
        <v>5</v>
      </c>
    </row>
    <row r="149" spans="46:46" x14ac:dyDescent="0.45">
      <c r="AT149" t="s">
        <v>5</v>
      </c>
    </row>
    <row r="150" spans="46:46" x14ac:dyDescent="0.45">
      <c r="AT150" t="s">
        <v>5</v>
      </c>
    </row>
    <row r="151" spans="46:46" x14ac:dyDescent="0.45">
      <c r="AT151" t="s">
        <v>5</v>
      </c>
    </row>
    <row r="152" spans="46:46" x14ac:dyDescent="0.45">
      <c r="AT152" t="s">
        <v>5</v>
      </c>
    </row>
    <row r="153" spans="46:46" x14ac:dyDescent="0.45">
      <c r="AT153" t="s">
        <v>5</v>
      </c>
    </row>
    <row r="154" spans="46:46" x14ac:dyDescent="0.45">
      <c r="AT154" t="s">
        <v>5</v>
      </c>
    </row>
    <row r="155" spans="46:46" x14ac:dyDescent="0.45">
      <c r="AT155" t="s">
        <v>5</v>
      </c>
    </row>
    <row r="156" spans="46:46" x14ac:dyDescent="0.45">
      <c r="AT156" t="s">
        <v>5</v>
      </c>
    </row>
    <row r="157" spans="46:46" x14ac:dyDescent="0.45">
      <c r="AT157" t="s">
        <v>5</v>
      </c>
    </row>
    <row r="158" spans="46:46" x14ac:dyDescent="0.45">
      <c r="AT158" t="s">
        <v>5</v>
      </c>
    </row>
    <row r="159" spans="46:46" x14ac:dyDescent="0.45">
      <c r="AT159" t="s">
        <v>5</v>
      </c>
    </row>
    <row r="160" spans="46:46" x14ac:dyDescent="0.45">
      <c r="AT160" t="s">
        <v>5</v>
      </c>
    </row>
    <row r="161" spans="46:46" x14ac:dyDescent="0.45">
      <c r="AT161" t="s">
        <v>5</v>
      </c>
    </row>
    <row r="162" spans="46:46" x14ac:dyDescent="0.45">
      <c r="AT162" t="s">
        <v>5</v>
      </c>
    </row>
    <row r="163" spans="46:46" x14ac:dyDescent="0.45">
      <c r="AT163" t="s">
        <v>5</v>
      </c>
    </row>
    <row r="164" spans="46:46" x14ac:dyDescent="0.45">
      <c r="AT164" t="s">
        <v>5</v>
      </c>
    </row>
    <row r="165" spans="46:46" x14ac:dyDescent="0.45">
      <c r="AT165" t="s">
        <v>5</v>
      </c>
    </row>
    <row r="166" spans="46:46" x14ac:dyDescent="0.45">
      <c r="AT166" t="s">
        <v>5</v>
      </c>
    </row>
    <row r="167" spans="46:46" x14ac:dyDescent="0.45">
      <c r="AT167" t="s">
        <v>5</v>
      </c>
    </row>
    <row r="168" spans="46:46" x14ac:dyDescent="0.45">
      <c r="AT168" t="s">
        <v>5</v>
      </c>
    </row>
    <row r="169" spans="46:46" x14ac:dyDescent="0.45">
      <c r="AT169" t="s">
        <v>5</v>
      </c>
    </row>
    <row r="170" spans="46:46" x14ac:dyDescent="0.45">
      <c r="AT170" t="s">
        <v>5</v>
      </c>
    </row>
    <row r="171" spans="46:46" x14ac:dyDescent="0.45">
      <c r="AT171" t="s">
        <v>5</v>
      </c>
    </row>
    <row r="172" spans="46:46" x14ac:dyDescent="0.45">
      <c r="AT172" t="s">
        <v>5</v>
      </c>
    </row>
    <row r="173" spans="46:46" x14ac:dyDescent="0.45">
      <c r="AT173" t="s">
        <v>5</v>
      </c>
    </row>
    <row r="174" spans="46:46" x14ac:dyDescent="0.45">
      <c r="AT174" t="s">
        <v>5</v>
      </c>
    </row>
    <row r="175" spans="46:46" x14ac:dyDescent="0.45">
      <c r="AT175" t="s">
        <v>5</v>
      </c>
    </row>
    <row r="176" spans="46:46" x14ac:dyDescent="0.45">
      <c r="AT176" t="s">
        <v>5</v>
      </c>
    </row>
    <row r="177" spans="46:46" x14ac:dyDescent="0.45">
      <c r="AT177" t="s">
        <v>5</v>
      </c>
    </row>
    <row r="178" spans="46:46" x14ac:dyDescent="0.45">
      <c r="AT178" t="s">
        <v>5</v>
      </c>
    </row>
    <row r="179" spans="46:46" x14ac:dyDescent="0.45">
      <c r="AT179" t="s">
        <v>5</v>
      </c>
    </row>
    <row r="180" spans="46:46" x14ac:dyDescent="0.45">
      <c r="AT180" t="s">
        <v>5</v>
      </c>
    </row>
    <row r="181" spans="46:46" x14ac:dyDescent="0.45">
      <c r="AT181" t="s">
        <v>5</v>
      </c>
    </row>
    <row r="182" spans="46:46" x14ac:dyDescent="0.45">
      <c r="AT182" t="s">
        <v>5</v>
      </c>
    </row>
    <row r="183" spans="46:46" x14ac:dyDescent="0.45">
      <c r="AT183" t="s">
        <v>5</v>
      </c>
    </row>
    <row r="184" spans="46:46" x14ac:dyDescent="0.45">
      <c r="AT184" t="s">
        <v>5</v>
      </c>
    </row>
    <row r="185" spans="46:46" x14ac:dyDescent="0.45">
      <c r="AT185" t="s">
        <v>5</v>
      </c>
    </row>
    <row r="186" spans="46:46" x14ac:dyDescent="0.45">
      <c r="AT186" t="s">
        <v>5</v>
      </c>
    </row>
    <row r="187" spans="46:46" x14ac:dyDescent="0.45">
      <c r="AT187" t="s">
        <v>5</v>
      </c>
    </row>
    <row r="188" spans="46:46" x14ac:dyDescent="0.45">
      <c r="AT188" t="s">
        <v>5</v>
      </c>
    </row>
    <row r="189" spans="46:46" x14ac:dyDescent="0.45">
      <c r="AT189" t="s">
        <v>5</v>
      </c>
    </row>
    <row r="190" spans="46:46" x14ac:dyDescent="0.45">
      <c r="AT190" t="s">
        <v>5</v>
      </c>
    </row>
    <row r="191" spans="46:46" x14ac:dyDescent="0.45">
      <c r="AT191" t="s">
        <v>5</v>
      </c>
    </row>
    <row r="192" spans="46:46" x14ac:dyDescent="0.45">
      <c r="AT192" t="s">
        <v>5</v>
      </c>
    </row>
    <row r="193" spans="46:46" x14ac:dyDescent="0.45">
      <c r="AT193" t="s">
        <v>5</v>
      </c>
    </row>
    <row r="194" spans="46:46" x14ac:dyDescent="0.45">
      <c r="AT194" t="s">
        <v>5</v>
      </c>
    </row>
    <row r="195" spans="46:46" x14ac:dyDescent="0.45">
      <c r="AT195" t="s">
        <v>5</v>
      </c>
    </row>
    <row r="196" spans="46:46" x14ac:dyDescent="0.45">
      <c r="AT196" t="s">
        <v>5</v>
      </c>
    </row>
    <row r="197" spans="46:46" x14ac:dyDescent="0.45">
      <c r="AT197" t="s">
        <v>5</v>
      </c>
    </row>
    <row r="198" spans="46:46" x14ac:dyDescent="0.45">
      <c r="AT198" t="s">
        <v>5</v>
      </c>
    </row>
    <row r="199" spans="46:46" x14ac:dyDescent="0.45">
      <c r="AT199" t="s">
        <v>5</v>
      </c>
    </row>
    <row r="200" spans="46:46" x14ac:dyDescent="0.45">
      <c r="AT200" t="s">
        <v>5</v>
      </c>
    </row>
    <row r="201" spans="46:46" x14ac:dyDescent="0.45">
      <c r="AT201" t="s">
        <v>5</v>
      </c>
    </row>
    <row r="202" spans="46:46" x14ac:dyDescent="0.45">
      <c r="AT202" t="s">
        <v>5</v>
      </c>
    </row>
    <row r="203" spans="46:46" x14ac:dyDescent="0.45">
      <c r="AT203" t="s">
        <v>5</v>
      </c>
    </row>
    <row r="204" spans="46:46" x14ac:dyDescent="0.45">
      <c r="AT204" t="s">
        <v>5</v>
      </c>
    </row>
    <row r="205" spans="46:46" x14ac:dyDescent="0.45">
      <c r="AT205" t="s">
        <v>5</v>
      </c>
    </row>
    <row r="206" spans="46:46" x14ac:dyDescent="0.45">
      <c r="AT206" t="s">
        <v>5</v>
      </c>
    </row>
    <row r="207" spans="46:46" x14ac:dyDescent="0.45">
      <c r="AT207" t="s">
        <v>5</v>
      </c>
    </row>
    <row r="208" spans="46:46" x14ac:dyDescent="0.45">
      <c r="AT208" t="s">
        <v>5</v>
      </c>
    </row>
    <row r="209" spans="46:46" x14ac:dyDescent="0.45">
      <c r="AT209" t="s">
        <v>5</v>
      </c>
    </row>
    <row r="210" spans="46:46" x14ac:dyDescent="0.45">
      <c r="AT210" t="s">
        <v>5</v>
      </c>
    </row>
    <row r="211" spans="46:46" x14ac:dyDescent="0.45">
      <c r="AT211" t="s">
        <v>5</v>
      </c>
    </row>
    <row r="212" spans="46:46" x14ac:dyDescent="0.45">
      <c r="AT212" t="s">
        <v>5</v>
      </c>
    </row>
    <row r="213" spans="46:46" x14ac:dyDescent="0.45">
      <c r="AT213" t="s">
        <v>5</v>
      </c>
    </row>
    <row r="214" spans="46:46" x14ac:dyDescent="0.45">
      <c r="AT214" t="s">
        <v>5</v>
      </c>
    </row>
    <row r="215" spans="46:46" x14ac:dyDescent="0.45">
      <c r="AT215" t="s">
        <v>5</v>
      </c>
    </row>
    <row r="216" spans="46:46" x14ac:dyDescent="0.45">
      <c r="AT216" t="s">
        <v>5</v>
      </c>
    </row>
    <row r="217" spans="46:46" x14ac:dyDescent="0.45">
      <c r="AT217" t="s">
        <v>5</v>
      </c>
    </row>
    <row r="218" spans="46:46" x14ac:dyDescent="0.45">
      <c r="AT218" t="s">
        <v>5</v>
      </c>
    </row>
    <row r="219" spans="46:46" x14ac:dyDescent="0.45">
      <c r="AT219" t="s">
        <v>5</v>
      </c>
    </row>
    <row r="220" spans="46:46" x14ac:dyDescent="0.45">
      <c r="AT220" t="s">
        <v>5</v>
      </c>
    </row>
    <row r="221" spans="46:46" x14ac:dyDescent="0.45">
      <c r="AT221" t="s">
        <v>5</v>
      </c>
    </row>
    <row r="222" spans="46:46" x14ac:dyDescent="0.45">
      <c r="AT222" t="s">
        <v>5</v>
      </c>
    </row>
    <row r="223" spans="46:46" x14ac:dyDescent="0.45">
      <c r="AT223" t="s">
        <v>5</v>
      </c>
    </row>
    <row r="224" spans="46:46" x14ac:dyDescent="0.45">
      <c r="AT224" t="s">
        <v>5</v>
      </c>
    </row>
    <row r="225" spans="46:46" x14ac:dyDescent="0.45">
      <c r="AT225" t="s">
        <v>5</v>
      </c>
    </row>
    <row r="226" spans="46:46" x14ac:dyDescent="0.45">
      <c r="AT226" t="s">
        <v>5</v>
      </c>
    </row>
    <row r="227" spans="46:46" x14ac:dyDescent="0.45">
      <c r="AT227" t="s">
        <v>5</v>
      </c>
    </row>
    <row r="228" spans="46:46" x14ac:dyDescent="0.45">
      <c r="AT228" t="s">
        <v>5</v>
      </c>
    </row>
    <row r="229" spans="46:46" x14ac:dyDescent="0.45">
      <c r="AT229" t="s">
        <v>5</v>
      </c>
    </row>
    <row r="230" spans="46:46" x14ac:dyDescent="0.45">
      <c r="AT230" t="s">
        <v>5</v>
      </c>
    </row>
    <row r="231" spans="46:46" x14ac:dyDescent="0.45">
      <c r="AT231" t="s">
        <v>5</v>
      </c>
    </row>
    <row r="232" spans="46:46" x14ac:dyDescent="0.45">
      <c r="AT232" t="s">
        <v>5</v>
      </c>
    </row>
    <row r="233" spans="46:46" x14ac:dyDescent="0.45">
      <c r="AT233" t="s">
        <v>5</v>
      </c>
    </row>
    <row r="234" spans="46:46" x14ac:dyDescent="0.45">
      <c r="AT234" t="s">
        <v>5</v>
      </c>
    </row>
    <row r="235" spans="46:46" x14ac:dyDescent="0.45">
      <c r="AT235" t="s">
        <v>5</v>
      </c>
    </row>
    <row r="236" spans="46:46" x14ac:dyDescent="0.45">
      <c r="AT236" t="s">
        <v>5</v>
      </c>
    </row>
    <row r="237" spans="46:46" x14ac:dyDescent="0.45">
      <c r="AT237" t="s">
        <v>5</v>
      </c>
    </row>
    <row r="238" spans="46:46" x14ac:dyDescent="0.45">
      <c r="AT238" t="s">
        <v>5</v>
      </c>
    </row>
    <row r="239" spans="46:46" x14ac:dyDescent="0.45">
      <c r="AT239" t="s">
        <v>5</v>
      </c>
    </row>
    <row r="240" spans="46:46" x14ac:dyDescent="0.45">
      <c r="AT240" t="s">
        <v>5</v>
      </c>
    </row>
    <row r="241" spans="46:46" x14ac:dyDescent="0.45">
      <c r="AT241" t="s">
        <v>5</v>
      </c>
    </row>
    <row r="242" spans="46:46" x14ac:dyDescent="0.45">
      <c r="AT242" t="s">
        <v>5</v>
      </c>
    </row>
    <row r="243" spans="46:46" x14ac:dyDescent="0.45">
      <c r="AT243" t="s">
        <v>5</v>
      </c>
    </row>
    <row r="244" spans="46:46" x14ac:dyDescent="0.45">
      <c r="AT244" t="s">
        <v>5</v>
      </c>
    </row>
    <row r="245" spans="46:46" x14ac:dyDescent="0.45">
      <c r="AT245" t="s">
        <v>5</v>
      </c>
    </row>
    <row r="246" spans="46:46" x14ac:dyDescent="0.45">
      <c r="AT246" t="s">
        <v>5</v>
      </c>
    </row>
    <row r="247" spans="46:46" x14ac:dyDescent="0.45">
      <c r="AT247" t="s">
        <v>5</v>
      </c>
    </row>
    <row r="248" spans="46:46" x14ac:dyDescent="0.45">
      <c r="AT248" t="s">
        <v>5</v>
      </c>
    </row>
    <row r="249" spans="46:46" x14ac:dyDescent="0.45">
      <c r="AT249" t="s">
        <v>5</v>
      </c>
    </row>
    <row r="250" spans="46:46" x14ac:dyDescent="0.45">
      <c r="AT250" t="s">
        <v>5</v>
      </c>
    </row>
    <row r="251" spans="46:46" x14ac:dyDescent="0.45">
      <c r="AT251" t="s">
        <v>5</v>
      </c>
    </row>
    <row r="252" spans="46:46" x14ac:dyDescent="0.45">
      <c r="AT252" t="s">
        <v>5</v>
      </c>
    </row>
    <row r="253" spans="46:46" x14ac:dyDescent="0.45">
      <c r="AT253" t="s">
        <v>5</v>
      </c>
    </row>
    <row r="254" spans="46:46" x14ac:dyDescent="0.45">
      <c r="AT254" t="s">
        <v>5</v>
      </c>
    </row>
    <row r="255" spans="46:46" x14ac:dyDescent="0.45">
      <c r="AT255" t="s">
        <v>5</v>
      </c>
    </row>
    <row r="256" spans="46:46" x14ac:dyDescent="0.45">
      <c r="AT256" t="s">
        <v>5</v>
      </c>
    </row>
    <row r="257" spans="46:46" x14ac:dyDescent="0.45">
      <c r="AT257" t="s">
        <v>5</v>
      </c>
    </row>
    <row r="258" spans="46:46" x14ac:dyDescent="0.45">
      <c r="AT258" t="s">
        <v>5</v>
      </c>
    </row>
    <row r="259" spans="46:46" x14ac:dyDescent="0.45">
      <c r="AT259" t="s">
        <v>5</v>
      </c>
    </row>
    <row r="260" spans="46:46" x14ac:dyDescent="0.45">
      <c r="AT260" t="s">
        <v>5</v>
      </c>
    </row>
    <row r="261" spans="46:46" x14ac:dyDescent="0.45">
      <c r="AT261" t="s">
        <v>5</v>
      </c>
    </row>
    <row r="262" spans="46:46" x14ac:dyDescent="0.45">
      <c r="AT262" t="s">
        <v>5</v>
      </c>
    </row>
    <row r="263" spans="46:46" x14ac:dyDescent="0.45">
      <c r="AT263" t="s">
        <v>5</v>
      </c>
    </row>
    <row r="264" spans="46:46" x14ac:dyDescent="0.45">
      <c r="AT264" t="s">
        <v>5</v>
      </c>
    </row>
    <row r="265" spans="46:46" x14ac:dyDescent="0.45">
      <c r="AT265" t="s">
        <v>5</v>
      </c>
    </row>
    <row r="266" spans="46:46" x14ac:dyDescent="0.45">
      <c r="AT266" t="s">
        <v>5</v>
      </c>
    </row>
    <row r="267" spans="46:46" x14ac:dyDescent="0.45">
      <c r="AT267" t="s">
        <v>5</v>
      </c>
    </row>
    <row r="268" spans="46:46" x14ac:dyDescent="0.45">
      <c r="AT268" t="s">
        <v>5</v>
      </c>
    </row>
    <row r="269" spans="46:46" x14ac:dyDescent="0.45">
      <c r="AT269" t="s">
        <v>5</v>
      </c>
    </row>
    <row r="270" spans="46:46" x14ac:dyDescent="0.45">
      <c r="AT270" t="s">
        <v>5</v>
      </c>
    </row>
    <row r="271" spans="46:46" x14ac:dyDescent="0.45">
      <c r="AT271" t="s">
        <v>5</v>
      </c>
    </row>
    <row r="272" spans="46:46" x14ac:dyDescent="0.45">
      <c r="AT272" t="s">
        <v>5</v>
      </c>
    </row>
    <row r="273" spans="46:46" x14ac:dyDescent="0.45">
      <c r="AT273" t="s">
        <v>5</v>
      </c>
    </row>
    <row r="274" spans="46:46" x14ac:dyDescent="0.45">
      <c r="AT274" t="s">
        <v>5</v>
      </c>
    </row>
    <row r="275" spans="46:46" x14ac:dyDescent="0.45">
      <c r="AT275" t="s">
        <v>5</v>
      </c>
    </row>
    <row r="276" spans="46:46" x14ac:dyDescent="0.45">
      <c r="AT276" t="s">
        <v>5</v>
      </c>
    </row>
    <row r="277" spans="46:46" x14ac:dyDescent="0.45">
      <c r="AT277" t="s">
        <v>5</v>
      </c>
    </row>
    <row r="278" spans="46:46" x14ac:dyDescent="0.45">
      <c r="AT278" t="s">
        <v>5</v>
      </c>
    </row>
    <row r="279" spans="46:46" x14ac:dyDescent="0.45">
      <c r="AT279" t="s">
        <v>5</v>
      </c>
    </row>
    <row r="280" spans="46:46" x14ac:dyDescent="0.45">
      <c r="AT280" t="s">
        <v>5</v>
      </c>
    </row>
    <row r="281" spans="46:46" x14ac:dyDescent="0.45">
      <c r="AT281" t="s">
        <v>5</v>
      </c>
    </row>
    <row r="282" spans="46:46" x14ac:dyDescent="0.45">
      <c r="AT282" t="s">
        <v>5</v>
      </c>
    </row>
    <row r="283" spans="46:46" x14ac:dyDescent="0.45">
      <c r="AT283" t="s">
        <v>5</v>
      </c>
    </row>
    <row r="284" spans="46:46" x14ac:dyDescent="0.45">
      <c r="AT284" t="s">
        <v>5</v>
      </c>
    </row>
    <row r="285" spans="46:46" x14ac:dyDescent="0.45">
      <c r="AT285" t="s">
        <v>5</v>
      </c>
    </row>
    <row r="286" spans="46:46" x14ac:dyDescent="0.45">
      <c r="AT286" t="s">
        <v>5</v>
      </c>
    </row>
    <row r="287" spans="46:46" x14ac:dyDescent="0.45">
      <c r="AT287" t="s">
        <v>5</v>
      </c>
    </row>
    <row r="288" spans="46:46" x14ac:dyDescent="0.45">
      <c r="AT288" t="s">
        <v>5</v>
      </c>
    </row>
    <row r="289" spans="46:46" x14ac:dyDescent="0.45">
      <c r="AT289" t="s">
        <v>5</v>
      </c>
    </row>
    <row r="290" spans="46:46" x14ac:dyDescent="0.45">
      <c r="AT290" t="s">
        <v>5</v>
      </c>
    </row>
    <row r="291" spans="46:46" x14ac:dyDescent="0.45">
      <c r="AT291" t="s">
        <v>5</v>
      </c>
    </row>
    <row r="292" spans="46:46" x14ac:dyDescent="0.45">
      <c r="AT292" t="s">
        <v>5</v>
      </c>
    </row>
    <row r="293" spans="46:46" x14ac:dyDescent="0.45">
      <c r="AT293" t="s">
        <v>5</v>
      </c>
    </row>
    <row r="294" spans="46:46" x14ac:dyDescent="0.45">
      <c r="AT294" t="s">
        <v>5</v>
      </c>
    </row>
    <row r="295" spans="46:46" x14ac:dyDescent="0.45">
      <c r="AT295" t="s">
        <v>5</v>
      </c>
    </row>
    <row r="296" spans="46:46" x14ac:dyDescent="0.45">
      <c r="AT296" t="s">
        <v>5</v>
      </c>
    </row>
    <row r="297" spans="46:46" x14ac:dyDescent="0.45">
      <c r="AT297" t="s">
        <v>5</v>
      </c>
    </row>
    <row r="298" spans="46:46" x14ac:dyDescent="0.45">
      <c r="AT298" t="s">
        <v>5</v>
      </c>
    </row>
    <row r="299" spans="46:46" x14ac:dyDescent="0.45">
      <c r="AT299" t="s">
        <v>5</v>
      </c>
    </row>
    <row r="300" spans="46:46" x14ac:dyDescent="0.45">
      <c r="AT300" t="s">
        <v>5</v>
      </c>
    </row>
    <row r="301" spans="46:46" x14ac:dyDescent="0.45">
      <c r="AT301" t="s">
        <v>5</v>
      </c>
    </row>
    <row r="302" spans="46:46" x14ac:dyDescent="0.45">
      <c r="AT302" t="s">
        <v>5</v>
      </c>
    </row>
    <row r="303" spans="46:46" x14ac:dyDescent="0.45">
      <c r="AT303" t="s">
        <v>5</v>
      </c>
    </row>
    <row r="304" spans="46:46" x14ac:dyDescent="0.45">
      <c r="AT304" t="s">
        <v>5</v>
      </c>
    </row>
    <row r="305" spans="46:46" x14ac:dyDescent="0.45">
      <c r="AT305" t="s">
        <v>5</v>
      </c>
    </row>
    <row r="306" spans="46:46" x14ac:dyDescent="0.45">
      <c r="AT306" t="s">
        <v>5</v>
      </c>
    </row>
    <row r="307" spans="46:46" x14ac:dyDescent="0.45">
      <c r="AT307" t="s">
        <v>5</v>
      </c>
    </row>
    <row r="308" spans="46:46" x14ac:dyDescent="0.45">
      <c r="AT308" t="s">
        <v>5</v>
      </c>
    </row>
    <row r="309" spans="46:46" x14ac:dyDescent="0.45">
      <c r="AT309" t="s">
        <v>5</v>
      </c>
    </row>
    <row r="310" spans="46:46" x14ac:dyDescent="0.45">
      <c r="AT310" t="s">
        <v>5</v>
      </c>
    </row>
    <row r="311" spans="46:46" x14ac:dyDescent="0.45">
      <c r="AT311" t="s">
        <v>5</v>
      </c>
    </row>
    <row r="312" spans="46:46" x14ac:dyDescent="0.45">
      <c r="AT312" t="s">
        <v>5</v>
      </c>
    </row>
    <row r="313" spans="46:46" x14ac:dyDescent="0.45">
      <c r="AT313" t="s">
        <v>5</v>
      </c>
    </row>
    <row r="314" spans="46:46" x14ac:dyDescent="0.45">
      <c r="AT314" t="s">
        <v>5</v>
      </c>
    </row>
    <row r="315" spans="46:46" x14ac:dyDescent="0.45">
      <c r="AT315" t="s">
        <v>5</v>
      </c>
    </row>
    <row r="316" spans="46:46" x14ac:dyDescent="0.45">
      <c r="AT316" t="s">
        <v>5</v>
      </c>
    </row>
    <row r="317" spans="46:46" x14ac:dyDescent="0.45">
      <c r="AT317" t="s">
        <v>5</v>
      </c>
    </row>
    <row r="318" spans="46:46" x14ac:dyDescent="0.45">
      <c r="AT318" t="s">
        <v>5</v>
      </c>
    </row>
    <row r="319" spans="46:46" x14ac:dyDescent="0.45">
      <c r="AT319" t="s">
        <v>5</v>
      </c>
    </row>
    <row r="320" spans="46:46" x14ac:dyDescent="0.45">
      <c r="AT320" t="s">
        <v>5</v>
      </c>
    </row>
    <row r="321" spans="46:46" x14ac:dyDescent="0.45">
      <c r="AT321" t="s">
        <v>5</v>
      </c>
    </row>
    <row r="322" spans="46:46" x14ac:dyDescent="0.45">
      <c r="AT322" t="s">
        <v>5</v>
      </c>
    </row>
    <row r="323" spans="46:46" x14ac:dyDescent="0.45">
      <c r="AT323" t="s">
        <v>5</v>
      </c>
    </row>
    <row r="324" spans="46:46" x14ac:dyDescent="0.45">
      <c r="AT324" t="s">
        <v>5</v>
      </c>
    </row>
    <row r="325" spans="46:46" x14ac:dyDescent="0.45">
      <c r="AT325" t="s">
        <v>5</v>
      </c>
    </row>
    <row r="326" spans="46:46" x14ac:dyDescent="0.45">
      <c r="AT326" t="s">
        <v>5</v>
      </c>
    </row>
    <row r="327" spans="46:46" x14ac:dyDescent="0.45">
      <c r="AT327" t="s">
        <v>5</v>
      </c>
    </row>
    <row r="328" spans="46:46" x14ac:dyDescent="0.45">
      <c r="AT328" t="s">
        <v>5</v>
      </c>
    </row>
    <row r="329" spans="46:46" x14ac:dyDescent="0.45">
      <c r="AT329" t="s">
        <v>5</v>
      </c>
    </row>
    <row r="330" spans="46:46" x14ac:dyDescent="0.45">
      <c r="AT330" t="s">
        <v>5</v>
      </c>
    </row>
    <row r="331" spans="46:46" x14ac:dyDescent="0.45">
      <c r="AT331" t="s">
        <v>5</v>
      </c>
    </row>
    <row r="332" spans="46:46" x14ac:dyDescent="0.45">
      <c r="AT332" t="s">
        <v>5</v>
      </c>
    </row>
    <row r="333" spans="46:46" x14ac:dyDescent="0.45">
      <c r="AT333" t="s">
        <v>5</v>
      </c>
    </row>
    <row r="334" spans="46:46" x14ac:dyDescent="0.45">
      <c r="AT334" t="s">
        <v>5</v>
      </c>
    </row>
    <row r="335" spans="46:46" x14ac:dyDescent="0.45">
      <c r="AT335" t="s">
        <v>5</v>
      </c>
    </row>
    <row r="336" spans="46:46" x14ac:dyDescent="0.45">
      <c r="AT336" t="s">
        <v>5</v>
      </c>
    </row>
    <row r="337" spans="46:46" x14ac:dyDescent="0.45">
      <c r="AT337" t="s">
        <v>5</v>
      </c>
    </row>
    <row r="338" spans="46:46" x14ac:dyDescent="0.45">
      <c r="AT338" t="s">
        <v>5</v>
      </c>
    </row>
    <row r="339" spans="46:46" x14ac:dyDescent="0.45">
      <c r="AT339" t="s">
        <v>5</v>
      </c>
    </row>
    <row r="340" spans="46:46" x14ac:dyDescent="0.45">
      <c r="AT340" t="s">
        <v>5</v>
      </c>
    </row>
    <row r="341" spans="46:46" x14ac:dyDescent="0.45">
      <c r="AT341" t="s">
        <v>5</v>
      </c>
    </row>
    <row r="342" spans="46:46" x14ac:dyDescent="0.45">
      <c r="AT342" t="s">
        <v>5</v>
      </c>
    </row>
    <row r="343" spans="46:46" x14ac:dyDescent="0.45">
      <c r="AT343" t="s">
        <v>5</v>
      </c>
    </row>
    <row r="344" spans="46:46" x14ac:dyDescent="0.45">
      <c r="AT344" t="s">
        <v>5</v>
      </c>
    </row>
    <row r="345" spans="46:46" x14ac:dyDescent="0.45">
      <c r="AT345" t="s">
        <v>5</v>
      </c>
    </row>
    <row r="346" spans="46:46" x14ac:dyDescent="0.45">
      <c r="AT346" t="s">
        <v>5</v>
      </c>
    </row>
    <row r="347" spans="46:46" x14ac:dyDescent="0.45">
      <c r="AT347" t="s">
        <v>5</v>
      </c>
    </row>
    <row r="348" spans="46:46" x14ac:dyDescent="0.45">
      <c r="AT348" t="s">
        <v>5</v>
      </c>
    </row>
    <row r="349" spans="46:46" x14ac:dyDescent="0.45">
      <c r="AT349" t="s">
        <v>5</v>
      </c>
    </row>
    <row r="350" spans="46:46" x14ac:dyDescent="0.45">
      <c r="AT350" t="s">
        <v>5</v>
      </c>
    </row>
    <row r="351" spans="46:46" x14ac:dyDescent="0.45">
      <c r="AT351" t="s">
        <v>5</v>
      </c>
    </row>
    <row r="352" spans="46:46" x14ac:dyDescent="0.45">
      <c r="AT352" t="s">
        <v>5</v>
      </c>
    </row>
    <row r="353" spans="46:46" x14ac:dyDescent="0.45">
      <c r="AT353" t="s">
        <v>5</v>
      </c>
    </row>
    <row r="354" spans="46:46" x14ac:dyDescent="0.45">
      <c r="AT354" t="s">
        <v>5</v>
      </c>
    </row>
    <row r="355" spans="46:46" x14ac:dyDescent="0.45">
      <c r="AT355" t="s">
        <v>5</v>
      </c>
    </row>
    <row r="356" spans="46:46" x14ac:dyDescent="0.45">
      <c r="AT356" t="s">
        <v>5</v>
      </c>
    </row>
    <row r="357" spans="46:46" x14ac:dyDescent="0.45">
      <c r="AT357" t="s">
        <v>5</v>
      </c>
    </row>
    <row r="358" spans="46:46" x14ac:dyDescent="0.45">
      <c r="AT358" t="s">
        <v>5</v>
      </c>
    </row>
    <row r="359" spans="46:46" x14ac:dyDescent="0.45">
      <c r="AT359" t="s">
        <v>5</v>
      </c>
    </row>
    <row r="360" spans="46:46" x14ac:dyDescent="0.45">
      <c r="AT360" t="s">
        <v>5</v>
      </c>
    </row>
    <row r="361" spans="46:46" x14ac:dyDescent="0.45">
      <c r="AT361" t="s">
        <v>5</v>
      </c>
    </row>
    <row r="362" spans="46:46" x14ac:dyDescent="0.45">
      <c r="AT362" t="s">
        <v>5</v>
      </c>
    </row>
    <row r="363" spans="46:46" x14ac:dyDescent="0.45">
      <c r="AT363" t="s">
        <v>5</v>
      </c>
    </row>
    <row r="364" spans="46:46" x14ac:dyDescent="0.45">
      <c r="AT364" t="s">
        <v>5</v>
      </c>
    </row>
    <row r="365" spans="46:46" x14ac:dyDescent="0.45">
      <c r="AT365" t="s">
        <v>5</v>
      </c>
    </row>
    <row r="366" spans="46:46" x14ac:dyDescent="0.45">
      <c r="AT366" t="s">
        <v>5</v>
      </c>
    </row>
    <row r="367" spans="46:46" x14ac:dyDescent="0.45">
      <c r="AT367" t="s">
        <v>5</v>
      </c>
    </row>
    <row r="368" spans="46:46" x14ac:dyDescent="0.45">
      <c r="AT368" t="s">
        <v>5</v>
      </c>
    </row>
    <row r="369" spans="46:46" x14ac:dyDescent="0.45">
      <c r="AT369" t="s">
        <v>5</v>
      </c>
    </row>
    <row r="370" spans="46:46" x14ac:dyDescent="0.45">
      <c r="AT370" t="s">
        <v>5</v>
      </c>
    </row>
    <row r="371" spans="46:46" x14ac:dyDescent="0.45">
      <c r="AT371" t="s">
        <v>5</v>
      </c>
    </row>
    <row r="372" spans="46:46" x14ac:dyDescent="0.45">
      <c r="AT372" t="s">
        <v>5</v>
      </c>
    </row>
    <row r="373" spans="46:46" x14ac:dyDescent="0.45">
      <c r="AT373" t="s">
        <v>5</v>
      </c>
    </row>
    <row r="374" spans="46:46" x14ac:dyDescent="0.45">
      <c r="AT374" t="s">
        <v>5</v>
      </c>
    </row>
    <row r="375" spans="46:46" x14ac:dyDescent="0.45">
      <c r="AT375" t="s">
        <v>5</v>
      </c>
    </row>
    <row r="376" spans="46:46" x14ac:dyDescent="0.45">
      <c r="AT376" t="s">
        <v>5</v>
      </c>
    </row>
    <row r="377" spans="46:46" x14ac:dyDescent="0.45">
      <c r="AT377" t="s">
        <v>5</v>
      </c>
    </row>
    <row r="378" spans="46:46" x14ac:dyDescent="0.45">
      <c r="AT378" t="s">
        <v>5</v>
      </c>
    </row>
    <row r="379" spans="46:46" x14ac:dyDescent="0.45">
      <c r="AT379" t="s">
        <v>5</v>
      </c>
    </row>
    <row r="380" spans="46:46" x14ac:dyDescent="0.45">
      <c r="AT380" t="s">
        <v>5</v>
      </c>
    </row>
    <row r="381" spans="46:46" x14ac:dyDescent="0.45">
      <c r="AT381" t="s">
        <v>5</v>
      </c>
    </row>
    <row r="382" spans="46:46" x14ac:dyDescent="0.45">
      <c r="AT382" t="s">
        <v>5</v>
      </c>
    </row>
    <row r="383" spans="46:46" x14ac:dyDescent="0.45">
      <c r="AT383" t="s">
        <v>5</v>
      </c>
    </row>
    <row r="384" spans="46:46" x14ac:dyDescent="0.45">
      <c r="AT384" t="s">
        <v>5</v>
      </c>
    </row>
    <row r="385" spans="46:46" x14ac:dyDescent="0.45">
      <c r="AT385" t="s">
        <v>5</v>
      </c>
    </row>
    <row r="386" spans="46:46" x14ac:dyDescent="0.45">
      <c r="AT386" t="s">
        <v>5</v>
      </c>
    </row>
    <row r="387" spans="46:46" x14ac:dyDescent="0.45">
      <c r="AT387" t="s">
        <v>5</v>
      </c>
    </row>
    <row r="388" spans="46:46" x14ac:dyDescent="0.45">
      <c r="AT388" t="s">
        <v>5</v>
      </c>
    </row>
    <row r="389" spans="46:46" x14ac:dyDescent="0.45">
      <c r="AT389" t="s">
        <v>5</v>
      </c>
    </row>
    <row r="390" spans="46:46" x14ac:dyDescent="0.45">
      <c r="AT390" t="s">
        <v>5</v>
      </c>
    </row>
    <row r="391" spans="46:46" x14ac:dyDescent="0.45">
      <c r="AT391" t="s">
        <v>5</v>
      </c>
    </row>
    <row r="392" spans="46:46" x14ac:dyDescent="0.45">
      <c r="AT392" t="s">
        <v>5</v>
      </c>
    </row>
    <row r="393" spans="46:46" x14ac:dyDescent="0.45">
      <c r="AT393" t="s">
        <v>5</v>
      </c>
    </row>
    <row r="394" spans="46:46" x14ac:dyDescent="0.45">
      <c r="AT394" t="s">
        <v>5</v>
      </c>
    </row>
    <row r="395" spans="46:46" x14ac:dyDescent="0.45">
      <c r="AT395" t="s">
        <v>5</v>
      </c>
    </row>
    <row r="396" spans="46:46" x14ac:dyDescent="0.45">
      <c r="AT396" t="s">
        <v>5</v>
      </c>
    </row>
    <row r="397" spans="46:46" x14ac:dyDescent="0.45">
      <c r="AT397" t="s">
        <v>5</v>
      </c>
    </row>
    <row r="398" spans="46:46" x14ac:dyDescent="0.45">
      <c r="AT398" t="s">
        <v>5</v>
      </c>
    </row>
    <row r="399" spans="46:46" x14ac:dyDescent="0.45">
      <c r="AT399" t="s">
        <v>5</v>
      </c>
    </row>
    <row r="400" spans="46:46" x14ac:dyDescent="0.45">
      <c r="AT400" t="s">
        <v>5</v>
      </c>
    </row>
    <row r="401" spans="46:46" x14ac:dyDescent="0.45">
      <c r="AT401" t="s">
        <v>5</v>
      </c>
    </row>
    <row r="402" spans="46:46" x14ac:dyDescent="0.45">
      <c r="AT402" t="s">
        <v>5</v>
      </c>
    </row>
    <row r="403" spans="46:46" x14ac:dyDescent="0.45">
      <c r="AT403" t="s">
        <v>5</v>
      </c>
    </row>
    <row r="404" spans="46:46" x14ac:dyDescent="0.45">
      <c r="AT404" t="s">
        <v>5</v>
      </c>
    </row>
    <row r="405" spans="46:46" x14ac:dyDescent="0.45">
      <c r="AT405" t="s">
        <v>5</v>
      </c>
    </row>
    <row r="406" spans="46:46" x14ac:dyDescent="0.45">
      <c r="AT406" t="s">
        <v>5</v>
      </c>
    </row>
    <row r="407" spans="46:46" x14ac:dyDescent="0.45">
      <c r="AT407" t="s">
        <v>5</v>
      </c>
    </row>
    <row r="408" spans="46:46" x14ac:dyDescent="0.45">
      <c r="AT408" t="s">
        <v>5</v>
      </c>
    </row>
    <row r="409" spans="46:46" x14ac:dyDescent="0.45">
      <c r="AT409" t="s">
        <v>5</v>
      </c>
    </row>
    <row r="410" spans="46:46" x14ac:dyDescent="0.45">
      <c r="AT410" t="s">
        <v>5</v>
      </c>
    </row>
    <row r="411" spans="46:46" x14ac:dyDescent="0.45">
      <c r="AT411" t="s">
        <v>5</v>
      </c>
    </row>
    <row r="412" spans="46:46" x14ac:dyDescent="0.45">
      <c r="AT412" t="s">
        <v>5</v>
      </c>
    </row>
    <row r="413" spans="46:46" x14ac:dyDescent="0.45">
      <c r="AT413" t="s">
        <v>5</v>
      </c>
    </row>
    <row r="414" spans="46:46" x14ac:dyDescent="0.45">
      <c r="AT414" t="s">
        <v>5</v>
      </c>
    </row>
    <row r="415" spans="46:46" x14ac:dyDescent="0.45">
      <c r="AT415" t="s">
        <v>5</v>
      </c>
    </row>
    <row r="416" spans="46:46" x14ac:dyDescent="0.45">
      <c r="AT416" t="s">
        <v>5</v>
      </c>
    </row>
    <row r="417" spans="46:46" x14ac:dyDescent="0.45">
      <c r="AT417" t="s">
        <v>5</v>
      </c>
    </row>
    <row r="418" spans="46:46" x14ac:dyDescent="0.45">
      <c r="AT418" t="s">
        <v>5</v>
      </c>
    </row>
    <row r="419" spans="46:46" x14ac:dyDescent="0.45">
      <c r="AT419" t="s">
        <v>5</v>
      </c>
    </row>
    <row r="420" spans="46:46" x14ac:dyDescent="0.45">
      <c r="AT420" t="s">
        <v>5</v>
      </c>
    </row>
    <row r="421" spans="46:46" x14ac:dyDescent="0.45">
      <c r="AT421" t="s">
        <v>5</v>
      </c>
    </row>
    <row r="422" spans="46:46" x14ac:dyDescent="0.45">
      <c r="AT422" t="s">
        <v>5</v>
      </c>
    </row>
    <row r="423" spans="46:46" x14ac:dyDescent="0.45">
      <c r="AT423" t="s">
        <v>5</v>
      </c>
    </row>
    <row r="424" spans="46:46" x14ac:dyDescent="0.45">
      <c r="AT424" t="s">
        <v>5</v>
      </c>
    </row>
    <row r="425" spans="46:46" x14ac:dyDescent="0.45">
      <c r="AT425" t="s">
        <v>5</v>
      </c>
    </row>
    <row r="426" spans="46:46" x14ac:dyDescent="0.45">
      <c r="AT426" t="s">
        <v>5</v>
      </c>
    </row>
    <row r="427" spans="46:46" x14ac:dyDescent="0.45">
      <c r="AT427" t="s">
        <v>5</v>
      </c>
    </row>
    <row r="428" spans="46:46" x14ac:dyDescent="0.45">
      <c r="AT428" t="s">
        <v>5</v>
      </c>
    </row>
    <row r="429" spans="46:46" x14ac:dyDescent="0.45">
      <c r="AT429" t="s">
        <v>5</v>
      </c>
    </row>
    <row r="430" spans="46:46" x14ac:dyDescent="0.45">
      <c r="AT430" t="s">
        <v>5</v>
      </c>
    </row>
    <row r="431" spans="46:46" x14ac:dyDescent="0.45">
      <c r="AT431" t="s">
        <v>5</v>
      </c>
    </row>
    <row r="432" spans="46:46" x14ac:dyDescent="0.45">
      <c r="AT432" t="s">
        <v>5</v>
      </c>
    </row>
    <row r="433" spans="46:46" x14ac:dyDescent="0.45">
      <c r="AT433" t="s">
        <v>5</v>
      </c>
    </row>
    <row r="434" spans="46:46" x14ac:dyDescent="0.45">
      <c r="AT434" t="s">
        <v>5</v>
      </c>
    </row>
    <row r="435" spans="46:46" x14ac:dyDescent="0.45">
      <c r="AT435" t="s">
        <v>5</v>
      </c>
    </row>
    <row r="436" spans="46:46" x14ac:dyDescent="0.45">
      <c r="AT436" t="s">
        <v>5</v>
      </c>
    </row>
    <row r="437" spans="46:46" x14ac:dyDescent="0.45">
      <c r="AT437" t="s">
        <v>5</v>
      </c>
    </row>
    <row r="438" spans="46:46" x14ac:dyDescent="0.45">
      <c r="AT438" t="s">
        <v>5</v>
      </c>
    </row>
    <row r="439" spans="46:46" x14ac:dyDescent="0.45">
      <c r="AT439" t="s">
        <v>5</v>
      </c>
    </row>
    <row r="440" spans="46:46" x14ac:dyDescent="0.45">
      <c r="AT440" t="s">
        <v>5</v>
      </c>
    </row>
    <row r="441" spans="46:46" x14ac:dyDescent="0.45">
      <c r="AT441" t="s">
        <v>5</v>
      </c>
    </row>
    <row r="442" spans="46:46" x14ac:dyDescent="0.45">
      <c r="AT442" t="s">
        <v>5</v>
      </c>
    </row>
    <row r="443" spans="46:46" x14ac:dyDescent="0.45">
      <c r="AT443" t="s">
        <v>5</v>
      </c>
    </row>
    <row r="444" spans="46:46" x14ac:dyDescent="0.45">
      <c r="AT444" t="s">
        <v>5</v>
      </c>
    </row>
    <row r="445" spans="46:46" x14ac:dyDescent="0.45">
      <c r="AT445" t="s">
        <v>5</v>
      </c>
    </row>
    <row r="446" spans="46:46" x14ac:dyDescent="0.45">
      <c r="AT446" t="s">
        <v>5</v>
      </c>
    </row>
    <row r="447" spans="46:46" x14ac:dyDescent="0.45">
      <c r="AT447" t="s">
        <v>5</v>
      </c>
    </row>
    <row r="448" spans="46:46" x14ac:dyDescent="0.45">
      <c r="AT448" t="s">
        <v>5</v>
      </c>
    </row>
    <row r="449" spans="46:46" x14ac:dyDescent="0.45">
      <c r="AT449" t="s">
        <v>5</v>
      </c>
    </row>
    <row r="450" spans="46:46" x14ac:dyDescent="0.45">
      <c r="AT450" t="s">
        <v>5</v>
      </c>
    </row>
    <row r="451" spans="46:46" x14ac:dyDescent="0.45">
      <c r="AT451" t="s">
        <v>5</v>
      </c>
    </row>
    <row r="452" spans="46:46" x14ac:dyDescent="0.45">
      <c r="AT452" t="s">
        <v>5</v>
      </c>
    </row>
    <row r="453" spans="46:46" x14ac:dyDescent="0.45">
      <c r="AT453" t="s">
        <v>5</v>
      </c>
    </row>
    <row r="454" spans="46:46" x14ac:dyDescent="0.45">
      <c r="AT454" t="s">
        <v>5</v>
      </c>
    </row>
    <row r="455" spans="46:46" x14ac:dyDescent="0.45">
      <c r="AT455" t="s">
        <v>5</v>
      </c>
    </row>
    <row r="456" spans="46:46" x14ac:dyDescent="0.45">
      <c r="AT456" t="s">
        <v>5</v>
      </c>
    </row>
    <row r="457" spans="46:46" x14ac:dyDescent="0.45">
      <c r="AT457" t="s">
        <v>5</v>
      </c>
    </row>
    <row r="458" spans="46:46" x14ac:dyDescent="0.45">
      <c r="AT458" t="s">
        <v>5</v>
      </c>
    </row>
    <row r="459" spans="46:46" x14ac:dyDescent="0.45">
      <c r="AT459" t="s">
        <v>5</v>
      </c>
    </row>
    <row r="460" spans="46:46" x14ac:dyDescent="0.45">
      <c r="AT460" t="s">
        <v>5</v>
      </c>
    </row>
    <row r="461" spans="46:46" x14ac:dyDescent="0.45">
      <c r="AT461" t="s">
        <v>5</v>
      </c>
    </row>
    <row r="462" spans="46:46" x14ac:dyDescent="0.45">
      <c r="AT462" t="s">
        <v>5</v>
      </c>
    </row>
    <row r="463" spans="46:46" x14ac:dyDescent="0.45">
      <c r="AT463" t="s">
        <v>5</v>
      </c>
    </row>
    <row r="464" spans="46:46" x14ac:dyDescent="0.45">
      <c r="AT464" t="s">
        <v>5</v>
      </c>
    </row>
    <row r="465" spans="46:46" x14ac:dyDescent="0.45">
      <c r="AT465" t="s">
        <v>5</v>
      </c>
    </row>
    <row r="466" spans="46:46" x14ac:dyDescent="0.45">
      <c r="AT466" t="s">
        <v>5</v>
      </c>
    </row>
    <row r="467" spans="46:46" x14ac:dyDescent="0.45">
      <c r="AT467" t="s">
        <v>5</v>
      </c>
    </row>
    <row r="468" spans="46:46" x14ac:dyDescent="0.45">
      <c r="AT468" t="s">
        <v>5</v>
      </c>
    </row>
    <row r="469" spans="46:46" x14ac:dyDescent="0.45">
      <c r="AT469" t="s">
        <v>5</v>
      </c>
    </row>
    <row r="470" spans="46:46" x14ac:dyDescent="0.45">
      <c r="AT470" t="s">
        <v>5</v>
      </c>
    </row>
    <row r="471" spans="46:46" x14ac:dyDescent="0.45">
      <c r="AT471" t="s">
        <v>5</v>
      </c>
    </row>
    <row r="472" spans="46:46" x14ac:dyDescent="0.45">
      <c r="AT472" t="s">
        <v>5</v>
      </c>
    </row>
    <row r="473" spans="46:46" x14ac:dyDescent="0.45">
      <c r="AT473" t="s">
        <v>5</v>
      </c>
    </row>
    <row r="474" spans="46:46" x14ac:dyDescent="0.45">
      <c r="AT474" t="s">
        <v>5</v>
      </c>
    </row>
    <row r="475" spans="46:46" x14ac:dyDescent="0.45">
      <c r="AT475" t="s">
        <v>5</v>
      </c>
    </row>
    <row r="476" spans="46:46" x14ac:dyDescent="0.45">
      <c r="AT476" t="s">
        <v>5</v>
      </c>
    </row>
    <row r="477" spans="46:46" x14ac:dyDescent="0.45">
      <c r="AT477" t="s">
        <v>5</v>
      </c>
    </row>
    <row r="478" spans="46:46" x14ac:dyDescent="0.45">
      <c r="AT478" t="s">
        <v>5</v>
      </c>
    </row>
    <row r="479" spans="46:46" x14ac:dyDescent="0.45">
      <c r="AT479" t="s">
        <v>5</v>
      </c>
    </row>
    <row r="480" spans="46:46" x14ac:dyDescent="0.45">
      <c r="AT480" t="s">
        <v>5</v>
      </c>
    </row>
    <row r="481" spans="46:46" x14ac:dyDescent="0.45">
      <c r="AT481" t="s">
        <v>5</v>
      </c>
    </row>
    <row r="482" spans="46:46" x14ac:dyDescent="0.45">
      <c r="AT482" t="s">
        <v>5</v>
      </c>
    </row>
    <row r="483" spans="46:46" x14ac:dyDescent="0.45">
      <c r="AT483" t="s">
        <v>5</v>
      </c>
    </row>
    <row r="484" spans="46:46" x14ac:dyDescent="0.45">
      <c r="AT484" t="s">
        <v>5</v>
      </c>
    </row>
    <row r="485" spans="46:46" x14ac:dyDescent="0.45">
      <c r="AT485" t="s">
        <v>5</v>
      </c>
    </row>
    <row r="486" spans="46:46" x14ac:dyDescent="0.45">
      <c r="AT486" t="s">
        <v>5</v>
      </c>
    </row>
    <row r="487" spans="46:46" x14ac:dyDescent="0.45">
      <c r="AT487" t="s">
        <v>5</v>
      </c>
    </row>
    <row r="488" spans="46:46" x14ac:dyDescent="0.45">
      <c r="AT488" t="s">
        <v>5</v>
      </c>
    </row>
    <row r="489" spans="46:46" x14ac:dyDescent="0.45">
      <c r="AT489" t="s">
        <v>5</v>
      </c>
    </row>
    <row r="490" spans="46:46" x14ac:dyDescent="0.45">
      <c r="AT490" t="s">
        <v>5</v>
      </c>
    </row>
    <row r="491" spans="46:46" x14ac:dyDescent="0.45">
      <c r="AT491" t="s">
        <v>5</v>
      </c>
    </row>
    <row r="492" spans="46:46" x14ac:dyDescent="0.45">
      <c r="AT492" t="s">
        <v>5</v>
      </c>
    </row>
    <row r="493" spans="46:46" x14ac:dyDescent="0.45">
      <c r="AT493" t="s">
        <v>5</v>
      </c>
    </row>
    <row r="494" spans="46:46" x14ac:dyDescent="0.45">
      <c r="AT494" t="s">
        <v>5</v>
      </c>
    </row>
    <row r="495" spans="46:46" x14ac:dyDescent="0.45">
      <c r="AT495" t="s">
        <v>5</v>
      </c>
    </row>
    <row r="496" spans="46:46" x14ac:dyDescent="0.45">
      <c r="AT496" t="s">
        <v>5</v>
      </c>
    </row>
    <row r="497" spans="46:46" x14ac:dyDescent="0.45">
      <c r="AT497" t="s">
        <v>5</v>
      </c>
    </row>
    <row r="498" spans="46:46" x14ac:dyDescent="0.45">
      <c r="AT498" t="s">
        <v>5</v>
      </c>
    </row>
    <row r="499" spans="46:46" x14ac:dyDescent="0.45">
      <c r="AT499" t="s">
        <v>5</v>
      </c>
    </row>
    <row r="500" spans="46:46" x14ac:dyDescent="0.45">
      <c r="AT500" t="s">
        <v>5</v>
      </c>
    </row>
    <row r="501" spans="46:46" x14ac:dyDescent="0.45">
      <c r="AT501" t="s">
        <v>5</v>
      </c>
    </row>
    <row r="502" spans="46:46" x14ac:dyDescent="0.45">
      <c r="AT502" t="s">
        <v>5</v>
      </c>
    </row>
    <row r="503" spans="46:46" x14ac:dyDescent="0.45">
      <c r="AT503" t="s">
        <v>5</v>
      </c>
    </row>
    <row r="504" spans="46:46" x14ac:dyDescent="0.45">
      <c r="AT504" t="s">
        <v>5</v>
      </c>
    </row>
    <row r="505" spans="46:46" x14ac:dyDescent="0.45">
      <c r="AT505" t="s">
        <v>5</v>
      </c>
    </row>
    <row r="506" spans="46:46" x14ac:dyDescent="0.45">
      <c r="AT506" t="s">
        <v>5</v>
      </c>
    </row>
    <row r="507" spans="46:46" x14ac:dyDescent="0.45">
      <c r="AT507" t="s">
        <v>5</v>
      </c>
    </row>
    <row r="508" spans="46:46" x14ac:dyDescent="0.45">
      <c r="AT508" t="s">
        <v>5</v>
      </c>
    </row>
    <row r="509" spans="46:46" x14ac:dyDescent="0.45">
      <c r="AT509" t="s">
        <v>5</v>
      </c>
    </row>
    <row r="510" spans="46:46" x14ac:dyDescent="0.45">
      <c r="AT510" t="s">
        <v>5</v>
      </c>
    </row>
    <row r="511" spans="46:46" x14ac:dyDescent="0.45">
      <c r="AT511" t="s">
        <v>5</v>
      </c>
    </row>
    <row r="512" spans="46:46" x14ac:dyDescent="0.45">
      <c r="AT512" t="s">
        <v>5</v>
      </c>
    </row>
    <row r="513" spans="46:46" x14ac:dyDescent="0.45">
      <c r="AT513" t="s">
        <v>5</v>
      </c>
    </row>
    <row r="514" spans="46:46" x14ac:dyDescent="0.45">
      <c r="AT514" t="s">
        <v>5</v>
      </c>
    </row>
    <row r="515" spans="46:46" x14ac:dyDescent="0.45">
      <c r="AT515" t="s">
        <v>5</v>
      </c>
    </row>
    <row r="516" spans="46:46" x14ac:dyDescent="0.45">
      <c r="AT516" t="s">
        <v>5</v>
      </c>
    </row>
    <row r="517" spans="46:46" x14ac:dyDescent="0.45">
      <c r="AT517" t="s">
        <v>5</v>
      </c>
    </row>
    <row r="518" spans="46:46" x14ac:dyDescent="0.45">
      <c r="AT518" t="s">
        <v>5</v>
      </c>
    </row>
    <row r="519" spans="46:46" x14ac:dyDescent="0.45">
      <c r="AT519" t="s">
        <v>5</v>
      </c>
    </row>
    <row r="520" spans="46:46" x14ac:dyDescent="0.45">
      <c r="AT520" t="s">
        <v>5</v>
      </c>
    </row>
    <row r="521" spans="46:46" x14ac:dyDescent="0.45">
      <c r="AT521" t="s">
        <v>5</v>
      </c>
    </row>
    <row r="522" spans="46:46" x14ac:dyDescent="0.45">
      <c r="AT522" t="s">
        <v>5</v>
      </c>
    </row>
    <row r="523" spans="46:46" x14ac:dyDescent="0.45">
      <c r="AT523" t="s">
        <v>5</v>
      </c>
    </row>
    <row r="524" spans="46:46" x14ac:dyDescent="0.45">
      <c r="AT524" t="s">
        <v>5</v>
      </c>
    </row>
    <row r="525" spans="46:46" x14ac:dyDescent="0.45">
      <c r="AT525" t="s">
        <v>5</v>
      </c>
    </row>
    <row r="526" spans="46:46" x14ac:dyDescent="0.45">
      <c r="AT526" t="s">
        <v>5</v>
      </c>
    </row>
    <row r="527" spans="46:46" x14ac:dyDescent="0.45">
      <c r="AT527" t="s">
        <v>5</v>
      </c>
    </row>
    <row r="528" spans="46:46" x14ac:dyDescent="0.45">
      <c r="AT528" t="s">
        <v>5</v>
      </c>
    </row>
    <row r="529" spans="46:46" x14ac:dyDescent="0.45">
      <c r="AT529" t="s">
        <v>5</v>
      </c>
    </row>
  </sheetData>
  <sortState xmlns:xlrd2="http://schemas.microsoft.com/office/spreadsheetml/2017/richdata2" ref="A2:AT529">
    <sortCondition ref="A2:A5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1"/>
  <sheetViews>
    <sheetView topLeftCell="A151" workbookViewId="0">
      <selection activeCell="D179" sqref="D179:G181"/>
    </sheetView>
  </sheetViews>
  <sheetFormatPr defaultRowHeight="14.25" x14ac:dyDescent="0.45"/>
  <cols>
    <col min="1" max="1" width="18.7968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533</v>
      </c>
      <c r="F1" t="s">
        <v>534</v>
      </c>
      <c r="G1" t="s">
        <v>538</v>
      </c>
    </row>
    <row r="2" spans="1:7" x14ac:dyDescent="0.45">
      <c r="A2" t="s">
        <v>171</v>
      </c>
      <c r="B2">
        <v>166.7</v>
      </c>
      <c r="C2">
        <v>2.1431064605712802</v>
      </c>
      <c r="D2">
        <v>3.1150863170623699</v>
      </c>
      <c r="E2">
        <f>C2-D2</f>
        <v>-0.97197985649108976</v>
      </c>
      <c r="F2">
        <f>ABS(E2)</f>
        <v>0.97197985649108976</v>
      </c>
      <c r="G2">
        <f>E2*E2</f>
        <v>0.94474484142443949</v>
      </c>
    </row>
    <row r="3" spans="1:7" x14ac:dyDescent="0.45">
      <c r="A3" t="s">
        <v>150</v>
      </c>
      <c r="B3">
        <v>82.58</v>
      </c>
      <c r="C3">
        <v>2.6761895418167101</v>
      </c>
      <c r="D3">
        <v>2.9023407697677599</v>
      </c>
      <c r="E3">
        <f t="shared" ref="E3:E66" si="0">C3-D3</f>
        <v>-0.2261512279510498</v>
      </c>
      <c r="F3">
        <f t="shared" ref="F3:F66" si="1">ABS(E3)</f>
        <v>0.2261512279510498</v>
      </c>
      <c r="G3">
        <f t="shared" ref="G3:G66" si="2">E3*E3</f>
        <v>5.114437790376769E-2</v>
      </c>
    </row>
    <row r="4" spans="1:7" x14ac:dyDescent="0.45">
      <c r="A4" t="s">
        <v>168</v>
      </c>
      <c r="B4">
        <v>65.239999999999995</v>
      </c>
      <c r="C4">
        <v>4.0391108989715496</v>
      </c>
      <c r="D4">
        <v>3.8585503101348801</v>
      </c>
      <c r="E4">
        <f t="shared" si="0"/>
        <v>0.18056058883666948</v>
      </c>
      <c r="F4">
        <f t="shared" si="1"/>
        <v>0.18056058883666948</v>
      </c>
      <c r="G4">
        <f t="shared" si="2"/>
        <v>3.2602126241044811E-2</v>
      </c>
    </row>
    <row r="5" spans="1:7" x14ac:dyDescent="0.45">
      <c r="A5" t="s">
        <v>229</v>
      </c>
      <c r="B5">
        <v>78.209999999999994</v>
      </c>
      <c r="C5">
        <v>3.78825783729553</v>
      </c>
      <c r="D5">
        <v>4.0943307876586896</v>
      </c>
      <c r="E5">
        <f t="shared" si="0"/>
        <v>-0.30607295036315962</v>
      </c>
      <c r="F5">
        <f t="shared" si="1"/>
        <v>0.30607295036315962</v>
      </c>
      <c r="G5">
        <f t="shared" si="2"/>
        <v>9.3680650944009181E-2</v>
      </c>
    </row>
    <row r="6" spans="1:7" x14ac:dyDescent="0.45">
      <c r="A6" t="s">
        <v>351</v>
      </c>
      <c r="B6">
        <v>192.4</v>
      </c>
      <c r="C6">
        <v>4.0696663856506303</v>
      </c>
      <c r="D6">
        <v>3.6257336139678902</v>
      </c>
      <c r="E6">
        <f t="shared" si="0"/>
        <v>0.44393277168274015</v>
      </c>
      <c r="F6">
        <f t="shared" si="1"/>
        <v>0.44393277168274015</v>
      </c>
      <c r="G6">
        <f t="shared" si="2"/>
        <v>0.19707630577391988</v>
      </c>
    </row>
    <row r="7" spans="1:7" x14ac:dyDescent="0.45">
      <c r="A7" t="s">
        <v>329</v>
      </c>
      <c r="B7">
        <v>82.58</v>
      </c>
      <c r="C7">
        <v>3.9277145862579301</v>
      </c>
      <c r="D7">
        <v>3.2835984230041499</v>
      </c>
      <c r="E7">
        <f t="shared" si="0"/>
        <v>0.64411616325378018</v>
      </c>
      <c r="F7">
        <f t="shared" si="1"/>
        <v>0.64411616325378018</v>
      </c>
      <c r="G7">
        <f t="shared" si="2"/>
        <v>0.41488563176477039</v>
      </c>
    </row>
    <row r="8" spans="1:7" x14ac:dyDescent="0.45">
      <c r="A8" t="s">
        <v>273</v>
      </c>
      <c r="B8">
        <v>192.4</v>
      </c>
      <c r="C8">
        <v>3.7810525894164999</v>
      </c>
      <c r="D8">
        <v>3.6200466156005802</v>
      </c>
      <c r="E8">
        <f t="shared" si="0"/>
        <v>0.16100597381591975</v>
      </c>
      <c r="F8">
        <f t="shared" si="1"/>
        <v>0.16100597381591975</v>
      </c>
      <c r="G8">
        <f t="shared" si="2"/>
        <v>2.5922923604412635E-2</v>
      </c>
    </row>
    <row r="9" spans="1:7" x14ac:dyDescent="0.45">
      <c r="A9" t="s">
        <v>59</v>
      </c>
      <c r="B9">
        <v>65.239999999999995</v>
      </c>
      <c r="C9">
        <v>2.1479358673095699</v>
      </c>
      <c r="D9">
        <v>2.6054536104202199</v>
      </c>
      <c r="E9">
        <f t="shared" si="0"/>
        <v>-0.45751774311065008</v>
      </c>
      <c r="F9">
        <f t="shared" si="1"/>
        <v>0.45751774311065008</v>
      </c>
      <c r="G9">
        <f t="shared" si="2"/>
        <v>0.20932248526106279</v>
      </c>
    </row>
    <row r="10" spans="1:7" x14ac:dyDescent="0.45">
      <c r="A10" t="s">
        <v>258</v>
      </c>
      <c r="B10">
        <v>138.1</v>
      </c>
      <c r="C10">
        <v>4.0817334651947004</v>
      </c>
      <c r="D10">
        <v>3.9016549587249698</v>
      </c>
      <c r="E10">
        <f t="shared" si="0"/>
        <v>0.18007850646973056</v>
      </c>
      <c r="F10">
        <f t="shared" si="1"/>
        <v>0.18007850646973056</v>
      </c>
      <c r="G10">
        <f t="shared" si="2"/>
        <v>3.2428268492368788E-2</v>
      </c>
    </row>
    <row r="11" spans="1:7" x14ac:dyDescent="0.45">
      <c r="A11" t="s">
        <v>236</v>
      </c>
      <c r="B11">
        <v>53.83</v>
      </c>
      <c r="C11">
        <v>3.5096185207366899</v>
      </c>
      <c r="D11">
        <v>3.55886530876159</v>
      </c>
      <c r="E11">
        <f t="shared" si="0"/>
        <v>-4.9246788024900123E-2</v>
      </c>
      <c r="F11">
        <f t="shared" si="1"/>
        <v>4.9246788024900123E-2</v>
      </c>
      <c r="G11">
        <f t="shared" si="2"/>
        <v>2.4252461307694463E-3</v>
      </c>
    </row>
    <row r="12" spans="1:7" x14ac:dyDescent="0.45">
      <c r="A12" t="s">
        <v>490</v>
      </c>
      <c r="B12">
        <v>99.61</v>
      </c>
      <c r="C12">
        <v>4.2834734916687003</v>
      </c>
      <c r="D12">
        <v>4.4807360172271702</v>
      </c>
      <c r="E12">
        <f t="shared" si="0"/>
        <v>-0.1972625255584699</v>
      </c>
      <c r="F12">
        <f t="shared" si="1"/>
        <v>0.1972625255584699</v>
      </c>
      <c r="G12">
        <f t="shared" si="2"/>
        <v>3.8912503989705992E-2</v>
      </c>
    </row>
    <row r="13" spans="1:7" x14ac:dyDescent="0.45">
      <c r="A13" t="s">
        <v>297</v>
      </c>
      <c r="B13">
        <v>82.58</v>
      </c>
      <c r="C13">
        <v>2.9057704210281301</v>
      </c>
      <c r="D13">
        <v>3.1936399936675999</v>
      </c>
      <c r="E13">
        <f t="shared" si="0"/>
        <v>-0.28786957263946977</v>
      </c>
      <c r="F13">
        <f t="shared" si="1"/>
        <v>0.28786957263946977</v>
      </c>
      <c r="G13">
        <f t="shared" si="2"/>
        <v>8.2868890851630961E-2</v>
      </c>
    </row>
    <row r="14" spans="1:7" x14ac:dyDescent="0.45">
      <c r="A14" t="s">
        <v>479</v>
      </c>
      <c r="B14">
        <v>99.61</v>
      </c>
      <c r="C14">
        <v>4.5826635360717702</v>
      </c>
      <c r="D14">
        <v>3.8807957172393799</v>
      </c>
      <c r="E14">
        <f t="shared" si="0"/>
        <v>0.70186781883239036</v>
      </c>
      <c r="F14">
        <f t="shared" si="1"/>
        <v>0.70186781883239036</v>
      </c>
      <c r="G14">
        <f t="shared" si="2"/>
        <v>0.49261843511253711</v>
      </c>
    </row>
    <row r="15" spans="1:7" x14ac:dyDescent="0.45">
      <c r="A15" t="s">
        <v>257</v>
      </c>
      <c r="B15">
        <v>99.61</v>
      </c>
      <c r="C15">
        <v>4.4644238948822004</v>
      </c>
      <c r="D15">
        <v>4.2053282260894704</v>
      </c>
      <c r="E15">
        <f t="shared" si="0"/>
        <v>0.25909566879272994</v>
      </c>
      <c r="F15">
        <f t="shared" si="1"/>
        <v>0.25909566879272994</v>
      </c>
      <c r="G15">
        <f t="shared" si="2"/>
        <v>6.7130565587152011E-2</v>
      </c>
    </row>
    <row r="16" spans="1:7" x14ac:dyDescent="0.45">
      <c r="A16" t="s">
        <v>70</v>
      </c>
      <c r="B16">
        <v>138.1</v>
      </c>
      <c r="C16">
        <v>3.9129464626312198</v>
      </c>
      <c r="D16">
        <v>4.0959320068359304</v>
      </c>
      <c r="E16">
        <f t="shared" si="0"/>
        <v>-0.18298554420471058</v>
      </c>
      <c r="F16">
        <f t="shared" si="1"/>
        <v>0.18298554420471058</v>
      </c>
      <c r="G16">
        <f t="shared" si="2"/>
        <v>3.3483709387894092E-2</v>
      </c>
    </row>
    <row r="17" spans="1:7" x14ac:dyDescent="0.45">
      <c r="A17" t="s">
        <v>151</v>
      </c>
      <c r="B17">
        <v>166.7</v>
      </c>
      <c r="C17">
        <v>4.4267556667327801</v>
      </c>
      <c r="D17">
        <v>4.2146210670471103</v>
      </c>
      <c r="E17">
        <f t="shared" si="0"/>
        <v>0.21213459968566983</v>
      </c>
      <c r="F17">
        <f t="shared" si="1"/>
        <v>0.21213459968566983</v>
      </c>
      <c r="G17">
        <f t="shared" si="2"/>
        <v>4.500108838379939E-2</v>
      </c>
    </row>
    <row r="18" spans="1:7" x14ac:dyDescent="0.45">
      <c r="A18" t="s">
        <v>266</v>
      </c>
      <c r="B18">
        <v>65.239999999999995</v>
      </c>
      <c r="C18">
        <v>2.59243488311767</v>
      </c>
      <c r="D18">
        <v>3.2065894603729199</v>
      </c>
      <c r="E18">
        <f t="shared" si="0"/>
        <v>-0.61415457725524991</v>
      </c>
      <c r="F18">
        <f t="shared" si="1"/>
        <v>0.61415457725524991</v>
      </c>
      <c r="G18">
        <f t="shared" si="2"/>
        <v>0.37718584476357475</v>
      </c>
    </row>
    <row r="19" spans="1:7" x14ac:dyDescent="0.45">
      <c r="A19" t="s">
        <v>328</v>
      </c>
      <c r="B19">
        <v>166.7</v>
      </c>
      <c r="C19">
        <v>4.2306878566741899</v>
      </c>
      <c r="D19">
        <v>4.0717668533325098</v>
      </c>
      <c r="E19">
        <f t="shared" si="0"/>
        <v>0.15892100334168013</v>
      </c>
      <c r="F19">
        <f t="shared" si="1"/>
        <v>0.15892100334168013</v>
      </c>
      <c r="G19">
        <f t="shared" si="2"/>
        <v>2.5255885303126308E-2</v>
      </c>
    </row>
    <row r="20" spans="1:7" x14ac:dyDescent="0.45">
      <c r="A20" t="s">
        <v>114</v>
      </c>
      <c r="B20">
        <v>192.4</v>
      </c>
      <c r="C20">
        <v>3.4836940765380802</v>
      </c>
      <c r="D20">
        <v>4.0167813301086399</v>
      </c>
      <c r="E20">
        <f t="shared" si="0"/>
        <v>-0.53308725357055975</v>
      </c>
      <c r="F20">
        <f t="shared" si="1"/>
        <v>0.53308725357055975</v>
      </c>
      <c r="G20">
        <f t="shared" si="2"/>
        <v>0.28418201991940228</v>
      </c>
    </row>
    <row r="21" spans="1:7" x14ac:dyDescent="0.45">
      <c r="A21" t="s">
        <v>365</v>
      </c>
      <c r="B21">
        <v>138.1</v>
      </c>
      <c r="C21">
        <v>4.2889444828033403</v>
      </c>
      <c r="D21">
        <v>3.8909733295440598</v>
      </c>
      <c r="E21">
        <f t="shared" si="0"/>
        <v>0.39797115325928045</v>
      </c>
      <c r="F21">
        <f t="shared" si="1"/>
        <v>0.39797115325928045</v>
      </c>
      <c r="G21">
        <f t="shared" si="2"/>
        <v>0.15838103882652169</v>
      </c>
    </row>
    <row r="22" spans="1:7" x14ac:dyDescent="0.45">
      <c r="A22" t="s">
        <v>272</v>
      </c>
      <c r="B22">
        <v>65.239999999999995</v>
      </c>
      <c r="C22">
        <v>3.2311561107635498</v>
      </c>
      <c r="D22">
        <v>3.0897901058196999</v>
      </c>
      <c r="E22">
        <f t="shared" si="0"/>
        <v>0.14136600494384988</v>
      </c>
      <c r="F22">
        <f t="shared" si="1"/>
        <v>0.14136600494384988</v>
      </c>
      <c r="G22">
        <f t="shared" si="2"/>
        <v>1.9984347353784588E-2</v>
      </c>
    </row>
    <row r="23" spans="1:7" x14ac:dyDescent="0.45">
      <c r="A23" t="s">
        <v>214</v>
      </c>
      <c r="B23">
        <v>82.58</v>
      </c>
      <c r="C23">
        <v>3.55938243865966</v>
      </c>
      <c r="D23">
        <v>3.87209892272949</v>
      </c>
      <c r="E23">
        <f t="shared" si="0"/>
        <v>-0.31271648406982999</v>
      </c>
      <c r="F23">
        <f t="shared" si="1"/>
        <v>0.31271648406982999</v>
      </c>
      <c r="G23">
        <f t="shared" si="2"/>
        <v>9.7791599408996233E-2</v>
      </c>
    </row>
    <row r="24" spans="1:7" x14ac:dyDescent="0.45">
      <c r="A24" t="s">
        <v>141</v>
      </c>
      <c r="B24">
        <v>192.4</v>
      </c>
      <c r="C24">
        <v>4.3630986213684002</v>
      </c>
      <c r="D24">
        <v>4.3356375694274902</v>
      </c>
      <c r="E24">
        <f t="shared" si="0"/>
        <v>2.7461051940909975E-2</v>
      </c>
      <c r="F24">
        <f t="shared" si="1"/>
        <v>2.7461051940909975E-2</v>
      </c>
      <c r="G24">
        <f t="shared" si="2"/>
        <v>7.5410937370135555E-4</v>
      </c>
    </row>
    <row r="25" spans="1:7" x14ac:dyDescent="0.45">
      <c r="A25" t="s">
        <v>269</v>
      </c>
      <c r="B25">
        <v>65.239999999999995</v>
      </c>
      <c r="C25">
        <v>3.77115273475646</v>
      </c>
      <c r="D25">
        <v>3.4400968551635698</v>
      </c>
      <c r="E25">
        <f t="shared" si="0"/>
        <v>0.33105587959289018</v>
      </c>
      <c r="F25">
        <f t="shared" si="1"/>
        <v>0.33105587959289018</v>
      </c>
      <c r="G25">
        <f t="shared" si="2"/>
        <v>0.1095979954130222</v>
      </c>
    </row>
    <row r="26" spans="1:7" x14ac:dyDescent="0.45">
      <c r="A26" t="s">
        <v>94</v>
      </c>
      <c r="B26">
        <v>138.1</v>
      </c>
      <c r="C26">
        <v>4.2013368606567303</v>
      </c>
      <c r="D26">
        <v>4.2285215854644704</v>
      </c>
      <c r="E26">
        <f t="shared" si="0"/>
        <v>-2.7184724807740146E-2</v>
      </c>
      <c r="F26">
        <f t="shared" si="1"/>
        <v>2.7184724807740146E-2</v>
      </c>
      <c r="G26">
        <f t="shared" si="2"/>
        <v>7.3900926287256247E-4</v>
      </c>
    </row>
    <row r="27" spans="1:7" x14ac:dyDescent="0.45">
      <c r="A27" t="s">
        <v>207</v>
      </c>
      <c r="B27">
        <v>82.58</v>
      </c>
      <c r="C27">
        <v>3.9224214553832999</v>
      </c>
      <c r="D27">
        <v>3.5350315570831299</v>
      </c>
      <c r="E27">
        <f t="shared" si="0"/>
        <v>0.38738989830017001</v>
      </c>
      <c r="F27">
        <f t="shared" si="1"/>
        <v>0.38738989830017001</v>
      </c>
      <c r="G27">
        <f t="shared" si="2"/>
        <v>0.15007093330501606</v>
      </c>
    </row>
    <row r="28" spans="1:7" x14ac:dyDescent="0.45">
      <c r="A28" t="s">
        <v>199</v>
      </c>
      <c r="B28">
        <v>82.58</v>
      </c>
      <c r="C28">
        <v>2.52510237693786</v>
      </c>
      <c r="D28">
        <v>3.3626942634582502</v>
      </c>
      <c r="E28">
        <f t="shared" si="0"/>
        <v>-0.83759188652039018</v>
      </c>
      <c r="F28">
        <f t="shared" si="1"/>
        <v>0.83759188652039018</v>
      </c>
      <c r="G28">
        <f t="shared" si="2"/>
        <v>0.70156016836478619</v>
      </c>
    </row>
    <row r="29" spans="1:7" x14ac:dyDescent="0.45">
      <c r="A29" t="s">
        <v>315</v>
      </c>
      <c r="B29">
        <v>65.239999999999995</v>
      </c>
      <c r="C29">
        <v>2.6284326314926099</v>
      </c>
      <c r="D29">
        <v>2.8939672708511299</v>
      </c>
      <c r="E29">
        <f t="shared" si="0"/>
        <v>-0.26553463935852006</v>
      </c>
      <c r="F29">
        <f t="shared" si="1"/>
        <v>0.26553463935852006</v>
      </c>
      <c r="G29">
        <f t="shared" si="2"/>
        <v>7.0508644699259312E-2</v>
      </c>
    </row>
    <row r="30" spans="1:7" x14ac:dyDescent="0.45">
      <c r="A30" t="s">
        <v>294</v>
      </c>
      <c r="B30">
        <v>192.4</v>
      </c>
      <c r="C30">
        <v>3.3704099655151301</v>
      </c>
      <c r="D30">
        <v>3.87067198753356</v>
      </c>
      <c r="E30">
        <f t="shared" si="0"/>
        <v>-0.50026202201842995</v>
      </c>
      <c r="F30">
        <f t="shared" si="1"/>
        <v>0.50026202201842995</v>
      </c>
      <c r="G30">
        <f t="shared" si="2"/>
        <v>0.2502620906739681</v>
      </c>
    </row>
    <row r="31" spans="1:7" x14ac:dyDescent="0.45">
      <c r="A31" t="s">
        <v>184</v>
      </c>
      <c r="B31">
        <v>78.209999999999994</v>
      </c>
      <c r="C31">
        <v>3.3499360084533598</v>
      </c>
      <c r="D31">
        <v>3.2947404384613002</v>
      </c>
      <c r="E31">
        <f t="shared" si="0"/>
        <v>5.5195569992059657E-2</v>
      </c>
      <c r="F31">
        <f t="shared" si="1"/>
        <v>5.5195569992059657E-2</v>
      </c>
      <c r="G31">
        <f t="shared" si="2"/>
        <v>3.0465509467483562E-3</v>
      </c>
    </row>
    <row r="32" spans="1:7" x14ac:dyDescent="0.45">
      <c r="A32" t="s">
        <v>389</v>
      </c>
      <c r="B32">
        <v>82.58</v>
      </c>
      <c r="C32">
        <v>2.94169962406158</v>
      </c>
      <c r="D32">
        <v>3.89738869667053</v>
      </c>
      <c r="E32">
        <f t="shared" si="0"/>
        <v>-0.95568907260894997</v>
      </c>
      <c r="F32">
        <f t="shared" si="1"/>
        <v>0.95568907260894997</v>
      </c>
      <c r="G32">
        <f t="shared" si="2"/>
        <v>0.91334160350415483</v>
      </c>
    </row>
    <row r="33" spans="1:7" x14ac:dyDescent="0.45">
      <c r="A33" t="s">
        <v>227</v>
      </c>
      <c r="B33">
        <v>38.380000000000003</v>
      </c>
      <c r="C33">
        <v>2.6608699560165401</v>
      </c>
      <c r="D33">
        <v>3.0508854389190598</v>
      </c>
      <c r="E33">
        <f t="shared" si="0"/>
        <v>-0.39001548290251975</v>
      </c>
      <c r="F33">
        <f t="shared" si="1"/>
        <v>0.39001548290251975</v>
      </c>
      <c r="G33">
        <f t="shared" si="2"/>
        <v>0.15211207690368567</v>
      </c>
    </row>
    <row r="34" spans="1:7" x14ac:dyDescent="0.45">
      <c r="A34" t="s">
        <v>41</v>
      </c>
      <c r="B34">
        <v>65.239999999999995</v>
      </c>
      <c r="C34">
        <v>3.8359096050262398</v>
      </c>
      <c r="D34">
        <v>4.3035607337951598</v>
      </c>
      <c r="E34">
        <f t="shared" si="0"/>
        <v>-0.46765112876892001</v>
      </c>
      <c r="F34">
        <f t="shared" si="1"/>
        <v>0.46765112876892001</v>
      </c>
      <c r="G34">
        <f t="shared" si="2"/>
        <v>0.218697578238845</v>
      </c>
    </row>
    <row r="35" spans="1:7" x14ac:dyDescent="0.45">
      <c r="A35" t="s">
        <v>248</v>
      </c>
      <c r="B35">
        <v>78.209999999999994</v>
      </c>
      <c r="C35">
        <v>3.7198178768157901</v>
      </c>
      <c r="D35">
        <v>4.1153056621551496</v>
      </c>
      <c r="E35">
        <f t="shared" si="0"/>
        <v>-0.39548778533935947</v>
      </c>
      <c r="F35">
        <f t="shared" si="1"/>
        <v>0.39548778533935947</v>
      </c>
      <c r="G35">
        <f t="shared" si="2"/>
        <v>0.15641058835263127</v>
      </c>
    </row>
    <row r="36" spans="1:7" x14ac:dyDescent="0.45">
      <c r="A36" t="s">
        <v>476</v>
      </c>
      <c r="B36">
        <v>38.380000000000003</v>
      </c>
      <c r="C36">
        <v>2.9658070802688599</v>
      </c>
      <c r="D36">
        <v>2.7421063184738101</v>
      </c>
      <c r="E36">
        <f t="shared" si="0"/>
        <v>0.22370076179504972</v>
      </c>
      <c r="F36">
        <f t="shared" si="1"/>
        <v>0.22370076179504972</v>
      </c>
      <c r="G36">
        <f t="shared" si="2"/>
        <v>5.0042030827685574E-2</v>
      </c>
    </row>
    <row r="37" spans="1:7" x14ac:dyDescent="0.45">
      <c r="A37" t="s">
        <v>124</v>
      </c>
      <c r="B37">
        <v>192.4</v>
      </c>
      <c r="C37">
        <v>4.16163825988769</v>
      </c>
      <c r="D37">
        <v>4.1409835815429599</v>
      </c>
      <c r="E37">
        <f t="shared" si="0"/>
        <v>2.0654678344730115E-2</v>
      </c>
      <c r="F37">
        <f t="shared" si="1"/>
        <v>2.0654678344730115E-2</v>
      </c>
      <c r="G37">
        <f t="shared" si="2"/>
        <v>4.2661573752426316E-4</v>
      </c>
    </row>
    <row r="38" spans="1:7" x14ac:dyDescent="0.45">
      <c r="A38" t="s">
        <v>85</v>
      </c>
      <c r="B38">
        <v>38.380000000000003</v>
      </c>
      <c r="C38">
        <v>1.96855789422988</v>
      </c>
      <c r="D38">
        <v>2.1214169263839699</v>
      </c>
      <c r="E38">
        <f t="shared" si="0"/>
        <v>-0.15285903215408991</v>
      </c>
      <c r="F38">
        <f t="shared" si="1"/>
        <v>0.15285903215408991</v>
      </c>
      <c r="G38">
        <f t="shared" si="2"/>
        <v>2.3365883711085094E-2</v>
      </c>
    </row>
    <row r="39" spans="1:7" x14ac:dyDescent="0.45">
      <c r="A39" t="s">
        <v>292</v>
      </c>
      <c r="B39">
        <v>65.239999999999995</v>
      </c>
      <c r="C39">
        <v>3.1379730701446502</v>
      </c>
      <c r="D39">
        <v>3.4942963123321502</v>
      </c>
      <c r="E39">
        <f t="shared" si="0"/>
        <v>-0.3563232421875</v>
      </c>
      <c r="F39">
        <f t="shared" si="1"/>
        <v>0.3563232421875</v>
      </c>
      <c r="G39">
        <f t="shared" si="2"/>
        <v>0.12696625292301178</v>
      </c>
    </row>
    <row r="40" spans="1:7" x14ac:dyDescent="0.45">
      <c r="A40" t="s">
        <v>305</v>
      </c>
      <c r="B40">
        <v>38.380000000000003</v>
      </c>
      <c r="C40">
        <v>2.4883472919464098</v>
      </c>
      <c r="D40">
        <v>2.1434799432754499</v>
      </c>
      <c r="E40">
        <f t="shared" si="0"/>
        <v>0.34486734867095992</v>
      </c>
      <c r="F40">
        <f t="shared" si="1"/>
        <v>0.34486734867095992</v>
      </c>
      <c r="G40">
        <f t="shared" si="2"/>
        <v>0.11893348817933744</v>
      </c>
    </row>
    <row r="41" spans="1:7" x14ac:dyDescent="0.45">
      <c r="A41" t="s">
        <v>26</v>
      </c>
      <c r="B41">
        <v>78.209999999999994</v>
      </c>
      <c r="C41">
        <v>3.6278417110443102</v>
      </c>
      <c r="D41">
        <v>3.92446565628051</v>
      </c>
      <c r="E41">
        <f t="shared" si="0"/>
        <v>-0.29662394523619984</v>
      </c>
      <c r="F41">
        <f t="shared" si="1"/>
        <v>0.29662394523619984</v>
      </c>
      <c r="G41">
        <f t="shared" si="2"/>
        <v>8.7985764887488077E-2</v>
      </c>
    </row>
    <row r="42" spans="1:7" x14ac:dyDescent="0.45">
      <c r="A42" t="s">
        <v>61</v>
      </c>
      <c r="B42">
        <v>99.61</v>
      </c>
      <c r="C42">
        <v>4.7738490104675204</v>
      </c>
      <c r="D42">
        <v>4.1981561183929399</v>
      </c>
      <c r="E42">
        <f t="shared" si="0"/>
        <v>0.57569289207458052</v>
      </c>
      <c r="F42">
        <f t="shared" si="1"/>
        <v>0.57569289207458052</v>
      </c>
      <c r="G42">
        <f t="shared" si="2"/>
        <v>0.33142230598519462</v>
      </c>
    </row>
    <row r="43" spans="1:7" x14ac:dyDescent="0.45">
      <c r="A43" t="s">
        <v>341</v>
      </c>
      <c r="B43">
        <v>166.7</v>
      </c>
      <c r="C43">
        <v>4.1529395580291704</v>
      </c>
      <c r="D43">
        <v>4.0747950077056796</v>
      </c>
      <c r="E43">
        <f t="shared" si="0"/>
        <v>7.8144550323490769E-2</v>
      </c>
      <c r="F43">
        <f t="shared" si="1"/>
        <v>7.8144550323490769E-2</v>
      </c>
      <c r="G43">
        <f t="shared" si="2"/>
        <v>6.1065707452605811E-3</v>
      </c>
    </row>
    <row r="44" spans="1:7" x14ac:dyDescent="0.45">
      <c r="A44" t="s">
        <v>422</v>
      </c>
      <c r="B44">
        <v>82.58</v>
      </c>
      <c r="C44">
        <v>3.88629102706909</v>
      </c>
      <c r="D44">
        <v>3.9597363471984801</v>
      </c>
      <c r="E44">
        <f t="shared" si="0"/>
        <v>-7.344532012939009E-2</v>
      </c>
      <c r="F44">
        <f t="shared" si="1"/>
        <v>7.344532012939009E-2</v>
      </c>
      <c r="G44">
        <f t="shared" si="2"/>
        <v>5.3942150489085933E-3</v>
      </c>
    </row>
    <row r="45" spans="1:7" x14ac:dyDescent="0.45">
      <c r="A45" t="s">
        <v>343</v>
      </c>
      <c r="B45">
        <v>78.209999999999994</v>
      </c>
      <c r="C45">
        <v>1.82392001152038</v>
      </c>
      <c r="D45">
        <v>2.67690765857696</v>
      </c>
      <c r="E45">
        <f t="shared" si="0"/>
        <v>-0.85298764705658003</v>
      </c>
      <c r="F45">
        <f t="shared" si="1"/>
        <v>0.85298764705658003</v>
      </c>
      <c r="G45">
        <f t="shared" si="2"/>
        <v>0.72758792603112077</v>
      </c>
    </row>
    <row r="46" spans="1:7" x14ac:dyDescent="0.45">
      <c r="A46" t="s">
        <v>346</v>
      </c>
      <c r="B46">
        <v>138.1</v>
      </c>
      <c r="C46">
        <v>3.6902408599853498</v>
      </c>
      <c r="D46">
        <v>3.7208409309387198</v>
      </c>
      <c r="E46">
        <f t="shared" si="0"/>
        <v>-3.0600070953370029E-2</v>
      </c>
      <c r="F46">
        <f t="shared" si="1"/>
        <v>3.0600070953370029E-2</v>
      </c>
      <c r="G46">
        <f t="shared" si="2"/>
        <v>9.3636434235128011E-4</v>
      </c>
    </row>
    <row r="47" spans="1:7" x14ac:dyDescent="0.45">
      <c r="A47" t="s">
        <v>420</v>
      </c>
      <c r="B47">
        <v>166.7</v>
      </c>
      <c r="C47">
        <v>3.7403323650360099</v>
      </c>
      <c r="D47">
        <v>3.8217244148254301</v>
      </c>
      <c r="E47">
        <f t="shared" si="0"/>
        <v>-8.1392049789420273E-2</v>
      </c>
      <c r="F47">
        <f t="shared" si="1"/>
        <v>8.1392049789420273E-2</v>
      </c>
      <c r="G47">
        <f t="shared" si="2"/>
        <v>6.6246657689234684E-3</v>
      </c>
    </row>
    <row r="48" spans="1:7" x14ac:dyDescent="0.45">
      <c r="A48" t="s">
        <v>358</v>
      </c>
      <c r="B48">
        <v>82.58</v>
      </c>
      <c r="C48">
        <v>3.61849784851074</v>
      </c>
      <c r="D48">
        <v>3.6706869602203298</v>
      </c>
      <c r="E48">
        <f t="shared" si="0"/>
        <v>-5.2189111709589842E-2</v>
      </c>
      <c r="F48">
        <f t="shared" si="1"/>
        <v>5.2189111709589842E-2</v>
      </c>
      <c r="G48">
        <f t="shared" si="2"/>
        <v>2.7237033810360474E-3</v>
      </c>
    </row>
    <row r="49" spans="1:7" x14ac:dyDescent="0.45">
      <c r="A49" t="s">
        <v>373</v>
      </c>
      <c r="B49">
        <v>138.1</v>
      </c>
      <c r="C49">
        <v>3.9434392452239901</v>
      </c>
      <c r="D49">
        <v>3.4844841957092201</v>
      </c>
      <c r="E49">
        <f t="shared" si="0"/>
        <v>0.45895504951477006</v>
      </c>
      <c r="F49">
        <f t="shared" si="1"/>
        <v>0.45895504951477006</v>
      </c>
      <c r="G49">
        <f t="shared" si="2"/>
        <v>0.21063973747510503</v>
      </c>
    </row>
    <row r="50" spans="1:7" x14ac:dyDescent="0.45">
      <c r="A50" t="s">
        <v>438</v>
      </c>
      <c r="B50">
        <v>53.83</v>
      </c>
      <c r="C50">
        <v>2.2391500473022399</v>
      </c>
      <c r="D50">
        <v>1.91470903158187</v>
      </c>
      <c r="E50">
        <f t="shared" si="0"/>
        <v>0.32444101572036987</v>
      </c>
      <c r="F50">
        <f t="shared" si="1"/>
        <v>0.32444101572036987</v>
      </c>
      <c r="G50">
        <f t="shared" si="2"/>
        <v>0.10526197268166529</v>
      </c>
    </row>
    <row r="51" spans="1:7" x14ac:dyDescent="0.45">
      <c r="A51" t="s">
        <v>197</v>
      </c>
      <c r="B51">
        <v>44.27</v>
      </c>
      <c r="C51">
        <v>2.03723084926605</v>
      </c>
      <c r="D51">
        <v>1.7069086432456899</v>
      </c>
      <c r="E51">
        <f t="shared" si="0"/>
        <v>0.33032220602036011</v>
      </c>
      <c r="F51">
        <f t="shared" si="1"/>
        <v>0.33032220602036011</v>
      </c>
      <c r="G51">
        <f t="shared" si="2"/>
        <v>0.10911275979015723</v>
      </c>
    </row>
    <row r="52" spans="1:7" x14ac:dyDescent="0.45">
      <c r="A52" t="s">
        <v>303</v>
      </c>
      <c r="B52">
        <v>99.61</v>
      </c>
      <c r="C52">
        <v>4.5824995040893501</v>
      </c>
      <c r="D52">
        <v>4.3461968898773096</v>
      </c>
      <c r="E52">
        <f t="shared" si="0"/>
        <v>0.23630261421204057</v>
      </c>
      <c r="F52">
        <f t="shared" si="1"/>
        <v>0.23630261421204057</v>
      </c>
      <c r="G52">
        <f t="shared" si="2"/>
        <v>5.5838925483444476E-2</v>
      </c>
    </row>
    <row r="53" spans="1:7" x14ac:dyDescent="0.45">
      <c r="A53" t="s">
        <v>39</v>
      </c>
      <c r="B53">
        <v>65.239999999999995</v>
      </c>
      <c r="C53">
        <v>3.0421338081359801</v>
      </c>
      <c r="D53">
        <v>3.51570391654968</v>
      </c>
      <c r="E53">
        <f t="shared" si="0"/>
        <v>-0.47357010841369984</v>
      </c>
      <c r="F53">
        <f t="shared" si="1"/>
        <v>0.47357010841369984</v>
      </c>
      <c r="G53">
        <f t="shared" si="2"/>
        <v>0.22426864758296342</v>
      </c>
    </row>
    <row r="54" spans="1:7" x14ac:dyDescent="0.45">
      <c r="A54" t="s">
        <v>531</v>
      </c>
      <c r="B54">
        <v>138.1</v>
      </c>
      <c r="C54">
        <v>4.3915448188781703</v>
      </c>
      <c r="D54">
        <v>4.26008868217468</v>
      </c>
      <c r="E54">
        <f t="shared" si="0"/>
        <v>0.13145613670349032</v>
      </c>
      <c r="F54">
        <f t="shared" si="1"/>
        <v>0.13145613670349032</v>
      </c>
      <c r="G54">
        <f t="shared" si="2"/>
        <v>1.7280715877006737E-2</v>
      </c>
    </row>
    <row r="55" spans="1:7" x14ac:dyDescent="0.45">
      <c r="A55" t="s">
        <v>398</v>
      </c>
      <c r="B55">
        <v>53.83</v>
      </c>
      <c r="C55">
        <v>1.89425384998321</v>
      </c>
      <c r="D55">
        <v>1.6066146492958</v>
      </c>
      <c r="E55">
        <f t="shared" si="0"/>
        <v>0.28763920068741</v>
      </c>
      <c r="F55">
        <f t="shared" si="1"/>
        <v>0.28763920068741</v>
      </c>
      <c r="G55">
        <f t="shared" si="2"/>
        <v>8.273630977209212E-2</v>
      </c>
    </row>
    <row r="56" spans="1:7" x14ac:dyDescent="0.45">
      <c r="A56" t="s">
        <v>400</v>
      </c>
      <c r="B56">
        <v>138.1</v>
      </c>
      <c r="C56">
        <v>4.1549177169799796</v>
      </c>
      <c r="D56">
        <v>3.8860876560211102</v>
      </c>
      <c r="E56">
        <f t="shared" si="0"/>
        <v>0.26883006095886941</v>
      </c>
      <c r="F56">
        <f t="shared" si="1"/>
        <v>0.26883006095886941</v>
      </c>
      <c r="G56">
        <f t="shared" si="2"/>
        <v>7.2269601675149439E-2</v>
      </c>
    </row>
    <row r="57" spans="1:7" x14ac:dyDescent="0.45">
      <c r="A57" t="s">
        <v>440</v>
      </c>
      <c r="B57">
        <v>192.4</v>
      </c>
      <c r="C57">
        <v>3.5003421306610099</v>
      </c>
      <c r="D57">
        <v>3.67243075370788</v>
      </c>
      <c r="E57">
        <f t="shared" si="0"/>
        <v>-0.17208862304687012</v>
      </c>
      <c r="F57">
        <f t="shared" si="1"/>
        <v>0.17208862304687012</v>
      </c>
      <c r="G57">
        <f t="shared" si="2"/>
        <v>2.9614494182167755E-2</v>
      </c>
    </row>
    <row r="58" spans="1:7" x14ac:dyDescent="0.45">
      <c r="A58" t="s">
        <v>309</v>
      </c>
      <c r="B58">
        <v>166.7</v>
      </c>
      <c r="C58">
        <v>4.0522809028625399</v>
      </c>
      <c r="D58">
        <v>4.1585791110992396</v>
      </c>
      <c r="E58">
        <f t="shared" si="0"/>
        <v>-0.10629820823669967</v>
      </c>
      <c r="F58">
        <f t="shared" si="1"/>
        <v>0.10629820823669967</v>
      </c>
      <c r="G58">
        <f t="shared" si="2"/>
        <v>1.1299309074332764E-2</v>
      </c>
    </row>
    <row r="59" spans="1:7" x14ac:dyDescent="0.45">
      <c r="A59" t="s">
        <v>503</v>
      </c>
      <c r="B59">
        <v>82.58</v>
      </c>
      <c r="C59">
        <v>4.02457523345947</v>
      </c>
      <c r="D59">
        <v>3.7372522354125901</v>
      </c>
      <c r="E59">
        <f t="shared" si="0"/>
        <v>0.28732299804687988</v>
      </c>
      <c r="F59">
        <f t="shared" si="1"/>
        <v>0.28732299804687988</v>
      </c>
      <c r="G59">
        <f t="shared" si="2"/>
        <v>8.2554505206647338E-2</v>
      </c>
    </row>
    <row r="60" spans="1:7" x14ac:dyDescent="0.45">
      <c r="A60" t="s">
        <v>304</v>
      </c>
      <c r="B60">
        <v>53.83</v>
      </c>
      <c r="C60">
        <v>2.3940182924270599</v>
      </c>
      <c r="D60">
        <v>2.2706700563430702</v>
      </c>
      <c r="E60">
        <f t="shared" si="0"/>
        <v>0.1233482360839897</v>
      </c>
      <c r="F60">
        <f t="shared" si="1"/>
        <v>0.1233482360839897</v>
      </c>
      <c r="G60">
        <f t="shared" si="2"/>
        <v>1.521478734503166E-2</v>
      </c>
    </row>
    <row r="61" spans="1:7" x14ac:dyDescent="0.45">
      <c r="A61" t="s">
        <v>51</v>
      </c>
      <c r="B61">
        <v>65.239999999999995</v>
      </c>
      <c r="C61">
        <v>2.2440756559371899</v>
      </c>
      <c r="D61">
        <v>2.7741309404373098</v>
      </c>
      <c r="E61">
        <f t="shared" si="0"/>
        <v>-0.53005528450011985</v>
      </c>
      <c r="F61">
        <f t="shared" si="1"/>
        <v>0.53005528450011985</v>
      </c>
      <c r="G61">
        <f t="shared" si="2"/>
        <v>0.28095860462650302</v>
      </c>
    </row>
    <row r="62" spans="1:7" x14ac:dyDescent="0.45">
      <c r="A62" t="s">
        <v>408</v>
      </c>
      <c r="B62">
        <v>78.209999999999994</v>
      </c>
      <c r="C62">
        <v>2.97835958003997</v>
      </c>
      <c r="D62">
        <v>3.3567299842834402</v>
      </c>
      <c r="E62">
        <f t="shared" si="0"/>
        <v>-0.37837040424347013</v>
      </c>
      <c r="F62">
        <f t="shared" si="1"/>
        <v>0.37837040424347013</v>
      </c>
      <c r="G62">
        <f t="shared" si="2"/>
        <v>0.14316416280736699</v>
      </c>
    </row>
    <row r="63" spans="1:7" x14ac:dyDescent="0.45">
      <c r="A63" t="s">
        <v>14</v>
      </c>
      <c r="B63">
        <v>99.61</v>
      </c>
      <c r="C63">
        <v>4.9053630828857404</v>
      </c>
      <c r="D63">
        <v>3.6670520305633501</v>
      </c>
      <c r="E63">
        <f t="shared" si="0"/>
        <v>1.2383110523223904</v>
      </c>
      <c r="F63">
        <f t="shared" si="1"/>
        <v>1.2383110523223904</v>
      </c>
      <c r="G63">
        <f t="shared" si="2"/>
        <v>1.5334142623037859</v>
      </c>
    </row>
    <row r="64" spans="1:7" x14ac:dyDescent="0.45">
      <c r="A64" t="s">
        <v>507</v>
      </c>
      <c r="B64">
        <v>166.7</v>
      </c>
      <c r="C64">
        <v>3.4528305530547998</v>
      </c>
      <c r="D64">
        <v>3.92812895774841</v>
      </c>
      <c r="E64">
        <f t="shared" si="0"/>
        <v>-0.47529840469361018</v>
      </c>
      <c r="F64">
        <f t="shared" si="1"/>
        <v>0.47529840469361018</v>
      </c>
      <c r="G64">
        <f t="shared" si="2"/>
        <v>0.22590857350429083</v>
      </c>
    </row>
    <row r="65" spans="1:7" x14ac:dyDescent="0.45">
      <c r="A65" t="s">
        <v>416</v>
      </c>
      <c r="B65">
        <v>44.27</v>
      </c>
      <c r="C65">
        <v>2.2904657125473</v>
      </c>
      <c r="D65">
        <v>1.92344266176223</v>
      </c>
      <c r="E65">
        <f t="shared" si="0"/>
        <v>0.36702305078507003</v>
      </c>
      <c r="F65">
        <f t="shared" si="1"/>
        <v>0.36702305078507003</v>
      </c>
      <c r="G65">
        <f t="shared" si="2"/>
        <v>0.13470591980758009</v>
      </c>
    </row>
    <row r="66" spans="1:7" x14ac:dyDescent="0.45">
      <c r="A66" t="s">
        <v>206</v>
      </c>
      <c r="B66">
        <v>78.209999999999994</v>
      </c>
      <c r="C66">
        <v>2.29417395591735</v>
      </c>
      <c r="D66">
        <v>3.8166141510009699</v>
      </c>
      <c r="E66">
        <f t="shared" si="0"/>
        <v>-1.5224401950836199</v>
      </c>
      <c r="F66">
        <f t="shared" si="1"/>
        <v>1.5224401950836199</v>
      </c>
      <c r="G66">
        <f t="shared" si="2"/>
        <v>2.3178241476062507</v>
      </c>
    </row>
    <row r="67" spans="1:7" x14ac:dyDescent="0.45">
      <c r="A67" t="s">
        <v>267</v>
      </c>
      <c r="B67">
        <v>82.58</v>
      </c>
      <c r="C67">
        <v>3.6297521591186501</v>
      </c>
      <c r="D67">
        <v>3.61731553077697</v>
      </c>
      <c r="E67">
        <f t="shared" ref="E67:E130" si="3">C67-D67</f>
        <v>1.2436628341680134E-2</v>
      </c>
      <c r="F67">
        <f t="shared" ref="F67:F130" si="4">ABS(E67)</f>
        <v>1.2436628341680134E-2</v>
      </c>
      <c r="G67">
        <f t="shared" ref="G67:G130" si="5">E67*E67</f>
        <v>1.5466972450908155E-4</v>
      </c>
    </row>
    <row r="68" spans="1:7" x14ac:dyDescent="0.45">
      <c r="A68" t="s">
        <v>52</v>
      </c>
      <c r="B68">
        <v>82.58</v>
      </c>
      <c r="C68">
        <v>3.9469757080078098</v>
      </c>
      <c r="D68">
        <v>4.0759258270263601</v>
      </c>
      <c r="E68">
        <f t="shared" si="3"/>
        <v>-0.12895011901855025</v>
      </c>
      <c r="F68">
        <f t="shared" si="4"/>
        <v>0.12895011901855025</v>
      </c>
      <c r="G68">
        <f t="shared" si="5"/>
        <v>1.6628133194898274E-2</v>
      </c>
    </row>
    <row r="69" spans="1:7" x14ac:dyDescent="0.45">
      <c r="A69" t="s">
        <v>55</v>
      </c>
      <c r="B69">
        <v>44.27</v>
      </c>
      <c r="C69">
        <v>1.83736991882324</v>
      </c>
      <c r="D69">
        <v>1.61905938386917</v>
      </c>
      <c r="E69">
        <f t="shared" si="3"/>
        <v>0.21831053495406993</v>
      </c>
      <c r="F69">
        <f t="shared" si="4"/>
        <v>0.21831053495406993</v>
      </c>
      <c r="G69">
        <f t="shared" si="5"/>
        <v>4.765948967193219E-2</v>
      </c>
    </row>
    <row r="70" spans="1:7" x14ac:dyDescent="0.45">
      <c r="A70" t="s">
        <v>445</v>
      </c>
      <c r="B70">
        <v>192.4</v>
      </c>
      <c r="C70">
        <v>3.1779088973999001</v>
      </c>
      <c r="D70">
        <v>3.5125319957733101</v>
      </c>
      <c r="E70">
        <f t="shared" si="3"/>
        <v>-0.33462309837340998</v>
      </c>
      <c r="F70">
        <f t="shared" si="4"/>
        <v>0.33462309837340998</v>
      </c>
      <c r="G70">
        <f t="shared" si="5"/>
        <v>0.11197261796502081</v>
      </c>
    </row>
    <row r="71" spans="1:7" x14ac:dyDescent="0.45">
      <c r="A71" t="s">
        <v>308</v>
      </c>
      <c r="B71">
        <v>38.380000000000003</v>
      </c>
      <c r="C71">
        <v>1.97771281003952</v>
      </c>
      <c r="D71">
        <v>1.68063592910766</v>
      </c>
      <c r="E71">
        <f t="shared" si="3"/>
        <v>0.29707688093186002</v>
      </c>
      <c r="F71">
        <f t="shared" si="4"/>
        <v>0.29707688093186002</v>
      </c>
      <c r="G71">
        <f t="shared" si="5"/>
        <v>8.8254673184202534E-2</v>
      </c>
    </row>
    <row r="72" spans="1:7" x14ac:dyDescent="0.45">
      <c r="A72" t="s">
        <v>492</v>
      </c>
      <c r="B72">
        <v>138.1</v>
      </c>
      <c r="C72">
        <v>4.3587300777435303</v>
      </c>
      <c r="D72">
        <v>4.2112162113189697</v>
      </c>
      <c r="E72">
        <f t="shared" si="3"/>
        <v>0.14751386642456055</v>
      </c>
      <c r="F72">
        <f t="shared" si="4"/>
        <v>0.14751386642456055</v>
      </c>
      <c r="G72">
        <f t="shared" si="5"/>
        <v>2.1760340787523091E-2</v>
      </c>
    </row>
    <row r="73" spans="1:7" x14ac:dyDescent="0.45">
      <c r="A73" t="s">
        <v>142</v>
      </c>
      <c r="B73">
        <v>78.209999999999994</v>
      </c>
      <c r="C73">
        <v>3.7577266693115199</v>
      </c>
      <c r="D73">
        <v>3.5168566703796298</v>
      </c>
      <c r="E73">
        <f t="shared" si="3"/>
        <v>0.24086999893189009</v>
      </c>
      <c r="F73">
        <f t="shared" si="4"/>
        <v>0.24086999893189009</v>
      </c>
      <c r="G73">
        <f t="shared" si="5"/>
        <v>5.8018356385448736E-2</v>
      </c>
    </row>
    <row r="74" spans="1:7" x14ac:dyDescent="0.45">
      <c r="A74" t="s">
        <v>144</v>
      </c>
      <c r="B74">
        <v>38.380000000000003</v>
      </c>
      <c r="C74">
        <v>1.6542678475379899</v>
      </c>
      <c r="D74">
        <v>1.47218057513237</v>
      </c>
      <c r="E74">
        <f t="shared" si="3"/>
        <v>0.18208727240561995</v>
      </c>
      <c r="F74">
        <f t="shared" si="4"/>
        <v>0.18208727240561995</v>
      </c>
      <c r="G74">
        <f t="shared" si="5"/>
        <v>3.3155774772118445E-2</v>
      </c>
    </row>
    <row r="75" spans="1:7" x14ac:dyDescent="0.45">
      <c r="A75" t="s">
        <v>278</v>
      </c>
      <c r="B75">
        <v>53.83</v>
      </c>
      <c r="C75">
        <v>1.95259588956832</v>
      </c>
      <c r="D75">
        <v>1.7213193774223301</v>
      </c>
      <c r="E75">
        <f t="shared" si="3"/>
        <v>0.23127651214598988</v>
      </c>
      <c r="F75">
        <f t="shared" si="4"/>
        <v>0.23127651214598988</v>
      </c>
      <c r="G75">
        <f t="shared" si="5"/>
        <v>5.3488825070414206E-2</v>
      </c>
    </row>
    <row r="76" spans="1:7" x14ac:dyDescent="0.45">
      <c r="A76" t="s">
        <v>240</v>
      </c>
      <c r="B76">
        <v>78.209999999999994</v>
      </c>
      <c r="C76">
        <v>2.2835984230041499</v>
      </c>
      <c r="D76">
        <v>2.48389673233032</v>
      </c>
      <c r="E76">
        <f t="shared" si="3"/>
        <v>-0.2002983093261701</v>
      </c>
      <c r="F76">
        <f t="shared" si="4"/>
        <v>0.2002983093261701</v>
      </c>
      <c r="G76">
        <f t="shared" si="5"/>
        <v>4.0119412718922116E-2</v>
      </c>
    </row>
    <row r="77" spans="1:7" x14ac:dyDescent="0.45">
      <c r="A77" t="s">
        <v>498</v>
      </c>
      <c r="B77">
        <v>99.61</v>
      </c>
      <c r="C77">
        <v>4.8704764842986998</v>
      </c>
      <c r="D77">
        <v>4.1476883888244602</v>
      </c>
      <c r="E77">
        <f t="shared" si="3"/>
        <v>0.72278809547423961</v>
      </c>
      <c r="F77">
        <f t="shared" si="4"/>
        <v>0.72278809547423961</v>
      </c>
      <c r="G77">
        <f t="shared" si="5"/>
        <v>0.52242263095927854</v>
      </c>
    </row>
    <row r="78" spans="1:7" x14ac:dyDescent="0.45">
      <c r="A78" t="s">
        <v>368</v>
      </c>
      <c r="B78">
        <v>166.7</v>
      </c>
      <c r="C78">
        <v>4.5901038646697998</v>
      </c>
      <c r="D78">
        <v>3.7373900413513099</v>
      </c>
      <c r="E78">
        <f t="shared" si="3"/>
        <v>0.85271382331848988</v>
      </c>
      <c r="F78">
        <f t="shared" si="4"/>
        <v>0.85271382331848988</v>
      </c>
      <c r="G78">
        <f t="shared" si="5"/>
        <v>0.72712086447843682</v>
      </c>
    </row>
    <row r="79" spans="1:7" x14ac:dyDescent="0.45">
      <c r="A79" t="s">
        <v>49</v>
      </c>
      <c r="B79">
        <v>166.7</v>
      </c>
      <c r="C79">
        <v>3.7607285976409899</v>
      </c>
      <c r="D79">
        <v>4.1871695518493599</v>
      </c>
      <c r="E79">
        <f t="shared" si="3"/>
        <v>-0.42644095420837003</v>
      </c>
      <c r="F79">
        <f t="shared" si="4"/>
        <v>0.42644095420837003</v>
      </c>
      <c r="G79">
        <f t="shared" si="5"/>
        <v>0.18185188742614514</v>
      </c>
    </row>
    <row r="80" spans="1:7" x14ac:dyDescent="0.45">
      <c r="A80" t="s">
        <v>202</v>
      </c>
      <c r="B80">
        <v>65.239999999999995</v>
      </c>
      <c r="C80">
        <v>3.43464756011962</v>
      </c>
      <c r="D80">
        <v>3.3112602233886701</v>
      </c>
      <c r="E80">
        <f t="shared" si="3"/>
        <v>0.12338733673094993</v>
      </c>
      <c r="F80">
        <f t="shared" si="4"/>
        <v>0.12338733673094993</v>
      </c>
      <c r="G80">
        <f t="shared" si="5"/>
        <v>1.5224434865556824E-2</v>
      </c>
    </row>
    <row r="81" spans="1:7" x14ac:dyDescent="0.45">
      <c r="A81" t="s">
        <v>436</v>
      </c>
      <c r="B81">
        <v>166.7</v>
      </c>
      <c r="C81">
        <v>3.78384065628051</v>
      </c>
      <c r="D81">
        <v>3.4018080234527499</v>
      </c>
      <c r="E81">
        <f t="shared" si="3"/>
        <v>0.38203263282776012</v>
      </c>
      <c r="F81">
        <f t="shared" si="4"/>
        <v>0.38203263282776012</v>
      </c>
      <c r="G81">
        <f t="shared" si="5"/>
        <v>0.14594893254531019</v>
      </c>
    </row>
    <row r="82" spans="1:7" x14ac:dyDescent="0.45">
      <c r="A82" t="s">
        <v>369</v>
      </c>
      <c r="B82">
        <v>99.61</v>
      </c>
      <c r="C82">
        <v>4.3254373073577801</v>
      </c>
      <c r="D82">
        <v>4.17415118217468</v>
      </c>
      <c r="E82">
        <f t="shared" si="3"/>
        <v>0.15128612518310014</v>
      </c>
      <c r="F82">
        <f t="shared" si="4"/>
        <v>0.15128612518310014</v>
      </c>
      <c r="G82">
        <f t="shared" si="5"/>
        <v>2.2887491672916645E-2</v>
      </c>
    </row>
    <row r="83" spans="1:7" x14ac:dyDescent="0.45">
      <c r="A83" t="s">
        <v>301</v>
      </c>
      <c r="B83">
        <v>44.27</v>
      </c>
      <c r="C83">
        <v>4.1619322299957204</v>
      </c>
      <c r="D83">
        <v>3.7754759788513099</v>
      </c>
      <c r="E83">
        <f t="shared" si="3"/>
        <v>0.38645625114441051</v>
      </c>
      <c r="F83">
        <f t="shared" si="4"/>
        <v>0.38645625114441051</v>
      </c>
      <c r="G83">
        <f t="shared" si="5"/>
        <v>0.14934843404859169</v>
      </c>
    </row>
    <row r="84" spans="1:7" x14ac:dyDescent="0.45">
      <c r="A84" t="s">
        <v>522</v>
      </c>
      <c r="B84">
        <v>65.239999999999995</v>
      </c>
      <c r="C84">
        <v>4.2784328460693297</v>
      </c>
      <c r="D84">
        <v>4.1077368259429896</v>
      </c>
      <c r="E84">
        <f t="shared" si="3"/>
        <v>0.17069602012634011</v>
      </c>
      <c r="F84">
        <f t="shared" si="4"/>
        <v>0.17069602012634011</v>
      </c>
      <c r="G84">
        <f t="shared" si="5"/>
        <v>2.9137131286971908E-2</v>
      </c>
    </row>
    <row r="85" spans="1:7" x14ac:dyDescent="0.45">
      <c r="A85" t="s">
        <v>314</v>
      </c>
      <c r="B85">
        <v>138.1</v>
      </c>
      <c r="C85">
        <v>4.4455754756927401</v>
      </c>
      <c r="D85">
        <v>4.2134251594543404</v>
      </c>
      <c r="E85">
        <f t="shared" si="3"/>
        <v>0.23215031623839977</v>
      </c>
      <c r="F85">
        <f t="shared" si="4"/>
        <v>0.23215031623839977</v>
      </c>
      <c r="G85">
        <f t="shared" si="5"/>
        <v>5.3893769329589017E-2</v>
      </c>
    </row>
    <row r="86" spans="1:7" x14ac:dyDescent="0.45">
      <c r="A86" t="s">
        <v>212</v>
      </c>
      <c r="B86">
        <v>138.1</v>
      </c>
      <c r="C86">
        <v>4.43867659568786</v>
      </c>
      <c r="D86">
        <v>4.4670624732971103</v>
      </c>
      <c r="E86">
        <f t="shared" si="3"/>
        <v>-2.8385877609250265E-2</v>
      </c>
      <c r="F86">
        <f t="shared" si="4"/>
        <v>2.8385877609250265E-2</v>
      </c>
      <c r="G86">
        <f t="shared" si="5"/>
        <v>8.0575804764733557E-4</v>
      </c>
    </row>
    <row r="87" spans="1:7" x14ac:dyDescent="0.45">
      <c r="A87" t="s">
        <v>89</v>
      </c>
      <c r="B87">
        <v>82.58</v>
      </c>
      <c r="C87">
        <v>4.4556469917297301</v>
      </c>
      <c r="D87">
        <v>4.3952434062957701</v>
      </c>
      <c r="E87">
        <f t="shared" si="3"/>
        <v>6.0403585433959961E-2</v>
      </c>
      <c r="F87">
        <f t="shared" si="4"/>
        <v>6.0403585433959961E-2</v>
      </c>
      <c r="G87">
        <f t="shared" si="5"/>
        <v>3.6485931332777E-3</v>
      </c>
    </row>
    <row r="88" spans="1:7" x14ac:dyDescent="0.45">
      <c r="A88" t="s">
        <v>324</v>
      </c>
      <c r="B88">
        <v>138.1</v>
      </c>
      <c r="C88">
        <v>4.6291077136993399</v>
      </c>
      <c r="D88">
        <v>4.0426170825958199</v>
      </c>
      <c r="E88">
        <f t="shared" si="3"/>
        <v>0.58649063110352007</v>
      </c>
      <c r="F88">
        <f t="shared" si="4"/>
        <v>0.58649063110352007</v>
      </c>
      <c r="G88">
        <f t="shared" si="5"/>
        <v>0.34397126037220527</v>
      </c>
    </row>
    <row r="89" spans="1:7" x14ac:dyDescent="0.45">
      <c r="A89" t="s">
        <v>103</v>
      </c>
      <c r="B89">
        <v>38.380000000000003</v>
      </c>
      <c r="C89">
        <v>3.55348801612854</v>
      </c>
      <c r="D89">
        <v>3.0848431587219198</v>
      </c>
      <c r="E89">
        <f t="shared" si="3"/>
        <v>0.46864485740662021</v>
      </c>
      <c r="F89">
        <f t="shared" si="4"/>
        <v>0.46864485740662021</v>
      </c>
      <c r="G89">
        <f t="shared" si="5"/>
        <v>0.21962800237367139</v>
      </c>
    </row>
    <row r="90" spans="1:7" x14ac:dyDescent="0.45">
      <c r="A90" t="s">
        <v>379</v>
      </c>
      <c r="B90">
        <v>138.1</v>
      </c>
      <c r="C90">
        <v>4.1104650497436497</v>
      </c>
      <c r="D90">
        <v>4.3963751792907697</v>
      </c>
      <c r="E90">
        <f t="shared" si="3"/>
        <v>-0.28591012954712003</v>
      </c>
      <c r="F90">
        <f t="shared" si="4"/>
        <v>0.28591012954712003</v>
      </c>
      <c r="G90">
        <f t="shared" si="5"/>
        <v>8.1744602177650963E-2</v>
      </c>
    </row>
    <row r="91" spans="1:7" x14ac:dyDescent="0.45">
      <c r="A91" t="s">
        <v>268</v>
      </c>
      <c r="B91">
        <v>166.7</v>
      </c>
      <c r="C91">
        <v>4.0307669639587402</v>
      </c>
      <c r="D91">
        <v>4.0306410789489702</v>
      </c>
      <c r="E91">
        <f t="shared" si="3"/>
        <v>1.2588500977006589E-4</v>
      </c>
      <c r="F91">
        <f t="shared" si="4"/>
        <v>1.2588500977006589E-4</v>
      </c>
      <c r="G91">
        <f t="shared" si="5"/>
        <v>1.5847035684809585E-8</v>
      </c>
    </row>
    <row r="92" spans="1:7" x14ac:dyDescent="0.45">
      <c r="A92" t="s">
        <v>60</v>
      </c>
      <c r="B92">
        <v>44.27</v>
      </c>
      <c r="C92">
        <v>3.2486102581024099</v>
      </c>
      <c r="D92">
        <v>3.6221730709075901</v>
      </c>
      <c r="E92">
        <f t="shared" si="3"/>
        <v>-0.37356281280518022</v>
      </c>
      <c r="F92">
        <f t="shared" si="4"/>
        <v>0.37356281280518022</v>
      </c>
      <c r="G92">
        <f t="shared" si="5"/>
        <v>0.13954917511091813</v>
      </c>
    </row>
    <row r="93" spans="1:7" x14ac:dyDescent="0.45">
      <c r="A93" t="s">
        <v>178</v>
      </c>
      <c r="B93">
        <v>82.58</v>
      </c>
      <c r="C93">
        <v>4.5652670860290501</v>
      </c>
      <c r="D93">
        <v>4.5580887794494602</v>
      </c>
      <c r="E93">
        <f t="shared" si="3"/>
        <v>7.1783065795898438E-3</v>
      </c>
      <c r="F93">
        <f t="shared" si="4"/>
        <v>7.1783065795898438E-3</v>
      </c>
      <c r="G93">
        <f t="shared" si="5"/>
        <v>5.1528085350582842E-5</v>
      </c>
    </row>
    <row r="94" spans="1:7" x14ac:dyDescent="0.45">
      <c r="A94" t="s">
        <v>215</v>
      </c>
      <c r="B94">
        <v>38.380000000000003</v>
      </c>
      <c r="C94">
        <v>2.4357533454895002</v>
      </c>
      <c r="D94">
        <v>2.6933178901672301</v>
      </c>
      <c r="E94">
        <f t="shared" si="3"/>
        <v>-0.25756454467772993</v>
      </c>
      <c r="F94">
        <f t="shared" si="4"/>
        <v>0.25756454467772993</v>
      </c>
      <c r="G94">
        <f t="shared" si="5"/>
        <v>6.6339494675046337E-2</v>
      </c>
    </row>
    <row r="95" spans="1:7" x14ac:dyDescent="0.45">
      <c r="A95" t="s">
        <v>256</v>
      </c>
      <c r="B95">
        <v>65.239999999999995</v>
      </c>
      <c r="C95">
        <v>3.66427278518676</v>
      </c>
      <c r="D95">
        <v>3.7077426910400302</v>
      </c>
      <c r="E95">
        <f t="shared" si="3"/>
        <v>-4.3469905853270152E-2</v>
      </c>
      <c r="F95">
        <f t="shared" si="4"/>
        <v>4.3469905853270152E-2</v>
      </c>
      <c r="G95">
        <f t="shared" si="5"/>
        <v>1.8896327148921707E-3</v>
      </c>
    </row>
    <row r="96" spans="1:7" x14ac:dyDescent="0.45">
      <c r="A96" t="s">
        <v>152</v>
      </c>
      <c r="B96">
        <v>53.83</v>
      </c>
      <c r="C96">
        <v>1.98417168855667</v>
      </c>
      <c r="D96">
        <v>2.2326345443725502</v>
      </c>
      <c r="E96">
        <f t="shared" si="3"/>
        <v>-0.24846285581588012</v>
      </c>
      <c r="F96">
        <f t="shared" si="4"/>
        <v>0.24846285581588012</v>
      </c>
      <c r="G96">
        <f t="shared" si="5"/>
        <v>6.1733790720182834E-2</v>
      </c>
    </row>
    <row r="97" spans="1:7" x14ac:dyDescent="0.45">
      <c r="A97" t="s">
        <v>406</v>
      </c>
      <c r="B97">
        <v>99.61</v>
      </c>
      <c r="C97">
        <v>4.7199468612670898</v>
      </c>
      <c r="D97">
        <v>4.09027028083801</v>
      </c>
      <c r="E97">
        <f t="shared" si="3"/>
        <v>0.62967658042907981</v>
      </c>
      <c r="F97">
        <f t="shared" si="4"/>
        <v>0.62967658042907981</v>
      </c>
      <c r="G97">
        <f t="shared" si="5"/>
        <v>0.39649259594085939</v>
      </c>
    </row>
    <row r="98" spans="1:7" x14ac:dyDescent="0.45">
      <c r="A98" t="s">
        <v>56</v>
      </c>
      <c r="B98">
        <v>138.1</v>
      </c>
      <c r="C98">
        <v>3.6126470565795898</v>
      </c>
      <c r="D98">
        <v>4.3263244628906197</v>
      </c>
      <c r="E98">
        <f t="shared" si="3"/>
        <v>-0.71367740631102983</v>
      </c>
      <c r="F98">
        <f t="shared" si="4"/>
        <v>0.71367740631102983</v>
      </c>
      <c r="G98">
        <f t="shared" si="5"/>
        <v>0.5093354402788387</v>
      </c>
    </row>
    <row r="99" spans="1:7" x14ac:dyDescent="0.45">
      <c r="A99" t="s">
        <v>165</v>
      </c>
      <c r="B99">
        <v>166.7</v>
      </c>
      <c r="C99">
        <v>2.8775445222854601</v>
      </c>
      <c r="D99">
        <v>3.9054887294769198</v>
      </c>
      <c r="E99">
        <f t="shared" si="3"/>
        <v>-1.0279442071914597</v>
      </c>
      <c r="F99">
        <f t="shared" si="4"/>
        <v>1.0279442071914597</v>
      </c>
      <c r="G99">
        <f t="shared" si="5"/>
        <v>1.0566692930984787</v>
      </c>
    </row>
    <row r="100" spans="1:7" x14ac:dyDescent="0.45">
      <c r="A100" t="s">
        <v>108</v>
      </c>
      <c r="B100">
        <v>44.27</v>
      </c>
      <c r="C100">
        <v>3.3737716674804599</v>
      </c>
      <c r="D100">
        <v>3.06071424484252</v>
      </c>
      <c r="E100">
        <f t="shared" si="3"/>
        <v>0.3130574226379399</v>
      </c>
      <c r="F100">
        <f t="shared" si="4"/>
        <v>0.3130574226379399</v>
      </c>
      <c r="G100">
        <f t="shared" si="5"/>
        <v>9.8004949868709723E-2</v>
      </c>
    </row>
    <row r="101" spans="1:7" x14ac:dyDescent="0.45">
      <c r="A101" t="s">
        <v>491</v>
      </c>
      <c r="B101">
        <v>82.58</v>
      </c>
      <c r="C101">
        <v>4.3635833263397199</v>
      </c>
      <c r="D101">
        <v>4.3367140293121302</v>
      </c>
      <c r="E101">
        <f t="shared" si="3"/>
        <v>2.6869297027589667E-2</v>
      </c>
      <c r="F101">
        <f t="shared" si="4"/>
        <v>2.6869297027589667E-2</v>
      </c>
      <c r="G101">
        <f t="shared" si="5"/>
        <v>7.2195912275683886E-4</v>
      </c>
    </row>
    <row r="102" spans="1:7" x14ac:dyDescent="0.45">
      <c r="A102" t="s">
        <v>462</v>
      </c>
      <c r="B102">
        <v>166.7</v>
      </c>
      <c r="C102">
        <v>3.3819332122802699</v>
      </c>
      <c r="D102">
        <v>3.3507010936736998</v>
      </c>
      <c r="E102">
        <f t="shared" si="3"/>
        <v>3.1232118606570047E-2</v>
      </c>
      <c r="F102">
        <f t="shared" si="4"/>
        <v>3.1232118606570047E-2</v>
      </c>
      <c r="G102">
        <f t="shared" si="5"/>
        <v>9.7544523265485894E-4</v>
      </c>
    </row>
    <row r="103" spans="1:7" x14ac:dyDescent="0.45">
      <c r="A103" t="s">
        <v>194</v>
      </c>
      <c r="B103">
        <v>53.83</v>
      </c>
      <c r="C103">
        <v>1.57970350980758</v>
      </c>
      <c r="D103">
        <v>1.7691620588302599</v>
      </c>
      <c r="E103">
        <f t="shared" si="3"/>
        <v>-0.18945854902267989</v>
      </c>
      <c r="F103">
        <f t="shared" si="4"/>
        <v>0.18945854902267989</v>
      </c>
      <c r="G103">
        <f t="shared" si="5"/>
        <v>3.5894541797779199E-2</v>
      </c>
    </row>
    <row r="104" spans="1:7" x14ac:dyDescent="0.45">
      <c r="A104" t="s">
        <v>13</v>
      </c>
      <c r="B104">
        <v>78.209999999999994</v>
      </c>
      <c r="C104">
        <v>3.4927923679351802</v>
      </c>
      <c r="D104">
        <v>3.2655644416809002</v>
      </c>
      <c r="E104">
        <f t="shared" si="3"/>
        <v>0.22722792625428001</v>
      </c>
      <c r="F104">
        <f t="shared" si="4"/>
        <v>0.22722792625428001</v>
      </c>
      <c r="G104">
        <f t="shared" si="5"/>
        <v>5.1632530469820512E-2</v>
      </c>
    </row>
    <row r="105" spans="1:7" x14ac:dyDescent="0.45">
      <c r="A105" t="s">
        <v>170</v>
      </c>
      <c r="B105">
        <v>53.83</v>
      </c>
      <c r="C105">
        <v>2.5102365016937198</v>
      </c>
      <c r="D105">
        <v>2.7881880998611401</v>
      </c>
      <c r="E105">
        <f t="shared" si="3"/>
        <v>-0.27795159816742032</v>
      </c>
      <c r="F105">
        <f t="shared" si="4"/>
        <v>0.27795159816742032</v>
      </c>
      <c r="G105">
        <f t="shared" si="5"/>
        <v>7.7257090923823102E-2</v>
      </c>
    </row>
    <row r="106" spans="1:7" x14ac:dyDescent="0.45">
      <c r="A106" t="s">
        <v>147</v>
      </c>
      <c r="B106">
        <v>53.83</v>
      </c>
      <c r="C106">
        <v>3.2886445522308301</v>
      </c>
      <c r="D106">
        <v>3.0503039360046298</v>
      </c>
      <c r="E106">
        <f t="shared" si="3"/>
        <v>0.23834061622620029</v>
      </c>
      <c r="F106">
        <f t="shared" si="4"/>
        <v>0.23834061622620029</v>
      </c>
      <c r="G106">
        <f t="shared" si="5"/>
        <v>5.680624934308489E-2</v>
      </c>
    </row>
    <row r="107" spans="1:7" x14ac:dyDescent="0.45">
      <c r="A107" t="s">
        <v>155</v>
      </c>
      <c r="B107">
        <v>44.27</v>
      </c>
      <c r="C107">
        <v>2.2814357280731201</v>
      </c>
      <c r="D107">
        <v>2.6560935974121</v>
      </c>
      <c r="E107">
        <f t="shared" si="3"/>
        <v>-0.37465786933897993</v>
      </c>
      <c r="F107">
        <f t="shared" si="4"/>
        <v>0.37465786933897993</v>
      </c>
      <c r="G107">
        <f t="shared" si="5"/>
        <v>0.14036851905762415</v>
      </c>
    </row>
    <row r="108" spans="1:7" x14ac:dyDescent="0.45">
      <c r="A108" t="s">
        <v>387</v>
      </c>
      <c r="B108">
        <v>82.58</v>
      </c>
      <c r="C108">
        <v>2.16324698925018</v>
      </c>
      <c r="D108">
        <v>2.22072005271911</v>
      </c>
      <c r="E108">
        <f t="shared" si="3"/>
        <v>-5.7473063468929997E-2</v>
      </c>
      <c r="F108">
        <f t="shared" si="4"/>
        <v>5.7473063468929997E-2</v>
      </c>
      <c r="G108">
        <f t="shared" si="5"/>
        <v>3.3031530245036557E-3</v>
      </c>
    </row>
    <row r="109" spans="1:7" x14ac:dyDescent="0.45">
      <c r="A109" t="s">
        <v>499</v>
      </c>
      <c r="B109">
        <v>82.58</v>
      </c>
      <c r="C109">
        <v>3.3676331043243399</v>
      </c>
      <c r="D109">
        <v>3.69244313240051</v>
      </c>
      <c r="E109">
        <f t="shared" si="3"/>
        <v>-0.3248100280761701</v>
      </c>
      <c r="F109">
        <f t="shared" si="4"/>
        <v>0.3248100280761701</v>
      </c>
      <c r="G109">
        <f t="shared" si="5"/>
        <v>0.10550155433884241</v>
      </c>
    </row>
    <row r="110" spans="1:7" x14ac:dyDescent="0.45">
      <c r="A110" t="s">
        <v>454</v>
      </c>
      <c r="B110">
        <v>44.27</v>
      </c>
      <c r="C110">
        <v>1.6955282092094399</v>
      </c>
      <c r="D110">
        <v>1.7342902421951201</v>
      </c>
      <c r="E110">
        <f t="shared" si="3"/>
        <v>-3.876203298568015E-2</v>
      </c>
      <c r="F110">
        <f t="shared" si="4"/>
        <v>3.876203298568015E-2</v>
      </c>
      <c r="G110">
        <f t="shared" si="5"/>
        <v>1.5024952011829561E-3</v>
      </c>
    </row>
    <row r="111" spans="1:7" x14ac:dyDescent="0.45">
      <c r="A111" t="s">
        <v>115</v>
      </c>
      <c r="B111">
        <v>65.239999999999995</v>
      </c>
      <c r="C111">
        <v>2.92803919315338</v>
      </c>
      <c r="D111">
        <v>2.2166324853897001</v>
      </c>
      <c r="E111">
        <f t="shared" si="3"/>
        <v>0.71140670776367987</v>
      </c>
      <c r="F111">
        <f t="shared" si="4"/>
        <v>0.71140670776367987</v>
      </c>
      <c r="G111">
        <f t="shared" si="5"/>
        <v>0.50609950385115776</v>
      </c>
    </row>
    <row r="112" spans="1:7" x14ac:dyDescent="0.45">
      <c r="A112" t="s">
        <v>340</v>
      </c>
      <c r="B112">
        <v>78.209999999999994</v>
      </c>
      <c r="C112">
        <v>3.6676275730132999</v>
      </c>
      <c r="D112">
        <v>3.2075233459472599</v>
      </c>
      <c r="E112">
        <f t="shared" si="3"/>
        <v>0.46010422706604004</v>
      </c>
      <c r="F112">
        <f t="shared" si="4"/>
        <v>0.46010422706604004</v>
      </c>
      <c r="G112">
        <f t="shared" si="5"/>
        <v>0.21169589976403813</v>
      </c>
    </row>
    <row r="113" spans="1:7" x14ac:dyDescent="0.45">
      <c r="A113" t="s">
        <v>136</v>
      </c>
      <c r="B113">
        <v>138.1</v>
      </c>
      <c r="C113">
        <v>4.6854898929595903</v>
      </c>
      <c r="D113">
        <v>4.0408482551574698</v>
      </c>
      <c r="E113">
        <f t="shared" si="3"/>
        <v>0.64464163780212047</v>
      </c>
      <c r="F113">
        <f t="shared" si="4"/>
        <v>0.64464163780212047</v>
      </c>
      <c r="G113">
        <f t="shared" si="5"/>
        <v>0.41556284118820025</v>
      </c>
    </row>
    <row r="114" spans="1:7" x14ac:dyDescent="0.45">
      <c r="A114" t="s">
        <v>82</v>
      </c>
      <c r="B114">
        <v>44.27</v>
      </c>
      <c r="C114">
        <v>1.7794951200485201</v>
      </c>
      <c r="D114">
        <v>2.3606753349304199</v>
      </c>
      <c r="E114">
        <f t="shared" si="3"/>
        <v>-0.58118021488189986</v>
      </c>
      <c r="F114">
        <f t="shared" si="4"/>
        <v>0.58118021488189986</v>
      </c>
      <c r="G114">
        <f t="shared" si="5"/>
        <v>0.33777044217017127</v>
      </c>
    </row>
    <row r="115" spans="1:7" x14ac:dyDescent="0.45">
      <c r="A115" t="s">
        <v>99</v>
      </c>
      <c r="B115">
        <v>53.83</v>
      </c>
      <c r="C115">
        <v>2.6053814888000399</v>
      </c>
      <c r="D115">
        <v>2.52014791965484</v>
      </c>
      <c r="E115">
        <f t="shared" si="3"/>
        <v>8.5233569145199972E-2</v>
      </c>
      <c r="F115">
        <f t="shared" si="4"/>
        <v>8.5233569145199972E-2</v>
      </c>
      <c r="G115">
        <f t="shared" si="5"/>
        <v>7.2647613092295844E-3</v>
      </c>
    </row>
    <row r="116" spans="1:7" x14ac:dyDescent="0.45">
      <c r="A116" t="s">
        <v>205</v>
      </c>
      <c r="B116">
        <v>53.83</v>
      </c>
      <c r="C116">
        <v>2.9833352565765301</v>
      </c>
      <c r="D116">
        <v>3.7343060970306299</v>
      </c>
      <c r="E116">
        <f t="shared" si="3"/>
        <v>-0.75097084045409979</v>
      </c>
      <c r="F116">
        <f t="shared" si="4"/>
        <v>0.75097084045409979</v>
      </c>
      <c r="G116">
        <f t="shared" si="5"/>
        <v>0.563957203212337</v>
      </c>
    </row>
    <row r="117" spans="1:7" x14ac:dyDescent="0.45">
      <c r="A117" t="s">
        <v>508</v>
      </c>
      <c r="B117">
        <v>192.4</v>
      </c>
      <c r="C117">
        <v>3.76435375213623</v>
      </c>
      <c r="D117">
        <v>4.3425369262695304</v>
      </c>
      <c r="E117">
        <f t="shared" si="3"/>
        <v>-0.57818317413330034</v>
      </c>
      <c r="F117">
        <f t="shared" si="4"/>
        <v>0.57818317413330034</v>
      </c>
      <c r="G117">
        <f t="shared" si="5"/>
        <v>0.33429578285085831</v>
      </c>
    </row>
    <row r="118" spans="1:7" x14ac:dyDescent="0.45">
      <c r="A118" t="s">
        <v>510</v>
      </c>
      <c r="B118">
        <v>44.27</v>
      </c>
      <c r="C118">
        <v>2.9684985876083299</v>
      </c>
      <c r="D118">
        <v>3.6565077304839999</v>
      </c>
      <c r="E118">
        <f t="shared" si="3"/>
        <v>-0.68800914287567005</v>
      </c>
      <c r="F118">
        <f t="shared" si="4"/>
        <v>0.68800914287567005</v>
      </c>
      <c r="G118">
        <f t="shared" si="5"/>
        <v>0.47335658068051417</v>
      </c>
    </row>
    <row r="119" spans="1:7" x14ac:dyDescent="0.45">
      <c r="A119" t="s">
        <v>276</v>
      </c>
      <c r="B119">
        <v>65.239999999999995</v>
      </c>
      <c r="C119">
        <v>4.2515413761138898</v>
      </c>
      <c r="D119">
        <v>3.92746758460998</v>
      </c>
      <c r="E119">
        <f t="shared" si="3"/>
        <v>0.3240737915039098</v>
      </c>
      <c r="F119">
        <f t="shared" si="4"/>
        <v>0.3240737915039098</v>
      </c>
      <c r="G119">
        <f t="shared" si="5"/>
        <v>0.1050238223397196</v>
      </c>
    </row>
    <row r="120" spans="1:7" x14ac:dyDescent="0.45">
      <c r="A120" t="s">
        <v>211</v>
      </c>
      <c r="B120">
        <v>138.1</v>
      </c>
      <c r="C120">
        <v>3.9297001361846902</v>
      </c>
      <c r="D120">
        <v>4.18745565414428</v>
      </c>
      <c r="E120">
        <f t="shared" si="3"/>
        <v>-0.25775551795958984</v>
      </c>
      <c r="F120">
        <f t="shared" si="4"/>
        <v>0.25775551795958984</v>
      </c>
      <c r="G120">
        <f t="shared" si="5"/>
        <v>6.6437907038616448E-2</v>
      </c>
    </row>
    <row r="121" spans="1:7" x14ac:dyDescent="0.45">
      <c r="A121" t="s">
        <v>191</v>
      </c>
      <c r="B121">
        <v>78.209999999999994</v>
      </c>
      <c r="C121">
        <v>3.9588830471038801</v>
      </c>
      <c r="D121">
        <v>4.0261178016662598</v>
      </c>
      <c r="E121">
        <f t="shared" si="3"/>
        <v>-6.7234754562379706E-2</v>
      </c>
      <c r="F121">
        <f t="shared" si="4"/>
        <v>6.7234754562379706E-2</v>
      </c>
      <c r="G121">
        <f t="shared" si="5"/>
        <v>4.5205122210634384E-3</v>
      </c>
    </row>
    <row r="122" spans="1:7" x14ac:dyDescent="0.45">
      <c r="A122" t="s">
        <v>332</v>
      </c>
      <c r="B122">
        <v>99.61</v>
      </c>
      <c r="C122">
        <v>4.5731494426727197</v>
      </c>
      <c r="D122">
        <v>4.1785566806793204</v>
      </c>
      <c r="E122">
        <f t="shared" si="3"/>
        <v>0.39459276199339932</v>
      </c>
      <c r="F122">
        <f t="shared" si="4"/>
        <v>0.39459276199339932</v>
      </c>
      <c r="G122">
        <f t="shared" si="5"/>
        <v>0.15570344781757947</v>
      </c>
    </row>
    <row r="123" spans="1:7" x14ac:dyDescent="0.45">
      <c r="A123" t="s">
        <v>524</v>
      </c>
      <c r="B123">
        <v>166.7</v>
      </c>
      <c r="C123">
        <v>4.0633630752563397</v>
      </c>
      <c r="D123">
        <v>4.1130745410919101</v>
      </c>
      <c r="E123">
        <f t="shared" si="3"/>
        <v>-4.9711465835570401E-2</v>
      </c>
      <c r="F123">
        <f t="shared" si="4"/>
        <v>4.9711465835570401E-2</v>
      </c>
      <c r="G123">
        <f t="shared" si="5"/>
        <v>2.471229835521083E-3</v>
      </c>
    </row>
    <row r="124" spans="1:7" x14ac:dyDescent="0.45">
      <c r="A124" t="s">
        <v>195</v>
      </c>
      <c r="B124">
        <v>82.58</v>
      </c>
      <c r="C124">
        <v>3.3584103584289502</v>
      </c>
      <c r="D124">
        <v>4.3920772075652996</v>
      </c>
      <c r="E124">
        <f t="shared" si="3"/>
        <v>-1.0336668491363494</v>
      </c>
      <c r="F124">
        <f t="shared" si="4"/>
        <v>1.0336668491363494</v>
      </c>
      <c r="G124">
        <f t="shared" si="5"/>
        <v>1.0684671550034686</v>
      </c>
    </row>
    <row r="125" spans="1:7" x14ac:dyDescent="0.45">
      <c r="A125" t="s">
        <v>483</v>
      </c>
      <c r="B125">
        <v>65.239999999999995</v>
      </c>
      <c r="C125">
        <v>4.0230016708373997</v>
      </c>
      <c r="D125">
        <v>4.1061489582061697</v>
      </c>
      <c r="E125">
        <f t="shared" si="3"/>
        <v>-8.3147287368769973E-2</v>
      </c>
      <c r="F125">
        <f t="shared" si="4"/>
        <v>8.3147287368769973E-2</v>
      </c>
      <c r="G125">
        <f t="shared" si="5"/>
        <v>6.9134713967848151E-3</v>
      </c>
    </row>
    <row r="126" spans="1:7" x14ac:dyDescent="0.45">
      <c r="A126" t="s">
        <v>514</v>
      </c>
      <c r="B126">
        <v>44.27</v>
      </c>
      <c r="C126">
        <v>3.7163000106811501</v>
      </c>
      <c r="D126">
        <v>3.2765417098999001</v>
      </c>
      <c r="E126">
        <f t="shared" si="3"/>
        <v>0.43975830078125</v>
      </c>
      <c r="F126">
        <f t="shared" si="4"/>
        <v>0.43975830078125</v>
      </c>
      <c r="G126">
        <f t="shared" si="5"/>
        <v>0.19338736310601234</v>
      </c>
    </row>
    <row r="127" spans="1:7" x14ac:dyDescent="0.45">
      <c r="A127" t="s">
        <v>457</v>
      </c>
      <c r="B127">
        <v>38.380000000000003</v>
      </c>
      <c r="C127">
        <v>2.5624626874923702</v>
      </c>
      <c r="D127">
        <v>1.8760213255882201</v>
      </c>
      <c r="E127">
        <f t="shared" si="3"/>
        <v>0.68644136190415006</v>
      </c>
      <c r="F127">
        <f t="shared" si="4"/>
        <v>0.68644136190415006</v>
      </c>
      <c r="G127">
        <f t="shared" si="5"/>
        <v>0.47120174333282433</v>
      </c>
    </row>
    <row r="128" spans="1:7" x14ac:dyDescent="0.45">
      <c r="A128" t="s">
        <v>321</v>
      </c>
      <c r="B128">
        <v>192.4</v>
      </c>
      <c r="C128">
        <v>4.6482195854187003</v>
      </c>
      <c r="D128">
        <v>4.3269844055175701</v>
      </c>
      <c r="E128">
        <f t="shared" si="3"/>
        <v>0.32123517990113015</v>
      </c>
      <c r="F128">
        <f t="shared" si="4"/>
        <v>0.32123517990113015</v>
      </c>
      <c r="G128">
        <f t="shared" si="5"/>
        <v>0.10319204080611145</v>
      </c>
    </row>
    <row r="129" spans="1:7" x14ac:dyDescent="0.45">
      <c r="A129" t="s">
        <v>222</v>
      </c>
      <c r="B129">
        <v>38.380000000000003</v>
      </c>
      <c r="C129">
        <v>2.8422785997390698</v>
      </c>
      <c r="D129">
        <v>3.37316370010375</v>
      </c>
      <c r="E129">
        <f t="shared" si="3"/>
        <v>-0.53088510036468017</v>
      </c>
      <c r="F129">
        <f t="shared" si="4"/>
        <v>0.53088510036468017</v>
      </c>
      <c r="G129">
        <f t="shared" si="5"/>
        <v>0.28183898978921657</v>
      </c>
    </row>
    <row r="130" spans="1:7" x14ac:dyDescent="0.45">
      <c r="A130" t="s">
        <v>484</v>
      </c>
      <c r="B130">
        <v>53.83</v>
      </c>
      <c r="C130">
        <v>4.5132746696472097</v>
      </c>
      <c r="D130">
        <v>4.4377448558807302</v>
      </c>
      <c r="E130">
        <f t="shared" si="3"/>
        <v>7.5529813766479492E-2</v>
      </c>
      <c r="F130">
        <f t="shared" si="4"/>
        <v>7.5529813766479492E-2</v>
      </c>
      <c r="G130">
        <f t="shared" si="5"/>
        <v>5.704752767599075E-3</v>
      </c>
    </row>
    <row r="131" spans="1:7" x14ac:dyDescent="0.45">
      <c r="A131" t="s">
        <v>326</v>
      </c>
      <c r="B131">
        <v>82.58</v>
      </c>
      <c r="C131">
        <v>4.1660480499267498</v>
      </c>
      <c r="D131">
        <v>4.262939453125</v>
      </c>
      <c r="E131">
        <f t="shared" ref="E131:E178" si="6">C131-D131</f>
        <v>-9.6891403198250181E-2</v>
      </c>
      <c r="F131">
        <f t="shared" ref="F131:F178" si="7">ABS(E131)</f>
        <v>9.6891403198250181E-2</v>
      </c>
      <c r="G131">
        <f t="shared" ref="G131:G178" si="8">E131*E131</f>
        <v>9.3879440137258855E-3</v>
      </c>
    </row>
    <row r="132" spans="1:7" x14ac:dyDescent="0.45">
      <c r="A132" t="s">
        <v>101</v>
      </c>
      <c r="B132">
        <v>166.7</v>
      </c>
      <c r="C132">
        <v>3.6403906345367401</v>
      </c>
      <c r="D132">
        <v>3.8792746067047101</v>
      </c>
      <c r="E132">
        <f t="shared" si="6"/>
        <v>-0.23888397216797008</v>
      </c>
      <c r="F132">
        <f t="shared" si="7"/>
        <v>0.23888397216797008</v>
      </c>
      <c r="G132">
        <f t="shared" si="8"/>
        <v>5.7065552158747507E-2</v>
      </c>
    </row>
    <row r="133" spans="1:7" x14ac:dyDescent="0.45">
      <c r="A133" t="s">
        <v>282</v>
      </c>
      <c r="B133">
        <v>192.4</v>
      </c>
      <c r="C133">
        <v>3.4050014019012398</v>
      </c>
      <c r="D133">
        <v>3.9275109767913801</v>
      </c>
      <c r="E133">
        <f t="shared" si="6"/>
        <v>-0.52250957489014027</v>
      </c>
      <c r="F133">
        <f t="shared" si="7"/>
        <v>0.52250957489014027</v>
      </c>
      <c r="G133">
        <f t="shared" si="8"/>
        <v>0.27301625585187511</v>
      </c>
    </row>
    <row r="134" spans="1:7" x14ac:dyDescent="0.45">
      <c r="A134" t="s">
        <v>138</v>
      </c>
      <c r="B134">
        <v>78.209999999999994</v>
      </c>
      <c r="C134">
        <v>2.5316134691238399</v>
      </c>
      <c r="D134">
        <v>3.3143243789672798</v>
      </c>
      <c r="E134">
        <f t="shared" si="6"/>
        <v>-0.78271090984343994</v>
      </c>
      <c r="F134">
        <f t="shared" si="7"/>
        <v>0.78271090984343994</v>
      </c>
      <c r="G134">
        <f t="shared" si="8"/>
        <v>0.61263636838794555</v>
      </c>
    </row>
    <row r="135" spans="1:7" x14ac:dyDescent="0.45">
      <c r="A135" t="s">
        <v>338</v>
      </c>
      <c r="B135">
        <v>138.1</v>
      </c>
      <c r="C135">
        <v>4.2784450054168701</v>
      </c>
      <c r="D135">
        <v>4.1988708972930899</v>
      </c>
      <c r="E135">
        <f t="shared" si="6"/>
        <v>7.9574108123780185E-2</v>
      </c>
      <c r="F135">
        <f t="shared" si="7"/>
        <v>7.9574108123780185E-2</v>
      </c>
      <c r="G135">
        <f t="shared" si="8"/>
        <v>6.3320386836950597E-3</v>
      </c>
    </row>
    <row r="136" spans="1:7" x14ac:dyDescent="0.45">
      <c r="A136" t="s">
        <v>50</v>
      </c>
      <c r="B136">
        <v>44.27</v>
      </c>
      <c r="C136">
        <v>2.3489930629730198</v>
      </c>
      <c r="D136">
        <v>1.86325079202651</v>
      </c>
      <c r="E136">
        <f t="shared" si="6"/>
        <v>0.48574227094650979</v>
      </c>
      <c r="F136">
        <f t="shared" si="7"/>
        <v>0.48574227094650979</v>
      </c>
      <c r="G136">
        <f t="shared" si="8"/>
        <v>0.23594555378427254</v>
      </c>
    </row>
    <row r="137" spans="1:7" x14ac:dyDescent="0.45">
      <c r="A137" t="s">
        <v>261</v>
      </c>
      <c r="B137">
        <v>53.83</v>
      </c>
      <c r="C137">
        <v>2.3567296266555702</v>
      </c>
      <c r="D137">
        <v>1.95343577861785</v>
      </c>
      <c r="E137">
        <f t="shared" si="6"/>
        <v>0.40329384803772017</v>
      </c>
      <c r="F137">
        <f t="shared" si="7"/>
        <v>0.40329384803772017</v>
      </c>
      <c r="G137">
        <f t="shared" si="8"/>
        <v>0.16264592786507173</v>
      </c>
    </row>
    <row r="138" spans="1:7" x14ac:dyDescent="0.45">
      <c r="A138" t="s">
        <v>383</v>
      </c>
      <c r="B138">
        <v>65.239999999999995</v>
      </c>
      <c r="C138">
        <v>1.5625145435333201</v>
      </c>
      <c r="D138">
        <v>2.2130717039108201</v>
      </c>
      <c r="E138">
        <f t="shared" si="6"/>
        <v>-0.6505571603775</v>
      </c>
      <c r="F138">
        <f t="shared" si="7"/>
        <v>0.6505571603775</v>
      </c>
      <c r="G138">
        <f t="shared" si="8"/>
        <v>0.42322461891843627</v>
      </c>
    </row>
    <row r="139" spans="1:7" x14ac:dyDescent="0.45">
      <c r="A139" t="s">
        <v>449</v>
      </c>
      <c r="B139">
        <v>166.7</v>
      </c>
      <c r="C139">
        <v>2.94125020503997</v>
      </c>
      <c r="D139">
        <v>3.94648909568786</v>
      </c>
      <c r="E139">
        <f t="shared" si="6"/>
        <v>-1.00523889064789</v>
      </c>
      <c r="F139">
        <f t="shared" si="7"/>
        <v>1.00523889064789</v>
      </c>
      <c r="G139">
        <f t="shared" si="8"/>
        <v>1.0105052272710005</v>
      </c>
    </row>
    <row r="140" spans="1:7" x14ac:dyDescent="0.45">
      <c r="A140" t="s">
        <v>270</v>
      </c>
      <c r="B140">
        <v>192.4</v>
      </c>
      <c r="C140">
        <v>2.44015312194824</v>
      </c>
      <c r="D140">
        <v>3.5831921100616402</v>
      </c>
      <c r="E140">
        <f t="shared" si="6"/>
        <v>-1.1430389881134002</v>
      </c>
      <c r="F140">
        <f t="shared" si="7"/>
        <v>1.1430389881134002</v>
      </c>
      <c r="G140">
        <f t="shared" si="8"/>
        <v>1.3065381283473059</v>
      </c>
    </row>
    <row r="141" spans="1:7" x14ac:dyDescent="0.45">
      <c r="A141" t="s">
        <v>15</v>
      </c>
      <c r="B141">
        <v>65.239999999999995</v>
      </c>
      <c r="C141">
        <v>3.3278343677520699</v>
      </c>
      <c r="D141">
        <v>2.9703677892684901</v>
      </c>
      <c r="E141">
        <f t="shared" si="6"/>
        <v>0.35746657848357977</v>
      </c>
      <c r="F141">
        <f t="shared" si="7"/>
        <v>0.35746657848357977</v>
      </c>
      <c r="G141">
        <f t="shared" si="8"/>
        <v>0.12778235473275729</v>
      </c>
    </row>
    <row r="142" spans="1:7" x14ac:dyDescent="0.45">
      <c r="A142" t="s">
        <v>335</v>
      </c>
      <c r="B142">
        <v>82.58</v>
      </c>
      <c r="C142">
        <v>4.5467839241027797</v>
      </c>
      <c r="D142">
        <v>3.8129370212554901</v>
      </c>
      <c r="E142">
        <f t="shared" si="6"/>
        <v>0.73384690284728959</v>
      </c>
      <c r="F142">
        <f t="shared" si="7"/>
        <v>0.73384690284728959</v>
      </c>
      <c r="G142">
        <f t="shared" si="8"/>
        <v>0.53853127681855928</v>
      </c>
    </row>
    <row r="143" spans="1:7" x14ac:dyDescent="0.45">
      <c r="A143" t="s">
        <v>289</v>
      </c>
      <c r="B143">
        <v>99.61</v>
      </c>
      <c r="C143">
        <v>2.6870439052581698</v>
      </c>
      <c r="D143">
        <v>2.7840882539749101</v>
      </c>
      <c r="E143">
        <f t="shared" si="6"/>
        <v>-9.7044348716740281E-2</v>
      </c>
      <c r="F143">
        <f t="shared" si="7"/>
        <v>9.7044348716740281E-2</v>
      </c>
      <c r="G143">
        <f t="shared" si="8"/>
        <v>9.4176056178562912E-3</v>
      </c>
    </row>
    <row r="144" spans="1:7" x14ac:dyDescent="0.45">
      <c r="A144" t="s">
        <v>280</v>
      </c>
      <c r="B144">
        <v>53.83</v>
      </c>
      <c r="C144">
        <v>1.2769411802291799</v>
      </c>
      <c r="D144">
        <v>1.8311092257499599</v>
      </c>
      <c r="E144">
        <f t="shared" si="6"/>
        <v>-0.55416804552078003</v>
      </c>
      <c r="F144">
        <f t="shared" si="7"/>
        <v>0.55416804552078003</v>
      </c>
      <c r="G144">
        <f t="shared" si="8"/>
        <v>0.30710222267632131</v>
      </c>
    </row>
    <row r="145" spans="1:7" x14ac:dyDescent="0.45">
      <c r="A145" t="s">
        <v>112</v>
      </c>
      <c r="B145">
        <v>166.7</v>
      </c>
      <c r="C145">
        <v>2.89471399784088</v>
      </c>
      <c r="D145">
        <v>4.1887426376342702</v>
      </c>
      <c r="E145">
        <f t="shared" si="6"/>
        <v>-1.2940286397933902</v>
      </c>
      <c r="F145">
        <f t="shared" si="7"/>
        <v>1.2940286397933902</v>
      </c>
      <c r="G145">
        <f t="shared" si="8"/>
        <v>1.6745101206055317</v>
      </c>
    </row>
    <row r="146" spans="1:7" x14ac:dyDescent="0.45">
      <c r="A146" t="s">
        <v>425</v>
      </c>
      <c r="B146">
        <v>166.7</v>
      </c>
      <c r="C146">
        <v>3.7967674732208199</v>
      </c>
      <c r="D146">
        <v>4.0955250263214102</v>
      </c>
      <c r="E146">
        <f t="shared" si="6"/>
        <v>-0.29875755310059038</v>
      </c>
      <c r="F146">
        <f t="shared" si="7"/>
        <v>0.29875755310059038</v>
      </c>
      <c r="G146">
        <f t="shared" si="8"/>
        <v>8.9256075534652077E-2</v>
      </c>
    </row>
    <row r="147" spans="1:7" x14ac:dyDescent="0.45">
      <c r="A147" t="s">
        <v>107</v>
      </c>
      <c r="B147">
        <v>78.209999999999994</v>
      </c>
      <c r="C147">
        <v>4.3309392929077104</v>
      </c>
      <c r="D147">
        <v>3.4258849620818999</v>
      </c>
      <c r="E147">
        <f t="shared" si="6"/>
        <v>0.90505433082581055</v>
      </c>
      <c r="F147">
        <f t="shared" si="7"/>
        <v>0.90505433082581055</v>
      </c>
      <c r="G147">
        <f t="shared" si="8"/>
        <v>0.81912334174655577</v>
      </c>
    </row>
    <row r="148" spans="1:7" x14ac:dyDescent="0.45">
      <c r="A148" t="s">
        <v>246</v>
      </c>
      <c r="B148">
        <v>82.58</v>
      </c>
      <c r="C148">
        <v>4.2586877346038801</v>
      </c>
      <c r="D148">
        <v>3.85407161712646</v>
      </c>
      <c r="E148">
        <f t="shared" si="6"/>
        <v>0.4046161174774201</v>
      </c>
      <c r="F148">
        <f t="shared" si="7"/>
        <v>0.4046161174774201</v>
      </c>
      <c r="G148">
        <f t="shared" si="8"/>
        <v>0.16371420252250143</v>
      </c>
    </row>
    <row r="149" spans="1:7" x14ac:dyDescent="0.45">
      <c r="A149" t="s">
        <v>302</v>
      </c>
      <c r="B149">
        <v>138.1</v>
      </c>
      <c r="C149">
        <v>4.2569801807403502</v>
      </c>
      <c r="D149">
        <v>4.2519459724426198</v>
      </c>
      <c r="E149">
        <f t="shared" si="6"/>
        <v>5.0342082977303804E-3</v>
      </c>
      <c r="F149">
        <f t="shared" si="7"/>
        <v>5.0342082977303804E-3</v>
      </c>
      <c r="G149">
        <f t="shared" si="8"/>
        <v>2.5343253184937413E-5</v>
      </c>
    </row>
    <row r="150" spans="1:7" x14ac:dyDescent="0.45">
      <c r="A150" t="s">
        <v>441</v>
      </c>
      <c r="B150">
        <v>44.27</v>
      </c>
      <c r="C150">
        <v>1.4566592872142701</v>
      </c>
      <c r="D150">
        <v>1.5809851884841899</v>
      </c>
      <c r="E150">
        <f t="shared" si="6"/>
        <v>-0.12432590126991983</v>
      </c>
      <c r="F150">
        <f t="shared" si="7"/>
        <v>0.12432590126991983</v>
      </c>
      <c r="G150">
        <f t="shared" si="8"/>
        <v>1.5456929726577851E-2</v>
      </c>
    </row>
    <row r="151" spans="1:7" x14ac:dyDescent="0.45">
      <c r="A151" t="s">
        <v>371</v>
      </c>
      <c r="B151">
        <v>38.380000000000003</v>
      </c>
      <c r="C151">
        <v>2.0486693382263099</v>
      </c>
      <c r="D151">
        <v>1.66448062658309</v>
      </c>
      <c r="E151">
        <f t="shared" si="6"/>
        <v>0.38418871164321988</v>
      </c>
      <c r="F151">
        <f t="shared" si="7"/>
        <v>0.38418871164321988</v>
      </c>
      <c r="G151">
        <f t="shared" si="8"/>
        <v>0.14760096615407717</v>
      </c>
    </row>
    <row r="152" spans="1:7" x14ac:dyDescent="0.45">
      <c r="A152" t="s">
        <v>472</v>
      </c>
      <c r="B152">
        <v>38.380000000000003</v>
      </c>
      <c r="C152">
        <v>3.81824779510498</v>
      </c>
      <c r="D152">
        <v>4.0558290481567303</v>
      </c>
      <c r="E152">
        <f t="shared" si="6"/>
        <v>-0.23758125305175026</v>
      </c>
      <c r="F152">
        <f t="shared" si="7"/>
        <v>0.23758125305175026</v>
      </c>
      <c r="G152">
        <f t="shared" si="8"/>
        <v>5.6444851801639793E-2</v>
      </c>
    </row>
    <row r="153" spans="1:7" x14ac:dyDescent="0.45">
      <c r="A153" t="s">
        <v>48</v>
      </c>
      <c r="B153">
        <v>53.83</v>
      </c>
      <c r="C153">
        <v>3.9823417663574201</v>
      </c>
      <c r="D153">
        <v>3.7159109115600502</v>
      </c>
      <c r="E153">
        <f t="shared" si="6"/>
        <v>0.26643085479736994</v>
      </c>
      <c r="F153">
        <f t="shared" si="7"/>
        <v>0.26643085479736994</v>
      </c>
      <c r="G153">
        <f t="shared" si="8"/>
        <v>7.0985400388057229E-2</v>
      </c>
    </row>
    <row r="154" spans="1:7" x14ac:dyDescent="0.45">
      <c r="A154" t="s">
        <v>19</v>
      </c>
      <c r="B154">
        <v>44.27</v>
      </c>
      <c r="C154">
        <v>4.1404306888580296</v>
      </c>
      <c r="D154">
        <v>3.5919942855834899</v>
      </c>
      <c r="E154">
        <f t="shared" si="6"/>
        <v>0.54843640327453969</v>
      </c>
      <c r="F154">
        <f t="shared" si="7"/>
        <v>0.54843640327453969</v>
      </c>
      <c r="G154">
        <f t="shared" si="8"/>
        <v>0.30078248843671351</v>
      </c>
    </row>
    <row r="155" spans="1:7" x14ac:dyDescent="0.45">
      <c r="A155" t="s">
        <v>264</v>
      </c>
      <c r="B155">
        <v>82.58</v>
      </c>
      <c r="C155">
        <v>4.0109226703643799</v>
      </c>
      <c r="D155">
        <v>4.1581833362579301</v>
      </c>
      <c r="E155">
        <f t="shared" si="6"/>
        <v>-0.14726066589355025</v>
      </c>
      <c r="F155">
        <f t="shared" si="7"/>
        <v>0.14726066589355025</v>
      </c>
      <c r="G155">
        <f t="shared" si="8"/>
        <v>2.1685703719411833E-2</v>
      </c>
    </row>
    <row r="156" spans="1:7" x14ac:dyDescent="0.45">
      <c r="A156" t="s">
        <v>78</v>
      </c>
      <c r="B156">
        <v>166.7</v>
      </c>
      <c r="C156">
        <v>4.4931087493896396</v>
      </c>
      <c r="D156">
        <v>3.95048856735229</v>
      </c>
      <c r="E156">
        <f t="shared" si="6"/>
        <v>0.54262018203734952</v>
      </c>
      <c r="F156">
        <f t="shared" si="7"/>
        <v>0.54262018203734952</v>
      </c>
      <c r="G156">
        <f t="shared" si="8"/>
        <v>0.29443666195424634</v>
      </c>
    </row>
    <row r="157" spans="1:7" x14ac:dyDescent="0.45">
      <c r="A157" t="s">
        <v>411</v>
      </c>
      <c r="B157">
        <v>44.27</v>
      </c>
      <c r="C157">
        <v>3.79265904426574</v>
      </c>
      <c r="D157">
        <v>3.9686634540557799</v>
      </c>
      <c r="E157">
        <f t="shared" si="6"/>
        <v>-0.17600440979003995</v>
      </c>
      <c r="F157">
        <f t="shared" si="7"/>
        <v>0.17600440979003995</v>
      </c>
      <c r="G157">
        <f t="shared" si="8"/>
        <v>3.097755226554031E-2</v>
      </c>
    </row>
    <row r="158" spans="1:7" x14ac:dyDescent="0.45">
      <c r="A158" t="s">
        <v>433</v>
      </c>
      <c r="B158">
        <v>53.83</v>
      </c>
      <c r="C158">
        <v>3.5444052219390798</v>
      </c>
      <c r="D158">
        <v>3.8359861373901301</v>
      </c>
      <c r="E158">
        <f t="shared" si="6"/>
        <v>-0.29158091545105025</v>
      </c>
      <c r="F158">
        <f t="shared" si="7"/>
        <v>0.29158091545105025</v>
      </c>
      <c r="G158">
        <f t="shared" si="8"/>
        <v>8.5019430255272518E-2</v>
      </c>
    </row>
    <row r="159" spans="1:7" x14ac:dyDescent="0.45">
      <c r="A159" t="s">
        <v>209</v>
      </c>
      <c r="B159">
        <v>53.83</v>
      </c>
      <c r="C159">
        <v>2.47818779945373</v>
      </c>
      <c r="D159">
        <v>2.3804670572280799</v>
      </c>
      <c r="E159">
        <f t="shared" si="6"/>
        <v>9.7720742225650081E-2</v>
      </c>
      <c r="F159">
        <f t="shared" si="7"/>
        <v>9.7720742225650081E-2</v>
      </c>
      <c r="G159">
        <f t="shared" si="8"/>
        <v>9.5493434611319504E-3</v>
      </c>
    </row>
    <row r="160" spans="1:7" x14ac:dyDescent="0.45">
      <c r="A160" t="s">
        <v>259</v>
      </c>
      <c r="B160">
        <v>53.83</v>
      </c>
      <c r="C160">
        <v>4.2357258796691797</v>
      </c>
      <c r="D160">
        <v>2.8760359287261901</v>
      </c>
      <c r="E160">
        <f t="shared" si="6"/>
        <v>1.3596899509429896</v>
      </c>
      <c r="F160">
        <f t="shared" si="7"/>
        <v>1.3596899509429896</v>
      </c>
      <c r="G160">
        <f t="shared" si="8"/>
        <v>1.8487567626953494</v>
      </c>
    </row>
    <row r="161" spans="1:7" x14ac:dyDescent="0.45">
      <c r="A161" t="s">
        <v>397</v>
      </c>
      <c r="B161">
        <v>38.380000000000003</v>
      </c>
      <c r="C161">
        <v>2.8788487911224299</v>
      </c>
      <c r="D161">
        <v>3.0672297477722101</v>
      </c>
      <c r="E161">
        <f t="shared" si="6"/>
        <v>-0.18838095664978027</v>
      </c>
      <c r="F161">
        <f t="shared" si="7"/>
        <v>0.18838095664978027</v>
      </c>
      <c r="G161">
        <f t="shared" si="8"/>
        <v>3.5487384828286395E-2</v>
      </c>
    </row>
    <row r="162" spans="1:7" x14ac:dyDescent="0.45">
      <c r="A162" t="s">
        <v>102</v>
      </c>
      <c r="B162">
        <v>82.58</v>
      </c>
      <c r="C162">
        <v>3.8838722705840998</v>
      </c>
      <c r="D162">
        <v>4.40289282798767</v>
      </c>
      <c r="E162">
        <f t="shared" si="6"/>
        <v>-0.51902055740357023</v>
      </c>
      <c r="F162">
        <f t="shared" si="7"/>
        <v>0.51902055740357023</v>
      </c>
      <c r="G162">
        <f t="shared" si="8"/>
        <v>0.26938233900751274</v>
      </c>
    </row>
    <row r="163" spans="1:7" x14ac:dyDescent="0.45">
      <c r="A163" t="s">
        <v>235</v>
      </c>
      <c r="B163">
        <v>82.58</v>
      </c>
      <c r="C163">
        <v>4.2275519371032697</v>
      </c>
      <c r="D163">
        <v>4.2143161296844402</v>
      </c>
      <c r="E163">
        <f t="shared" si="6"/>
        <v>1.3235807418829459E-2</v>
      </c>
      <c r="F163">
        <f t="shared" si="7"/>
        <v>1.3235807418829459E-2</v>
      </c>
      <c r="G163">
        <f t="shared" si="8"/>
        <v>1.7518659802834096E-4</v>
      </c>
    </row>
    <row r="164" spans="1:7" x14ac:dyDescent="0.45">
      <c r="A164" t="s">
        <v>487</v>
      </c>
      <c r="B164">
        <v>53.83</v>
      </c>
      <c r="C164">
        <v>2.2443257570266701</v>
      </c>
      <c r="D164">
        <v>1.7999295592308</v>
      </c>
      <c r="E164">
        <f t="shared" si="6"/>
        <v>0.44439619779587014</v>
      </c>
      <c r="F164">
        <f t="shared" si="7"/>
        <v>0.44439619779587014</v>
      </c>
      <c r="G164">
        <f t="shared" si="8"/>
        <v>0.19748798061542613</v>
      </c>
    </row>
    <row r="165" spans="1:7" x14ac:dyDescent="0.45">
      <c r="A165" t="s">
        <v>27</v>
      </c>
      <c r="B165">
        <v>78.209999999999994</v>
      </c>
      <c r="C165">
        <v>2.8275306224822998</v>
      </c>
      <c r="D165">
        <v>3.4344909191131499</v>
      </c>
      <c r="E165">
        <f t="shared" si="6"/>
        <v>-0.60696029663085005</v>
      </c>
      <c r="F165">
        <f t="shared" si="7"/>
        <v>0.60696029663085005</v>
      </c>
      <c r="G165">
        <f t="shared" si="8"/>
        <v>0.36840080168620948</v>
      </c>
    </row>
    <row r="166" spans="1:7" x14ac:dyDescent="0.45">
      <c r="A166" t="s">
        <v>331</v>
      </c>
      <c r="B166">
        <v>138.1</v>
      </c>
      <c r="C166">
        <v>4.5854527950286803</v>
      </c>
      <c r="D166">
        <v>4.1038880348205504</v>
      </c>
      <c r="E166">
        <f t="shared" si="6"/>
        <v>0.48156476020812988</v>
      </c>
      <c r="F166">
        <f t="shared" si="7"/>
        <v>0.48156476020812988</v>
      </c>
      <c r="G166">
        <f t="shared" si="8"/>
        <v>0.23190461827431363</v>
      </c>
    </row>
    <row r="167" spans="1:7" x14ac:dyDescent="0.45">
      <c r="A167" t="s">
        <v>494</v>
      </c>
      <c r="B167">
        <v>78.209999999999994</v>
      </c>
      <c r="C167">
        <v>4.0382924079895002</v>
      </c>
      <c r="D167">
        <v>4.3191168308258003</v>
      </c>
      <c r="E167">
        <f t="shared" si="6"/>
        <v>-0.28082442283630016</v>
      </c>
      <c r="F167">
        <f t="shared" si="7"/>
        <v>0.28082442283630016</v>
      </c>
      <c r="G167">
        <f t="shared" si="8"/>
        <v>7.8862356461341099E-2</v>
      </c>
    </row>
    <row r="168" spans="1:7" x14ac:dyDescent="0.45">
      <c r="A168" t="s">
        <v>493</v>
      </c>
      <c r="B168">
        <v>192.4</v>
      </c>
      <c r="C168">
        <v>4.3847982883453298</v>
      </c>
      <c r="D168">
        <v>3.63111019134521</v>
      </c>
      <c r="E168">
        <f t="shared" si="6"/>
        <v>0.75368809700011985</v>
      </c>
      <c r="F168">
        <f t="shared" si="7"/>
        <v>0.75368809700011985</v>
      </c>
      <c r="G168">
        <f t="shared" si="8"/>
        <v>0.56804574755966208</v>
      </c>
    </row>
    <row r="169" spans="1:7" x14ac:dyDescent="0.45">
      <c r="A169" t="s">
        <v>95</v>
      </c>
      <c r="B169">
        <v>192.4</v>
      </c>
      <c r="C169">
        <v>4.1998200416564897</v>
      </c>
      <c r="D169">
        <v>4.1883659362792898</v>
      </c>
      <c r="E169">
        <f t="shared" si="6"/>
        <v>1.145410537719993E-2</v>
      </c>
      <c r="F169">
        <f t="shared" si="7"/>
        <v>1.145410537719993E-2</v>
      </c>
      <c r="G169">
        <f t="shared" si="8"/>
        <v>1.3119652999200036E-4</v>
      </c>
    </row>
    <row r="170" spans="1:7" x14ac:dyDescent="0.45">
      <c r="A170" t="s">
        <v>62</v>
      </c>
      <c r="B170">
        <v>44.27</v>
      </c>
      <c r="C170">
        <v>2.17839443683624</v>
      </c>
      <c r="D170">
        <v>3.23676180839538</v>
      </c>
      <c r="E170">
        <f t="shared" si="6"/>
        <v>-1.05836737155914</v>
      </c>
      <c r="F170">
        <f t="shared" si="7"/>
        <v>1.05836737155914</v>
      </c>
      <c r="G170">
        <f t="shared" si="8"/>
        <v>1.1201414931810025</v>
      </c>
    </row>
    <row r="171" spans="1:7" x14ac:dyDescent="0.45">
      <c r="A171" t="s">
        <v>213</v>
      </c>
      <c r="B171">
        <v>65.239999999999995</v>
      </c>
      <c r="C171">
        <v>3.4334847927093501</v>
      </c>
      <c r="D171">
        <v>3.54971718788146</v>
      </c>
      <c r="E171">
        <f t="shared" si="6"/>
        <v>-0.11623239517210981</v>
      </c>
      <c r="F171">
        <f t="shared" si="7"/>
        <v>0.11623239517210981</v>
      </c>
      <c r="G171">
        <f t="shared" si="8"/>
        <v>1.3509969687445497E-2</v>
      </c>
    </row>
    <row r="172" spans="1:7" x14ac:dyDescent="0.45">
      <c r="A172" t="s">
        <v>391</v>
      </c>
      <c r="B172">
        <v>53.83</v>
      </c>
      <c r="C172">
        <v>3.6866040229797301</v>
      </c>
      <c r="D172">
        <v>3.8107028007507302</v>
      </c>
      <c r="E172">
        <f t="shared" si="6"/>
        <v>-0.12409877777100009</v>
      </c>
      <c r="F172">
        <f t="shared" si="7"/>
        <v>0.12409877777100009</v>
      </c>
      <c r="G172">
        <f t="shared" si="8"/>
        <v>1.5400506644256066E-2</v>
      </c>
    </row>
    <row r="173" spans="1:7" x14ac:dyDescent="0.45">
      <c r="A173" t="s">
        <v>434</v>
      </c>
      <c r="B173">
        <v>192.4</v>
      </c>
      <c r="C173">
        <v>2.5835070610046298</v>
      </c>
      <c r="D173">
        <v>4.3688561916351301</v>
      </c>
      <c r="E173">
        <f t="shared" si="6"/>
        <v>-1.7853491306305003</v>
      </c>
      <c r="F173">
        <f t="shared" si="7"/>
        <v>1.7853491306305003</v>
      </c>
      <c r="G173">
        <f t="shared" si="8"/>
        <v>3.1874715182430831</v>
      </c>
    </row>
    <row r="174" spans="1:7" x14ac:dyDescent="0.45">
      <c r="A174" t="s">
        <v>157</v>
      </c>
      <c r="B174">
        <v>53.83</v>
      </c>
      <c r="C174">
        <v>3.3804290294647199</v>
      </c>
      <c r="D174">
        <v>4.0931706428527797</v>
      </c>
      <c r="E174">
        <f t="shared" si="6"/>
        <v>-0.71274161338805975</v>
      </c>
      <c r="F174">
        <f t="shared" si="7"/>
        <v>0.71274161338805975</v>
      </c>
      <c r="G174">
        <f t="shared" si="8"/>
        <v>0.50800060745501441</v>
      </c>
    </row>
    <row r="175" spans="1:7" x14ac:dyDescent="0.45">
      <c r="A175" t="s">
        <v>405</v>
      </c>
      <c r="B175">
        <v>138.1</v>
      </c>
      <c r="C175">
        <v>4.5842173099517796</v>
      </c>
      <c r="D175">
        <v>4.41929006576538</v>
      </c>
      <c r="E175">
        <f t="shared" si="6"/>
        <v>0.16492724418639959</v>
      </c>
      <c r="F175">
        <f t="shared" si="7"/>
        <v>0.16492724418639959</v>
      </c>
      <c r="G175">
        <f t="shared" si="8"/>
        <v>2.7200995874920277E-2</v>
      </c>
    </row>
    <row r="176" spans="1:7" x14ac:dyDescent="0.45">
      <c r="A176" t="s">
        <v>188</v>
      </c>
      <c r="B176">
        <v>38.380000000000003</v>
      </c>
      <c r="C176">
        <v>2.8838365077972399</v>
      </c>
      <c r="D176">
        <v>3.4933083057403498</v>
      </c>
      <c r="E176">
        <f t="shared" si="6"/>
        <v>-0.60947179794310991</v>
      </c>
      <c r="F176">
        <f t="shared" si="7"/>
        <v>0.60947179794310991</v>
      </c>
      <c r="G176">
        <f t="shared" si="8"/>
        <v>0.37145587248800699</v>
      </c>
    </row>
    <row r="177" spans="1:7" x14ac:dyDescent="0.45">
      <c r="A177" t="s">
        <v>375</v>
      </c>
      <c r="B177">
        <v>78.209999999999994</v>
      </c>
      <c r="C177">
        <v>4.2579801082611004</v>
      </c>
      <c r="D177">
        <v>4.2978887557983398</v>
      </c>
      <c r="E177">
        <f t="shared" si="6"/>
        <v>-3.9908647537239439E-2</v>
      </c>
      <c r="F177">
        <f t="shared" si="7"/>
        <v>3.9908647537239439E-2</v>
      </c>
      <c r="G177">
        <f t="shared" si="8"/>
        <v>1.5927001482516074E-3</v>
      </c>
    </row>
    <row r="178" spans="1:7" x14ac:dyDescent="0.45">
      <c r="A178" t="s">
        <v>29</v>
      </c>
      <c r="B178">
        <v>38.380000000000003</v>
      </c>
      <c r="C178">
        <v>2.25765037536621</v>
      </c>
      <c r="D178">
        <v>3.3379340171813898</v>
      </c>
      <c r="E178">
        <f t="shared" si="6"/>
        <v>-1.0802836418151798</v>
      </c>
      <c r="F178">
        <f t="shared" si="7"/>
        <v>1.0802836418151798</v>
      </c>
      <c r="G178">
        <f t="shared" si="8"/>
        <v>1.1670127467734677</v>
      </c>
    </row>
    <row r="179" spans="1:7" x14ac:dyDescent="0.45">
      <c r="D179" t="s">
        <v>535</v>
      </c>
      <c r="E179">
        <f>AVERAGE(E2:E178)</f>
        <v>-5.1767683972072105E-2</v>
      </c>
      <c r="F179">
        <f>AVERAGE(F2:F178)</f>
        <v>0.38064330883618824</v>
      </c>
      <c r="G179">
        <f>AVERAGE(G2:G178)</f>
        <v>0.24605974363315111</v>
      </c>
    </row>
    <row r="180" spans="1:7" x14ac:dyDescent="0.45">
      <c r="D180" t="s">
        <v>536</v>
      </c>
      <c r="E180">
        <f>_xlfn.STDEV.S(E2:E178)</f>
        <v>0.49473497004875699</v>
      </c>
      <c r="F180" t="s">
        <v>539</v>
      </c>
      <c r="G180">
        <f>SQRT(G179)</f>
        <v>0.49604409444438619</v>
      </c>
    </row>
    <row r="181" spans="1:7" x14ac:dyDescent="0.45">
      <c r="D181" t="s">
        <v>537</v>
      </c>
      <c r="E181">
        <f>CORREL(C2:C178,D2:D178)</f>
        <v>0.83201511632023073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topLeftCell="A163" workbookViewId="0">
      <selection activeCell="F182" sqref="F182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533</v>
      </c>
      <c r="F1" t="s">
        <v>534</v>
      </c>
      <c r="G1" t="s">
        <v>538</v>
      </c>
    </row>
    <row r="2" spans="1:7" x14ac:dyDescent="0.45">
      <c r="A2" t="s">
        <v>139</v>
      </c>
      <c r="B2">
        <v>44.27</v>
      </c>
      <c r="C2">
        <v>3.8895969390869101</v>
      </c>
      <c r="D2">
        <v>3.45723104476928</v>
      </c>
      <c r="E2">
        <f>C2-D2</f>
        <v>0.43236589431763006</v>
      </c>
      <c r="F2">
        <f>ABS(E2)</f>
        <v>0.43236589431763006</v>
      </c>
      <c r="G2">
        <f>E2*E2</f>
        <v>0.18694026656908405</v>
      </c>
    </row>
    <row r="3" spans="1:7" x14ac:dyDescent="0.45">
      <c r="A3" t="s">
        <v>504</v>
      </c>
      <c r="B3">
        <v>78.209999999999994</v>
      </c>
      <c r="C3">
        <v>4.4286916255950901</v>
      </c>
      <c r="D3">
        <v>4.3017868995666504</v>
      </c>
      <c r="E3">
        <f t="shared" ref="E3:E66" si="0">C3-D3</f>
        <v>0.12690472602843972</v>
      </c>
      <c r="F3">
        <f t="shared" ref="F3:F66" si="1">ABS(E3)</f>
        <v>0.12690472602843972</v>
      </c>
      <c r="G3">
        <f t="shared" ref="G3:G66" si="2">E3*E3</f>
        <v>1.6104809488353345E-2</v>
      </c>
    </row>
    <row r="4" spans="1:7" x14ac:dyDescent="0.45">
      <c r="A4" t="s">
        <v>88</v>
      </c>
      <c r="B4">
        <v>78.209999999999994</v>
      </c>
      <c r="C4">
        <v>4.6372683048248202</v>
      </c>
      <c r="D4">
        <v>4.1070680618286097</v>
      </c>
      <c r="E4">
        <f t="shared" si="0"/>
        <v>0.53020024299621049</v>
      </c>
      <c r="F4">
        <f t="shared" si="1"/>
        <v>0.53020024299621049</v>
      </c>
      <c r="G4">
        <f t="shared" si="2"/>
        <v>0.28111229767324064</v>
      </c>
    </row>
    <row r="5" spans="1:7" x14ac:dyDescent="0.45">
      <c r="A5" t="s">
        <v>220</v>
      </c>
      <c r="B5">
        <v>82.58</v>
      </c>
      <c r="C5">
        <v>4.3832595348358101</v>
      </c>
      <c r="D5">
        <v>4.0292017459869296</v>
      </c>
      <c r="E5">
        <f t="shared" si="0"/>
        <v>0.35405778884888051</v>
      </c>
      <c r="F5">
        <f t="shared" si="1"/>
        <v>0.35405778884888051</v>
      </c>
      <c r="G5">
        <f t="shared" si="2"/>
        <v>0.12535691784455846</v>
      </c>
    </row>
    <row r="6" spans="1:7" x14ac:dyDescent="0.45">
      <c r="A6" t="s">
        <v>218</v>
      </c>
      <c r="B6">
        <v>99.61</v>
      </c>
      <c r="C6">
        <v>5</v>
      </c>
      <c r="D6">
        <v>4.2420127391815097</v>
      </c>
      <c r="E6">
        <f t="shared" si="0"/>
        <v>0.75798726081849033</v>
      </c>
      <c r="F6">
        <f t="shared" si="1"/>
        <v>0.75798726081849033</v>
      </c>
      <c r="G6">
        <f t="shared" si="2"/>
        <v>0.57454468756311805</v>
      </c>
    </row>
    <row r="7" spans="1:7" x14ac:dyDescent="0.45">
      <c r="A7" t="s">
        <v>307</v>
      </c>
      <c r="B7">
        <v>82.58</v>
      </c>
      <c r="C7">
        <v>4.7130150794982901</v>
      </c>
      <c r="D7">
        <v>4.3986098766326904</v>
      </c>
      <c r="E7">
        <f t="shared" si="0"/>
        <v>0.3144052028655997</v>
      </c>
      <c r="F7">
        <f t="shared" si="1"/>
        <v>0.3144052028655997</v>
      </c>
      <c r="G7">
        <f t="shared" si="2"/>
        <v>9.8850631588958904E-2</v>
      </c>
    </row>
    <row r="8" spans="1:7" x14ac:dyDescent="0.45">
      <c r="A8" t="s">
        <v>286</v>
      </c>
      <c r="B8">
        <v>65.239999999999995</v>
      </c>
      <c r="C8">
        <v>3.0124981403350799</v>
      </c>
      <c r="D8">
        <v>4.1222596168518004</v>
      </c>
      <c r="E8">
        <f t="shared" si="0"/>
        <v>-1.1097614765167205</v>
      </c>
      <c r="F8">
        <f t="shared" si="1"/>
        <v>1.1097614765167205</v>
      </c>
      <c r="G8">
        <f t="shared" si="2"/>
        <v>1.2315705347605717</v>
      </c>
    </row>
    <row r="9" spans="1:7" x14ac:dyDescent="0.45">
      <c r="A9" t="s">
        <v>325</v>
      </c>
      <c r="B9">
        <v>138.1</v>
      </c>
      <c r="C9">
        <v>4.25719761848449</v>
      </c>
      <c r="D9">
        <v>4.04298543930053</v>
      </c>
      <c r="E9">
        <f t="shared" si="0"/>
        <v>0.21421217918395996</v>
      </c>
      <c r="F9">
        <f t="shared" si="1"/>
        <v>0.21421217918395996</v>
      </c>
      <c r="G9">
        <f t="shared" si="2"/>
        <v>4.5886857710740969E-2</v>
      </c>
    </row>
    <row r="10" spans="1:7" x14ac:dyDescent="0.45">
      <c r="A10" t="s">
        <v>125</v>
      </c>
      <c r="B10">
        <v>166.7</v>
      </c>
      <c r="C10">
        <v>3.4766364097595202</v>
      </c>
      <c r="D10">
        <v>4.0362272262573198</v>
      </c>
      <c r="E10">
        <f t="shared" si="0"/>
        <v>-0.55959081649779963</v>
      </c>
      <c r="F10">
        <f t="shared" si="1"/>
        <v>0.55959081649779963</v>
      </c>
      <c r="G10">
        <f t="shared" si="2"/>
        <v>0.31314188190867404</v>
      </c>
    </row>
    <row r="11" spans="1:7" x14ac:dyDescent="0.45">
      <c r="A11" t="s">
        <v>485</v>
      </c>
      <c r="B11">
        <v>38.380000000000003</v>
      </c>
      <c r="C11">
        <v>2.60600244998931</v>
      </c>
      <c r="D11">
        <v>3.2753815650939901</v>
      </c>
      <c r="E11">
        <f t="shared" si="0"/>
        <v>-0.66937911510468018</v>
      </c>
      <c r="F11">
        <f t="shared" si="1"/>
        <v>0.66937911510468018</v>
      </c>
      <c r="G11">
        <f t="shared" si="2"/>
        <v>0.44806839973832469</v>
      </c>
    </row>
    <row r="12" spans="1:7" x14ac:dyDescent="0.45">
      <c r="A12" t="s">
        <v>461</v>
      </c>
      <c r="B12">
        <v>78.209999999999994</v>
      </c>
      <c r="C12">
        <v>4.5246169567108101</v>
      </c>
      <c r="D12">
        <v>4.3608839511871302</v>
      </c>
      <c r="E12">
        <f t="shared" si="0"/>
        <v>0.16373300552367986</v>
      </c>
      <c r="F12">
        <f t="shared" si="1"/>
        <v>0.16373300552367986</v>
      </c>
      <c r="G12">
        <f t="shared" si="2"/>
        <v>2.680849709781738E-2</v>
      </c>
    </row>
    <row r="13" spans="1:7" x14ac:dyDescent="0.45">
      <c r="A13" t="s">
        <v>177</v>
      </c>
      <c r="B13">
        <v>138.1</v>
      </c>
      <c r="C13">
        <v>4.1891369819641104</v>
      </c>
      <c r="D13">
        <v>4.1993839740753103</v>
      </c>
      <c r="E13">
        <f t="shared" si="0"/>
        <v>-1.0246992111199837E-2</v>
      </c>
      <c r="F13">
        <f t="shared" si="1"/>
        <v>1.0246992111199837E-2</v>
      </c>
      <c r="G13">
        <f t="shared" si="2"/>
        <v>1.050008473269917E-4</v>
      </c>
    </row>
    <row r="14" spans="1:7" x14ac:dyDescent="0.45">
      <c r="A14" t="s">
        <v>159</v>
      </c>
      <c r="B14">
        <v>78.209999999999994</v>
      </c>
      <c r="C14">
        <v>4.30259084701538</v>
      </c>
      <c r="D14">
        <v>4.3224976062774596</v>
      </c>
      <c r="E14">
        <f t="shared" si="0"/>
        <v>-1.9906759262079632E-2</v>
      </c>
      <c r="F14">
        <f t="shared" si="1"/>
        <v>1.9906759262079632E-2</v>
      </c>
      <c r="G14">
        <f t="shared" si="2"/>
        <v>3.962790643183932E-4</v>
      </c>
    </row>
    <row r="15" spans="1:7" x14ac:dyDescent="0.45">
      <c r="A15" t="s">
        <v>412</v>
      </c>
      <c r="B15">
        <v>99.61</v>
      </c>
      <c r="C15">
        <v>3.0268223285675</v>
      </c>
      <c r="D15">
        <v>3.7850856781005802</v>
      </c>
      <c r="E15">
        <f t="shared" si="0"/>
        <v>-0.75826334953308017</v>
      </c>
      <c r="F15">
        <f t="shared" si="1"/>
        <v>0.75826334953308017</v>
      </c>
      <c r="G15">
        <f t="shared" si="2"/>
        <v>0.57496330724512612</v>
      </c>
    </row>
    <row r="16" spans="1:7" x14ac:dyDescent="0.45">
      <c r="A16" t="s">
        <v>123</v>
      </c>
      <c r="B16">
        <v>192.4</v>
      </c>
      <c r="C16">
        <v>3.9127731323242099</v>
      </c>
      <c r="D16">
        <v>4.1286489963531396</v>
      </c>
      <c r="E16">
        <f t="shared" si="0"/>
        <v>-0.21587586402892978</v>
      </c>
      <c r="F16">
        <f t="shared" si="1"/>
        <v>0.21587586402892978</v>
      </c>
      <c r="G16">
        <f t="shared" si="2"/>
        <v>4.6602388670236979E-2</v>
      </c>
    </row>
    <row r="17" spans="1:7" x14ac:dyDescent="0.45">
      <c r="A17" t="s">
        <v>11</v>
      </c>
      <c r="B17">
        <v>99.61</v>
      </c>
      <c r="C17">
        <v>4.9125406742095903</v>
      </c>
      <c r="D17">
        <v>4.3370556831359801</v>
      </c>
      <c r="E17">
        <f t="shared" si="0"/>
        <v>0.57548499107361017</v>
      </c>
      <c r="F17">
        <f t="shared" si="1"/>
        <v>0.57548499107361017</v>
      </c>
      <c r="G17">
        <f t="shared" si="2"/>
        <v>0.33118297495099319</v>
      </c>
    </row>
    <row r="18" spans="1:7" x14ac:dyDescent="0.45">
      <c r="A18" t="s">
        <v>110</v>
      </c>
      <c r="B18">
        <v>138.1</v>
      </c>
      <c r="C18">
        <v>4.4737691879272399</v>
      </c>
      <c r="D18">
        <v>4.4883079528808496</v>
      </c>
      <c r="E18">
        <f t="shared" si="0"/>
        <v>-1.4538764953609729E-2</v>
      </c>
      <c r="F18">
        <f t="shared" si="1"/>
        <v>1.4538764953609729E-2</v>
      </c>
      <c r="G18">
        <f t="shared" si="2"/>
        <v>2.113756863763105E-4</v>
      </c>
    </row>
    <row r="19" spans="1:7" x14ac:dyDescent="0.45">
      <c r="A19" t="s">
        <v>189</v>
      </c>
      <c r="B19">
        <v>82.58</v>
      </c>
      <c r="C19">
        <v>3.62901306152343</v>
      </c>
      <c r="D19">
        <v>3.8218746185302699</v>
      </c>
      <c r="E19">
        <f t="shared" si="0"/>
        <v>-0.19286155700683993</v>
      </c>
      <c r="F19">
        <f t="shared" si="1"/>
        <v>0.19286155700683993</v>
      </c>
      <c r="G19">
        <f t="shared" si="2"/>
        <v>3.7195580171102569E-2</v>
      </c>
    </row>
    <row r="20" spans="1:7" x14ac:dyDescent="0.45">
      <c r="A20" t="s">
        <v>238</v>
      </c>
      <c r="B20">
        <v>38.380000000000003</v>
      </c>
      <c r="C20">
        <v>3.2286298274993799</v>
      </c>
      <c r="D20">
        <v>2.4777749776840201</v>
      </c>
      <c r="E20">
        <f t="shared" si="0"/>
        <v>0.75085484981535977</v>
      </c>
      <c r="F20">
        <f t="shared" si="1"/>
        <v>0.75085484981535977</v>
      </c>
      <c r="G20">
        <f t="shared" si="2"/>
        <v>0.56378300549124649</v>
      </c>
    </row>
    <row r="21" spans="1:7" x14ac:dyDescent="0.45">
      <c r="A21" t="s">
        <v>360</v>
      </c>
      <c r="B21">
        <v>44.27</v>
      </c>
      <c r="C21">
        <v>3.1191926002502401</v>
      </c>
      <c r="D21">
        <v>2.9655479192733698</v>
      </c>
      <c r="E21">
        <f t="shared" si="0"/>
        <v>0.15364468097687034</v>
      </c>
      <c r="F21">
        <f t="shared" si="1"/>
        <v>0.15364468097687034</v>
      </c>
      <c r="G21">
        <f t="shared" si="2"/>
        <v>2.3606687992484263E-2</v>
      </c>
    </row>
    <row r="22" spans="1:7" x14ac:dyDescent="0.45">
      <c r="A22" t="s">
        <v>254</v>
      </c>
      <c r="B22">
        <v>138.1</v>
      </c>
      <c r="C22">
        <v>4.3092930316925004</v>
      </c>
      <c r="D22">
        <v>4.32608819007873</v>
      </c>
      <c r="E22">
        <f t="shared" si="0"/>
        <v>-1.6795158386229581E-2</v>
      </c>
      <c r="F22">
        <f t="shared" si="1"/>
        <v>1.6795158386229581E-2</v>
      </c>
      <c r="G22">
        <f t="shared" si="2"/>
        <v>2.8207734521853783E-4</v>
      </c>
    </row>
    <row r="23" spans="1:7" x14ac:dyDescent="0.45">
      <c r="A23" t="s">
        <v>423</v>
      </c>
      <c r="B23">
        <v>166.7</v>
      </c>
      <c r="C23">
        <v>4.1021950244903502</v>
      </c>
      <c r="D23">
        <v>3.9433782100677401</v>
      </c>
      <c r="E23">
        <f t="shared" si="0"/>
        <v>0.15881681442261009</v>
      </c>
      <c r="F23">
        <f t="shared" si="1"/>
        <v>0.15881681442261009</v>
      </c>
      <c r="G23">
        <f t="shared" si="2"/>
        <v>2.5222780543345771E-2</v>
      </c>
    </row>
    <row r="24" spans="1:7" x14ac:dyDescent="0.45">
      <c r="A24" t="s">
        <v>432</v>
      </c>
      <c r="B24">
        <v>82.58</v>
      </c>
      <c r="C24">
        <v>4.7487487792968697</v>
      </c>
      <c r="D24">
        <v>4.1351404190063397</v>
      </c>
      <c r="E24">
        <f t="shared" si="0"/>
        <v>0.61360836029053001</v>
      </c>
      <c r="F24">
        <f t="shared" si="1"/>
        <v>0.61360836029053001</v>
      </c>
      <c r="G24">
        <f t="shared" si="2"/>
        <v>0.37651521981843289</v>
      </c>
    </row>
    <row r="25" spans="1:7" x14ac:dyDescent="0.45">
      <c r="A25" t="s">
        <v>295</v>
      </c>
      <c r="B25">
        <v>166.7</v>
      </c>
      <c r="C25">
        <v>4.1267347335815403</v>
      </c>
      <c r="D25">
        <v>4.12550568580627</v>
      </c>
      <c r="E25">
        <f t="shared" si="0"/>
        <v>1.229047775270331E-3</v>
      </c>
      <c r="F25">
        <f t="shared" si="1"/>
        <v>1.229047775270331E-3</v>
      </c>
      <c r="G25">
        <f t="shared" si="2"/>
        <v>1.5105584338969502E-6</v>
      </c>
    </row>
    <row r="26" spans="1:7" x14ac:dyDescent="0.45">
      <c r="A26" t="s">
        <v>296</v>
      </c>
      <c r="B26">
        <v>53.83</v>
      </c>
      <c r="C26">
        <v>1.92715656757354</v>
      </c>
      <c r="D26">
        <v>2.3462387323379499</v>
      </c>
      <c r="E26">
        <f t="shared" si="0"/>
        <v>-0.41908216476440985</v>
      </c>
      <c r="F26">
        <f t="shared" si="1"/>
        <v>0.41908216476440985</v>
      </c>
      <c r="G26">
        <f t="shared" si="2"/>
        <v>0.17562986082362397</v>
      </c>
    </row>
    <row r="27" spans="1:7" x14ac:dyDescent="0.45">
      <c r="A27" t="s">
        <v>511</v>
      </c>
      <c r="B27">
        <v>78.209999999999994</v>
      </c>
      <c r="C27">
        <v>2.7578880786895699</v>
      </c>
      <c r="D27">
        <v>3.32821369171142</v>
      </c>
      <c r="E27">
        <f t="shared" si="0"/>
        <v>-0.57032561302185014</v>
      </c>
      <c r="F27">
        <f t="shared" si="1"/>
        <v>0.57032561302185014</v>
      </c>
      <c r="G27">
        <f t="shared" si="2"/>
        <v>0.32527130486874917</v>
      </c>
    </row>
    <row r="28" spans="1:7" x14ac:dyDescent="0.45">
      <c r="A28" t="s">
        <v>288</v>
      </c>
      <c r="B28">
        <v>166.7</v>
      </c>
      <c r="C28">
        <v>3.59439897537231</v>
      </c>
      <c r="D28">
        <v>3.1453945636749201</v>
      </c>
      <c r="E28">
        <f t="shared" si="0"/>
        <v>0.44900441169738992</v>
      </c>
      <c r="F28">
        <f t="shared" si="1"/>
        <v>0.44900441169738992</v>
      </c>
      <c r="G28">
        <f t="shared" si="2"/>
        <v>0.20160496172371922</v>
      </c>
    </row>
    <row r="29" spans="1:7" x14ac:dyDescent="0.45">
      <c r="A29" t="s">
        <v>402</v>
      </c>
      <c r="B29">
        <v>53.83</v>
      </c>
      <c r="C29">
        <v>2.5791023969650202</v>
      </c>
      <c r="D29">
        <v>2.5940994024276698</v>
      </c>
      <c r="E29">
        <f t="shared" si="0"/>
        <v>-1.4997005462649593E-2</v>
      </c>
      <c r="F29">
        <f t="shared" si="1"/>
        <v>1.4997005462649593E-2</v>
      </c>
      <c r="G29">
        <f t="shared" si="2"/>
        <v>2.2491017284674173E-4</v>
      </c>
    </row>
    <row r="30" spans="1:7" x14ac:dyDescent="0.45">
      <c r="A30" t="s">
        <v>223</v>
      </c>
      <c r="B30">
        <v>38.380000000000003</v>
      </c>
      <c r="C30">
        <v>3.2922229766845699</v>
      </c>
      <c r="D30">
        <v>2.7259708642959501</v>
      </c>
      <c r="E30">
        <f t="shared" si="0"/>
        <v>0.56625211238861972</v>
      </c>
      <c r="F30">
        <f t="shared" si="1"/>
        <v>0.56625211238861972</v>
      </c>
      <c r="G30">
        <f t="shared" si="2"/>
        <v>0.32064145478457401</v>
      </c>
    </row>
    <row r="31" spans="1:7" x14ac:dyDescent="0.45">
      <c r="A31" t="s">
        <v>395</v>
      </c>
      <c r="B31">
        <v>53.83</v>
      </c>
      <c r="C31">
        <v>2.9660582542419398</v>
      </c>
      <c r="D31">
        <v>2.4326889514922998</v>
      </c>
      <c r="E31">
        <f t="shared" si="0"/>
        <v>0.53336930274964001</v>
      </c>
      <c r="F31">
        <f t="shared" si="1"/>
        <v>0.53336930274964001</v>
      </c>
      <c r="G31">
        <f t="shared" si="2"/>
        <v>0.28448281311563711</v>
      </c>
    </row>
    <row r="32" spans="1:7" x14ac:dyDescent="0.45">
      <c r="A32" t="s">
        <v>386</v>
      </c>
      <c r="B32">
        <v>166.7</v>
      </c>
      <c r="C32">
        <v>4.2229363918304399</v>
      </c>
      <c r="D32">
        <v>3.8896608352661102</v>
      </c>
      <c r="E32">
        <f t="shared" si="0"/>
        <v>0.33327555656432972</v>
      </c>
      <c r="F32">
        <f t="shared" si="1"/>
        <v>0.33327555656432972</v>
      </c>
      <c r="G32">
        <f t="shared" si="2"/>
        <v>0.11107259660326374</v>
      </c>
    </row>
    <row r="33" spans="1:7" x14ac:dyDescent="0.45">
      <c r="A33" t="s">
        <v>203</v>
      </c>
      <c r="B33">
        <v>65.239999999999995</v>
      </c>
      <c r="C33">
        <v>3.4912648200988698</v>
      </c>
      <c r="D33">
        <v>2.9308284521102901</v>
      </c>
      <c r="E33">
        <f t="shared" si="0"/>
        <v>0.56043636798857976</v>
      </c>
      <c r="F33">
        <f t="shared" si="1"/>
        <v>0.56043636798857976</v>
      </c>
      <c r="G33">
        <f t="shared" si="2"/>
        <v>0.31408892256423077</v>
      </c>
    </row>
    <row r="34" spans="1:7" x14ac:dyDescent="0.45">
      <c r="A34" t="s">
        <v>334</v>
      </c>
      <c r="B34">
        <v>192.4</v>
      </c>
      <c r="C34">
        <v>3.2411124706268302</v>
      </c>
      <c r="D34">
        <v>4.2785091400146396</v>
      </c>
      <c r="E34">
        <f t="shared" si="0"/>
        <v>-1.0373966693878094</v>
      </c>
      <c r="F34">
        <f t="shared" si="1"/>
        <v>1.0373966693878094</v>
      </c>
      <c r="G34">
        <f t="shared" si="2"/>
        <v>1.0761918496569198</v>
      </c>
    </row>
    <row r="35" spans="1:7" x14ac:dyDescent="0.45">
      <c r="A35" t="s">
        <v>495</v>
      </c>
      <c r="B35">
        <v>78.209999999999994</v>
      </c>
      <c r="C35">
        <v>3.70251369476318</v>
      </c>
      <c r="D35">
        <v>3.55062580108642</v>
      </c>
      <c r="E35">
        <f t="shared" si="0"/>
        <v>0.15188789367676003</v>
      </c>
      <c r="F35">
        <f t="shared" si="1"/>
        <v>0.15188789367676003</v>
      </c>
      <c r="G35">
        <f t="shared" si="2"/>
        <v>2.3069932245562759E-2</v>
      </c>
    </row>
    <row r="36" spans="1:7" x14ac:dyDescent="0.45">
      <c r="A36" t="s">
        <v>219</v>
      </c>
      <c r="B36">
        <v>99.61</v>
      </c>
      <c r="C36">
        <v>4.6647233963012598</v>
      </c>
      <c r="D36">
        <v>4.1619222164153999</v>
      </c>
      <c r="E36">
        <f t="shared" si="0"/>
        <v>0.50280117988585982</v>
      </c>
      <c r="F36">
        <f t="shared" si="1"/>
        <v>0.50280117988585982</v>
      </c>
      <c r="G36">
        <f t="shared" si="2"/>
        <v>0.25280902649461279</v>
      </c>
    </row>
    <row r="37" spans="1:7" x14ac:dyDescent="0.45">
      <c r="A37" t="s">
        <v>344</v>
      </c>
      <c r="B37">
        <v>82.58</v>
      </c>
      <c r="C37">
        <v>3.24355745315551</v>
      </c>
      <c r="D37">
        <v>3.2799515724182098</v>
      </c>
      <c r="E37">
        <f t="shared" si="0"/>
        <v>-3.6394119262699753E-2</v>
      </c>
      <c r="F37">
        <f t="shared" si="1"/>
        <v>3.6394119262699753E-2</v>
      </c>
      <c r="G37">
        <f t="shared" si="2"/>
        <v>1.3245319169076133E-3</v>
      </c>
    </row>
    <row r="38" spans="1:7" x14ac:dyDescent="0.45">
      <c r="A38" t="s">
        <v>47</v>
      </c>
      <c r="B38">
        <v>138.1</v>
      </c>
      <c r="C38">
        <v>1.67972403764724</v>
      </c>
      <c r="D38">
        <v>2.98778200149536</v>
      </c>
      <c r="E38">
        <f t="shared" si="0"/>
        <v>-1.30805796384812</v>
      </c>
      <c r="F38">
        <f t="shared" si="1"/>
        <v>1.30805796384812</v>
      </c>
      <c r="G38">
        <f t="shared" si="2"/>
        <v>1.7110156367864897</v>
      </c>
    </row>
    <row r="39" spans="1:7" x14ac:dyDescent="0.45">
      <c r="A39" t="s">
        <v>120</v>
      </c>
      <c r="B39">
        <v>65.239999999999995</v>
      </c>
      <c r="C39">
        <v>2.1780817508697501</v>
      </c>
      <c r="D39">
        <v>2.5467929840087802</v>
      </c>
      <c r="E39">
        <f t="shared" si="0"/>
        <v>-0.36871123313903009</v>
      </c>
      <c r="F39">
        <f t="shared" si="1"/>
        <v>0.36871123313903009</v>
      </c>
      <c r="G39">
        <f t="shared" si="2"/>
        <v>0.13594797344290421</v>
      </c>
    </row>
    <row r="40" spans="1:7" x14ac:dyDescent="0.45">
      <c r="A40" t="s">
        <v>359</v>
      </c>
      <c r="B40">
        <v>78.209999999999994</v>
      </c>
      <c r="C40">
        <v>2.4736554622650102</v>
      </c>
      <c r="D40">
        <v>2.5340008735656698</v>
      </c>
      <c r="E40">
        <f t="shared" si="0"/>
        <v>-6.0345411300659624E-2</v>
      </c>
      <c r="F40">
        <f t="shared" si="1"/>
        <v>6.0345411300659624E-2</v>
      </c>
      <c r="G40">
        <f t="shared" si="2"/>
        <v>3.6415686650457784E-3</v>
      </c>
    </row>
    <row r="41" spans="1:7" x14ac:dyDescent="0.45">
      <c r="A41" t="s">
        <v>86</v>
      </c>
      <c r="B41">
        <v>53.83</v>
      </c>
      <c r="C41">
        <v>2.5626162290573098</v>
      </c>
      <c r="D41">
        <v>2.4707666635513301</v>
      </c>
      <c r="E41">
        <f t="shared" si="0"/>
        <v>9.1849565505979669E-2</v>
      </c>
      <c r="F41">
        <f t="shared" si="1"/>
        <v>9.1849565505979669E-2</v>
      </c>
      <c r="G41">
        <f t="shared" si="2"/>
        <v>8.4363426836372504E-3</v>
      </c>
    </row>
    <row r="42" spans="1:7" x14ac:dyDescent="0.45">
      <c r="A42" t="s">
        <v>93</v>
      </c>
      <c r="B42">
        <v>38.380000000000003</v>
      </c>
      <c r="C42">
        <v>2.3761346340179399</v>
      </c>
      <c r="D42">
        <v>2.4174031019210802</v>
      </c>
      <c r="E42">
        <f t="shared" si="0"/>
        <v>-4.1268467903140316E-2</v>
      </c>
      <c r="F42">
        <f t="shared" si="1"/>
        <v>4.1268467903140316E-2</v>
      </c>
      <c r="G42">
        <f t="shared" si="2"/>
        <v>1.7030864430725224E-3</v>
      </c>
    </row>
    <row r="43" spans="1:7" x14ac:dyDescent="0.45">
      <c r="A43" t="s">
        <v>190</v>
      </c>
      <c r="B43">
        <v>192.4</v>
      </c>
      <c r="C43">
        <v>3.7925808429718</v>
      </c>
      <c r="D43">
        <v>3.6854972839355402</v>
      </c>
      <c r="E43">
        <f t="shared" si="0"/>
        <v>0.10708355903625977</v>
      </c>
      <c r="F43">
        <f t="shared" si="1"/>
        <v>0.10708355903625977</v>
      </c>
      <c r="G43">
        <f t="shared" si="2"/>
        <v>1.1466888615872131E-2</v>
      </c>
    </row>
    <row r="44" spans="1:7" x14ac:dyDescent="0.45">
      <c r="A44" t="s">
        <v>409</v>
      </c>
      <c r="B44">
        <v>53.83</v>
      </c>
      <c r="C44">
        <v>2.53910195827484</v>
      </c>
      <c r="D44">
        <v>2.1991819143295199</v>
      </c>
      <c r="E44">
        <f t="shared" si="0"/>
        <v>0.33992004394532005</v>
      </c>
      <c r="F44">
        <f t="shared" si="1"/>
        <v>0.33992004394532005</v>
      </c>
      <c r="G44">
        <f t="shared" si="2"/>
        <v>0.11554563627578832</v>
      </c>
    </row>
    <row r="45" spans="1:7" x14ac:dyDescent="0.45">
      <c r="A45" t="s">
        <v>355</v>
      </c>
      <c r="B45">
        <v>82.58</v>
      </c>
      <c r="C45">
        <v>2.6691039800643899</v>
      </c>
      <c r="D45">
        <v>3.1673264503478999</v>
      </c>
      <c r="E45">
        <f t="shared" si="0"/>
        <v>-0.49822247028351008</v>
      </c>
      <c r="F45">
        <f t="shared" si="1"/>
        <v>0.49822247028351008</v>
      </c>
      <c r="G45">
        <f t="shared" si="2"/>
        <v>0.24822562989540309</v>
      </c>
    </row>
    <row r="46" spans="1:7" x14ac:dyDescent="0.45">
      <c r="A46" t="s">
        <v>424</v>
      </c>
      <c r="B46">
        <v>82.58</v>
      </c>
      <c r="C46">
        <v>4.3851003646850497</v>
      </c>
      <c r="D46">
        <v>4.4032480716705296</v>
      </c>
      <c r="E46">
        <f t="shared" si="0"/>
        <v>-1.814770698547985E-2</v>
      </c>
      <c r="F46">
        <f t="shared" si="1"/>
        <v>1.814770698547985E-2</v>
      </c>
      <c r="G46">
        <f t="shared" si="2"/>
        <v>3.2933926883083417E-4</v>
      </c>
    </row>
    <row r="47" spans="1:7" x14ac:dyDescent="0.45">
      <c r="A47" t="s">
        <v>192</v>
      </c>
      <c r="B47">
        <v>78.209999999999994</v>
      </c>
      <c r="C47">
        <v>2.9372060298919598</v>
      </c>
      <c r="D47">
        <v>3.3139660358428902</v>
      </c>
      <c r="E47">
        <f t="shared" si="0"/>
        <v>-0.3767600059509304</v>
      </c>
      <c r="F47">
        <f t="shared" si="1"/>
        <v>0.3767600059509304</v>
      </c>
      <c r="G47">
        <f t="shared" si="2"/>
        <v>0.1419481020841451</v>
      </c>
    </row>
    <row r="48" spans="1:7" x14ac:dyDescent="0.45">
      <c r="A48" t="s">
        <v>92</v>
      </c>
      <c r="B48">
        <v>192.4</v>
      </c>
      <c r="C48">
        <v>3.8843071460723801</v>
      </c>
      <c r="D48">
        <v>3.7292015552520699</v>
      </c>
      <c r="E48">
        <f t="shared" si="0"/>
        <v>0.15510559082031028</v>
      </c>
      <c r="F48">
        <f t="shared" si="1"/>
        <v>0.15510559082031028</v>
      </c>
      <c r="G48">
        <f t="shared" si="2"/>
        <v>2.4057744303717519E-2</v>
      </c>
    </row>
    <row r="49" spans="1:7" x14ac:dyDescent="0.45">
      <c r="A49" t="s">
        <v>502</v>
      </c>
      <c r="B49">
        <v>78.209999999999994</v>
      </c>
      <c r="C49">
        <v>4.31141805648803</v>
      </c>
      <c r="D49">
        <v>3.85470247268676</v>
      </c>
      <c r="E49">
        <f t="shared" si="0"/>
        <v>0.45671558380126998</v>
      </c>
      <c r="F49">
        <f t="shared" si="1"/>
        <v>0.45671558380126998</v>
      </c>
      <c r="G49">
        <f t="shared" si="2"/>
        <v>0.20858912448693487</v>
      </c>
    </row>
    <row r="50" spans="1:7" x14ac:dyDescent="0.45">
      <c r="A50" t="s">
        <v>509</v>
      </c>
      <c r="B50">
        <v>44.27</v>
      </c>
      <c r="C50">
        <v>3.0673160552978498</v>
      </c>
      <c r="D50">
        <v>2.7317719459533598</v>
      </c>
      <c r="E50">
        <f t="shared" si="0"/>
        <v>0.33554410934448997</v>
      </c>
      <c r="F50">
        <f t="shared" si="1"/>
        <v>0.33554410934448997</v>
      </c>
      <c r="G50">
        <f t="shared" si="2"/>
        <v>0.11258984931578704</v>
      </c>
    </row>
    <row r="51" spans="1:7" x14ac:dyDescent="0.45">
      <c r="A51" t="s">
        <v>431</v>
      </c>
      <c r="B51">
        <v>82.58</v>
      </c>
      <c r="C51">
        <v>4.1248900890350297</v>
      </c>
      <c r="D51">
        <v>3.8176846504211399</v>
      </c>
      <c r="E51">
        <f t="shared" si="0"/>
        <v>0.30720543861388983</v>
      </c>
      <c r="F51">
        <f t="shared" si="1"/>
        <v>0.30720543861388983</v>
      </c>
      <c r="G51">
        <f t="shared" si="2"/>
        <v>9.4375181513952425E-2</v>
      </c>
    </row>
    <row r="52" spans="1:7" x14ac:dyDescent="0.45">
      <c r="A52" t="s">
        <v>516</v>
      </c>
      <c r="B52">
        <v>138.1</v>
      </c>
      <c r="C52">
        <v>3.4520773887634202</v>
      </c>
      <c r="D52">
        <v>3.8590557575225799</v>
      </c>
      <c r="E52">
        <f t="shared" si="0"/>
        <v>-0.40697836875915971</v>
      </c>
      <c r="F52">
        <f t="shared" si="1"/>
        <v>0.40697836875915971</v>
      </c>
      <c r="G52">
        <f t="shared" si="2"/>
        <v>0.16563139263786658</v>
      </c>
    </row>
    <row r="53" spans="1:7" x14ac:dyDescent="0.45">
      <c r="A53" t="s">
        <v>96</v>
      </c>
      <c r="B53">
        <v>38.380000000000003</v>
      </c>
      <c r="C53">
        <v>2.70537877082824</v>
      </c>
      <c r="D53">
        <v>2.9204682111740099</v>
      </c>
      <c r="E53">
        <f t="shared" si="0"/>
        <v>-0.21508944034576993</v>
      </c>
      <c r="F53">
        <f t="shared" si="1"/>
        <v>0.21508944034576993</v>
      </c>
      <c r="G53">
        <f t="shared" si="2"/>
        <v>4.6263467348256523E-2</v>
      </c>
    </row>
    <row r="54" spans="1:7" x14ac:dyDescent="0.45">
      <c r="A54" t="s">
        <v>250</v>
      </c>
      <c r="B54">
        <v>166.7</v>
      </c>
      <c r="C54">
        <v>4.2701575756072998</v>
      </c>
      <c r="D54">
        <v>4.3015544414520201</v>
      </c>
      <c r="E54">
        <f t="shared" si="0"/>
        <v>-3.1396865844720345E-2</v>
      </c>
      <c r="F54">
        <f t="shared" si="1"/>
        <v>3.1396865844720345E-2</v>
      </c>
      <c r="G54">
        <f t="shared" si="2"/>
        <v>9.8576318487136709E-4</v>
      </c>
    </row>
    <row r="55" spans="1:7" x14ac:dyDescent="0.45">
      <c r="A55" t="s">
        <v>489</v>
      </c>
      <c r="B55">
        <v>192.4</v>
      </c>
      <c r="C55">
        <v>4.2867288589477504</v>
      </c>
      <c r="D55">
        <v>4.3655755519866899</v>
      </c>
      <c r="E55">
        <f t="shared" si="0"/>
        <v>-7.8846693038939542E-2</v>
      </c>
      <c r="F55">
        <f t="shared" si="1"/>
        <v>7.8846693038939542E-2</v>
      </c>
      <c r="G55">
        <f t="shared" si="2"/>
        <v>6.2168010031767576E-3</v>
      </c>
    </row>
    <row r="56" spans="1:7" x14ac:dyDescent="0.45">
      <c r="A56" t="s">
        <v>501</v>
      </c>
      <c r="B56">
        <v>82.58</v>
      </c>
      <c r="C56">
        <v>4.4413595199584899</v>
      </c>
      <c r="D56">
        <v>4.1914076805114702</v>
      </c>
      <c r="E56">
        <f t="shared" si="0"/>
        <v>0.24995183944701971</v>
      </c>
      <c r="F56">
        <f t="shared" si="1"/>
        <v>0.24995183944701971</v>
      </c>
      <c r="G56">
        <f t="shared" si="2"/>
        <v>6.2475922042948717E-2</v>
      </c>
    </row>
    <row r="57" spans="1:7" x14ac:dyDescent="0.45">
      <c r="A57" t="s">
        <v>323</v>
      </c>
      <c r="B57">
        <v>82.58</v>
      </c>
      <c r="C57">
        <v>4.70279693603515</v>
      </c>
      <c r="D57">
        <v>3.5949218273162802</v>
      </c>
      <c r="E57">
        <f t="shared" si="0"/>
        <v>1.1078751087188698</v>
      </c>
      <c r="F57">
        <f t="shared" si="1"/>
        <v>1.1078751087188698</v>
      </c>
      <c r="G57">
        <f t="shared" si="2"/>
        <v>1.2273872565188477</v>
      </c>
    </row>
    <row r="58" spans="1:7" x14ac:dyDescent="0.45">
      <c r="A58" t="s">
        <v>67</v>
      </c>
      <c r="B58">
        <v>138.1</v>
      </c>
      <c r="C58">
        <v>4.1355719566345197</v>
      </c>
      <c r="D58">
        <v>3.9553556442260698</v>
      </c>
      <c r="E58">
        <f t="shared" si="0"/>
        <v>0.18021631240844993</v>
      </c>
      <c r="F58">
        <f t="shared" si="1"/>
        <v>0.18021631240844993</v>
      </c>
      <c r="G58">
        <f t="shared" si="2"/>
        <v>3.2477919258100021E-2</v>
      </c>
    </row>
    <row r="59" spans="1:7" x14ac:dyDescent="0.45">
      <c r="A59" t="s">
        <v>183</v>
      </c>
      <c r="B59">
        <v>138.1</v>
      </c>
      <c r="C59">
        <v>3.9566016197204501</v>
      </c>
      <c r="D59">
        <v>3.8333985805511399</v>
      </c>
      <c r="E59">
        <f t="shared" si="0"/>
        <v>0.12320303916931019</v>
      </c>
      <c r="F59">
        <f t="shared" si="1"/>
        <v>0.12320303916931019</v>
      </c>
      <c r="G59">
        <f t="shared" si="2"/>
        <v>1.5178988860554582E-2</v>
      </c>
    </row>
    <row r="60" spans="1:7" x14ac:dyDescent="0.45">
      <c r="A60" t="s">
        <v>46</v>
      </c>
      <c r="B60">
        <v>78.209999999999994</v>
      </c>
      <c r="C60">
        <v>4.1435344219207701</v>
      </c>
      <c r="D60">
        <v>3.9882824420928902</v>
      </c>
      <c r="E60">
        <f t="shared" si="0"/>
        <v>0.15525197982787997</v>
      </c>
      <c r="F60">
        <f t="shared" si="1"/>
        <v>0.15525197982787997</v>
      </c>
      <c r="G60">
        <f t="shared" si="2"/>
        <v>2.4103177240476451E-2</v>
      </c>
    </row>
    <row r="61" spans="1:7" x14ac:dyDescent="0.45">
      <c r="A61" t="s">
        <v>249</v>
      </c>
      <c r="B61">
        <v>38.380000000000003</v>
      </c>
      <c r="C61">
        <v>1.91190248727798</v>
      </c>
      <c r="D61">
        <v>2.1641860008239702</v>
      </c>
      <c r="E61">
        <f t="shared" si="0"/>
        <v>-0.25228351354599021</v>
      </c>
      <c r="F61">
        <f t="shared" si="1"/>
        <v>0.25228351354599021</v>
      </c>
      <c r="G61">
        <f t="shared" si="2"/>
        <v>6.3646971207109826E-2</v>
      </c>
    </row>
    <row r="62" spans="1:7" x14ac:dyDescent="0.45">
      <c r="A62" t="s">
        <v>505</v>
      </c>
      <c r="B62">
        <v>65.239999999999995</v>
      </c>
      <c r="C62">
        <v>3.0318977832794101</v>
      </c>
      <c r="D62">
        <v>3.7352755069732599</v>
      </c>
      <c r="E62">
        <f t="shared" si="0"/>
        <v>-0.70337772369384988</v>
      </c>
      <c r="F62">
        <f t="shared" si="1"/>
        <v>0.70337772369384988</v>
      </c>
      <c r="G62">
        <f t="shared" si="2"/>
        <v>0.49474022218874181</v>
      </c>
    </row>
    <row r="63" spans="1:7" x14ac:dyDescent="0.45">
      <c r="A63" t="s">
        <v>255</v>
      </c>
      <c r="B63">
        <v>138.1</v>
      </c>
      <c r="C63">
        <v>3.8930060863494802</v>
      </c>
      <c r="D63">
        <v>4.00589895248413</v>
      </c>
      <c r="E63">
        <f t="shared" si="0"/>
        <v>-0.11289286613464977</v>
      </c>
      <c r="F63">
        <f t="shared" si="1"/>
        <v>0.11289286613464977</v>
      </c>
      <c r="G63">
        <f t="shared" si="2"/>
        <v>1.2744799224095953E-2</v>
      </c>
    </row>
    <row r="64" spans="1:7" x14ac:dyDescent="0.45">
      <c r="A64" t="s">
        <v>443</v>
      </c>
      <c r="B64">
        <v>166.7</v>
      </c>
      <c r="C64">
        <v>4.5153865814208896</v>
      </c>
      <c r="D64">
        <v>4.2737030982971103</v>
      </c>
      <c r="E64">
        <f t="shared" si="0"/>
        <v>0.2416834831237793</v>
      </c>
      <c r="F64">
        <f t="shared" si="1"/>
        <v>0.2416834831237793</v>
      </c>
      <c r="G64">
        <f t="shared" si="2"/>
        <v>5.8410906014842112E-2</v>
      </c>
    </row>
    <row r="65" spans="1:7" x14ac:dyDescent="0.45">
      <c r="A65" t="s">
        <v>464</v>
      </c>
      <c r="B65">
        <v>53.83</v>
      </c>
      <c r="C65">
        <v>3.6965944766998202</v>
      </c>
      <c r="D65">
        <v>3.8762860298156698</v>
      </c>
      <c r="E65">
        <f t="shared" si="0"/>
        <v>-0.17969155311584961</v>
      </c>
      <c r="F65">
        <f t="shared" si="1"/>
        <v>0.17969155311584961</v>
      </c>
      <c r="G65">
        <f t="shared" si="2"/>
        <v>3.2289054261186202E-2</v>
      </c>
    </row>
    <row r="66" spans="1:7" x14ac:dyDescent="0.45">
      <c r="A66" t="s">
        <v>161</v>
      </c>
      <c r="B66">
        <v>78.209999999999994</v>
      </c>
      <c r="C66">
        <v>4.6883518695831299</v>
      </c>
      <c r="D66">
        <v>4.1680002212524396</v>
      </c>
      <c r="E66">
        <f t="shared" si="0"/>
        <v>0.52035164833069025</v>
      </c>
      <c r="F66">
        <f t="shared" si="1"/>
        <v>0.52035164833069025</v>
      </c>
      <c r="G66">
        <f t="shared" si="2"/>
        <v>0.27076583792046632</v>
      </c>
    </row>
    <row r="67" spans="1:7" x14ac:dyDescent="0.45">
      <c r="A67" t="s">
        <v>274</v>
      </c>
      <c r="B67">
        <v>44.27</v>
      </c>
      <c r="C67">
        <v>2.7316082715988101</v>
      </c>
      <c r="D67">
        <v>3.32135677337646</v>
      </c>
      <c r="E67">
        <f t="shared" ref="E67:E130" si="3">C67-D67</f>
        <v>-0.58974850177764981</v>
      </c>
      <c r="F67">
        <f t="shared" ref="F67:F130" si="4">ABS(E67)</f>
        <v>0.58974850177764981</v>
      </c>
      <c r="G67">
        <f t="shared" ref="G67:G130" si="5">E67*E67</f>
        <v>0.34780329534898263</v>
      </c>
    </row>
    <row r="68" spans="1:7" x14ac:dyDescent="0.45">
      <c r="A68" t="s">
        <v>356</v>
      </c>
      <c r="B68">
        <v>78.209999999999994</v>
      </c>
      <c r="C68">
        <v>4.5572528839111301</v>
      </c>
      <c r="D68">
        <v>4.3353037834167401</v>
      </c>
      <c r="E68">
        <f t="shared" si="3"/>
        <v>0.22194910049439009</v>
      </c>
      <c r="F68">
        <f t="shared" si="4"/>
        <v>0.22194910049439009</v>
      </c>
      <c r="G68">
        <f t="shared" si="5"/>
        <v>4.9261403210268874E-2</v>
      </c>
    </row>
    <row r="69" spans="1:7" x14ac:dyDescent="0.45">
      <c r="A69" t="s">
        <v>428</v>
      </c>
      <c r="B69">
        <v>99.61</v>
      </c>
      <c r="C69">
        <v>5</v>
      </c>
      <c r="D69">
        <v>4.2404191493988002</v>
      </c>
      <c r="E69">
        <f t="shared" si="3"/>
        <v>0.75958085060119984</v>
      </c>
      <c r="F69">
        <f t="shared" si="4"/>
        <v>0.75958085060119984</v>
      </c>
      <c r="G69">
        <f t="shared" si="5"/>
        <v>0.57696306860004232</v>
      </c>
    </row>
    <row r="70" spans="1:7" x14ac:dyDescent="0.45">
      <c r="A70" t="s">
        <v>28</v>
      </c>
      <c r="B70">
        <v>78.209999999999994</v>
      </c>
      <c r="C70">
        <v>3.7259378433227499</v>
      </c>
      <c r="D70">
        <v>3.0555796623229901</v>
      </c>
      <c r="E70">
        <f t="shared" si="3"/>
        <v>0.67035818099975986</v>
      </c>
      <c r="F70">
        <f t="shared" si="4"/>
        <v>0.67035818099975986</v>
      </c>
      <c r="G70">
        <f t="shared" si="5"/>
        <v>0.44938009083330682</v>
      </c>
    </row>
    <row r="71" spans="1:7" x14ac:dyDescent="0.45">
      <c r="A71" t="s">
        <v>81</v>
      </c>
      <c r="B71">
        <v>82.58</v>
      </c>
      <c r="C71">
        <v>3.5796597003936701</v>
      </c>
      <c r="D71">
        <v>3.6307406425475999</v>
      </c>
      <c r="E71">
        <f t="shared" si="3"/>
        <v>-5.1080942153929776E-2</v>
      </c>
      <c r="F71">
        <f t="shared" si="4"/>
        <v>5.1080942153929776E-2</v>
      </c>
      <c r="G71">
        <f t="shared" si="5"/>
        <v>2.60926265133312E-3</v>
      </c>
    </row>
    <row r="72" spans="1:7" x14ac:dyDescent="0.45">
      <c r="A72" t="s">
        <v>517</v>
      </c>
      <c r="B72">
        <v>65.239999999999995</v>
      </c>
      <c r="C72">
        <v>3.1314737796783398</v>
      </c>
      <c r="D72">
        <v>2.4595686197280799</v>
      </c>
      <c r="E72">
        <f t="shared" si="3"/>
        <v>0.6719051599502599</v>
      </c>
      <c r="F72">
        <f t="shared" si="4"/>
        <v>0.6719051599502599</v>
      </c>
      <c r="G72">
        <f t="shared" si="5"/>
        <v>0.45145654396778434</v>
      </c>
    </row>
    <row r="73" spans="1:7" x14ac:dyDescent="0.45">
      <c r="A73" t="s">
        <v>363</v>
      </c>
      <c r="B73">
        <v>138.1</v>
      </c>
      <c r="C73">
        <v>3.0236971378326398</v>
      </c>
      <c r="D73">
        <v>3.5680565834045401</v>
      </c>
      <c r="E73">
        <f t="shared" si="3"/>
        <v>-0.5443594455719003</v>
      </c>
      <c r="F73">
        <f t="shared" si="4"/>
        <v>0.5443594455719003</v>
      </c>
      <c r="G73">
        <f t="shared" si="5"/>
        <v>0.29632720598334666</v>
      </c>
    </row>
    <row r="74" spans="1:7" x14ac:dyDescent="0.45">
      <c r="A74" t="s">
        <v>336</v>
      </c>
      <c r="B74">
        <v>78.209999999999994</v>
      </c>
      <c r="C74">
        <v>2.66281938552856</v>
      </c>
      <c r="D74">
        <v>2.7936491966247501</v>
      </c>
      <c r="E74">
        <f t="shared" si="3"/>
        <v>-0.13082981109619007</v>
      </c>
      <c r="F74">
        <f t="shared" si="4"/>
        <v>0.13082981109619007</v>
      </c>
      <c r="G74">
        <f t="shared" si="5"/>
        <v>1.7116439471464781E-2</v>
      </c>
    </row>
    <row r="75" spans="1:7" x14ac:dyDescent="0.45">
      <c r="A75" t="s">
        <v>201</v>
      </c>
      <c r="B75">
        <v>99.61</v>
      </c>
      <c r="C75">
        <v>4.7484354972839302</v>
      </c>
      <c r="D75">
        <v>3.9642710685729901</v>
      </c>
      <c r="E75">
        <f t="shared" si="3"/>
        <v>0.78416442871094016</v>
      </c>
      <c r="F75">
        <f t="shared" si="4"/>
        <v>0.78416442871094016</v>
      </c>
      <c r="G75">
        <f t="shared" si="5"/>
        <v>0.6149138512555552</v>
      </c>
    </row>
    <row r="76" spans="1:7" x14ac:dyDescent="0.45">
      <c r="A76" t="s">
        <v>217</v>
      </c>
      <c r="B76">
        <v>99.61</v>
      </c>
      <c r="C76">
        <v>4.5731840133666903</v>
      </c>
      <c r="D76">
        <v>3.64495420455932</v>
      </c>
      <c r="E76">
        <f t="shared" si="3"/>
        <v>0.92822980880737038</v>
      </c>
      <c r="F76">
        <f t="shared" si="4"/>
        <v>0.92822980880737038</v>
      </c>
      <c r="G76">
        <f t="shared" si="5"/>
        <v>0.86161057795856733</v>
      </c>
    </row>
    <row r="77" spans="1:7" x14ac:dyDescent="0.45">
      <c r="A77" t="s">
        <v>463</v>
      </c>
      <c r="B77">
        <v>38.380000000000003</v>
      </c>
      <c r="C77">
        <v>2.4502094984054499</v>
      </c>
      <c r="D77">
        <v>2.5565503835678101</v>
      </c>
      <c r="E77">
        <f t="shared" si="3"/>
        <v>-0.10634088516236018</v>
      </c>
      <c r="F77">
        <f t="shared" si="4"/>
        <v>0.10634088516236018</v>
      </c>
      <c r="G77">
        <f t="shared" si="5"/>
        <v>1.1308383857114275E-2</v>
      </c>
    </row>
    <row r="78" spans="1:7" x14ac:dyDescent="0.45">
      <c r="A78" t="s">
        <v>530</v>
      </c>
      <c r="B78">
        <v>78.209999999999994</v>
      </c>
      <c r="C78">
        <v>3.2004215717315598</v>
      </c>
      <c r="D78">
        <v>3.46411752700805</v>
      </c>
      <c r="E78">
        <f t="shared" si="3"/>
        <v>-0.26369595527649015</v>
      </c>
      <c r="F78">
        <f t="shared" si="4"/>
        <v>0.26369595527649015</v>
      </c>
      <c r="G78">
        <f t="shared" si="5"/>
        <v>6.9535556829180695E-2</v>
      </c>
    </row>
    <row r="79" spans="1:7" x14ac:dyDescent="0.45">
      <c r="A79" t="s">
        <v>137</v>
      </c>
      <c r="B79">
        <v>138.1</v>
      </c>
      <c r="C79">
        <v>3.6924011707305899</v>
      </c>
      <c r="D79">
        <v>3.943603515625</v>
      </c>
      <c r="E79">
        <f t="shared" si="3"/>
        <v>-0.25120234489441007</v>
      </c>
      <c r="F79">
        <f t="shared" si="4"/>
        <v>0.25120234489441007</v>
      </c>
      <c r="G79">
        <f t="shared" si="5"/>
        <v>6.3102618080450146E-2</v>
      </c>
    </row>
    <row r="80" spans="1:7" x14ac:dyDescent="0.45">
      <c r="A80" t="s">
        <v>40</v>
      </c>
      <c r="B80">
        <v>166.7</v>
      </c>
      <c r="C80">
        <v>4.5024940967559797</v>
      </c>
      <c r="D80">
        <v>4.30830478668212</v>
      </c>
      <c r="E80">
        <f t="shared" si="3"/>
        <v>0.19418931007385964</v>
      </c>
      <c r="F80">
        <f t="shared" si="4"/>
        <v>0.19418931007385964</v>
      </c>
      <c r="G80">
        <f t="shared" si="5"/>
        <v>3.7709488146961609E-2</v>
      </c>
    </row>
    <row r="81" spans="1:7" x14ac:dyDescent="0.45">
      <c r="A81" t="s">
        <v>113</v>
      </c>
      <c r="B81">
        <v>53.83</v>
      </c>
      <c r="C81">
        <v>1.8587022423744199</v>
      </c>
      <c r="D81">
        <v>2.45506715774536</v>
      </c>
      <c r="E81">
        <f t="shared" si="3"/>
        <v>-0.59636491537094005</v>
      </c>
      <c r="F81">
        <f t="shared" si="4"/>
        <v>0.59636491537094005</v>
      </c>
      <c r="G81">
        <f t="shared" si="5"/>
        <v>0.35565111228538848</v>
      </c>
    </row>
    <row r="82" spans="1:7" x14ac:dyDescent="0.45">
      <c r="A82" t="s">
        <v>225</v>
      </c>
      <c r="B82">
        <v>65.239999999999995</v>
      </c>
      <c r="C82">
        <v>2.4395848512649501</v>
      </c>
      <c r="D82">
        <v>2.93550193309783</v>
      </c>
      <c r="E82">
        <f t="shared" si="3"/>
        <v>-0.49591708183287997</v>
      </c>
      <c r="F82">
        <f t="shared" si="4"/>
        <v>0.49591708183287997</v>
      </c>
      <c r="G82">
        <f t="shared" si="5"/>
        <v>0.24593375205363938</v>
      </c>
    </row>
    <row r="83" spans="1:7" x14ac:dyDescent="0.45">
      <c r="A83" t="s">
        <v>73</v>
      </c>
      <c r="B83">
        <v>99.61</v>
      </c>
      <c r="C83">
        <v>4.2899060249328604</v>
      </c>
      <c r="D83">
        <v>4.02750468254089</v>
      </c>
      <c r="E83">
        <f t="shared" si="3"/>
        <v>0.26240134239197044</v>
      </c>
      <c r="F83">
        <f t="shared" si="4"/>
        <v>0.26240134239197044</v>
      </c>
      <c r="G83">
        <f t="shared" si="5"/>
        <v>6.8854464489108105E-2</v>
      </c>
    </row>
    <row r="84" spans="1:7" x14ac:dyDescent="0.45">
      <c r="A84" t="s">
        <v>133</v>
      </c>
      <c r="B84">
        <v>138.1</v>
      </c>
      <c r="C84">
        <v>4.4156792163848797</v>
      </c>
      <c r="D84">
        <v>4.2890596389770499</v>
      </c>
      <c r="E84">
        <f t="shared" si="3"/>
        <v>0.12661957740782981</v>
      </c>
      <c r="F84">
        <f t="shared" si="4"/>
        <v>0.12661957740782981</v>
      </c>
      <c r="G84">
        <f t="shared" si="5"/>
        <v>1.6032517382937404E-2</v>
      </c>
    </row>
    <row r="85" spans="1:7" x14ac:dyDescent="0.45">
      <c r="A85" t="s">
        <v>413</v>
      </c>
      <c r="B85">
        <v>138.1</v>
      </c>
      <c r="C85">
        <v>4.5560233592986998</v>
      </c>
      <c r="D85">
        <v>4.2860479354858398</v>
      </c>
      <c r="E85">
        <f t="shared" si="3"/>
        <v>0.26997542381285999</v>
      </c>
      <c r="F85">
        <f t="shared" si="4"/>
        <v>0.26997542381285999</v>
      </c>
      <c r="G85">
        <f t="shared" si="5"/>
        <v>7.288672946293337E-2</v>
      </c>
    </row>
    <row r="86" spans="1:7" x14ac:dyDescent="0.45">
      <c r="A86" t="s">
        <v>392</v>
      </c>
      <c r="B86">
        <v>38.380000000000003</v>
      </c>
      <c r="C86">
        <v>1.16083927452564</v>
      </c>
      <c r="D86">
        <v>1.40978026390075</v>
      </c>
      <c r="E86">
        <f t="shared" si="3"/>
        <v>-0.24894098937511</v>
      </c>
      <c r="F86">
        <f t="shared" si="4"/>
        <v>0.24894098937511</v>
      </c>
      <c r="G86">
        <f t="shared" si="5"/>
        <v>6.1971616191058627E-2</v>
      </c>
    </row>
    <row r="87" spans="1:7" x14ac:dyDescent="0.45">
      <c r="A87" t="s">
        <v>287</v>
      </c>
      <c r="B87">
        <v>44.27</v>
      </c>
      <c r="C87">
        <v>1.02826303243637</v>
      </c>
      <c r="D87">
        <v>1.5409179925918499</v>
      </c>
      <c r="E87">
        <f t="shared" si="3"/>
        <v>-0.51265496015547996</v>
      </c>
      <c r="F87">
        <f t="shared" si="4"/>
        <v>0.51265496015547996</v>
      </c>
      <c r="G87">
        <f t="shared" si="5"/>
        <v>0.26281510817201675</v>
      </c>
    </row>
    <row r="88" spans="1:7" x14ac:dyDescent="0.45">
      <c r="A88" t="s">
        <v>58</v>
      </c>
      <c r="B88">
        <v>44.27</v>
      </c>
      <c r="C88">
        <v>1.3220702111721001</v>
      </c>
      <c r="D88">
        <v>1.6504164934158301</v>
      </c>
      <c r="E88">
        <f t="shared" si="3"/>
        <v>-0.32834628224372997</v>
      </c>
      <c r="F88">
        <f t="shared" si="4"/>
        <v>0.32834628224372997</v>
      </c>
      <c r="G88">
        <f t="shared" si="5"/>
        <v>0.10781128106327918</v>
      </c>
    </row>
    <row r="89" spans="1:7" x14ac:dyDescent="0.45">
      <c r="A89" t="s">
        <v>117</v>
      </c>
      <c r="B89">
        <v>138.1</v>
      </c>
      <c r="C89">
        <v>4.5475742816925004</v>
      </c>
      <c r="D89">
        <v>4.12074398994445</v>
      </c>
      <c r="E89">
        <f t="shared" si="3"/>
        <v>0.42683029174805043</v>
      </c>
      <c r="F89">
        <f t="shared" si="4"/>
        <v>0.42683029174805043</v>
      </c>
      <c r="G89">
        <f t="shared" si="5"/>
        <v>0.18218409795372584</v>
      </c>
    </row>
    <row r="90" spans="1:7" x14ac:dyDescent="0.45">
      <c r="A90" t="s">
        <v>526</v>
      </c>
      <c r="B90">
        <v>78.209999999999994</v>
      </c>
      <c r="C90">
        <v>4.3923411369323704</v>
      </c>
      <c r="D90">
        <v>3.9605820178985498</v>
      </c>
      <c r="E90">
        <f t="shared" si="3"/>
        <v>0.43175911903382058</v>
      </c>
      <c r="F90">
        <f t="shared" si="4"/>
        <v>0.43175911903382058</v>
      </c>
      <c r="G90">
        <f t="shared" si="5"/>
        <v>0.18641593686886085</v>
      </c>
    </row>
    <row r="91" spans="1:7" x14ac:dyDescent="0.45">
      <c r="A91" t="s">
        <v>337</v>
      </c>
      <c r="B91">
        <v>166.7</v>
      </c>
      <c r="C91">
        <v>4.1747322082519496</v>
      </c>
      <c r="D91">
        <v>3.6370556354522701</v>
      </c>
      <c r="E91">
        <f t="shared" si="3"/>
        <v>0.53767657279967951</v>
      </c>
      <c r="F91">
        <f t="shared" si="4"/>
        <v>0.53767657279967951</v>
      </c>
      <c r="G91">
        <f t="shared" si="5"/>
        <v>0.28909609693760907</v>
      </c>
    </row>
    <row r="92" spans="1:7" x14ac:dyDescent="0.45">
      <c r="A92" t="s">
        <v>134</v>
      </c>
      <c r="B92">
        <v>65.239999999999995</v>
      </c>
      <c r="C92">
        <v>2.8603886365890498</v>
      </c>
      <c r="D92">
        <v>3.1203222274780198</v>
      </c>
      <c r="E92">
        <f t="shared" si="3"/>
        <v>-0.25993359088896995</v>
      </c>
      <c r="F92">
        <f t="shared" si="4"/>
        <v>0.25993359088896995</v>
      </c>
      <c r="G92">
        <f t="shared" si="5"/>
        <v>6.7565471672434402E-2</v>
      </c>
    </row>
    <row r="93" spans="1:7" x14ac:dyDescent="0.45">
      <c r="A93" t="s">
        <v>179</v>
      </c>
      <c r="B93">
        <v>166.7</v>
      </c>
      <c r="C93">
        <v>4.2106788158416704</v>
      </c>
      <c r="D93">
        <v>3.7469799518585201</v>
      </c>
      <c r="E93">
        <f t="shared" si="3"/>
        <v>0.4636988639831503</v>
      </c>
      <c r="F93">
        <f t="shared" si="4"/>
        <v>0.4636988639831503</v>
      </c>
      <c r="G93">
        <f t="shared" si="5"/>
        <v>0.21501663645926411</v>
      </c>
    </row>
    <row r="94" spans="1:7" x14ac:dyDescent="0.45">
      <c r="A94" t="s">
        <v>450</v>
      </c>
      <c r="B94">
        <v>192.4</v>
      </c>
      <c r="C94">
        <v>4.0970277786254803</v>
      </c>
      <c r="D94">
        <v>3.75732994079589</v>
      </c>
      <c r="E94">
        <f t="shared" si="3"/>
        <v>0.33969783782959029</v>
      </c>
      <c r="F94">
        <f t="shared" si="4"/>
        <v>0.33969783782959029</v>
      </c>
      <c r="G94">
        <f t="shared" si="5"/>
        <v>0.11539462102609863</v>
      </c>
    </row>
    <row r="95" spans="1:7" x14ac:dyDescent="0.45">
      <c r="A95" t="s">
        <v>12</v>
      </c>
      <c r="B95">
        <v>99.61</v>
      </c>
      <c r="C95">
        <v>4.5981073379516602</v>
      </c>
      <c r="D95">
        <v>4.3342001438140798</v>
      </c>
      <c r="E95">
        <f t="shared" si="3"/>
        <v>0.26390719413758035</v>
      </c>
      <c r="F95">
        <f t="shared" si="4"/>
        <v>0.26390719413758035</v>
      </c>
      <c r="G95">
        <f t="shared" si="5"/>
        <v>6.964700711757052E-2</v>
      </c>
    </row>
    <row r="96" spans="1:7" x14ac:dyDescent="0.45">
      <c r="A96" t="s">
        <v>16</v>
      </c>
      <c r="B96">
        <v>65.239999999999995</v>
      </c>
      <c r="C96">
        <v>4.0750131607055602</v>
      </c>
      <c r="D96">
        <v>3.8414378166198699</v>
      </c>
      <c r="E96">
        <f t="shared" si="3"/>
        <v>0.23357534408569025</v>
      </c>
      <c r="F96">
        <f t="shared" si="4"/>
        <v>0.23357534408569025</v>
      </c>
      <c r="G96">
        <f t="shared" si="5"/>
        <v>5.4557441364748598E-2</v>
      </c>
    </row>
    <row r="97" spans="1:7" x14ac:dyDescent="0.45">
      <c r="A97" t="s">
        <v>35</v>
      </c>
      <c r="B97">
        <v>192.4</v>
      </c>
      <c r="C97">
        <v>4.5201697349548304</v>
      </c>
      <c r="D97">
        <v>4.0820224285125697</v>
      </c>
      <c r="E97">
        <f t="shared" si="3"/>
        <v>0.43814730644226074</v>
      </c>
      <c r="F97">
        <f t="shared" si="4"/>
        <v>0.43814730644226074</v>
      </c>
      <c r="G97">
        <f t="shared" si="5"/>
        <v>0.19197306214260834</v>
      </c>
    </row>
    <row r="98" spans="1:7" x14ac:dyDescent="0.45">
      <c r="A98" t="s">
        <v>251</v>
      </c>
      <c r="B98">
        <v>138.1</v>
      </c>
      <c r="C98">
        <v>4.2826638221740696</v>
      </c>
      <c r="D98">
        <v>3.9453775882720898</v>
      </c>
      <c r="E98">
        <f t="shared" si="3"/>
        <v>0.33728623390197976</v>
      </c>
      <c r="F98">
        <f t="shared" si="4"/>
        <v>0.33728623390197976</v>
      </c>
      <c r="G98">
        <f t="shared" si="5"/>
        <v>0.113762003579781</v>
      </c>
    </row>
    <row r="99" spans="1:7" x14ac:dyDescent="0.45">
      <c r="A99" t="s">
        <v>216</v>
      </c>
      <c r="B99">
        <v>192.4</v>
      </c>
      <c r="C99">
        <v>4.0942964553832999</v>
      </c>
      <c r="D99">
        <v>4.1170856952667201</v>
      </c>
      <c r="E99">
        <f t="shared" si="3"/>
        <v>-2.2789239883420187E-2</v>
      </c>
      <c r="F99">
        <f t="shared" si="4"/>
        <v>2.2789239883420187E-2</v>
      </c>
      <c r="G99">
        <f t="shared" si="5"/>
        <v>5.1934945446406935E-4</v>
      </c>
    </row>
    <row r="100" spans="1:7" x14ac:dyDescent="0.45">
      <c r="A100" t="s">
        <v>435</v>
      </c>
      <c r="B100">
        <v>78.209999999999994</v>
      </c>
      <c r="C100">
        <v>2.4752769470214799</v>
      </c>
      <c r="D100">
        <v>3.1948177814483598</v>
      </c>
      <c r="E100">
        <f t="shared" si="3"/>
        <v>-0.71954083442687988</v>
      </c>
      <c r="F100">
        <f t="shared" si="4"/>
        <v>0.71954083442687988</v>
      </c>
      <c r="G100">
        <f t="shared" si="5"/>
        <v>0.51773901240773057</v>
      </c>
    </row>
    <row r="101" spans="1:7" x14ac:dyDescent="0.45">
      <c r="A101" t="s">
        <v>488</v>
      </c>
      <c r="B101">
        <v>166.7</v>
      </c>
      <c r="C101">
        <v>3.5550463199615399</v>
      </c>
      <c r="D101">
        <v>3.9835336208343501</v>
      </c>
      <c r="E101">
        <f t="shared" si="3"/>
        <v>-0.42848730087281028</v>
      </c>
      <c r="F101">
        <f t="shared" si="4"/>
        <v>0.42848730087281028</v>
      </c>
      <c r="G101">
        <f t="shared" si="5"/>
        <v>0.18360136700926624</v>
      </c>
    </row>
    <row r="102" spans="1:7" x14ac:dyDescent="0.45">
      <c r="A102" t="s">
        <v>430</v>
      </c>
      <c r="B102">
        <v>53.83</v>
      </c>
      <c r="C102">
        <v>2.4403733015060398</v>
      </c>
      <c r="D102">
        <v>2.2346231937408398</v>
      </c>
      <c r="E102">
        <f t="shared" si="3"/>
        <v>0.20575010776519997</v>
      </c>
      <c r="F102">
        <f t="shared" si="4"/>
        <v>0.20575010776519997</v>
      </c>
      <c r="G102">
        <f t="shared" si="5"/>
        <v>4.2333106845391405E-2</v>
      </c>
    </row>
    <row r="103" spans="1:7" x14ac:dyDescent="0.45">
      <c r="A103" t="s">
        <v>122</v>
      </c>
      <c r="B103">
        <v>192.4</v>
      </c>
      <c r="C103">
        <v>4.43267774581909</v>
      </c>
      <c r="D103">
        <v>3.98147296905517</v>
      </c>
      <c r="E103">
        <f t="shared" si="3"/>
        <v>0.45120477676392001</v>
      </c>
      <c r="F103">
        <f t="shared" si="4"/>
        <v>0.45120477676392001</v>
      </c>
      <c r="G103">
        <f t="shared" si="5"/>
        <v>0.20358575057457889</v>
      </c>
    </row>
    <row r="104" spans="1:7" x14ac:dyDescent="0.45">
      <c r="A104" t="s">
        <v>156</v>
      </c>
      <c r="B104">
        <v>44.27</v>
      </c>
      <c r="C104">
        <v>1.7368071079254099</v>
      </c>
      <c r="D104">
        <v>1.64587974548339</v>
      </c>
      <c r="E104">
        <f t="shared" si="3"/>
        <v>9.0927362442019932E-2</v>
      </c>
      <c r="F104">
        <f t="shared" si="4"/>
        <v>9.0927362442019932E-2</v>
      </c>
      <c r="G104">
        <f t="shared" si="5"/>
        <v>8.2677852406624567E-3</v>
      </c>
    </row>
    <row r="105" spans="1:7" x14ac:dyDescent="0.45">
      <c r="A105" t="s">
        <v>104</v>
      </c>
      <c r="B105">
        <v>78.209999999999994</v>
      </c>
      <c r="C105">
        <v>3.3001337051391602</v>
      </c>
      <c r="D105">
        <v>2.8084909915924001</v>
      </c>
      <c r="E105">
        <f t="shared" si="3"/>
        <v>0.49164271354676004</v>
      </c>
      <c r="F105">
        <f t="shared" si="4"/>
        <v>0.49164271354676004</v>
      </c>
      <c r="G105">
        <f t="shared" si="5"/>
        <v>0.24171255778362155</v>
      </c>
    </row>
    <row r="106" spans="1:7" x14ac:dyDescent="0.45">
      <c r="A106" t="s">
        <v>366</v>
      </c>
      <c r="B106">
        <v>65.239999999999995</v>
      </c>
      <c r="C106">
        <v>2.02142918109893</v>
      </c>
      <c r="D106">
        <v>2.9209618568420401</v>
      </c>
      <c r="E106">
        <f t="shared" si="3"/>
        <v>-0.89953267574311013</v>
      </c>
      <c r="F106">
        <f t="shared" si="4"/>
        <v>0.89953267574311013</v>
      </c>
      <c r="G106">
        <f t="shared" si="5"/>
        <v>0.8091590347295593</v>
      </c>
    </row>
    <row r="107" spans="1:7" x14ac:dyDescent="0.45">
      <c r="A107" t="s">
        <v>221</v>
      </c>
      <c r="B107">
        <v>166.7</v>
      </c>
      <c r="C107">
        <v>3.7431259155273402</v>
      </c>
      <c r="D107">
        <v>4.0483405590057302</v>
      </c>
      <c r="E107">
        <f t="shared" si="3"/>
        <v>-0.30521464347839</v>
      </c>
      <c r="F107">
        <f t="shared" si="4"/>
        <v>0.30521464347839</v>
      </c>
      <c r="G107">
        <f t="shared" si="5"/>
        <v>9.315597859364072E-2</v>
      </c>
    </row>
    <row r="108" spans="1:7" x14ac:dyDescent="0.45">
      <c r="A108" t="s">
        <v>348</v>
      </c>
      <c r="B108">
        <v>38.380000000000003</v>
      </c>
      <c r="C108">
        <v>1.7308708429336499</v>
      </c>
      <c r="D108">
        <v>2.0280715227127</v>
      </c>
      <c r="E108">
        <f t="shared" si="3"/>
        <v>-0.29720067977905007</v>
      </c>
      <c r="F108">
        <f t="shared" si="4"/>
        <v>0.29720067977905007</v>
      </c>
      <c r="G108">
        <f t="shared" si="5"/>
        <v>8.8328244061129463E-2</v>
      </c>
    </row>
    <row r="109" spans="1:7" x14ac:dyDescent="0.45">
      <c r="A109" t="s">
        <v>116</v>
      </c>
      <c r="B109">
        <v>82.58</v>
      </c>
      <c r="C109">
        <v>4.33713674545288</v>
      </c>
      <c r="D109">
        <v>3.5044529438018799</v>
      </c>
      <c r="E109">
        <f t="shared" si="3"/>
        <v>0.83268380165100009</v>
      </c>
      <c r="F109">
        <f t="shared" si="4"/>
        <v>0.83268380165100009</v>
      </c>
      <c r="G109">
        <f t="shared" si="5"/>
        <v>0.69336231353196209</v>
      </c>
    </row>
    <row r="110" spans="1:7" x14ac:dyDescent="0.45">
      <c r="A110" t="s">
        <v>119</v>
      </c>
      <c r="B110">
        <v>99.61</v>
      </c>
      <c r="C110">
        <v>4.6179866790771396</v>
      </c>
      <c r="D110">
        <v>3.7869083881378098</v>
      </c>
      <c r="E110">
        <f t="shared" si="3"/>
        <v>0.83107829093932972</v>
      </c>
      <c r="F110">
        <f t="shared" si="4"/>
        <v>0.83107829093932972</v>
      </c>
      <c r="G110">
        <f t="shared" si="5"/>
        <v>0.69069112567063717</v>
      </c>
    </row>
    <row r="111" spans="1:7" x14ac:dyDescent="0.45">
      <c r="A111" t="s">
        <v>455</v>
      </c>
      <c r="B111">
        <v>38.380000000000003</v>
      </c>
      <c r="C111">
        <v>2.64034867286682</v>
      </c>
      <c r="D111">
        <v>2.3880740404129002</v>
      </c>
      <c r="E111">
        <f t="shared" si="3"/>
        <v>0.25227463245391979</v>
      </c>
      <c r="F111">
        <f t="shared" si="4"/>
        <v>0.25227463245391979</v>
      </c>
      <c r="G111">
        <f t="shared" si="5"/>
        <v>6.3642490179760314E-2</v>
      </c>
    </row>
    <row r="112" spans="1:7" x14ac:dyDescent="0.45">
      <c r="A112" t="s">
        <v>415</v>
      </c>
      <c r="B112">
        <v>99.61</v>
      </c>
      <c r="C112">
        <v>4.7798647880554199</v>
      </c>
      <c r="D112">
        <v>4.4118955135345397</v>
      </c>
      <c r="E112">
        <f t="shared" si="3"/>
        <v>0.36796927452088024</v>
      </c>
      <c r="F112">
        <f t="shared" si="4"/>
        <v>0.36796927452088024</v>
      </c>
      <c r="G112">
        <f t="shared" si="5"/>
        <v>0.13540138699142293</v>
      </c>
    </row>
    <row r="113" spans="1:7" x14ac:dyDescent="0.45">
      <c r="A113" t="s">
        <v>519</v>
      </c>
      <c r="B113">
        <v>44.27</v>
      </c>
      <c r="C113">
        <v>2.6848098039627</v>
      </c>
      <c r="D113">
        <v>2.7808924913406301</v>
      </c>
      <c r="E113">
        <f t="shared" si="3"/>
        <v>-9.6082687377930132E-2</v>
      </c>
      <c r="F113">
        <f t="shared" si="4"/>
        <v>9.6082687377930132E-2</v>
      </c>
      <c r="G113">
        <f t="shared" si="5"/>
        <v>9.2318828137650539E-3</v>
      </c>
    </row>
    <row r="114" spans="1:7" x14ac:dyDescent="0.45">
      <c r="A114" t="s">
        <v>260</v>
      </c>
      <c r="B114">
        <v>82.58</v>
      </c>
      <c r="C114">
        <v>3.3802583217620801</v>
      </c>
      <c r="D114">
        <v>3.1466064453125</v>
      </c>
      <c r="E114">
        <f t="shared" si="3"/>
        <v>0.23365187644958008</v>
      </c>
      <c r="F114">
        <f t="shared" si="4"/>
        <v>0.23365187644958008</v>
      </c>
      <c r="G114">
        <f t="shared" si="5"/>
        <v>5.4593199368409832E-2</v>
      </c>
    </row>
    <row r="115" spans="1:7" x14ac:dyDescent="0.45">
      <c r="A115" t="s">
        <v>71</v>
      </c>
      <c r="B115">
        <v>99.61</v>
      </c>
      <c r="C115">
        <v>4.7659132480621302</v>
      </c>
      <c r="D115">
        <v>4.2820010185241699</v>
      </c>
      <c r="E115">
        <f t="shared" si="3"/>
        <v>0.48391222953796031</v>
      </c>
      <c r="F115">
        <f t="shared" si="4"/>
        <v>0.48391222953796031</v>
      </c>
      <c r="G115">
        <f t="shared" si="5"/>
        <v>0.23417104589639959</v>
      </c>
    </row>
    <row r="116" spans="1:7" x14ac:dyDescent="0.45">
      <c r="A116" t="s">
        <v>316</v>
      </c>
      <c r="B116">
        <v>99.61</v>
      </c>
      <c r="C116">
        <v>4.4948925971984801</v>
      </c>
      <c r="D116">
        <v>4.3186585903167698</v>
      </c>
      <c r="E116">
        <f t="shared" si="3"/>
        <v>0.17623400688171031</v>
      </c>
      <c r="F116">
        <f t="shared" si="4"/>
        <v>0.17623400688171031</v>
      </c>
      <c r="G116">
        <f t="shared" si="5"/>
        <v>3.1058425181582718E-2</v>
      </c>
    </row>
    <row r="117" spans="1:7" x14ac:dyDescent="0.45">
      <c r="A117" t="s">
        <v>154</v>
      </c>
      <c r="B117">
        <v>99.61</v>
      </c>
      <c r="C117">
        <v>4.3636972904205296</v>
      </c>
      <c r="D117">
        <v>4.1969308853149396</v>
      </c>
      <c r="E117">
        <f t="shared" si="3"/>
        <v>0.16676640510558993</v>
      </c>
      <c r="F117">
        <f t="shared" si="4"/>
        <v>0.16676640510558993</v>
      </c>
      <c r="G117">
        <f t="shared" si="5"/>
        <v>2.7811033871841733E-2</v>
      </c>
    </row>
    <row r="118" spans="1:7" x14ac:dyDescent="0.45">
      <c r="A118" t="s">
        <v>22</v>
      </c>
      <c r="B118">
        <v>166.7</v>
      </c>
      <c r="C118">
        <v>3.8899509906768799</v>
      </c>
      <c r="D118">
        <v>4.1449332237243599</v>
      </c>
      <c r="E118">
        <f t="shared" si="3"/>
        <v>-0.25498223304748002</v>
      </c>
      <c r="F118">
        <f t="shared" si="4"/>
        <v>0.25498223304748002</v>
      </c>
      <c r="G118">
        <f t="shared" si="5"/>
        <v>6.5015939169879411E-2</v>
      </c>
    </row>
    <row r="119" spans="1:7" x14ac:dyDescent="0.45">
      <c r="A119" t="s">
        <v>310</v>
      </c>
      <c r="B119">
        <v>192.4</v>
      </c>
      <c r="C119">
        <v>3.4108326435089098</v>
      </c>
      <c r="D119">
        <v>4.2106657028198198</v>
      </c>
      <c r="E119">
        <f t="shared" si="3"/>
        <v>-0.79983305931090998</v>
      </c>
      <c r="F119">
        <f t="shared" si="4"/>
        <v>0.79983305931090998</v>
      </c>
      <c r="G119">
        <f t="shared" si="5"/>
        <v>0.63973292276664961</v>
      </c>
    </row>
    <row r="120" spans="1:7" x14ac:dyDescent="0.45">
      <c r="A120" t="s">
        <v>349</v>
      </c>
      <c r="B120">
        <v>38.380000000000003</v>
      </c>
      <c r="C120">
        <v>3.369384765625</v>
      </c>
      <c r="D120">
        <v>3.4971296787261901</v>
      </c>
      <c r="E120">
        <f t="shared" si="3"/>
        <v>-0.12774491310119007</v>
      </c>
      <c r="F120">
        <f t="shared" si="4"/>
        <v>0.12774491310119007</v>
      </c>
      <c r="G120">
        <f t="shared" si="5"/>
        <v>1.6318762823230602E-2</v>
      </c>
    </row>
    <row r="121" spans="1:7" x14ac:dyDescent="0.45">
      <c r="A121" t="s">
        <v>500</v>
      </c>
      <c r="B121">
        <v>99.61</v>
      </c>
      <c r="C121">
        <v>4.4733889102935702</v>
      </c>
      <c r="D121">
        <v>4.22222805023193</v>
      </c>
      <c r="E121">
        <f t="shared" si="3"/>
        <v>0.25116086006164018</v>
      </c>
      <c r="F121">
        <f t="shared" si="4"/>
        <v>0.25116086006164018</v>
      </c>
      <c r="G121">
        <f t="shared" si="5"/>
        <v>6.3081777626902799E-2</v>
      </c>
    </row>
    <row r="122" spans="1:7" x14ac:dyDescent="0.45">
      <c r="A122" t="s">
        <v>63</v>
      </c>
      <c r="B122">
        <v>44.27</v>
      </c>
      <c r="C122">
        <v>3.6123242378234801</v>
      </c>
      <c r="D122">
        <v>3.5078055858611998</v>
      </c>
      <c r="E122">
        <f t="shared" si="3"/>
        <v>0.10451865196228027</v>
      </c>
      <c r="F122">
        <f t="shared" si="4"/>
        <v>0.10451865196228027</v>
      </c>
      <c r="G122">
        <f t="shared" si="5"/>
        <v>1.0924148608012274E-2</v>
      </c>
    </row>
    <row r="123" spans="1:7" x14ac:dyDescent="0.45">
      <c r="A123" t="s">
        <v>471</v>
      </c>
      <c r="B123">
        <v>82.58</v>
      </c>
      <c r="C123">
        <v>4.3474366664886404</v>
      </c>
      <c r="D123">
        <v>4.3452782630920401</v>
      </c>
      <c r="E123">
        <f t="shared" si="3"/>
        <v>2.1584033966002281E-3</v>
      </c>
      <c r="F123">
        <f t="shared" si="4"/>
        <v>2.1584033966002281E-3</v>
      </c>
      <c r="G123">
        <f t="shared" si="5"/>
        <v>4.658705222455401E-6</v>
      </c>
    </row>
    <row r="124" spans="1:7" x14ac:dyDescent="0.45">
      <c r="A124" t="s">
        <v>470</v>
      </c>
      <c r="B124">
        <v>65.239999999999995</v>
      </c>
      <c r="C124">
        <v>3.9806835651397701</v>
      </c>
      <c r="D124">
        <v>4.0969350337982098</v>
      </c>
      <c r="E124">
        <f t="shared" si="3"/>
        <v>-0.11625146865843972</v>
      </c>
      <c r="F124">
        <f t="shared" si="4"/>
        <v>0.11625146865843972</v>
      </c>
      <c r="G124">
        <f t="shared" si="5"/>
        <v>1.3514403965244191E-2</v>
      </c>
    </row>
    <row r="125" spans="1:7" x14ac:dyDescent="0.45">
      <c r="A125" t="s">
        <v>241</v>
      </c>
      <c r="B125">
        <v>53.83</v>
      </c>
      <c r="C125">
        <v>2.92640209197998</v>
      </c>
      <c r="D125">
        <v>3.5731616020202601</v>
      </c>
      <c r="E125">
        <f t="shared" si="3"/>
        <v>-0.64675951004028009</v>
      </c>
      <c r="F125">
        <f t="shared" si="4"/>
        <v>0.64675951004028009</v>
      </c>
      <c r="G125">
        <f t="shared" si="5"/>
        <v>0.41829786382754319</v>
      </c>
    </row>
    <row r="126" spans="1:7" x14ac:dyDescent="0.45">
      <c r="A126" t="s">
        <v>418</v>
      </c>
      <c r="B126">
        <v>99.61</v>
      </c>
      <c r="C126">
        <v>4.6020157337188703</v>
      </c>
      <c r="D126">
        <v>4.4110519886016801</v>
      </c>
      <c r="E126">
        <f t="shared" si="3"/>
        <v>0.19096374511719016</v>
      </c>
      <c r="F126">
        <f t="shared" si="4"/>
        <v>0.19096374511719016</v>
      </c>
      <c r="G126">
        <f t="shared" si="5"/>
        <v>3.6467151949183173E-2</v>
      </c>
    </row>
    <row r="127" spans="1:7" x14ac:dyDescent="0.45">
      <c r="A127" t="s">
        <v>132</v>
      </c>
      <c r="B127">
        <v>99.61</v>
      </c>
      <c r="C127">
        <v>2.60719513893127</v>
      </c>
      <c r="D127">
        <v>3.95335340499877</v>
      </c>
      <c r="E127">
        <f t="shared" si="3"/>
        <v>-1.3461582660675</v>
      </c>
      <c r="F127">
        <f t="shared" si="4"/>
        <v>1.3461582660675</v>
      </c>
      <c r="G127">
        <f t="shared" si="5"/>
        <v>1.8121420773018582</v>
      </c>
    </row>
    <row r="128" spans="1:7" x14ac:dyDescent="0.45">
      <c r="A128" t="s">
        <v>242</v>
      </c>
      <c r="B128">
        <v>138.1</v>
      </c>
      <c r="C128">
        <v>4.2792248725891104</v>
      </c>
      <c r="D128">
        <v>4.4439444541931099</v>
      </c>
      <c r="E128">
        <f t="shared" si="3"/>
        <v>-0.16471958160399947</v>
      </c>
      <c r="F128">
        <f t="shared" si="4"/>
        <v>0.16471958160399947</v>
      </c>
      <c r="G128">
        <f t="shared" si="5"/>
        <v>2.7132540563796638E-2</v>
      </c>
    </row>
    <row r="129" spans="1:7" x14ac:dyDescent="0.45">
      <c r="A129" t="s">
        <v>271</v>
      </c>
      <c r="B129">
        <v>166.7</v>
      </c>
      <c r="C129">
        <v>4.61031174659729</v>
      </c>
      <c r="D129">
        <v>4.54984259605407</v>
      </c>
      <c r="E129">
        <f t="shared" si="3"/>
        <v>6.0469150543219996E-2</v>
      </c>
      <c r="F129">
        <f t="shared" si="4"/>
        <v>6.0469150543219996E-2</v>
      </c>
      <c r="G129">
        <f t="shared" si="5"/>
        <v>3.6565181674186029E-3</v>
      </c>
    </row>
    <row r="130" spans="1:7" x14ac:dyDescent="0.45">
      <c r="A130" t="s">
        <v>497</v>
      </c>
      <c r="B130">
        <v>166.7</v>
      </c>
      <c r="C130">
        <v>3.4317018985748202</v>
      </c>
      <c r="D130">
        <v>4.4741196632385201</v>
      </c>
      <c r="E130">
        <f t="shared" si="3"/>
        <v>-1.0424177646636998</v>
      </c>
      <c r="F130">
        <f t="shared" si="4"/>
        <v>1.0424177646636998</v>
      </c>
      <c r="G130">
        <f t="shared" si="5"/>
        <v>1.0866347960864646</v>
      </c>
    </row>
    <row r="131" spans="1:7" x14ac:dyDescent="0.45">
      <c r="A131" t="s">
        <v>30</v>
      </c>
      <c r="B131">
        <v>53.83</v>
      </c>
      <c r="C131">
        <v>3.3895196914672798</v>
      </c>
      <c r="D131">
        <v>4.0248231887817303</v>
      </c>
      <c r="E131">
        <f t="shared" ref="E131:E179" si="6">C131-D131</f>
        <v>-0.63530349731445046</v>
      </c>
      <c r="F131">
        <f t="shared" ref="F131:F179" si="7">ABS(E131)</f>
        <v>0.63530349731445046</v>
      </c>
      <c r="G131">
        <f t="shared" ref="G131:G179" si="8">E131*E131</f>
        <v>0.40361053369997196</v>
      </c>
    </row>
    <row r="132" spans="1:7" x14ac:dyDescent="0.45">
      <c r="A132" t="s">
        <v>421</v>
      </c>
      <c r="B132">
        <v>38.380000000000003</v>
      </c>
      <c r="C132">
        <v>3.2962563037872301</v>
      </c>
      <c r="D132">
        <v>3.6072514057159402</v>
      </c>
      <c r="E132">
        <f t="shared" si="6"/>
        <v>-0.31099510192871005</v>
      </c>
      <c r="F132">
        <f t="shared" si="7"/>
        <v>0.31099510192871005</v>
      </c>
      <c r="G132">
        <f t="shared" si="8"/>
        <v>9.671795342364875E-2</v>
      </c>
    </row>
    <row r="133" spans="1:7" x14ac:dyDescent="0.45">
      <c r="A133" t="s">
        <v>87</v>
      </c>
      <c r="B133">
        <v>192.4</v>
      </c>
      <c r="C133">
        <v>4.01985359191894</v>
      </c>
      <c r="D133">
        <v>4.4040167331695503</v>
      </c>
      <c r="E133">
        <f t="shared" si="6"/>
        <v>-0.38416314125061035</v>
      </c>
      <c r="F133">
        <f t="shared" si="7"/>
        <v>0.38416314125061035</v>
      </c>
      <c r="G133">
        <f t="shared" si="8"/>
        <v>0.1475813190955364</v>
      </c>
    </row>
    <row r="134" spans="1:7" x14ac:dyDescent="0.45">
      <c r="A134" t="s">
        <v>529</v>
      </c>
      <c r="B134">
        <v>44.27</v>
      </c>
      <c r="C134">
        <v>1.4801127910614</v>
      </c>
      <c r="D134">
        <v>2.0170718431472698</v>
      </c>
      <c r="E134">
        <f t="shared" si="6"/>
        <v>-0.5369590520858698</v>
      </c>
      <c r="F134">
        <f t="shared" si="7"/>
        <v>0.5369590520858698</v>
      </c>
      <c r="G134">
        <f t="shared" si="8"/>
        <v>0.28832502361695583</v>
      </c>
    </row>
    <row r="135" spans="1:7" x14ac:dyDescent="0.45">
      <c r="A135" t="s">
        <v>228</v>
      </c>
      <c r="B135">
        <v>65.239999999999995</v>
      </c>
      <c r="C135">
        <v>1.8444701433181701</v>
      </c>
      <c r="D135">
        <v>2.31657719612121</v>
      </c>
      <c r="E135">
        <f t="shared" si="6"/>
        <v>-0.47210705280303999</v>
      </c>
      <c r="F135">
        <f t="shared" si="7"/>
        <v>0.47210705280303999</v>
      </c>
      <c r="G135">
        <f t="shared" si="8"/>
        <v>0.22288506930637239</v>
      </c>
    </row>
    <row r="136" spans="1:7" x14ac:dyDescent="0.45">
      <c r="A136" t="s">
        <v>98</v>
      </c>
      <c r="B136">
        <v>82.58</v>
      </c>
      <c r="C136">
        <v>1.69094794988632</v>
      </c>
      <c r="D136">
        <v>3.07536649703979</v>
      </c>
      <c r="E136">
        <f t="shared" si="6"/>
        <v>-1.38441854715347</v>
      </c>
      <c r="F136">
        <f t="shared" si="7"/>
        <v>1.38441854715347</v>
      </c>
      <c r="G136">
        <f t="shared" si="8"/>
        <v>1.9166147137025247</v>
      </c>
    </row>
    <row r="137" spans="1:7" x14ac:dyDescent="0.45">
      <c r="A137" t="s">
        <v>265</v>
      </c>
      <c r="B137">
        <v>99.61</v>
      </c>
      <c r="C137">
        <v>4.0310292243957502</v>
      </c>
      <c r="D137">
        <v>3.0346806049346902</v>
      </c>
      <c r="E137">
        <f t="shared" si="6"/>
        <v>0.99634861946106001</v>
      </c>
      <c r="F137">
        <f t="shared" si="7"/>
        <v>0.99634861946106001</v>
      </c>
      <c r="G137">
        <f t="shared" si="8"/>
        <v>0.99271057150196018</v>
      </c>
    </row>
    <row r="138" spans="1:7" x14ac:dyDescent="0.45">
      <c r="A138" t="s">
        <v>8</v>
      </c>
      <c r="B138">
        <v>192.4</v>
      </c>
      <c r="C138">
        <v>2.9278002977371198</v>
      </c>
      <c r="D138">
        <v>2.6351011991500801</v>
      </c>
      <c r="E138">
        <f t="shared" si="6"/>
        <v>0.29269909858703969</v>
      </c>
      <c r="F138">
        <f t="shared" si="7"/>
        <v>0.29269909858703969</v>
      </c>
      <c r="G138">
        <f t="shared" si="8"/>
        <v>8.5672762313665579E-2</v>
      </c>
    </row>
    <row r="139" spans="1:7" x14ac:dyDescent="0.45">
      <c r="A139" t="s">
        <v>317</v>
      </c>
      <c r="B139">
        <v>99.61</v>
      </c>
      <c r="C139">
        <v>2.9357734918594298</v>
      </c>
      <c r="D139">
        <v>3.5924222469329798</v>
      </c>
      <c r="E139">
        <f t="shared" si="6"/>
        <v>-0.65664875507355003</v>
      </c>
      <c r="F139">
        <f t="shared" si="7"/>
        <v>0.65664875507355003</v>
      </c>
      <c r="G139">
        <f t="shared" si="8"/>
        <v>0.43118758753964309</v>
      </c>
    </row>
    <row r="140" spans="1:7" x14ac:dyDescent="0.45">
      <c r="A140" t="s">
        <v>53</v>
      </c>
      <c r="B140">
        <v>44.27</v>
      </c>
      <c r="C140">
        <v>3.5691459178924498</v>
      </c>
      <c r="D140">
        <v>2.9572268724441502</v>
      </c>
      <c r="E140">
        <f t="shared" si="6"/>
        <v>0.61191904544829967</v>
      </c>
      <c r="F140">
        <f t="shared" si="7"/>
        <v>0.61191904544829967</v>
      </c>
      <c r="G140">
        <f t="shared" si="8"/>
        <v>0.37444491818235826</v>
      </c>
    </row>
    <row r="141" spans="1:7" x14ac:dyDescent="0.45">
      <c r="A141" t="s">
        <v>414</v>
      </c>
      <c r="B141">
        <v>82.58</v>
      </c>
      <c r="C141">
        <v>4.6286218166351301</v>
      </c>
      <c r="D141">
        <v>3.5317785739898602</v>
      </c>
      <c r="E141">
        <f t="shared" si="6"/>
        <v>1.0968432426452699</v>
      </c>
      <c r="F141">
        <f t="shared" si="7"/>
        <v>1.0968432426452699</v>
      </c>
      <c r="G141">
        <f t="shared" si="8"/>
        <v>1.2030650989365903</v>
      </c>
    </row>
    <row r="142" spans="1:7" x14ac:dyDescent="0.45">
      <c r="A142" t="s">
        <v>291</v>
      </c>
      <c r="B142">
        <v>166.7</v>
      </c>
      <c r="C142">
        <v>3.92145800590515</v>
      </c>
      <c r="D142">
        <v>3.8245460987090998</v>
      </c>
      <c r="E142">
        <f t="shared" si="6"/>
        <v>9.6911907196050251E-2</v>
      </c>
      <c r="F142">
        <f t="shared" si="7"/>
        <v>9.6911907196050251E-2</v>
      </c>
      <c r="G142">
        <f t="shared" si="8"/>
        <v>9.3919177563758557E-3</v>
      </c>
    </row>
    <row r="143" spans="1:7" x14ac:dyDescent="0.45">
      <c r="A143" t="s">
        <v>481</v>
      </c>
      <c r="B143">
        <v>138.1</v>
      </c>
      <c r="C143">
        <v>4.4050760269165004</v>
      </c>
      <c r="D143">
        <v>3.91728639602661</v>
      </c>
      <c r="E143">
        <f t="shared" si="6"/>
        <v>0.48778963088989036</v>
      </c>
      <c r="F143">
        <f t="shared" si="7"/>
        <v>0.48778963088989036</v>
      </c>
      <c r="G143">
        <f t="shared" si="8"/>
        <v>0.23793872400369548</v>
      </c>
    </row>
    <row r="144" spans="1:7" x14ac:dyDescent="0.45">
      <c r="A144" t="s">
        <v>162</v>
      </c>
      <c r="B144">
        <v>166.7</v>
      </c>
      <c r="C144">
        <v>4.1293594837188703</v>
      </c>
      <c r="D144">
        <v>3.83604431152343</v>
      </c>
      <c r="E144">
        <f t="shared" si="6"/>
        <v>0.29331517219544034</v>
      </c>
      <c r="F144">
        <f t="shared" si="7"/>
        <v>0.29331517219544034</v>
      </c>
      <c r="G144">
        <f t="shared" si="8"/>
        <v>8.6033790240040819E-2</v>
      </c>
    </row>
    <row r="145" spans="1:7" x14ac:dyDescent="0.45">
      <c r="A145" t="s">
        <v>361</v>
      </c>
      <c r="B145">
        <v>38.380000000000003</v>
      </c>
      <c r="C145">
        <v>1.9637884497642499</v>
      </c>
      <c r="D145">
        <v>2.32274293899536</v>
      </c>
      <c r="E145">
        <f t="shared" si="6"/>
        <v>-0.35895448923111006</v>
      </c>
      <c r="F145">
        <f t="shared" si="7"/>
        <v>0.35895448923111006</v>
      </c>
      <c r="G145">
        <f t="shared" si="8"/>
        <v>0.1288483253391671</v>
      </c>
    </row>
    <row r="146" spans="1:7" x14ac:dyDescent="0.45">
      <c r="A146" t="s">
        <v>300</v>
      </c>
      <c r="B146">
        <v>166.7</v>
      </c>
      <c r="C146">
        <v>3.8346951007843</v>
      </c>
      <c r="D146">
        <v>4.2007822990417401</v>
      </c>
      <c r="E146">
        <f t="shared" si="6"/>
        <v>-0.36608719825744007</v>
      </c>
      <c r="F146">
        <f t="shared" si="7"/>
        <v>0.36608719825744007</v>
      </c>
      <c r="G146">
        <f t="shared" si="8"/>
        <v>0.13401983672798223</v>
      </c>
    </row>
    <row r="147" spans="1:7" x14ac:dyDescent="0.45">
      <c r="A147" t="s">
        <v>234</v>
      </c>
      <c r="B147">
        <v>138.1</v>
      </c>
      <c r="C147">
        <v>3.5501196384429901</v>
      </c>
      <c r="D147">
        <v>3.9910004138946502</v>
      </c>
      <c r="E147">
        <f t="shared" si="6"/>
        <v>-0.44088077545166016</v>
      </c>
      <c r="F147">
        <f t="shared" si="7"/>
        <v>0.44088077545166016</v>
      </c>
      <c r="G147">
        <f t="shared" si="8"/>
        <v>0.19437585816285718</v>
      </c>
    </row>
    <row r="148" spans="1:7" x14ac:dyDescent="0.45">
      <c r="A148" t="s">
        <v>350</v>
      </c>
      <c r="B148">
        <v>138.1</v>
      </c>
      <c r="C148">
        <v>4.4211609363555899</v>
      </c>
      <c r="D148">
        <v>4.3897075653076101</v>
      </c>
      <c r="E148">
        <f t="shared" si="6"/>
        <v>3.145337104797985E-2</v>
      </c>
      <c r="F148">
        <f t="shared" si="7"/>
        <v>3.145337104797985E-2</v>
      </c>
      <c r="G148">
        <f t="shared" si="8"/>
        <v>9.8931455028189712E-4</v>
      </c>
    </row>
    <row r="149" spans="1:7" x14ac:dyDescent="0.45">
      <c r="A149" t="s">
        <v>173</v>
      </c>
      <c r="B149">
        <v>38.380000000000003</v>
      </c>
      <c r="C149">
        <v>2.0151221752166699</v>
      </c>
      <c r="D149">
        <v>2.1759251356124798</v>
      </c>
      <c r="E149">
        <f t="shared" si="6"/>
        <v>-0.16080296039580988</v>
      </c>
      <c r="F149">
        <f t="shared" si="7"/>
        <v>0.16080296039580988</v>
      </c>
      <c r="G149">
        <f t="shared" si="8"/>
        <v>2.5857592072056401E-2</v>
      </c>
    </row>
    <row r="150" spans="1:7" x14ac:dyDescent="0.45">
      <c r="A150" t="s">
        <v>298</v>
      </c>
      <c r="B150">
        <v>44.27</v>
      </c>
      <c r="C150">
        <v>3.2380528450012198</v>
      </c>
      <c r="D150">
        <v>2.7773340940475402</v>
      </c>
      <c r="E150">
        <f t="shared" si="6"/>
        <v>0.46071875095367965</v>
      </c>
      <c r="F150">
        <f t="shared" si="7"/>
        <v>0.46071875095367965</v>
      </c>
      <c r="G150">
        <f t="shared" si="8"/>
        <v>0.21226176748031869</v>
      </c>
    </row>
    <row r="151" spans="1:7" x14ac:dyDescent="0.45">
      <c r="A151" t="s">
        <v>275</v>
      </c>
      <c r="B151">
        <v>82.58</v>
      </c>
      <c r="C151">
        <v>3.69478416442871</v>
      </c>
      <c r="D151">
        <v>3.9055309295654199</v>
      </c>
      <c r="E151">
        <f t="shared" si="6"/>
        <v>-0.21074676513670987</v>
      </c>
      <c r="F151">
        <f t="shared" si="7"/>
        <v>0.21074676513670987</v>
      </c>
      <c r="G151">
        <f t="shared" si="8"/>
        <v>4.4414199015587547E-2</v>
      </c>
    </row>
    <row r="152" spans="1:7" x14ac:dyDescent="0.45">
      <c r="A152" t="s">
        <v>106</v>
      </c>
      <c r="B152">
        <v>192.4</v>
      </c>
      <c r="C152">
        <v>4.4283785820007298</v>
      </c>
      <c r="D152">
        <v>4.0234479904174796</v>
      </c>
      <c r="E152">
        <f t="shared" si="6"/>
        <v>0.40493059158325018</v>
      </c>
      <c r="F152">
        <f t="shared" si="7"/>
        <v>0.40493059158325018</v>
      </c>
      <c r="G152">
        <f t="shared" si="8"/>
        <v>0.16396878399996095</v>
      </c>
    </row>
    <row r="153" spans="1:7" x14ac:dyDescent="0.45">
      <c r="A153" t="s">
        <v>127</v>
      </c>
      <c r="B153">
        <v>192.4</v>
      </c>
      <c r="C153">
        <v>3.72638940811157</v>
      </c>
      <c r="D153">
        <v>4.0285871028900102</v>
      </c>
      <c r="E153">
        <f t="shared" si="6"/>
        <v>-0.30219769477844016</v>
      </c>
      <c r="F153">
        <f t="shared" si="7"/>
        <v>0.30219769477844016</v>
      </c>
      <c r="G153">
        <f t="shared" si="8"/>
        <v>9.1323446729403276E-2</v>
      </c>
    </row>
    <row r="154" spans="1:7" x14ac:dyDescent="0.45">
      <c r="A154" t="s">
        <v>419</v>
      </c>
      <c r="B154">
        <v>99.61</v>
      </c>
      <c r="C154">
        <v>4.4259481430053702</v>
      </c>
      <c r="D154">
        <v>3.9428210258483798</v>
      </c>
      <c r="E154">
        <f t="shared" si="6"/>
        <v>0.48312711715699042</v>
      </c>
      <c r="F154">
        <f t="shared" si="7"/>
        <v>0.48312711715699042</v>
      </c>
      <c r="G154">
        <f t="shared" si="8"/>
        <v>0.23341181133242433</v>
      </c>
    </row>
    <row r="155" spans="1:7" x14ac:dyDescent="0.45">
      <c r="A155" t="s">
        <v>513</v>
      </c>
      <c r="B155">
        <v>166.7</v>
      </c>
      <c r="C155">
        <v>2.8970556259155198</v>
      </c>
      <c r="D155">
        <v>3.6535902023315399</v>
      </c>
      <c r="E155">
        <f t="shared" si="6"/>
        <v>-0.75653457641602007</v>
      </c>
      <c r="F155">
        <f t="shared" si="7"/>
        <v>0.75653457641602007</v>
      </c>
      <c r="G155">
        <f t="shared" si="8"/>
        <v>0.57234456531296696</v>
      </c>
    </row>
    <row r="156" spans="1:7" x14ac:dyDescent="0.45">
      <c r="A156" t="s">
        <v>465</v>
      </c>
      <c r="B156">
        <v>78.209999999999994</v>
      </c>
      <c r="C156">
        <v>4.5357954502105704</v>
      </c>
      <c r="D156">
        <v>3.6501009464263898</v>
      </c>
      <c r="E156">
        <f t="shared" si="6"/>
        <v>0.88569450378418058</v>
      </c>
      <c r="F156">
        <f t="shared" si="7"/>
        <v>0.88569450378418058</v>
      </c>
      <c r="G156">
        <f t="shared" si="8"/>
        <v>0.78445475403350584</v>
      </c>
    </row>
    <row r="157" spans="1:7" x14ac:dyDescent="0.45">
      <c r="A157" t="s">
        <v>97</v>
      </c>
      <c r="B157">
        <v>138.1</v>
      </c>
      <c r="C157">
        <v>3.48970627784729</v>
      </c>
      <c r="D157">
        <v>3.6157708168029701</v>
      </c>
      <c r="E157">
        <f t="shared" si="6"/>
        <v>-0.12606453895568004</v>
      </c>
      <c r="F157">
        <f t="shared" si="7"/>
        <v>0.12606453895568004</v>
      </c>
      <c r="G157">
        <f t="shared" si="8"/>
        <v>1.5892267982108171E-2</v>
      </c>
    </row>
    <row r="158" spans="1:7" x14ac:dyDescent="0.45">
      <c r="A158" t="s">
        <v>66</v>
      </c>
      <c r="B158">
        <v>82.58</v>
      </c>
      <c r="C158">
        <v>3.15182185173034</v>
      </c>
      <c r="D158">
        <v>3.53774642944335</v>
      </c>
      <c r="E158">
        <f t="shared" si="6"/>
        <v>-0.38592457771301003</v>
      </c>
      <c r="F158">
        <f t="shared" si="7"/>
        <v>0.38592457771301003</v>
      </c>
      <c r="G158">
        <f t="shared" si="8"/>
        <v>0.14893777968296512</v>
      </c>
    </row>
    <row r="159" spans="1:7" x14ac:dyDescent="0.45">
      <c r="A159" t="s">
        <v>204</v>
      </c>
      <c r="B159">
        <v>65.239999999999995</v>
      </c>
      <c r="C159">
        <v>3.2207932472228999</v>
      </c>
      <c r="D159">
        <v>3.5644745826721098</v>
      </c>
      <c r="E159">
        <f t="shared" si="6"/>
        <v>-0.34368133544920987</v>
      </c>
      <c r="F159">
        <f t="shared" si="7"/>
        <v>0.34368133544920987</v>
      </c>
      <c r="G159">
        <f t="shared" si="8"/>
        <v>0.11811686033615232</v>
      </c>
    </row>
    <row r="160" spans="1:7" x14ac:dyDescent="0.45">
      <c r="A160" t="s">
        <v>512</v>
      </c>
      <c r="B160">
        <v>82.58</v>
      </c>
      <c r="C160">
        <v>3.18673491477966</v>
      </c>
      <c r="D160">
        <v>2.8457825183868399</v>
      </c>
      <c r="E160">
        <f t="shared" si="6"/>
        <v>0.34095239639282005</v>
      </c>
      <c r="F160">
        <f t="shared" si="7"/>
        <v>0.34095239639282005</v>
      </c>
      <c r="G160">
        <f t="shared" si="8"/>
        <v>0.11624853660600669</v>
      </c>
    </row>
    <row r="161" spans="1:7" x14ac:dyDescent="0.45">
      <c r="A161" t="s">
        <v>378</v>
      </c>
      <c r="B161">
        <v>38.380000000000003</v>
      </c>
      <c r="C161">
        <v>3.4579718112945499</v>
      </c>
      <c r="D161">
        <v>2.5740501880645699</v>
      </c>
      <c r="E161">
        <f t="shared" si="6"/>
        <v>0.88392162322998002</v>
      </c>
      <c r="F161">
        <f t="shared" si="7"/>
        <v>0.88392162322998002</v>
      </c>
      <c r="G161">
        <f t="shared" si="8"/>
        <v>0.78131743601352277</v>
      </c>
    </row>
    <row r="162" spans="1:7" x14ac:dyDescent="0.45">
      <c r="A162" t="s">
        <v>429</v>
      </c>
      <c r="B162">
        <v>82.58</v>
      </c>
      <c r="C162">
        <v>4.18385505676269</v>
      </c>
      <c r="D162">
        <v>3.9600460529327299</v>
      </c>
      <c r="E162">
        <f t="shared" si="6"/>
        <v>0.22380900382996005</v>
      </c>
      <c r="F162">
        <f t="shared" si="7"/>
        <v>0.22380900382996005</v>
      </c>
      <c r="G162">
        <f t="shared" si="8"/>
        <v>5.0090470195359074E-2</v>
      </c>
    </row>
    <row r="163" spans="1:7" x14ac:dyDescent="0.45">
      <c r="A163" t="s">
        <v>68</v>
      </c>
      <c r="B163">
        <v>99.61</v>
      </c>
      <c r="C163">
        <v>5</v>
      </c>
      <c r="D163">
        <v>3.7051119804382302</v>
      </c>
      <c r="E163">
        <f t="shared" si="6"/>
        <v>1.2948880195617698</v>
      </c>
      <c r="F163">
        <f t="shared" si="7"/>
        <v>1.2948880195617698</v>
      </c>
      <c r="G163">
        <f t="shared" si="8"/>
        <v>1.6767349832046023</v>
      </c>
    </row>
    <row r="164" spans="1:7" x14ac:dyDescent="0.45">
      <c r="A164" t="s">
        <v>83</v>
      </c>
      <c r="B164">
        <v>138.1</v>
      </c>
      <c r="C164">
        <v>4.2677857875823904</v>
      </c>
      <c r="D164">
        <v>3.7785909175872798</v>
      </c>
      <c r="E164">
        <f t="shared" si="6"/>
        <v>0.48919486999511053</v>
      </c>
      <c r="F164">
        <f t="shared" si="7"/>
        <v>0.48919486999511053</v>
      </c>
      <c r="G164">
        <f t="shared" si="8"/>
        <v>0.23931162082953308</v>
      </c>
    </row>
    <row r="165" spans="1:7" x14ac:dyDescent="0.45">
      <c r="A165" t="s">
        <v>163</v>
      </c>
      <c r="B165">
        <v>78.209999999999994</v>
      </c>
      <c r="C165">
        <v>4.3052809238433802</v>
      </c>
      <c r="D165">
        <v>3.7612452507018999</v>
      </c>
      <c r="E165">
        <f t="shared" si="6"/>
        <v>0.54403567314148038</v>
      </c>
      <c r="F165">
        <f t="shared" si="7"/>
        <v>0.54403567314148038</v>
      </c>
      <c r="G165">
        <f t="shared" si="8"/>
        <v>0.29597481365050365</v>
      </c>
    </row>
    <row r="166" spans="1:7" x14ac:dyDescent="0.45">
      <c r="A166" t="s">
        <v>44</v>
      </c>
      <c r="B166">
        <v>99.61</v>
      </c>
      <c r="C166">
        <v>4.6594274044036803</v>
      </c>
      <c r="D166">
        <v>3.87751936912536</v>
      </c>
      <c r="E166">
        <f t="shared" si="6"/>
        <v>0.78190803527832031</v>
      </c>
      <c r="F166">
        <f t="shared" si="7"/>
        <v>0.78190803527832031</v>
      </c>
      <c r="G166">
        <f t="shared" si="8"/>
        <v>0.611380175632803</v>
      </c>
    </row>
    <row r="167" spans="1:7" x14ac:dyDescent="0.45">
      <c r="A167" t="s">
        <v>460</v>
      </c>
      <c r="B167">
        <v>53.83</v>
      </c>
      <c r="C167">
        <v>2.65260481834411</v>
      </c>
      <c r="D167">
        <v>3.52922487258911</v>
      </c>
      <c r="E167">
        <f t="shared" si="6"/>
        <v>-0.876620054245</v>
      </c>
      <c r="F167">
        <f t="shared" si="7"/>
        <v>0.876620054245</v>
      </c>
      <c r="G167">
        <f t="shared" si="8"/>
        <v>0.76846271950450673</v>
      </c>
    </row>
    <row r="168" spans="1:7" x14ac:dyDescent="0.45">
      <c r="A168" t="s">
        <v>24</v>
      </c>
      <c r="B168">
        <v>65.239999999999995</v>
      </c>
      <c r="C168">
        <v>3.6006770133972101</v>
      </c>
      <c r="D168">
        <v>4.1494035720825098</v>
      </c>
      <c r="E168">
        <f t="shared" si="6"/>
        <v>-0.54872655868529963</v>
      </c>
      <c r="F168">
        <f t="shared" si="7"/>
        <v>0.54872655868529963</v>
      </c>
      <c r="G168">
        <f t="shared" si="8"/>
        <v>0.3011008362066116</v>
      </c>
    </row>
    <row r="169" spans="1:7" x14ac:dyDescent="0.45">
      <c r="A169" t="s">
        <v>306</v>
      </c>
      <c r="B169">
        <v>99.61</v>
      </c>
      <c r="C169">
        <v>4.4252934455871502</v>
      </c>
      <c r="D169">
        <v>4.3158180713653502</v>
      </c>
      <c r="E169">
        <f t="shared" si="6"/>
        <v>0.10947537422179998</v>
      </c>
      <c r="F169">
        <f t="shared" si="7"/>
        <v>0.10947537422179998</v>
      </c>
      <c r="G169">
        <f t="shared" si="8"/>
        <v>1.1984857561003148E-2</v>
      </c>
    </row>
    <row r="170" spans="1:7" x14ac:dyDescent="0.45">
      <c r="A170" t="s">
        <v>515</v>
      </c>
      <c r="B170">
        <v>38.380000000000003</v>
      </c>
      <c r="C170">
        <v>3.49891138076782</v>
      </c>
      <c r="D170">
        <v>3.7216653823852499</v>
      </c>
      <c r="E170">
        <f t="shared" si="6"/>
        <v>-0.22275400161742986</v>
      </c>
      <c r="F170">
        <f t="shared" si="7"/>
        <v>0.22275400161742986</v>
      </c>
      <c r="G170">
        <f t="shared" si="8"/>
        <v>4.9619345236577947E-2</v>
      </c>
    </row>
    <row r="171" spans="1:7" x14ac:dyDescent="0.45">
      <c r="A171" t="s">
        <v>187</v>
      </c>
      <c r="B171">
        <v>38.380000000000003</v>
      </c>
      <c r="C171">
        <v>2.0620043277740399</v>
      </c>
      <c r="D171">
        <v>2.8207937479019098</v>
      </c>
      <c r="E171">
        <f t="shared" si="6"/>
        <v>-0.75878942012786998</v>
      </c>
      <c r="F171">
        <f t="shared" si="7"/>
        <v>0.75878942012786998</v>
      </c>
      <c r="G171">
        <f t="shared" si="8"/>
        <v>0.57576138409798916</v>
      </c>
    </row>
    <row r="172" spans="1:7" x14ac:dyDescent="0.45">
      <c r="A172" t="s">
        <v>181</v>
      </c>
      <c r="B172">
        <v>65.239999999999995</v>
      </c>
      <c r="C172">
        <v>2.7287751436233498</v>
      </c>
      <c r="D172">
        <v>3.8432629108428902</v>
      </c>
      <c r="E172">
        <f t="shared" si="6"/>
        <v>-1.1144877672195403</v>
      </c>
      <c r="F172">
        <f t="shared" si="7"/>
        <v>1.1144877672195403</v>
      </c>
      <c r="G172">
        <f t="shared" si="8"/>
        <v>1.2420829832819964</v>
      </c>
    </row>
    <row r="173" spans="1:7" x14ac:dyDescent="0.45">
      <c r="A173" t="s">
        <v>54</v>
      </c>
      <c r="B173">
        <v>53.83</v>
      </c>
      <c r="C173">
        <v>4.4791238307952801</v>
      </c>
      <c r="D173">
        <v>4.2001991271972603</v>
      </c>
      <c r="E173">
        <f t="shared" si="6"/>
        <v>0.2789247035980198</v>
      </c>
      <c r="F173">
        <f t="shared" si="7"/>
        <v>0.2789247035980198</v>
      </c>
      <c r="G173">
        <f t="shared" si="8"/>
        <v>7.7798990277243199E-2</v>
      </c>
    </row>
    <row r="174" spans="1:7" x14ac:dyDescent="0.45">
      <c r="A174" t="s">
        <v>293</v>
      </c>
      <c r="B174">
        <v>138.1</v>
      </c>
      <c r="C174">
        <v>4.5040771961212096</v>
      </c>
      <c r="D174">
        <v>4.4303104877471897</v>
      </c>
      <c r="E174">
        <f t="shared" si="6"/>
        <v>7.3766708374019885E-2</v>
      </c>
      <c r="F174">
        <f t="shared" si="7"/>
        <v>7.3766708374019885E-2</v>
      </c>
      <c r="G174">
        <f t="shared" si="8"/>
        <v>5.4415272643376957E-3</v>
      </c>
    </row>
    <row r="175" spans="1:7" x14ac:dyDescent="0.45">
      <c r="A175" t="s">
        <v>478</v>
      </c>
      <c r="B175">
        <v>44.27</v>
      </c>
      <c r="C175">
        <v>3.3960430622100799</v>
      </c>
      <c r="D175">
        <v>3.53018951416015</v>
      </c>
      <c r="E175">
        <f t="shared" si="6"/>
        <v>-0.13414645195007013</v>
      </c>
      <c r="F175">
        <f t="shared" si="7"/>
        <v>0.13414645195007013</v>
      </c>
      <c r="G175">
        <f t="shared" si="8"/>
        <v>1.7995270570792476E-2</v>
      </c>
    </row>
    <row r="176" spans="1:7" x14ac:dyDescent="0.45">
      <c r="A176" t="s">
        <v>319</v>
      </c>
      <c r="B176">
        <v>65.239999999999995</v>
      </c>
      <c r="C176">
        <v>4.3199169635772696</v>
      </c>
      <c r="D176">
        <v>4.3351018428802401</v>
      </c>
      <c r="E176">
        <f t="shared" si="6"/>
        <v>-1.5184879302970522E-2</v>
      </c>
      <c r="F176">
        <f t="shared" si="7"/>
        <v>1.5184879302970522E-2</v>
      </c>
      <c r="G176">
        <f t="shared" si="8"/>
        <v>2.3058055944578254E-4</v>
      </c>
    </row>
    <row r="177" spans="1:7" x14ac:dyDescent="0.45">
      <c r="A177" t="s">
        <v>399</v>
      </c>
      <c r="B177">
        <v>99.61</v>
      </c>
      <c r="C177">
        <v>3.0921642780303902</v>
      </c>
      <c r="D177">
        <v>4.28391432762146</v>
      </c>
      <c r="E177">
        <f t="shared" si="6"/>
        <v>-1.1917500495910698</v>
      </c>
      <c r="F177">
        <f t="shared" si="7"/>
        <v>1.1917500495910698</v>
      </c>
      <c r="G177">
        <f t="shared" si="8"/>
        <v>1.4202681807003172</v>
      </c>
    </row>
    <row r="178" spans="1:7" x14ac:dyDescent="0.45">
      <c r="A178" t="s">
        <v>417</v>
      </c>
      <c r="B178">
        <v>44.27</v>
      </c>
      <c r="C178">
        <v>3.8017926216125399</v>
      </c>
      <c r="D178">
        <v>3.4295482635497998</v>
      </c>
      <c r="E178">
        <f t="shared" si="6"/>
        <v>0.37224435806274014</v>
      </c>
      <c r="F178">
        <f t="shared" si="7"/>
        <v>0.37224435806274014</v>
      </c>
      <c r="G178">
        <f t="shared" si="8"/>
        <v>0.1385658621095415</v>
      </c>
    </row>
    <row r="179" spans="1:7" x14ac:dyDescent="0.45">
      <c r="A179" t="s">
        <v>32</v>
      </c>
      <c r="B179">
        <v>78.209999999999994</v>
      </c>
      <c r="C179">
        <v>4.50850486755371</v>
      </c>
      <c r="D179">
        <v>4.3503842353820801</v>
      </c>
      <c r="E179">
        <f t="shared" si="6"/>
        <v>0.15812063217162997</v>
      </c>
      <c r="F179">
        <f t="shared" si="7"/>
        <v>0.15812063217162997</v>
      </c>
      <c r="G179">
        <f t="shared" si="8"/>
        <v>2.5002134318355903E-2</v>
      </c>
    </row>
    <row r="180" spans="1:7" x14ac:dyDescent="0.45">
      <c r="D180" t="s">
        <v>535</v>
      </c>
      <c r="E180">
        <f>AVERAGE(E2:E179)</f>
        <v>1.811940641550621E-2</v>
      </c>
      <c r="F180">
        <f>AVERAGE(F2:F179)</f>
        <v>0.40732778299055766</v>
      </c>
      <c r="G180">
        <f>AVERAGE(G2:G179)</f>
        <v>0.2604763031801946</v>
      </c>
    </row>
    <row r="181" spans="1:7" x14ac:dyDescent="0.45">
      <c r="D181" t="s">
        <v>536</v>
      </c>
      <c r="E181">
        <f>_xlfn.STDEV.S(E2:E179)</f>
        <v>0.51148582868771397</v>
      </c>
      <c r="F181" t="s">
        <v>539</v>
      </c>
      <c r="G181">
        <f>SQRT(G180)</f>
        <v>0.51036879134621327</v>
      </c>
    </row>
    <row r="182" spans="1:7" x14ac:dyDescent="0.45">
      <c r="D182" t="s">
        <v>537</v>
      </c>
      <c r="E182">
        <f>CORREL(C2:C179,D2:D179)</f>
        <v>0.82886576531134426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7"/>
  <sheetViews>
    <sheetView topLeftCell="A154" workbookViewId="0">
      <selection activeCell="H175" sqref="H175"/>
    </sheetView>
  </sheetViews>
  <sheetFormatPr defaultRowHeight="14.25" x14ac:dyDescent="0.45"/>
  <cols>
    <col min="6" max="6" width="12.39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533</v>
      </c>
      <c r="F1" t="s">
        <v>534</v>
      </c>
      <c r="G1" t="s">
        <v>538</v>
      </c>
    </row>
    <row r="2" spans="1:7" x14ac:dyDescent="0.45">
      <c r="A2" t="s">
        <v>453</v>
      </c>
      <c r="B2">
        <v>138.1</v>
      </c>
      <c r="C2">
        <v>4.0505034923553396</v>
      </c>
      <c r="D2">
        <v>4.2362682819366402</v>
      </c>
      <c r="E2">
        <f>C2-D2</f>
        <v>-0.1857647895813006</v>
      </c>
      <c r="F2">
        <f>ABS(E2)</f>
        <v>0.1857647895813006</v>
      </c>
      <c r="G2">
        <f>E2*E2</f>
        <v>3.4508557048184889E-2</v>
      </c>
    </row>
    <row r="3" spans="1:7" x14ac:dyDescent="0.45">
      <c r="A3" t="s">
        <v>90</v>
      </c>
      <c r="B3">
        <v>166.7</v>
      </c>
      <c r="C3">
        <v>4.4184620380401602</v>
      </c>
      <c r="D3">
        <v>4.1653730869293204</v>
      </c>
      <c r="E3">
        <f t="shared" ref="E3:E66" si="0">C3-D3</f>
        <v>0.25308895111083984</v>
      </c>
      <c r="F3">
        <f t="shared" ref="F3:F66" si="1">ABS(E3)</f>
        <v>0.25308895111083984</v>
      </c>
      <c r="G3">
        <f t="shared" ref="G3:G66" si="2">E3*E3</f>
        <v>6.4054017174385081E-2</v>
      </c>
    </row>
    <row r="4" spans="1:7" x14ac:dyDescent="0.45">
      <c r="A4" t="s">
        <v>467</v>
      </c>
      <c r="B4">
        <v>138.1</v>
      </c>
      <c r="C4">
        <v>3.6237010955810498</v>
      </c>
      <c r="D4">
        <v>4.0370202064514098</v>
      </c>
      <c r="E4">
        <f t="shared" si="0"/>
        <v>-0.41331911087036</v>
      </c>
      <c r="F4">
        <f t="shared" si="1"/>
        <v>0.41331911087036</v>
      </c>
      <c r="G4">
        <f t="shared" si="2"/>
        <v>0.17083268741066493</v>
      </c>
    </row>
    <row r="5" spans="1:7" x14ac:dyDescent="0.45">
      <c r="A5" t="s">
        <v>79</v>
      </c>
      <c r="B5">
        <v>53.83</v>
      </c>
      <c r="C5">
        <v>3.0925533771514799</v>
      </c>
      <c r="D5">
        <v>3.13173174858093</v>
      </c>
      <c r="E5">
        <f t="shared" si="0"/>
        <v>-3.9178371429450021E-2</v>
      </c>
      <c r="F5">
        <f t="shared" si="1"/>
        <v>3.9178371429450021E-2</v>
      </c>
      <c r="G5">
        <f t="shared" si="2"/>
        <v>1.5349447878639456E-3</v>
      </c>
    </row>
    <row r="6" spans="1:7" x14ac:dyDescent="0.45">
      <c r="A6" t="s">
        <v>158</v>
      </c>
      <c r="B6">
        <v>44.27</v>
      </c>
      <c r="C6">
        <v>2.9429919719696001</v>
      </c>
      <c r="D6">
        <v>2.58790063858032</v>
      </c>
      <c r="E6">
        <f t="shared" si="0"/>
        <v>0.35509133338928001</v>
      </c>
      <c r="F6">
        <f t="shared" si="1"/>
        <v>0.35509133338928001</v>
      </c>
      <c r="G6">
        <f t="shared" si="2"/>
        <v>0.1260898550481768</v>
      </c>
    </row>
    <row r="7" spans="1:7" x14ac:dyDescent="0.45">
      <c r="A7" t="s">
        <v>362</v>
      </c>
      <c r="B7">
        <v>82.58</v>
      </c>
      <c r="C7">
        <v>3.2866735458374001</v>
      </c>
      <c r="D7">
        <v>3.82164430618286</v>
      </c>
      <c r="E7">
        <f t="shared" si="0"/>
        <v>-0.53497076034545987</v>
      </c>
      <c r="F7">
        <f t="shared" si="1"/>
        <v>0.53497076034545987</v>
      </c>
      <c r="G7">
        <f t="shared" si="2"/>
        <v>0.28619371442459945</v>
      </c>
    </row>
    <row r="8" spans="1:7" x14ac:dyDescent="0.45">
      <c r="A8" t="s">
        <v>525</v>
      </c>
      <c r="B8">
        <v>166.7</v>
      </c>
      <c r="C8">
        <v>4.3751552104949898</v>
      </c>
      <c r="D8">
        <v>3.89945244789123</v>
      </c>
      <c r="E8">
        <f t="shared" si="0"/>
        <v>0.47570276260375977</v>
      </c>
      <c r="F8">
        <f t="shared" si="1"/>
        <v>0.47570276260375977</v>
      </c>
      <c r="G8">
        <f t="shared" si="2"/>
        <v>0.22629311834884902</v>
      </c>
    </row>
    <row r="9" spans="1:7" x14ac:dyDescent="0.45">
      <c r="A9" t="s">
        <v>84</v>
      </c>
      <c r="B9">
        <v>99.61</v>
      </c>
      <c r="C9">
        <v>4.9482250213623002</v>
      </c>
      <c r="D9">
        <v>4.2359061241149902</v>
      </c>
      <c r="E9">
        <f t="shared" si="0"/>
        <v>0.71231889724731001</v>
      </c>
      <c r="F9">
        <f t="shared" si="1"/>
        <v>0.71231889724731001</v>
      </c>
      <c r="G9">
        <f t="shared" si="2"/>
        <v>0.5073982113756238</v>
      </c>
    </row>
    <row r="10" spans="1:7" x14ac:dyDescent="0.45">
      <c r="A10" t="s">
        <v>377</v>
      </c>
      <c r="B10">
        <v>138.1</v>
      </c>
      <c r="C10">
        <v>4.4365024566650302</v>
      </c>
      <c r="D10">
        <v>3.9750871658325102</v>
      </c>
      <c r="E10">
        <f t="shared" si="0"/>
        <v>0.46141529083251998</v>
      </c>
      <c r="F10">
        <f t="shared" si="1"/>
        <v>0.46141529083251998</v>
      </c>
      <c r="G10">
        <f t="shared" si="2"/>
        <v>0.212904070614059</v>
      </c>
    </row>
    <row r="11" spans="1:7" x14ac:dyDescent="0.45">
      <c r="A11" t="s">
        <v>64</v>
      </c>
      <c r="B11">
        <v>38.380000000000003</v>
      </c>
      <c r="C11">
        <v>2.0281771421432402</v>
      </c>
      <c r="D11">
        <v>2.3980625867843601</v>
      </c>
      <c r="E11">
        <f t="shared" si="0"/>
        <v>-0.36988544464111994</v>
      </c>
      <c r="F11">
        <f t="shared" si="1"/>
        <v>0.36988544464111994</v>
      </c>
      <c r="G11">
        <f t="shared" si="2"/>
        <v>0.13681524215735902</v>
      </c>
    </row>
    <row r="12" spans="1:7" x14ac:dyDescent="0.45">
      <c r="A12" t="s">
        <v>475</v>
      </c>
      <c r="B12">
        <v>53.83</v>
      </c>
      <c r="C12">
        <v>2.2755308151245099</v>
      </c>
      <c r="D12">
        <v>2.4428743124008099</v>
      </c>
      <c r="E12">
        <f t="shared" si="0"/>
        <v>-0.16734349727629994</v>
      </c>
      <c r="F12">
        <f t="shared" si="1"/>
        <v>0.16734349727629994</v>
      </c>
      <c r="G12">
        <f t="shared" si="2"/>
        <v>2.8003846080663003E-2</v>
      </c>
    </row>
    <row r="13" spans="1:7" x14ac:dyDescent="0.45">
      <c r="A13" t="s">
        <v>118</v>
      </c>
      <c r="B13">
        <v>166.7</v>
      </c>
      <c r="C13">
        <v>3.8900976181030198</v>
      </c>
      <c r="D13">
        <v>3.8846478462219198</v>
      </c>
      <c r="E13">
        <f t="shared" si="0"/>
        <v>5.4497718810999629E-3</v>
      </c>
      <c r="F13">
        <f t="shared" si="1"/>
        <v>5.4497718810999629E-3</v>
      </c>
      <c r="G13">
        <f t="shared" si="2"/>
        <v>2.9700013556027828E-5</v>
      </c>
    </row>
    <row r="14" spans="1:7" x14ac:dyDescent="0.45">
      <c r="A14" t="s">
        <v>130</v>
      </c>
      <c r="B14">
        <v>44.27</v>
      </c>
      <c r="C14">
        <v>1.88563787937164</v>
      </c>
      <c r="D14">
        <v>1.87002462148666</v>
      </c>
      <c r="E14">
        <f t="shared" si="0"/>
        <v>1.5613257884979914E-2</v>
      </c>
      <c r="F14">
        <f t="shared" si="1"/>
        <v>1.5613257884979914E-2</v>
      </c>
      <c r="G14">
        <f t="shared" si="2"/>
        <v>2.4377382178288745E-4</v>
      </c>
    </row>
    <row r="15" spans="1:7" x14ac:dyDescent="0.45">
      <c r="A15" t="s">
        <v>231</v>
      </c>
      <c r="B15">
        <v>44.27</v>
      </c>
      <c r="C15">
        <v>2.48177742958068</v>
      </c>
      <c r="D15">
        <v>2.5600019693374598</v>
      </c>
      <c r="E15">
        <f t="shared" si="0"/>
        <v>-7.8224539756779787E-2</v>
      </c>
      <c r="F15">
        <f t="shared" si="1"/>
        <v>7.8224539756779787E-2</v>
      </c>
      <c r="G15">
        <f t="shared" si="2"/>
        <v>6.1190786201600214E-3</v>
      </c>
    </row>
    <row r="16" spans="1:7" x14ac:dyDescent="0.45">
      <c r="A16" t="s">
        <v>396</v>
      </c>
      <c r="B16">
        <v>53.83</v>
      </c>
      <c r="C16">
        <v>2.7594001293182302</v>
      </c>
      <c r="D16">
        <v>2.9703080654144198</v>
      </c>
      <c r="E16">
        <f t="shared" si="0"/>
        <v>-0.21090793609618963</v>
      </c>
      <c r="F16">
        <f t="shared" si="1"/>
        <v>0.21090793609618963</v>
      </c>
      <c r="G16">
        <f t="shared" si="2"/>
        <v>4.4482157508354409E-2</v>
      </c>
    </row>
    <row r="17" spans="1:7" x14ac:dyDescent="0.45">
      <c r="A17" t="s">
        <v>4</v>
      </c>
      <c r="B17">
        <v>166.7</v>
      </c>
      <c r="C17">
        <v>4.4124259948730398</v>
      </c>
      <c r="D17">
        <v>3.98172760009765</v>
      </c>
      <c r="E17">
        <f t="shared" si="0"/>
        <v>0.43069839477538974</v>
      </c>
      <c r="F17">
        <f t="shared" si="1"/>
        <v>0.43069839477538974</v>
      </c>
      <c r="G17">
        <f t="shared" si="2"/>
        <v>0.18550110726209745</v>
      </c>
    </row>
    <row r="18" spans="1:7" x14ac:dyDescent="0.45">
      <c r="A18" t="s">
        <v>31</v>
      </c>
      <c r="B18">
        <v>99.61</v>
      </c>
      <c r="C18">
        <v>2.8261767625808698</v>
      </c>
      <c r="D18">
        <v>2.8988075256347599</v>
      </c>
      <c r="E18">
        <f t="shared" si="0"/>
        <v>-7.2630763053890046E-2</v>
      </c>
      <c r="F18">
        <f t="shared" si="1"/>
        <v>7.2630763053890046E-2</v>
      </c>
      <c r="G18">
        <f t="shared" si="2"/>
        <v>5.2752277417903197E-3</v>
      </c>
    </row>
    <row r="19" spans="1:7" x14ac:dyDescent="0.45">
      <c r="A19" t="s">
        <v>230</v>
      </c>
      <c r="B19">
        <v>192.4</v>
      </c>
      <c r="C19">
        <v>3.5364429950714098</v>
      </c>
      <c r="D19">
        <v>4.0254828929901096</v>
      </c>
      <c r="E19">
        <f t="shared" si="0"/>
        <v>-0.48903989791869984</v>
      </c>
      <c r="F19">
        <f t="shared" si="1"/>
        <v>0.48903989791869984</v>
      </c>
      <c r="G19">
        <f t="shared" si="2"/>
        <v>0.23916002175633236</v>
      </c>
    </row>
    <row r="20" spans="1:7" x14ac:dyDescent="0.45">
      <c r="A20" t="s">
        <v>252</v>
      </c>
      <c r="B20">
        <v>38.380000000000003</v>
      </c>
      <c r="C20">
        <v>1.2287886440753899</v>
      </c>
      <c r="D20">
        <v>1.7766843438148401</v>
      </c>
      <c r="E20">
        <f t="shared" si="0"/>
        <v>-0.54789569973945018</v>
      </c>
      <c r="F20">
        <f t="shared" si="1"/>
        <v>0.54789569973945018</v>
      </c>
      <c r="G20">
        <f t="shared" si="2"/>
        <v>0.30018969779298177</v>
      </c>
    </row>
    <row r="21" spans="1:7" x14ac:dyDescent="0.45">
      <c r="A21" t="s">
        <v>72</v>
      </c>
      <c r="B21">
        <v>53.83</v>
      </c>
      <c r="C21">
        <v>2.1884073019027701</v>
      </c>
      <c r="D21">
        <v>2.6371468305587702</v>
      </c>
      <c r="E21">
        <f t="shared" si="0"/>
        <v>-0.44873952865600009</v>
      </c>
      <c r="F21">
        <f t="shared" si="1"/>
        <v>0.44873952865600009</v>
      </c>
      <c r="G21">
        <f t="shared" si="2"/>
        <v>0.20136716457840911</v>
      </c>
    </row>
    <row r="22" spans="1:7" x14ac:dyDescent="0.45">
      <c r="A22" t="s">
        <v>253</v>
      </c>
      <c r="B22">
        <v>53.83</v>
      </c>
      <c r="C22">
        <v>2.5630732774734399</v>
      </c>
      <c r="D22">
        <v>2.9798954725265498</v>
      </c>
      <c r="E22">
        <f t="shared" si="0"/>
        <v>-0.41682219505310991</v>
      </c>
      <c r="F22">
        <f t="shared" si="1"/>
        <v>0.41682219505310991</v>
      </c>
      <c r="G22">
        <f t="shared" si="2"/>
        <v>0.1737407422888928</v>
      </c>
    </row>
    <row r="23" spans="1:7" x14ac:dyDescent="0.45">
      <c r="A23" t="s">
        <v>320</v>
      </c>
      <c r="B23">
        <v>53.83</v>
      </c>
      <c r="C23">
        <v>3.3110933303832999</v>
      </c>
      <c r="D23">
        <v>2.8645876646041799</v>
      </c>
      <c r="E23">
        <f t="shared" si="0"/>
        <v>0.44650566577911999</v>
      </c>
      <c r="F23">
        <f t="shared" si="1"/>
        <v>0.44650566577911999</v>
      </c>
      <c r="G23">
        <f t="shared" si="2"/>
        <v>0.1993673095728552</v>
      </c>
    </row>
    <row r="24" spans="1:7" x14ac:dyDescent="0.45">
      <c r="A24" t="s">
        <v>318</v>
      </c>
      <c r="B24">
        <v>138.1</v>
      </c>
      <c r="C24">
        <v>2.6296629905700599</v>
      </c>
      <c r="D24">
        <v>4.0397086143493599</v>
      </c>
      <c r="E24">
        <f t="shared" si="0"/>
        <v>-1.4100456237793</v>
      </c>
      <c r="F24">
        <f t="shared" si="1"/>
        <v>1.4100456237793</v>
      </c>
      <c r="G24">
        <f t="shared" si="2"/>
        <v>1.9882286611391551</v>
      </c>
    </row>
    <row r="25" spans="1:7" x14ac:dyDescent="0.45">
      <c r="A25" t="s">
        <v>367</v>
      </c>
      <c r="B25">
        <v>78.209999999999994</v>
      </c>
      <c r="C25">
        <v>3.75445508956909</v>
      </c>
      <c r="D25">
        <v>3.2728857994079501</v>
      </c>
      <c r="E25">
        <f t="shared" si="0"/>
        <v>0.48156929016113992</v>
      </c>
      <c r="F25">
        <f t="shared" si="1"/>
        <v>0.48156929016113992</v>
      </c>
      <c r="G25">
        <f t="shared" si="2"/>
        <v>0.23190898122630418</v>
      </c>
    </row>
    <row r="26" spans="1:7" x14ac:dyDescent="0.45">
      <c r="A26" t="s">
        <v>385</v>
      </c>
      <c r="B26">
        <v>166.7</v>
      </c>
      <c r="C26">
        <v>3.4278938770294101</v>
      </c>
      <c r="D26">
        <v>4.0834593772888104</v>
      </c>
      <c r="E26">
        <f t="shared" si="0"/>
        <v>-0.6555655002594003</v>
      </c>
      <c r="F26">
        <f t="shared" si="1"/>
        <v>0.6555655002594003</v>
      </c>
      <c r="G26">
        <f t="shared" si="2"/>
        <v>0.42976612513035778</v>
      </c>
    </row>
    <row r="27" spans="1:7" x14ac:dyDescent="0.45">
      <c r="A27" t="s">
        <v>401</v>
      </c>
      <c r="B27">
        <v>44.27</v>
      </c>
      <c r="C27">
        <v>2.06379806995391</v>
      </c>
      <c r="D27">
        <v>1.9388502836227399</v>
      </c>
      <c r="E27">
        <f t="shared" si="0"/>
        <v>0.1249477863311701</v>
      </c>
      <c r="F27">
        <f t="shared" si="1"/>
        <v>0.1249477863311701</v>
      </c>
      <c r="G27">
        <f t="shared" si="2"/>
        <v>1.5611949309059736E-2</v>
      </c>
    </row>
    <row r="28" spans="1:7" x14ac:dyDescent="0.45">
      <c r="A28" t="s">
        <v>299</v>
      </c>
      <c r="B28">
        <v>138.1</v>
      </c>
      <c r="C28">
        <v>2.7982044219970699</v>
      </c>
      <c r="D28">
        <v>3.8509428501129102</v>
      </c>
      <c r="E28">
        <f t="shared" si="0"/>
        <v>-1.0527384281158403</v>
      </c>
      <c r="F28">
        <f t="shared" si="1"/>
        <v>1.0527384281158403</v>
      </c>
      <c r="G28">
        <f t="shared" si="2"/>
        <v>1.1082581980318102</v>
      </c>
    </row>
    <row r="29" spans="1:7" x14ac:dyDescent="0.45">
      <c r="A29" t="s">
        <v>237</v>
      </c>
      <c r="B29">
        <v>192.4</v>
      </c>
      <c r="C29">
        <v>3.0859184265136701</v>
      </c>
      <c r="D29">
        <v>3.7550294399261399</v>
      </c>
      <c r="E29">
        <f t="shared" si="0"/>
        <v>-0.66911101341246981</v>
      </c>
      <c r="F29">
        <f t="shared" si="1"/>
        <v>0.66911101341246981</v>
      </c>
      <c r="G29">
        <f t="shared" si="2"/>
        <v>0.44770954826986237</v>
      </c>
    </row>
    <row r="30" spans="1:7" x14ac:dyDescent="0.45">
      <c r="A30" t="s">
        <v>145</v>
      </c>
      <c r="B30">
        <v>138.1</v>
      </c>
      <c r="C30">
        <v>3.81353664398193</v>
      </c>
      <c r="D30">
        <v>3.7698888778686501</v>
      </c>
      <c r="E30">
        <f t="shared" si="0"/>
        <v>4.3647766113279918E-2</v>
      </c>
      <c r="F30">
        <f t="shared" si="1"/>
        <v>4.3647766113279918E-2</v>
      </c>
      <c r="G30">
        <f t="shared" si="2"/>
        <v>1.9051274866795868E-3</v>
      </c>
    </row>
    <row r="31" spans="1:7" x14ac:dyDescent="0.45">
      <c r="A31" t="s">
        <v>439</v>
      </c>
      <c r="B31">
        <v>192.4</v>
      </c>
      <c r="C31">
        <v>3.7949266433715798</v>
      </c>
      <c r="D31">
        <v>3.7303445339202801</v>
      </c>
      <c r="E31">
        <f t="shared" si="0"/>
        <v>6.4582109451299718E-2</v>
      </c>
      <c r="F31">
        <f t="shared" si="1"/>
        <v>6.4582109451299718E-2</v>
      </c>
      <c r="G31">
        <f t="shared" si="2"/>
        <v>4.1708488611796567E-3</v>
      </c>
    </row>
    <row r="32" spans="1:7" x14ac:dyDescent="0.45">
      <c r="A32" t="s">
        <v>57</v>
      </c>
      <c r="B32">
        <v>44.27</v>
      </c>
      <c r="C32">
        <v>2.50091052055358</v>
      </c>
      <c r="D32">
        <v>2.12184298038482</v>
      </c>
      <c r="E32">
        <f t="shared" si="0"/>
        <v>0.37906754016875999</v>
      </c>
      <c r="F32">
        <f t="shared" si="1"/>
        <v>0.37906754016875999</v>
      </c>
      <c r="G32">
        <f t="shared" si="2"/>
        <v>0.14369220000959446</v>
      </c>
    </row>
    <row r="33" spans="1:7" x14ac:dyDescent="0.45">
      <c r="A33" t="s">
        <v>76</v>
      </c>
      <c r="B33">
        <v>53.83</v>
      </c>
      <c r="C33">
        <v>2.5050861835479701</v>
      </c>
      <c r="D33">
        <v>2.5735793113708398</v>
      </c>
      <c r="E33">
        <f t="shared" si="0"/>
        <v>-6.8493127822869759E-2</v>
      </c>
      <c r="F33">
        <f t="shared" si="1"/>
        <v>6.8493127822869759E-2</v>
      </c>
      <c r="G33">
        <f t="shared" si="2"/>
        <v>4.6913085589599755E-3</v>
      </c>
    </row>
    <row r="34" spans="1:7" x14ac:dyDescent="0.45">
      <c r="A34" t="s">
        <v>244</v>
      </c>
      <c r="B34">
        <v>82.58</v>
      </c>
      <c r="C34">
        <v>3.9034185409545898</v>
      </c>
      <c r="D34">
        <v>3.8342270851135201</v>
      </c>
      <c r="E34">
        <f t="shared" si="0"/>
        <v>6.9191455841069782E-2</v>
      </c>
      <c r="F34">
        <f t="shared" si="1"/>
        <v>6.9191455841069782E-2</v>
      </c>
      <c r="G34">
        <f t="shared" si="2"/>
        <v>4.7874575614067095E-3</v>
      </c>
    </row>
    <row r="35" spans="1:7" x14ac:dyDescent="0.45">
      <c r="A35" t="s">
        <v>496</v>
      </c>
      <c r="B35">
        <v>138.1</v>
      </c>
      <c r="C35">
        <v>3.2841336727142298</v>
      </c>
      <c r="D35">
        <v>3.61778616905212</v>
      </c>
      <c r="E35">
        <f t="shared" si="0"/>
        <v>-0.33365249633789018</v>
      </c>
      <c r="F35">
        <f t="shared" si="1"/>
        <v>0.33365249633789018</v>
      </c>
      <c r="G35">
        <f t="shared" si="2"/>
        <v>0.11132398831250583</v>
      </c>
    </row>
    <row r="36" spans="1:7" x14ac:dyDescent="0.45">
      <c r="A36" t="s">
        <v>169</v>
      </c>
      <c r="B36">
        <v>166.7</v>
      </c>
      <c r="C36">
        <v>3.12380743026733</v>
      </c>
      <c r="D36">
        <v>3.64197778701782</v>
      </c>
      <c r="E36">
        <f t="shared" si="0"/>
        <v>-0.51817035675049006</v>
      </c>
      <c r="F36">
        <f t="shared" si="1"/>
        <v>0.51817035675049006</v>
      </c>
      <c r="G36">
        <f t="shared" si="2"/>
        <v>0.26850051861493013</v>
      </c>
    </row>
    <row r="37" spans="1:7" x14ac:dyDescent="0.45">
      <c r="A37" t="s">
        <v>322</v>
      </c>
      <c r="B37">
        <v>192.4</v>
      </c>
      <c r="C37">
        <v>3.7052087783813401</v>
      </c>
      <c r="D37">
        <v>3.8333261013031001</v>
      </c>
      <c r="E37">
        <f t="shared" si="0"/>
        <v>-0.12811732292176004</v>
      </c>
      <c r="F37">
        <f t="shared" si="1"/>
        <v>0.12811732292176004</v>
      </c>
      <c r="G37">
        <f t="shared" si="2"/>
        <v>1.641404843263854E-2</v>
      </c>
    </row>
    <row r="38" spans="1:7" x14ac:dyDescent="0.45">
      <c r="A38" t="s">
        <v>477</v>
      </c>
      <c r="B38">
        <v>38.380000000000003</v>
      </c>
      <c r="C38">
        <v>2.0519018173217698</v>
      </c>
      <c r="D38">
        <v>1.7295947074890099</v>
      </c>
      <c r="E38">
        <f t="shared" si="0"/>
        <v>0.3223071098327599</v>
      </c>
      <c r="F38">
        <f t="shared" si="1"/>
        <v>0.3223071098327599</v>
      </c>
      <c r="G38">
        <f t="shared" si="2"/>
        <v>0.10388187304874676</v>
      </c>
    </row>
    <row r="39" spans="1:7" x14ac:dyDescent="0.45">
      <c r="A39" t="s">
        <v>38</v>
      </c>
      <c r="B39">
        <v>65.239999999999995</v>
      </c>
      <c r="C39">
        <v>2.8472385406494101</v>
      </c>
      <c r="D39">
        <v>3.2177717685699401</v>
      </c>
      <c r="E39">
        <f t="shared" si="0"/>
        <v>-0.37053322792053001</v>
      </c>
      <c r="F39">
        <f t="shared" si="1"/>
        <v>0.37053322792053001</v>
      </c>
      <c r="G39">
        <f t="shared" si="2"/>
        <v>0.13729487299320745</v>
      </c>
    </row>
    <row r="40" spans="1:7" x14ac:dyDescent="0.45">
      <c r="A40" t="s">
        <v>185</v>
      </c>
      <c r="B40">
        <v>78.209999999999994</v>
      </c>
      <c r="C40">
        <v>3.9038503170013401</v>
      </c>
      <c r="D40">
        <v>3.4845845699310298</v>
      </c>
      <c r="E40">
        <f t="shared" si="0"/>
        <v>0.41926574707031028</v>
      </c>
      <c r="F40">
        <f t="shared" si="1"/>
        <v>0.41926574707031028</v>
      </c>
      <c r="G40">
        <f t="shared" si="2"/>
        <v>0.1757837666664254</v>
      </c>
    </row>
    <row r="41" spans="1:7" x14ac:dyDescent="0.45">
      <c r="A41" t="s">
        <v>148</v>
      </c>
      <c r="B41">
        <v>53.83</v>
      </c>
      <c r="C41">
        <v>2.4043887853622401</v>
      </c>
      <c r="D41">
        <v>2.2726476192474299</v>
      </c>
      <c r="E41">
        <f t="shared" si="0"/>
        <v>0.13174116611481024</v>
      </c>
      <c r="F41">
        <f t="shared" si="1"/>
        <v>0.13174116611481024</v>
      </c>
      <c r="G41">
        <f t="shared" si="2"/>
        <v>1.7355734849290025E-2</v>
      </c>
    </row>
    <row r="42" spans="1:7" x14ac:dyDescent="0.45">
      <c r="A42" t="s">
        <v>523</v>
      </c>
      <c r="B42">
        <v>166.7</v>
      </c>
      <c r="C42">
        <v>2.2739455699920601</v>
      </c>
      <c r="D42">
        <v>3.9578206539153999</v>
      </c>
      <c r="E42">
        <f t="shared" si="0"/>
        <v>-1.6838750839233398</v>
      </c>
      <c r="F42">
        <f t="shared" si="1"/>
        <v>1.6838750839233398</v>
      </c>
      <c r="G42">
        <f t="shared" si="2"/>
        <v>2.8354352982578348</v>
      </c>
    </row>
    <row r="43" spans="1:7" x14ac:dyDescent="0.45">
      <c r="A43" t="s">
        <v>279</v>
      </c>
      <c r="B43">
        <v>44.27</v>
      </c>
      <c r="C43">
        <v>2.2800754308700499</v>
      </c>
      <c r="D43">
        <v>1.82666003704071</v>
      </c>
      <c r="E43">
        <f t="shared" si="0"/>
        <v>0.45341539382933993</v>
      </c>
      <c r="F43">
        <f t="shared" si="1"/>
        <v>0.45341539382933993</v>
      </c>
      <c r="G43">
        <f t="shared" si="2"/>
        <v>0.20558551936141542</v>
      </c>
    </row>
    <row r="44" spans="1:7" x14ac:dyDescent="0.45">
      <c r="A44" t="s">
        <v>354</v>
      </c>
      <c r="B44">
        <v>166.7</v>
      </c>
      <c r="C44">
        <v>3.85181212425231</v>
      </c>
      <c r="D44">
        <v>3.8175070285797101</v>
      </c>
      <c r="E44">
        <f t="shared" si="0"/>
        <v>3.4305095672599872E-2</v>
      </c>
      <c r="F44">
        <f t="shared" si="1"/>
        <v>3.4305095672599872E-2</v>
      </c>
      <c r="G44">
        <f t="shared" si="2"/>
        <v>1.1768395891062304E-3</v>
      </c>
    </row>
    <row r="45" spans="1:7" x14ac:dyDescent="0.45">
      <c r="A45" t="s">
        <v>456</v>
      </c>
      <c r="B45">
        <v>38.380000000000003</v>
      </c>
      <c r="C45">
        <v>2.38926672935485</v>
      </c>
      <c r="D45">
        <v>2.1180332899093601</v>
      </c>
      <c r="E45">
        <f t="shared" si="0"/>
        <v>0.27123343944548983</v>
      </c>
      <c r="F45">
        <f t="shared" si="1"/>
        <v>0.27123343944548983</v>
      </c>
      <c r="G45">
        <f t="shared" si="2"/>
        <v>7.3567578673430195E-2</v>
      </c>
    </row>
    <row r="46" spans="1:7" x14ac:dyDescent="0.45">
      <c r="A46" t="s">
        <v>407</v>
      </c>
      <c r="B46">
        <v>192.4</v>
      </c>
      <c r="C46">
        <v>2.40731501579284</v>
      </c>
      <c r="D46">
        <v>3.7414772510528498</v>
      </c>
      <c r="E46">
        <f t="shared" si="0"/>
        <v>-1.3341622352600098</v>
      </c>
      <c r="F46">
        <f t="shared" si="1"/>
        <v>1.3341622352600098</v>
      </c>
      <c r="G46">
        <f t="shared" si="2"/>
        <v>1.7799888699939856</v>
      </c>
    </row>
    <row r="47" spans="1:7" x14ac:dyDescent="0.45">
      <c r="A47" t="s">
        <v>486</v>
      </c>
      <c r="B47">
        <v>192.4</v>
      </c>
      <c r="C47">
        <v>4.2010252475738499</v>
      </c>
      <c r="D47">
        <v>3.9574558734893799</v>
      </c>
      <c r="E47">
        <f t="shared" si="0"/>
        <v>0.24356937408446999</v>
      </c>
      <c r="F47">
        <f t="shared" si="1"/>
        <v>0.24356937408446999</v>
      </c>
      <c r="G47">
        <f t="shared" si="2"/>
        <v>5.9326039991900482E-2</v>
      </c>
    </row>
    <row r="48" spans="1:7" x14ac:dyDescent="0.45">
      <c r="A48" t="s">
        <v>36</v>
      </c>
      <c r="B48">
        <v>53.83</v>
      </c>
      <c r="C48">
        <v>3.18427157402038</v>
      </c>
      <c r="D48">
        <v>2.9394284486770599</v>
      </c>
      <c r="E48">
        <f t="shared" si="0"/>
        <v>0.24484312534332009</v>
      </c>
      <c r="F48">
        <f t="shared" si="1"/>
        <v>0.24484312534332009</v>
      </c>
      <c r="G48">
        <f t="shared" si="2"/>
        <v>5.9948156027884753E-2</v>
      </c>
    </row>
    <row r="49" spans="1:7" x14ac:dyDescent="0.45">
      <c r="A49" t="s">
        <v>469</v>
      </c>
      <c r="B49">
        <v>44.27</v>
      </c>
      <c r="C49">
        <v>1.9087902903556799</v>
      </c>
      <c r="D49">
        <v>1.93532246351242</v>
      </c>
      <c r="E49">
        <f t="shared" si="0"/>
        <v>-2.6532173156740058E-2</v>
      </c>
      <c r="F49">
        <f t="shared" si="1"/>
        <v>2.6532173156740058E-2</v>
      </c>
      <c r="G49">
        <f t="shared" si="2"/>
        <v>7.0395621241923763E-4</v>
      </c>
    </row>
    <row r="50" spans="1:7" x14ac:dyDescent="0.45">
      <c r="A50" t="s">
        <v>149</v>
      </c>
      <c r="B50">
        <v>82.58</v>
      </c>
      <c r="C50">
        <v>3.8032259941100999</v>
      </c>
      <c r="D50">
        <v>3.6573996543884202</v>
      </c>
      <c r="E50">
        <f t="shared" si="0"/>
        <v>0.14582633972167969</v>
      </c>
      <c r="F50">
        <f t="shared" si="1"/>
        <v>0.14582633972167969</v>
      </c>
      <c r="G50">
        <f t="shared" si="2"/>
        <v>2.1265321356622735E-2</v>
      </c>
    </row>
    <row r="51" spans="1:7" x14ac:dyDescent="0.45">
      <c r="A51" t="s">
        <v>370</v>
      </c>
      <c r="B51">
        <v>65.239999999999995</v>
      </c>
      <c r="C51">
        <v>3.21373343467712</v>
      </c>
      <c r="D51">
        <v>3.1628117561340301</v>
      </c>
      <c r="E51">
        <f t="shared" si="0"/>
        <v>5.0921678543089932E-2</v>
      </c>
      <c r="F51">
        <f t="shared" si="1"/>
        <v>5.0921678543089932E-2</v>
      </c>
      <c r="G51">
        <f t="shared" si="2"/>
        <v>2.5930173456457854E-3</v>
      </c>
    </row>
    <row r="52" spans="1:7" x14ac:dyDescent="0.45">
      <c r="A52" t="s">
        <v>109</v>
      </c>
      <c r="B52">
        <v>44.27</v>
      </c>
      <c r="C52">
        <v>2.5066537857055602</v>
      </c>
      <c r="D52">
        <v>2.1991162300109801</v>
      </c>
      <c r="E52">
        <f t="shared" si="0"/>
        <v>0.30753755569458008</v>
      </c>
      <c r="F52">
        <f t="shared" si="1"/>
        <v>0.30753755569458008</v>
      </c>
      <c r="G52">
        <f t="shared" si="2"/>
        <v>9.4579348162596943E-2</v>
      </c>
    </row>
    <row r="53" spans="1:7" x14ac:dyDescent="0.45">
      <c r="A53" t="s">
        <v>25</v>
      </c>
      <c r="B53">
        <v>99.61</v>
      </c>
      <c r="C53">
        <v>4.7672176361083896</v>
      </c>
      <c r="D53">
        <v>3.78780770301818</v>
      </c>
      <c r="E53">
        <f t="shared" si="0"/>
        <v>0.97940993309020952</v>
      </c>
      <c r="F53">
        <f t="shared" si="1"/>
        <v>0.97940993309020952</v>
      </c>
      <c r="G53">
        <f t="shared" si="2"/>
        <v>0.95924381703576866</v>
      </c>
    </row>
    <row r="54" spans="1:7" x14ac:dyDescent="0.45">
      <c r="A54" t="s">
        <v>382</v>
      </c>
      <c r="B54">
        <v>82.58</v>
      </c>
      <c r="C54">
        <v>3.85863161087036</v>
      </c>
      <c r="D54">
        <v>3.4225318431854199</v>
      </c>
      <c r="E54">
        <f t="shared" si="0"/>
        <v>0.43609976768494008</v>
      </c>
      <c r="F54">
        <f t="shared" si="1"/>
        <v>0.43609976768494008</v>
      </c>
      <c r="G54">
        <f t="shared" si="2"/>
        <v>0.19018300737485871</v>
      </c>
    </row>
    <row r="55" spans="1:7" x14ac:dyDescent="0.45">
      <c r="A55" t="s">
        <v>468</v>
      </c>
      <c r="B55">
        <v>53.83</v>
      </c>
      <c r="C55">
        <v>1.8967006802558899</v>
      </c>
      <c r="D55">
        <v>2.6753052473068202</v>
      </c>
      <c r="E55">
        <f t="shared" si="0"/>
        <v>-0.77860456705093029</v>
      </c>
      <c r="F55">
        <f t="shared" si="1"/>
        <v>0.77860456705093029</v>
      </c>
      <c r="G55">
        <f t="shared" si="2"/>
        <v>0.60622507183256658</v>
      </c>
    </row>
    <row r="56" spans="1:7" x14ac:dyDescent="0.45">
      <c r="A56" t="s">
        <v>224</v>
      </c>
      <c r="B56">
        <v>138.1</v>
      </c>
      <c r="C56">
        <v>4.6804111003875697</v>
      </c>
      <c r="D56">
        <v>4.0404193401336599</v>
      </c>
      <c r="E56">
        <f t="shared" si="0"/>
        <v>0.6399917602539098</v>
      </c>
      <c r="F56">
        <f t="shared" si="1"/>
        <v>0.6399917602539098</v>
      </c>
      <c r="G56">
        <f t="shared" si="2"/>
        <v>0.40958945319289797</v>
      </c>
    </row>
    <row r="57" spans="1:7" x14ac:dyDescent="0.45">
      <c r="A57" t="s">
        <v>427</v>
      </c>
      <c r="B57">
        <v>44.27</v>
      </c>
      <c r="C57">
        <v>2.6670672893524099</v>
      </c>
      <c r="D57">
        <v>2.5158679485321001</v>
      </c>
      <c r="E57">
        <f t="shared" si="0"/>
        <v>0.15119934082030984</v>
      </c>
      <c r="F57">
        <f t="shared" si="1"/>
        <v>0.15119934082030984</v>
      </c>
      <c r="G57">
        <f t="shared" si="2"/>
        <v>2.2861240664496213E-2</v>
      </c>
    </row>
    <row r="58" spans="1:7" x14ac:dyDescent="0.45">
      <c r="A58" t="s">
        <v>245</v>
      </c>
      <c r="B58">
        <v>192.4</v>
      </c>
      <c r="C58">
        <v>4.2499620914459202</v>
      </c>
      <c r="D58">
        <v>3.72749900817871</v>
      </c>
      <c r="E58">
        <f t="shared" si="0"/>
        <v>0.52246308326721014</v>
      </c>
      <c r="F58">
        <f t="shared" si="1"/>
        <v>0.52246308326721014</v>
      </c>
      <c r="G58">
        <f t="shared" si="2"/>
        <v>0.27296767337707978</v>
      </c>
    </row>
    <row r="59" spans="1:7" x14ac:dyDescent="0.45">
      <c r="A59" t="s">
        <v>9</v>
      </c>
      <c r="B59">
        <v>82.58</v>
      </c>
      <c r="C59">
        <v>2.2230340242385802</v>
      </c>
      <c r="D59">
        <v>3.0884199142456001</v>
      </c>
      <c r="E59">
        <f t="shared" si="0"/>
        <v>-0.86538589000701993</v>
      </c>
      <c r="F59">
        <f t="shared" si="1"/>
        <v>0.86538589000701993</v>
      </c>
      <c r="G59">
        <f t="shared" si="2"/>
        <v>0.74889273862324202</v>
      </c>
    </row>
    <row r="60" spans="1:7" x14ac:dyDescent="0.45">
      <c r="A60" t="s">
        <v>532</v>
      </c>
      <c r="B60">
        <v>166.7</v>
      </c>
      <c r="C60">
        <v>3.5224907398223801</v>
      </c>
      <c r="D60">
        <v>4.0197796821594203</v>
      </c>
      <c r="E60">
        <f t="shared" si="0"/>
        <v>-0.49728894233704013</v>
      </c>
      <c r="F60">
        <f t="shared" si="1"/>
        <v>0.49728894233704013</v>
      </c>
      <c r="G60">
        <f t="shared" si="2"/>
        <v>0.24729629217069202</v>
      </c>
    </row>
    <row r="61" spans="1:7" x14ac:dyDescent="0.45">
      <c r="A61" t="s">
        <v>75</v>
      </c>
      <c r="B61">
        <v>65.239999999999995</v>
      </c>
      <c r="C61">
        <v>2.2262073755264198</v>
      </c>
      <c r="D61">
        <v>2.9544121026992798</v>
      </c>
      <c r="E61">
        <f t="shared" si="0"/>
        <v>-0.72820472717286</v>
      </c>
      <c r="F61">
        <f t="shared" si="1"/>
        <v>0.72820472717286</v>
      </c>
      <c r="G61">
        <f t="shared" si="2"/>
        <v>0.5302821246768995</v>
      </c>
    </row>
    <row r="62" spans="1:7" x14ac:dyDescent="0.45">
      <c r="A62" t="s">
        <v>140</v>
      </c>
      <c r="B62">
        <v>138.1</v>
      </c>
      <c r="C62">
        <v>4.0726852416992099</v>
      </c>
      <c r="D62">
        <v>4.1745889186859104</v>
      </c>
      <c r="E62">
        <f t="shared" si="0"/>
        <v>-0.10190367698670055</v>
      </c>
      <c r="F62">
        <f t="shared" si="1"/>
        <v>0.10190367698670055</v>
      </c>
      <c r="G62">
        <f t="shared" si="2"/>
        <v>1.0384359383409803E-2</v>
      </c>
    </row>
    <row r="63" spans="1:7" x14ac:dyDescent="0.45">
      <c r="A63" t="s">
        <v>23</v>
      </c>
      <c r="B63">
        <v>192.4</v>
      </c>
      <c r="C63">
        <v>3.7498645782470699</v>
      </c>
      <c r="D63">
        <v>3.9117693901061998</v>
      </c>
      <c r="E63">
        <f t="shared" si="0"/>
        <v>-0.16190481185912997</v>
      </c>
      <c r="F63">
        <f t="shared" si="1"/>
        <v>0.16190481185912997</v>
      </c>
      <c r="G63">
        <f t="shared" si="2"/>
        <v>2.6213168103140273E-2</v>
      </c>
    </row>
    <row r="64" spans="1:7" x14ac:dyDescent="0.45">
      <c r="A64" t="s">
        <v>447</v>
      </c>
      <c r="B64">
        <v>53.83</v>
      </c>
      <c r="C64">
        <v>2.9689873456954898</v>
      </c>
      <c r="D64">
        <v>2.9774080514907801</v>
      </c>
      <c r="E64">
        <f t="shared" si="0"/>
        <v>-8.4207057952903064E-3</v>
      </c>
      <c r="F64">
        <f t="shared" si="1"/>
        <v>8.4207057952903064E-3</v>
      </c>
      <c r="G64">
        <f t="shared" si="2"/>
        <v>7.0908286090835747E-5</v>
      </c>
    </row>
    <row r="65" spans="1:7" x14ac:dyDescent="0.45">
      <c r="A65" t="s">
        <v>43</v>
      </c>
      <c r="B65">
        <v>65.239999999999995</v>
      </c>
      <c r="C65">
        <v>3.49579429626464</v>
      </c>
      <c r="D65">
        <v>3.6564860343933101</v>
      </c>
      <c r="E65">
        <f t="shared" si="0"/>
        <v>-0.1606917381286701</v>
      </c>
      <c r="F65">
        <f t="shared" si="1"/>
        <v>0.1606917381286701</v>
      </c>
      <c r="G65">
        <f t="shared" si="2"/>
        <v>2.5821834702813087E-2</v>
      </c>
    </row>
    <row r="66" spans="1:7" x14ac:dyDescent="0.45">
      <c r="A66" t="s">
        <v>506</v>
      </c>
      <c r="B66">
        <v>138.1</v>
      </c>
      <c r="C66">
        <v>3.3206186294555602</v>
      </c>
      <c r="D66">
        <v>3.7666525840759202</v>
      </c>
      <c r="E66">
        <f t="shared" si="0"/>
        <v>-0.44603395462036</v>
      </c>
      <c r="F66">
        <f t="shared" si="1"/>
        <v>0.44603395462036</v>
      </c>
      <c r="G66">
        <f t="shared" si="2"/>
        <v>0.19894628867427736</v>
      </c>
    </row>
    <row r="67" spans="1:7" x14ac:dyDescent="0.45">
      <c r="A67" t="s">
        <v>311</v>
      </c>
      <c r="B67">
        <v>82.58</v>
      </c>
      <c r="C67">
        <v>3.5313031673431299</v>
      </c>
      <c r="D67">
        <v>3.5575883388519198</v>
      </c>
      <c r="E67">
        <f t="shared" ref="E67:E130" si="3">C67-D67</f>
        <v>-2.6285171508789951E-2</v>
      </c>
      <c r="F67">
        <f t="shared" ref="F67:F130" si="4">ABS(E67)</f>
        <v>2.6285171508789951E-2</v>
      </c>
      <c r="G67">
        <f t="shared" ref="G67:G130" si="5">E67*E67</f>
        <v>6.9091024124650301E-4</v>
      </c>
    </row>
    <row r="68" spans="1:7" x14ac:dyDescent="0.45">
      <c r="A68" t="s">
        <v>520</v>
      </c>
      <c r="B68">
        <v>99.61</v>
      </c>
      <c r="C68">
        <v>4.2765305042266801</v>
      </c>
      <c r="D68">
        <v>3.9802060127258301</v>
      </c>
      <c r="E68">
        <f t="shared" si="3"/>
        <v>0.29632449150085005</v>
      </c>
      <c r="F68">
        <f t="shared" si="4"/>
        <v>0.29632449150085005</v>
      </c>
      <c r="G68">
        <f t="shared" si="5"/>
        <v>8.7808204263237349E-2</v>
      </c>
    </row>
    <row r="69" spans="1:7" x14ac:dyDescent="0.45">
      <c r="A69" t="s">
        <v>232</v>
      </c>
      <c r="B69">
        <v>166.7</v>
      </c>
      <c r="C69">
        <v>3.1455180644989</v>
      </c>
      <c r="D69">
        <v>3.5310406684875399</v>
      </c>
      <c r="E69">
        <f t="shared" si="3"/>
        <v>-0.38552260398863991</v>
      </c>
      <c r="F69">
        <f t="shared" si="4"/>
        <v>0.38552260398863991</v>
      </c>
      <c r="G69">
        <f t="shared" si="5"/>
        <v>0.14862767818618167</v>
      </c>
    </row>
    <row r="70" spans="1:7" x14ac:dyDescent="0.45">
      <c r="A70" t="s">
        <v>333</v>
      </c>
      <c r="B70">
        <v>82.58</v>
      </c>
      <c r="C70">
        <v>3.89464139938354</v>
      </c>
      <c r="D70">
        <v>3.48099684715271</v>
      </c>
      <c r="E70">
        <f t="shared" si="3"/>
        <v>0.41364455223083008</v>
      </c>
      <c r="F70">
        <f t="shared" si="4"/>
        <v>0.41364455223083008</v>
      </c>
      <c r="G70">
        <f t="shared" si="5"/>
        <v>0.1711018155902439</v>
      </c>
    </row>
    <row r="71" spans="1:7" x14ac:dyDescent="0.45">
      <c r="A71" t="s">
        <v>444</v>
      </c>
      <c r="B71">
        <v>65.239999999999995</v>
      </c>
      <c r="C71">
        <v>3.4423522949218701</v>
      </c>
      <c r="D71">
        <v>3.1472542285919101</v>
      </c>
      <c r="E71">
        <f t="shared" si="3"/>
        <v>0.29509806632996005</v>
      </c>
      <c r="F71">
        <f t="shared" si="4"/>
        <v>0.29509806632996005</v>
      </c>
      <c r="G71">
        <f t="shared" si="5"/>
        <v>8.7082868751681503E-2</v>
      </c>
    </row>
    <row r="72" spans="1:7" x14ac:dyDescent="0.45">
      <c r="A72" t="s">
        <v>180</v>
      </c>
      <c r="B72">
        <v>166.7</v>
      </c>
      <c r="C72">
        <v>3.4307565689086901</v>
      </c>
      <c r="D72">
        <v>3.9303462505340501</v>
      </c>
      <c r="E72">
        <f t="shared" si="3"/>
        <v>-0.49958968162535999</v>
      </c>
      <c r="F72">
        <f t="shared" si="4"/>
        <v>0.49958968162535999</v>
      </c>
      <c r="G72">
        <f t="shared" si="5"/>
        <v>0.24958984998652856</v>
      </c>
    </row>
    <row r="73" spans="1:7" x14ac:dyDescent="0.45">
      <c r="A73" t="s">
        <v>381</v>
      </c>
      <c r="B73">
        <v>82.58</v>
      </c>
      <c r="C73">
        <v>4.6535556316375697</v>
      </c>
      <c r="D73">
        <v>3.9213812351226802</v>
      </c>
      <c r="E73">
        <f t="shared" si="3"/>
        <v>0.73217439651488947</v>
      </c>
      <c r="F73">
        <f t="shared" si="4"/>
        <v>0.73217439651488947</v>
      </c>
      <c r="G73">
        <f t="shared" si="5"/>
        <v>0.53607934691194259</v>
      </c>
    </row>
    <row r="74" spans="1:7" x14ac:dyDescent="0.45">
      <c r="A74" t="s">
        <v>111</v>
      </c>
      <c r="B74">
        <v>78.209999999999994</v>
      </c>
      <c r="C74">
        <v>4.1888923645019496</v>
      </c>
      <c r="D74">
        <v>3.8007280826568599</v>
      </c>
      <c r="E74">
        <f t="shared" si="3"/>
        <v>0.38816428184508966</v>
      </c>
      <c r="F74">
        <f t="shared" si="4"/>
        <v>0.38816428184508966</v>
      </c>
      <c r="G74">
        <f t="shared" si="5"/>
        <v>0.1506715097003142</v>
      </c>
    </row>
    <row r="75" spans="1:7" x14ac:dyDescent="0.45">
      <c r="A75" t="s">
        <v>226</v>
      </c>
      <c r="B75">
        <v>166.7</v>
      </c>
      <c r="C75">
        <v>4.3363504409790004</v>
      </c>
      <c r="D75">
        <v>3.9044976234436</v>
      </c>
      <c r="E75">
        <f t="shared" si="3"/>
        <v>0.43185281753540039</v>
      </c>
      <c r="F75">
        <f t="shared" si="4"/>
        <v>0.43185281753540039</v>
      </c>
      <c r="G75">
        <f t="shared" si="5"/>
        <v>0.18649685601326382</v>
      </c>
    </row>
    <row r="76" spans="1:7" x14ac:dyDescent="0.45">
      <c r="A76" t="s">
        <v>45</v>
      </c>
      <c r="B76">
        <v>192.4</v>
      </c>
      <c r="C76">
        <v>4.2682330608367902</v>
      </c>
      <c r="D76">
        <v>3.8648912906646702</v>
      </c>
      <c r="E76">
        <f t="shared" si="3"/>
        <v>0.40334177017212003</v>
      </c>
      <c r="F76">
        <f t="shared" si="4"/>
        <v>0.40334177017212003</v>
      </c>
      <c r="G76">
        <f t="shared" si="5"/>
        <v>0.1626845835655793</v>
      </c>
    </row>
    <row r="77" spans="1:7" x14ac:dyDescent="0.45">
      <c r="A77" t="s">
        <v>285</v>
      </c>
      <c r="B77">
        <v>65.239999999999995</v>
      </c>
      <c r="C77">
        <v>2.14997994899749</v>
      </c>
      <c r="D77">
        <v>2.2531675100326498</v>
      </c>
      <c r="E77">
        <f t="shared" si="3"/>
        <v>-0.1031875610351598</v>
      </c>
      <c r="F77">
        <f t="shared" si="4"/>
        <v>0.1031875610351598</v>
      </c>
      <c r="G77">
        <f t="shared" si="5"/>
        <v>1.064767275238483E-2</v>
      </c>
    </row>
    <row r="78" spans="1:7" x14ac:dyDescent="0.45">
      <c r="A78" t="s">
        <v>198</v>
      </c>
      <c r="B78">
        <v>99.61</v>
      </c>
      <c r="C78">
        <v>4.6407818794250399</v>
      </c>
      <c r="D78">
        <v>4.1217026710510201</v>
      </c>
      <c r="E78">
        <f t="shared" si="3"/>
        <v>0.51907920837401988</v>
      </c>
      <c r="F78">
        <f t="shared" si="4"/>
        <v>0.51907920837401988</v>
      </c>
      <c r="G78">
        <f t="shared" si="5"/>
        <v>0.26944322456619918</v>
      </c>
    </row>
    <row r="79" spans="1:7" x14ac:dyDescent="0.45">
      <c r="A79" t="s">
        <v>263</v>
      </c>
      <c r="B79">
        <v>166.7</v>
      </c>
      <c r="C79">
        <v>3.1335587501525799</v>
      </c>
      <c r="D79">
        <v>3.34095907211303</v>
      </c>
      <c r="E79">
        <f t="shared" si="3"/>
        <v>-0.20740032196045011</v>
      </c>
      <c r="F79">
        <f t="shared" si="4"/>
        <v>0.20740032196045011</v>
      </c>
      <c r="G79">
        <f t="shared" si="5"/>
        <v>4.3014893549298362E-2</v>
      </c>
    </row>
    <row r="80" spans="1:7" x14ac:dyDescent="0.45">
      <c r="A80" t="s">
        <v>480</v>
      </c>
      <c r="B80">
        <v>38.380000000000003</v>
      </c>
      <c r="C80">
        <v>2.3081746101379301</v>
      </c>
      <c r="D80">
        <v>2.7362065315246502</v>
      </c>
      <c r="E80">
        <f t="shared" si="3"/>
        <v>-0.42803192138672008</v>
      </c>
      <c r="F80">
        <f t="shared" si="4"/>
        <v>0.42803192138672008</v>
      </c>
      <c r="G80">
        <f t="shared" si="5"/>
        <v>0.18321132572600732</v>
      </c>
    </row>
    <row r="81" spans="1:7" x14ac:dyDescent="0.45">
      <c r="A81" t="s">
        <v>339</v>
      </c>
      <c r="B81">
        <v>82.58</v>
      </c>
      <c r="C81">
        <v>4.5966601371765101</v>
      </c>
      <c r="D81">
        <v>3.9794747829437198</v>
      </c>
      <c r="E81">
        <f t="shared" si="3"/>
        <v>0.61718535423279031</v>
      </c>
      <c r="F81">
        <f t="shared" si="4"/>
        <v>0.61718535423279031</v>
      </c>
      <c r="G81">
        <f t="shared" si="5"/>
        <v>0.38091776147945483</v>
      </c>
    </row>
    <row r="82" spans="1:7" x14ac:dyDescent="0.45">
      <c r="A82" t="s">
        <v>164</v>
      </c>
      <c r="B82">
        <v>53.83</v>
      </c>
      <c r="C82">
        <v>2.5576353073120099</v>
      </c>
      <c r="D82">
        <v>2.5994490385055502</v>
      </c>
      <c r="E82">
        <f t="shared" si="3"/>
        <v>-4.181373119354026E-2</v>
      </c>
      <c r="F82">
        <f t="shared" si="4"/>
        <v>4.181373119354026E-2</v>
      </c>
      <c r="G82">
        <f t="shared" si="5"/>
        <v>1.7483881163256419E-3</v>
      </c>
    </row>
    <row r="83" spans="1:7" x14ac:dyDescent="0.45">
      <c r="A83" t="s">
        <v>442</v>
      </c>
      <c r="B83">
        <v>82.58</v>
      </c>
      <c r="C83">
        <v>2.2714756727218601</v>
      </c>
      <c r="D83">
        <v>3.0997514724731401</v>
      </c>
      <c r="E83">
        <f t="shared" si="3"/>
        <v>-0.82827579975127996</v>
      </c>
      <c r="F83">
        <f t="shared" si="4"/>
        <v>0.82827579975127996</v>
      </c>
      <c r="G83">
        <f t="shared" si="5"/>
        <v>0.68604080045362237</v>
      </c>
    </row>
    <row r="84" spans="1:7" x14ac:dyDescent="0.45">
      <c r="A84" t="s">
        <v>521</v>
      </c>
      <c r="B84">
        <v>78.209999999999994</v>
      </c>
      <c r="C84">
        <v>4.5354678630828804</v>
      </c>
      <c r="D84">
        <v>3.7795274257659899</v>
      </c>
      <c r="E84">
        <f t="shared" si="3"/>
        <v>0.75594043731689053</v>
      </c>
      <c r="F84">
        <f t="shared" si="4"/>
        <v>0.75594043731689053</v>
      </c>
      <c r="G84">
        <f t="shared" si="5"/>
        <v>0.57144594477085175</v>
      </c>
    </row>
    <row r="85" spans="1:7" x14ac:dyDescent="0.45">
      <c r="A85" t="s">
        <v>342</v>
      </c>
      <c r="B85">
        <v>38.380000000000003</v>
      </c>
      <c r="C85">
        <v>1.8321943283080999</v>
      </c>
      <c r="D85">
        <v>2.2440040111541699</v>
      </c>
      <c r="E85">
        <f t="shared" si="3"/>
        <v>-0.41180968284607</v>
      </c>
      <c r="F85">
        <f t="shared" si="4"/>
        <v>0.41180968284607</v>
      </c>
      <c r="G85">
        <f t="shared" si="5"/>
        <v>0.16958721488578077</v>
      </c>
    </row>
    <row r="86" spans="1:7" x14ac:dyDescent="0.45">
      <c r="A86" t="s">
        <v>393</v>
      </c>
      <c r="B86">
        <v>138.1</v>
      </c>
      <c r="C86">
        <v>4.1290793418884197</v>
      </c>
      <c r="D86">
        <v>3.60766530036926</v>
      </c>
      <c r="E86">
        <f t="shared" si="3"/>
        <v>0.52141404151915971</v>
      </c>
      <c r="F86">
        <f t="shared" si="4"/>
        <v>0.52141404151915971</v>
      </c>
      <c r="G86">
        <f t="shared" si="5"/>
        <v>0.27187260269334401</v>
      </c>
    </row>
    <row r="87" spans="1:7" x14ac:dyDescent="0.45">
      <c r="A87" t="s">
        <v>175</v>
      </c>
      <c r="B87">
        <v>53.83</v>
      </c>
      <c r="C87">
        <v>2.2811012268066402</v>
      </c>
      <c r="D87">
        <v>2.4828106164932202</v>
      </c>
      <c r="E87">
        <f t="shared" si="3"/>
        <v>-0.20170938968658003</v>
      </c>
      <c r="F87">
        <f t="shared" si="4"/>
        <v>0.20170938968658003</v>
      </c>
      <c r="G87">
        <f t="shared" si="5"/>
        <v>4.06866778877326E-2</v>
      </c>
    </row>
    <row r="88" spans="1:7" x14ac:dyDescent="0.45">
      <c r="A88" t="s">
        <v>384</v>
      </c>
      <c r="B88">
        <v>99.61</v>
      </c>
      <c r="C88">
        <v>4.7247781753540004</v>
      </c>
      <c r="D88">
        <v>4.2453708648681596</v>
      </c>
      <c r="E88">
        <f t="shared" si="3"/>
        <v>0.47940731048584073</v>
      </c>
      <c r="F88">
        <f t="shared" si="4"/>
        <v>0.47940731048584073</v>
      </c>
      <c r="G88">
        <f t="shared" si="5"/>
        <v>0.22983136934726731</v>
      </c>
    </row>
    <row r="89" spans="1:7" x14ac:dyDescent="0.45">
      <c r="A89" t="s">
        <v>18</v>
      </c>
      <c r="B89">
        <v>138.1</v>
      </c>
      <c r="C89">
        <v>3.6312336921691801</v>
      </c>
      <c r="D89">
        <v>4.0542855262756303</v>
      </c>
      <c r="E89">
        <f t="shared" si="3"/>
        <v>-0.4230518341064502</v>
      </c>
      <c r="F89">
        <f t="shared" si="4"/>
        <v>0.4230518341064502</v>
      </c>
      <c r="G89">
        <f t="shared" si="5"/>
        <v>0.17897285434083146</v>
      </c>
    </row>
    <row r="90" spans="1:7" x14ac:dyDescent="0.45">
      <c r="A90" t="s">
        <v>452</v>
      </c>
      <c r="B90">
        <v>166.7</v>
      </c>
      <c r="C90">
        <v>4.1140930652618399</v>
      </c>
      <c r="D90">
        <v>3.85566854476928</v>
      </c>
      <c r="E90">
        <f t="shared" si="3"/>
        <v>0.25842452049255993</v>
      </c>
      <c r="F90">
        <f t="shared" si="4"/>
        <v>0.25842452049255993</v>
      </c>
      <c r="G90">
        <f t="shared" si="5"/>
        <v>6.6783232791809533E-2</v>
      </c>
    </row>
    <row r="91" spans="1:7" x14ac:dyDescent="0.45">
      <c r="A91" t="s">
        <v>451</v>
      </c>
      <c r="B91">
        <v>78.209999999999994</v>
      </c>
      <c r="C91">
        <v>2.38653540611267</v>
      </c>
      <c r="D91">
        <v>3.3442478179931601</v>
      </c>
      <c r="E91">
        <f t="shared" si="3"/>
        <v>-0.95771241188049006</v>
      </c>
      <c r="F91">
        <f t="shared" si="4"/>
        <v>0.95771241188049006</v>
      </c>
      <c r="G91">
        <f t="shared" si="5"/>
        <v>0.91721306386994539</v>
      </c>
    </row>
    <row r="92" spans="1:7" x14ac:dyDescent="0.45">
      <c r="A92" t="s">
        <v>33</v>
      </c>
      <c r="B92">
        <v>65.239999999999995</v>
      </c>
      <c r="C92">
        <v>2.5481282472610398</v>
      </c>
      <c r="D92">
        <v>2.8127179145812899</v>
      </c>
      <c r="E92">
        <f t="shared" si="3"/>
        <v>-0.26458966732025013</v>
      </c>
      <c r="F92">
        <f t="shared" si="4"/>
        <v>0.26458966732025013</v>
      </c>
      <c r="G92">
        <f t="shared" si="5"/>
        <v>7.0007692052640638E-2</v>
      </c>
    </row>
    <row r="93" spans="1:7" x14ac:dyDescent="0.45">
      <c r="A93" t="s">
        <v>7</v>
      </c>
      <c r="B93">
        <v>99.61</v>
      </c>
      <c r="C93">
        <v>4.17189240455627</v>
      </c>
      <c r="D93">
        <v>3.5245811939239502</v>
      </c>
      <c r="E93">
        <f t="shared" si="3"/>
        <v>0.64731121063231978</v>
      </c>
      <c r="F93">
        <f t="shared" si="4"/>
        <v>0.64731121063231978</v>
      </c>
      <c r="G93">
        <f t="shared" si="5"/>
        <v>0.41901180341027944</v>
      </c>
    </row>
    <row r="94" spans="1:7" x14ac:dyDescent="0.45">
      <c r="A94" t="s">
        <v>146</v>
      </c>
      <c r="B94">
        <v>166.7</v>
      </c>
      <c r="C94">
        <v>3.1083242893218901</v>
      </c>
      <c r="D94">
        <v>3.4540867805480899</v>
      </c>
      <c r="E94">
        <f t="shared" si="3"/>
        <v>-0.34576249122619984</v>
      </c>
      <c r="F94">
        <f t="shared" si="4"/>
        <v>0.34576249122619984</v>
      </c>
      <c r="G94">
        <f t="shared" si="5"/>
        <v>0.11955170033894792</v>
      </c>
    </row>
    <row r="95" spans="1:7" x14ac:dyDescent="0.45">
      <c r="A95" t="s">
        <v>277</v>
      </c>
      <c r="B95">
        <v>65.239999999999995</v>
      </c>
      <c r="C95">
        <v>2.4322344064712502</v>
      </c>
      <c r="D95">
        <v>3.07918000221252</v>
      </c>
      <c r="E95">
        <f t="shared" si="3"/>
        <v>-0.64694559574126975</v>
      </c>
      <c r="F95">
        <f t="shared" si="4"/>
        <v>0.64694559574126975</v>
      </c>
      <c r="G95">
        <f t="shared" si="5"/>
        <v>0.41853860384902641</v>
      </c>
    </row>
    <row r="96" spans="1:7" x14ac:dyDescent="0.45">
      <c r="A96" t="s">
        <v>374</v>
      </c>
      <c r="B96">
        <v>138.1</v>
      </c>
      <c r="C96">
        <v>4.0850915908813397</v>
      </c>
      <c r="D96">
        <v>3.5764229297637899</v>
      </c>
      <c r="E96">
        <f t="shared" si="3"/>
        <v>0.50866866111754971</v>
      </c>
      <c r="F96">
        <f t="shared" si="4"/>
        <v>0.50866866111754971</v>
      </c>
      <c r="G96">
        <f t="shared" si="5"/>
        <v>0.25874380680312065</v>
      </c>
    </row>
    <row r="97" spans="1:7" x14ac:dyDescent="0.45">
      <c r="A97" t="s">
        <v>459</v>
      </c>
      <c r="B97">
        <v>99.61</v>
      </c>
      <c r="C97">
        <v>4.1572418212890598</v>
      </c>
      <c r="D97">
        <v>3.3483812808990399</v>
      </c>
      <c r="E97">
        <f t="shared" si="3"/>
        <v>0.80886054039001998</v>
      </c>
      <c r="F97">
        <f t="shared" si="4"/>
        <v>0.80886054039001998</v>
      </c>
      <c r="G97">
        <f t="shared" si="5"/>
        <v>0.65425537380003518</v>
      </c>
    </row>
    <row r="98" spans="1:7" x14ac:dyDescent="0.45">
      <c r="A98" t="s">
        <v>353</v>
      </c>
      <c r="B98">
        <v>192.4</v>
      </c>
      <c r="C98">
        <v>4.02740478515625</v>
      </c>
      <c r="D98">
        <v>3.6098945140838601</v>
      </c>
      <c r="E98">
        <f t="shared" si="3"/>
        <v>0.41751027107238992</v>
      </c>
      <c r="F98">
        <f t="shared" si="4"/>
        <v>0.41751027107238992</v>
      </c>
      <c r="G98">
        <f t="shared" si="5"/>
        <v>0.17431482645094051</v>
      </c>
    </row>
    <row r="99" spans="1:7" x14ac:dyDescent="0.45">
      <c r="A99" t="s">
        <v>6</v>
      </c>
      <c r="B99">
        <v>138.1</v>
      </c>
      <c r="C99">
        <v>3.1387133598327601</v>
      </c>
      <c r="D99">
        <v>3.6153304576873699</v>
      </c>
      <c r="E99">
        <f t="shared" si="3"/>
        <v>-0.47661709785460982</v>
      </c>
      <c r="F99">
        <f t="shared" si="4"/>
        <v>0.47661709785460982</v>
      </c>
      <c r="G99">
        <f t="shared" si="5"/>
        <v>0.2271638579673507</v>
      </c>
    </row>
    <row r="100" spans="1:7" x14ac:dyDescent="0.45">
      <c r="A100" t="s">
        <v>186</v>
      </c>
      <c r="B100">
        <v>166.7</v>
      </c>
      <c r="C100">
        <v>3.16302037239074</v>
      </c>
      <c r="D100">
        <v>3.6970419883728001</v>
      </c>
      <c r="E100">
        <f t="shared" si="3"/>
        <v>-0.5340216159820601</v>
      </c>
      <c r="F100">
        <f t="shared" si="4"/>
        <v>0.5340216159820601</v>
      </c>
      <c r="G100">
        <f t="shared" si="5"/>
        <v>0.28517908633609085</v>
      </c>
    </row>
    <row r="101" spans="1:7" x14ac:dyDescent="0.45">
      <c r="A101" t="s">
        <v>243</v>
      </c>
      <c r="B101">
        <v>78.209999999999994</v>
      </c>
      <c r="C101">
        <v>2.4401719570159899</v>
      </c>
      <c r="D101">
        <v>3.1592657566070499</v>
      </c>
      <c r="E101">
        <f t="shared" si="3"/>
        <v>-0.71909379959106001</v>
      </c>
      <c r="F101">
        <f t="shared" si="4"/>
        <v>0.71909379959106001</v>
      </c>
      <c r="G101">
        <f t="shared" si="5"/>
        <v>0.51709589261030753</v>
      </c>
    </row>
    <row r="102" spans="1:7" x14ac:dyDescent="0.45">
      <c r="A102" t="s">
        <v>283</v>
      </c>
      <c r="B102">
        <v>82.58</v>
      </c>
      <c r="C102">
        <v>2.9734090566635101</v>
      </c>
      <c r="D102">
        <v>3.3781309127807599</v>
      </c>
      <c r="E102">
        <f t="shared" si="3"/>
        <v>-0.40472185611724987</v>
      </c>
      <c r="F102">
        <f t="shared" si="4"/>
        <v>0.40472185611724987</v>
      </c>
      <c r="G102">
        <f t="shared" si="5"/>
        <v>0.16379978081899191</v>
      </c>
    </row>
    <row r="103" spans="1:7" x14ac:dyDescent="0.45">
      <c r="A103" t="s">
        <v>403</v>
      </c>
      <c r="B103">
        <v>78.209999999999994</v>
      </c>
      <c r="C103">
        <v>2.9546200037002501</v>
      </c>
      <c r="D103">
        <v>3.33852982521057</v>
      </c>
      <c r="E103">
        <f t="shared" si="3"/>
        <v>-0.38390982151031983</v>
      </c>
      <c r="F103">
        <f t="shared" si="4"/>
        <v>0.38390982151031983</v>
      </c>
      <c r="G103">
        <f t="shared" si="5"/>
        <v>0.14738675105208562</v>
      </c>
    </row>
    <row r="104" spans="1:7" x14ac:dyDescent="0.45">
      <c r="A104" t="s">
        <v>372</v>
      </c>
      <c r="B104">
        <v>166.7</v>
      </c>
      <c r="C104">
        <v>2.9780077934265101</v>
      </c>
      <c r="D104">
        <v>3.81362533569335</v>
      </c>
      <c r="E104">
        <f t="shared" si="3"/>
        <v>-0.83561754226683993</v>
      </c>
      <c r="F104">
        <f t="shared" si="4"/>
        <v>0.83561754226683993</v>
      </c>
      <c r="G104">
        <f t="shared" si="5"/>
        <v>0.69825667694407401</v>
      </c>
    </row>
    <row r="105" spans="1:7" x14ac:dyDescent="0.45">
      <c r="A105" t="s">
        <v>196</v>
      </c>
      <c r="B105">
        <v>82.58</v>
      </c>
      <c r="C105">
        <v>4.9514124393463099</v>
      </c>
      <c r="D105">
        <v>3.1642308235168399</v>
      </c>
      <c r="E105">
        <f t="shared" si="3"/>
        <v>1.78718161582947</v>
      </c>
      <c r="F105">
        <f t="shared" si="4"/>
        <v>1.78718161582947</v>
      </c>
      <c r="G105">
        <f t="shared" si="5"/>
        <v>3.1940181279588353</v>
      </c>
    </row>
    <row r="106" spans="1:7" x14ac:dyDescent="0.45">
      <c r="A106" t="s">
        <v>518</v>
      </c>
      <c r="B106">
        <v>166.7</v>
      </c>
      <c r="C106">
        <v>2.7420396804809499</v>
      </c>
      <c r="D106">
        <v>3.5607724189758301</v>
      </c>
      <c r="E106">
        <f t="shared" si="3"/>
        <v>-0.81873273849488015</v>
      </c>
      <c r="F106">
        <f t="shared" si="4"/>
        <v>0.81873273849488015</v>
      </c>
      <c r="G106">
        <f t="shared" si="5"/>
        <v>0.67032329708332583</v>
      </c>
    </row>
    <row r="107" spans="1:7" x14ac:dyDescent="0.45">
      <c r="A107" t="s">
        <v>100</v>
      </c>
      <c r="B107">
        <v>78.209999999999994</v>
      </c>
      <c r="C107">
        <v>2.9807957410812298</v>
      </c>
      <c r="D107">
        <v>2.99075055122375</v>
      </c>
      <c r="E107">
        <f t="shared" si="3"/>
        <v>-9.9548101425201985E-3</v>
      </c>
      <c r="F107">
        <f t="shared" si="4"/>
        <v>9.9548101425201985E-3</v>
      </c>
      <c r="G107">
        <f t="shared" si="5"/>
        <v>9.9098244973623017E-5</v>
      </c>
    </row>
    <row r="108" spans="1:7" x14ac:dyDescent="0.45">
      <c r="A108" t="s">
        <v>458</v>
      </c>
      <c r="B108">
        <v>99.61</v>
      </c>
      <c r="C108">
        <v>4.2204749584197998</v>
      </c>
      <c r="D108">
        <v>3.5003571510314901</v>
      </c>
      <c r="E108">
        <f t="shared" si="3"/>
        <v>0.72011780738830966</v>
      </c>
      <c r="F108">
        <f t="shared" si="4"/>
        <v>0.72011780738830966</v>
      </c>
      <c r="G108">
        <f t="shared" si="5"/>
        <v>0.51856965651774667</v>
      </c>
    </row>
    <row r="109" spans="1:7" x14ac:dyDescent="0.45">
      <c r="A109" t="s">
        <v>65</v>
      </c>
      <c r="B109">
        <v>99.61</v>
      </c>
      <c r="C109">
        <v>4.5939838886260898</v>
      </c>
      <c r="D109">
        <v>3.8124577999114901</v>
      </c>
      <c r="E109">
        <f t="shared" si="3"/>
        <v>0.78152608871459961</v>
      </c>
      <c r="F109">
        <f t="shared" si="4"/>
        <v>0.78152608871459961</v>
      </c>
      <c r="G109">
        <f t="shared" si="5"/>
        <v>0.61078302734154022</v>
      </c>
    </row>
    <row r="110" spans="1:7" x14ac:dyDescent="0.45">
      <c r="A110" t="s">
        <v>327</v>
      </c>
      <c r="B110">
        <v>44.27</v>
      </c>
      <c r="C110">
        <v>1.59646880626678</v>
      </c>
      <c r="D110">
        <v>2.1785742044448799</v>
      </c>
      <c r="E110">
        <f t="shared" si="3"/>
        <v>-0.58210539817809992</v>
      </c>
      <c r="F110">
        <f t="shared" si="4"/>
        <v>0.58210539817809992</v>
      </c>
      <c r="G110">
        <f t="shared" si="5"/>
        <v>0.33884669458808425</v>
      </c>
    </row>
    <row r="111" spans="1:7" x14ac:dyDescent="0.45">
      <c r="A111" t="s">
        <v>69</v>
      </c>
      <c r="B111">
        <v>82.58</v>
      </c>
      <c r="C111">
        <v>4.0305979251861501</v>
      </c>
      <c r="D111">
        <v>3.43415975570678</v>
      </c>
      <c r="E111">
        <f t="shared" si="3"/>
        <v>0.59643816947937012</v>
      </c>
      <c r="F111">
        <f t="shared" si="4"/>
        <v>0.59643816947937012</v>
      </c>
      <c r="G111">
        <f t="shared" si="5"/>
        <v>0.35573849001190183</v>
      </c>
    </row>
    <row r="112" spans="1:7" x14ac:dyDescent="0.45">
      <c r="A112" t="s">
        <v>345</v>
      </c>
      <c r="B112">
        <v>192.4</v>
      </c>
      <c r="C112">
        <v>2.7341107130050601</v>
      </c>
      <c r="D112">
        <v>3.3041827678680402</v>
      </c>
      <c r="E112">
        <f t="shared" si="3"/>
        <v>-0.57007205486298007</v>
      </c>
      <c r="F112">
        <f t="shared" si="4"/>
        <v>0.57007205486298007</v>
      </c>
      <c r="G112">
        <f t="shared" si="5"/>
        <v>0.32498214773570056</v>
      </c>
    </row>
    <row r="113" spans="1:7" x14ac:dyDescent="0.45">
      <c r="A113" t="s">
        <v>448</v>
      </c>
      <c r="B113">
        <v>82.58</v>
      </c>
      <c r="C113">
        <v>2.7553968429565399</v>
      </c>
      <c r="D113">
        <v>2.9020184278488101</v>
      </c>
      <c r="E113">
        <f t="shared" si="3"/>
        <v>-0.14662158489227028</v>
      </c>
      <c r="F113">
        <f t="shared" si="4"/>
        <v>0.14662158489227028</v>
      </c>
      <c r="G113">
        <f t="shared" si="5"/>
        <v>2.1497889156321223E-2</v>
      </c>
    </row>
    <row r="114" spans="1:7" x14ac:dyDescent="0.45">
      <c r="A114" t="s">
        <v>21</v>
      </c>
      <c r="B114">
        <v>38.380000000000003</v>
      </c>
      <c r="C114">
        <v>1.6153675913810699</v>
      </c>
      <c r="D114">
        <v>1.7867412567138601</v>
      </c>
      <c r="E114">
        <f t="shared" si="3"/>
        <v>-0.17137366533279019</v>
      </c>
      <c r="F114">
        <f t="shared" si="4"/>
        <v>0.17137366533279019</v>
      </c>
      <c r="G114">
        <f t="shared" si="5"/>
        <v>2.9368933169595175E-2</v>
      </c>
    </row>
    <row r="115" spans="1:7" x14ac:dyDescent="0.45">
      <c r="A115" t="s">
        <v>77</v>
      </c>
      <c r="B115">
        <v>38.380000000000003</v>
      </c>
      <c r="C115">
        <v>1.60519462823867</v>
      </c>
      <c r="D115">
        <v>2.1032041311263998</v>
      </c>
      <c r="E115">
        <f t="shared" si="3"/>
        <v>-0.49800950288772983</v>
      </c>
      <c r="F115">
        <f t="shared" si="4"/>
        <v>0.49800950288772983</v>
      </c>
      <c r="G115">
        <f t="shared" si="5"/>
        <v>0.24801346496648377</v>
      </c>
    </row>
    <row r="116" spans="1:7" x14ac:dyDescent="0.45">
      <c r="A116" t="s">
        <v>80</v>
      </c>
      <c r="B116">
        <v>53.83</v>
      </c>
      <c r="C116">
        <v>1.9409726858139</v>
      </c>
      <c r="D116">
        <v>2.3839988708496</v>
      </c>
      <c r="E116">
        <f t="shared" si="3"/>
        <v>-0.44302618503570002</v>
      </c>
      <c r="F116">
        <f t="shared" si="4"/>
        <v>0.44302618503570002</v>
      </c>
      <c r="G116">
        <f t="shared" si="5"/>
        <v>0.19627220062728631</v>
      </c>
    </row>
    <row r="117" spans="1:7" x14ac:dyDescent="0.45">
      <c r="A117" t="s">
        <v>167</v>
      </c>
      <c r="B117">
        <v>82.58</v>
      </c>
      <c r="C117">
        <v>2.57872366905212</v>
      </c>
      <c r="D117">
        <v>2.77193903923034</v>
      </c>
      <c r="E117">
        <f t="shared" si="3"/>
        <v>-0.19321537017821999</v>
      </c>
      <c r="F117">
        <f t="shared" si="4"/>
        <v>0.19321537017821999</v>
      </c>
      <c r="G117">
        <f t="shared" si="5"/>
        <v>3.7332179273106586E-2</v>
      </c>
    </row>
    <row r="118" spans="1:7" x14ac:dyDescent="0.45">
      <c r="A118" t="s">
        <v>357</v>
      </c>
      <c r="B118">
        <v>44.27</v>
      </c>
      <c r="C118">
        <v>1.6029948592185901</v>
      </c>
      <c r="D118">
        <v>1.8626666665077201</v>
      </c>
      <c r="E118">
        <f t="shared" si="3"/>
        <v>-0.25967180728912997</v>
      </c>
      <c r="F118">
        <f t="shared" si="4"/>
        <v>0.25967180728912997</v>
      </c>
      <c r="G118">
        <f t="shared" si="5"/>
        <v>6.7429447500803055E-2</v>
      </c>
    </row>
    <row r="119" spans="1:7" x14ac:dyDescent="0.45">
      <c r="A119" t="s">
        <v>210</v>
      </c>
      <c r="B119">
        <v>65.239999999999995</v>
      </c>
      <c r="C119">
        <v>2.1476022005081101</v>
      </c>
      <c r="D119">
        <v>2.6837466955184901</v>
      </c>
      <c r="E119">
        <f t="shared" si="3"/>
        <v>-0.53614449501037997</v>
      </c>
      <c r="F119">
        <f t="shared" si="4"/>
        <v>0.53614449501037997</v>
      </c>
      <c r="G119">
        <f t="shared" si="5"/>
        <v>0.28745091952993534</v>
      </c>
    </row>
    <row r="120" spans="1:7" x14ac:dyDescent="0.45">
      <c r="A120" t="s">
        <v>129</v>
      </c>
      <c r="B120">
        <v>82.58</v>
      </c>
      <c r="C120">
        <v>2.9331296682357699</v>
      </c>
      <c r="D120">
        <v>2.7582818269729601</v>
      </c>
      <c r="E120">
        <f t="shared" si="3"/>
        <v>0.17484784126280983</v>
      </c>
      <c r="F120">
        <f t="shared" si="4"/>
        <v>0.17484784126280983</v>
      </c>
      <c r="G120">
        <f t="shared" si="5"/>
        <v>3.0571767594264745E-2</v>
      </c>
    </row>
    <row r="121" spans="1:7" x14ac:dyDescent="0.45">
      <c r="A121" t="s">
        <v>394</v>
      </c>
      <c r="B121">
        <v>53.83</v>
      </c>
      <c r="C121">
        <v>2.06967890262603</v>
      </c>
      <c r="D121">
        <v>2.0443431138992301</v>
      </c>
      <c r="E121">
        <f t="shared" si="3"/>
        <v>2.5335788726799979E-2</v>
      </c>
      <c r="F121">
        <f t="shared" si="4"/>
        <v>2.5335788726799979E-2</v>
      </c>
      <c r="G121">
        <f t="shared" si="5"/>
        <v>6.4190219040904494E-4</v>
      </c>
    </row>
    <row r="122" spans="1:7" x14ac:dyDescent="0.45">
      <c r="A122" t="s">
        <v>473</v>
      </c>
      <c r="B122">
        <v>82.58</v>
      </c>
      <c r="C122">
        <v>3.7206056118011399</v>
      </c>
      <c r="D122">
        <v>3.20585989952087</v>
      </c>
      <c r="E122">
        <f t="shared" si="3"/>
        <v>0.51474571228026988</v>
      </c>
      <c r="F122">
        <f t="shared" si="4"/>
        <v>0.51474571228026988</v>
      </c>
      <c r="G122">
        <f t="shared" si="5"/>
        <v>0.26496314831092238</v>
      </c>
    </row>
    <row r="123" spans="1:7" x14ac:dyDescent="0.45">
      <c r="A123" t="s">
        <v>121</v>
      </c>
      <c r="B123">
        <v>53.83</v>
      </c>
      <c r="C123">
        <v>2.52447068691253</v>
      </c>
      <c r="D123">
        <v>1.9707373976707401</v>
      </c>
      <c r="E123">
        <f t="shared" si="3"/>
        <v>0.55373328924178988</v>
      </c>
      <c r="F123">
        <f t="shared" si="4"/>
        <v>0.55373328924178988</v>
      </c>
      <c r="G123">
        <f t="shared" si="5"/>
        <v>0.30662055561453172</v>
      </c>
    </row>
    <row r="124" spans="1:7" x14ac:dyDescent="0.45">
      <c r="A124" t="s">
        <v>160</v>
      </c>
      <c r="B124">
        <v>82.58</v>
      </c>
      <c r="C124">
        <v>4.5231020450591997</v>
      </c>
      <c r="D124">
        <v>3.5531854629516602</v>
      </c>
      <c r="E124">
        <f t="shared" si="3"/>
        <v>0.9699165821075395</v>
      </c>
      <c r="F124">
        <f t="shared" si="4"/>
        <v>0.9699165821075395</v>
      </c>
      <c r="G124">
        <f t="shared" si="5"/>
        <v>0.94073817624717138</v>
      </c>
    </row>
    <row r="125" spans="1:7" x14ac:dyDescent="0.45">
      <c r="A125" t="s">
        <v>233</v>
      </c>
      <c r="B125">
        <v>65.239999999999995</v>
      </c>
      <c r="C125">
        <v>2.8250709772109901</v>
      </c>
      <c r="D125">
        <v>3.18499302864074</v>
      </c>
      <c r="E125">
        <f t="shared" si="3"/>
        <v>-0.35992205142974987</v>
      </c>
      <c r="F125">
        <f t="shared" si="4"/>
        <v>0.35992205142974987</v>
      </c>
      <c r="G125">
        <f t="shared" si="5"/>
        <v>0.12954388310539952</v>
      </c>
    </row>
    <row r="126" spans="1:7" x14ac:dyDescent="0.45">
      <c r="A126" t="s">
        <v>20</v>
      </c>
      <c r="B126">
        <v>138.1</v>
      </c>
      <c r="C126">
        <v>3.5737075805664</v>
      </c>
      <c r="D126">
        <v>3.8500568866729701</v>
      </c>
      <c r="E126">
        <f t="shared" si="3"/>
        <v>-0.27634930610657005</v>
      </c>
      <c r="F126">
        <f t="shared" si="4"/>
        <v>0.27634930610657005</v>
      </c>
      <c r="G126">
        <f t="shared" si="5"/>
        <v>7.6368938985582752E-2</v>
      </c>
    </row>
    <row r="127" spans="1:7" x14ac:dyDescent="0.45">
      <c r="A127" t="s">
        <v>37</v>
      </c>
      <c r="B127">
        <v>78.209999999999994</v>
      </c>
      <c r="C127">
        <v>3.4343287944793701</v>
      </c>
      <c r="D127">
        <v>3.5099341869354199</v>
      </c>
      <c r="E127">
        <f t="shared" si="3"/>
        <v>-7.5605392456049803E-2</v>
      </c>
      <c r="F127">
        <f t="shared" si="4"/>
        <v>7.5605392456049803E-2</v>
      </c>
      <c r="G127">
        <f t="shared" si="5"/>
        <v>5.7161753684333121E-3</v>
      </c>
    </row>
    <row r="128" spans="1:7" x14ac:dyDescent="0.45">
      <c r="A128" t="s">
        <v>143</v>
      </c>
      <c r="B128">
        <v>82.58</v>
      </c>
      <c r="C128">
        <v>4.2433102130889804</v>
      </c>
      <c r="D128">
        <v>3.5728721618652299</v>
      </c>
      <c r="E128">
        <f t="shared" si="3"/>
        <v>0.67043805122375044</v>
      </c>
      <c r="F128">
        <f t="shared" si="4"/>
        <v>0.67043805122375044</v>
      </c>
      <c r="G128">
        <f t="shared" si="5"/>
        <v>0.44948718052870024</v>
      </c>
    </row>
    <row r="129" spans="1:7" x14ac:dyDescent="0.45">
      <c r="A129" t="s">
        <v>17</v>
      </c>
      <c r="B129">
        <v>99.61</v>
      </c>
      <c r="C129">
        <v>4.88976621627807</v>
      </c>
      <c r="D129">
        <v>3.8787560462951598</v>
      </c>
      <c r="E129">
        <f t="shared" si="3"/>
        <v>1.0110101699829102</v>
      </c>
      <c r="F129">
        <f t="shared" si="4"/>
        <v>1.0110101699829102</v>
      </c>
      <c r="G129">
        <f t="shared" si="5"/>
        <v>1.0221415638088729</v>
      </c>
    </row>
    <row r="130" spans="1:7" x14ac:dyDescent="0.45">
      <c r="A130" t="s">
        <v>284</v>
      </c>
      <c r="B130">
        <v>53.83</v>
      </c>
      <c r="C130">
        <v>2.88361203670501</v>
      </c>
      <c r="D130">
        <v>2.8564387559890698</v>
      </c>
      <c r="E130">
        <f t="shared" si="3"/>
        <v>2.7173280715940162E-2</v>
      </c>
      <c r="F130">
        <f t="shared" si="4"/>
        <v>2.7173280715940162E-2</v>
      </c>
      <c r="G130">
        <f t="shared" si="5"/>
        <v>7.383871848672855E-4</v>
      </c>
    </row>
    <row r="131" spans="1:7" x14ac:dyDescent="0.45">
      <c r="A131" t="s">
        <v>410</v>
      </c>
      <c r="B131">
        <v>99.61</v>
      </c>
      <c r="C131">
        <v>4.8942685127258301</v>
      </c>
      <c r="D131">
        <v>3.62013387680053</v>
      </c>
      <c r="E131">
        <f t="shared" ref="E131:E174" si="6">C131-D131</f>
        <v>1.2741346359253001</v>
      </c>
      <c r="F131">
        <f t="shared" ref="F131:F174" si="7">ABS(E131)</f>
        <v>1.2741346359253001</v>
      </c>
      <c r="G131">
        <f t="shared" ref="G131:G174" si="8">E131*E131</f>
        <v>1.6234190704644971</v>
      </c>
    </row>
    <row r="132" spans="1:7" x14ac:dyDescent="0.45">
      <c r="A132" t="s">
        <v>172</v>
      </c>
      <c r="B132">
        <v>78.209999999999994</v>
      </c>
      <c r="C132">
        <v>2.54858291149139</v>
      </c>
      <c r="D132">
        <v>2.95081615447998</v>
      </c>
      <c r="E132">
        <f t="shared" si="6"/>
        <v>-0.40223324298858998</v>
      </c>
      <c r="F132">
        <f t="shared" si="7"/>
        <v>0.40223324298858998</v>
      </c>
      <c r="G132">
        <f t="shared" si="8"/>
        <v>0.16179158176511807</v>
      </c>
    </row>
    <row r="133" spans="1:7" x14ac:dyDescent="0.45">
      <c r="A133" t="s">
        <v>388</v>
      </c>
      <c r="B133">
        <v>166.7</v>
      </c>
      <c r="C133">
        <v>3.3799571990966699</v>
      </c>
      <c r="D133">
        <v>3.7871286869049001</v>
      </c>
      <c r="E133">
        <f t="shared" si="6"/>
        <v>-0.4071714878082302</v>
      </c>
      <c r="F133">
        <f t="shared" si="7"/>
        <v>0.4071714878082302</v>
      </c>
      <c r="G133">
        <f t="shared" si="8"/>
        <v>0.16578862048396775</v>
      </c>
    </row>
    <row r="134" spans="1:7" x14ac:dyDescent="0.45">
      <c r="A134" t="s">
        <v>330</v>
      </c>
      <c r="B134">
        <v>82.58</v>
      </c>
      <c r="C134">
        <v>3.6460905075073198</v>
      </c>
      <c r="D134">
        <v>3.2154877185821502</v>
      </c>
      <c r="E134">
        <f t="shared" si="6"/>
        <v>0.43060278892516957</v>
      </c>
      <c r="F134">
        <f t="shared" si="7"/>
        <v>0.43060278892516957</v>
      </c>
      <c r="G134">
        <f t="shared" si="8"/>
        <v>0.18541876183013414</v>
      </c>
    </row>
    <row r="135" spans="1:7" x14ac:dyDescent="0.45">
      <c r="A135" t="s">
        <v>153</v>
      </c>
      <c r="B135">
        <v>44.27</v>
      </c>
      <c r="C135">
        <v>2.14029347896575</v>
      </c>
      <c r="D135">
        <v>2.3294403553009002</v>
      </c>
      <c r="E135">
        <f t="shared" si="6"/>
        <v>-0.18914687633515026</v>
      </c>
      <c r="F135">
        <f t="shared" si="7"/>
        <v>0.18914687633515026</v>
      </c>
      <c r="G135">
        <f t="shared" si="8"/>
        <v>3.5776540827344626E-2</v>
      </c>
    </row>
    <row r="136" spans="1:7" x14ac:dyDescent="0.45">
      <c r="A136" t="s">
        <v>527</v>
      </c>
      <c r="B136">
        <v>65.239999999999995</v>
      </c>
      <c r="C136">
        <v>3.3832082748413002</v>
      </c>
      <c r="D136">
        <v>2.8992645740509002</v>
      </c>
      <c r="E136">
        <f t="shared" si="6"/>
        <v>0.48394370079039994</v>
      </c>
      <c r="F136">
        <f t="shared" si="7"/>
        <v>0.48394370079039994</v>
      </c>
      <c r="G136">
        <f t="shared" si="8"/>
        <v>0.23420150553470814</v>
      </c>
    </row>
    <row r="137" spans="1:7" x14ac:dyDescent="0.45">
      <c r="A137" t="s">
        <v>135</v>
      </c>
      <c r="B137">
        <v>44.27</v>
      </c>
      <c r="C137">
        <v>1.9303646683692901</v>
      </c>
      <c r="D137">
        <v>1.8418703675270001</v>
      </c>
      <c r="E137">
        <f t="shared" si="6"/>
        <v>8.8494300842290041E-2</v>
      </c>
      <c r="F137">
        <f t="shared" si="7"/>
        <v>8.8494300842290041E-2</v>
      </c>
      <c r="G137">
        <f t="shared" si="8"/>
        <v>7.8312412815657352E-3</v>
      </c>
    </row>
    <row r="138" spans="1:7" x14ac:dyDescent="0.45">
      <c r="A138" t="s">
        <v>239</v>
      </c>
      <c r="B138">
        <v>53.83</v>
      </c>
      <c r="C138">
        <v>2.6520971059799101</v>
      </c>
      <c r="D138">
        <v>2.7197210788726802</v>
      </c>
      <c r="E138">
        <f t="shared" si="6"/>
        <v>-6.7623972892770112E-2</v>
      </c>
      <c r="F138">
        <f t="shared" si="7"/>
        <v>6.7623972892770112E-2</v>
      </c>
      <c r="G138">
        <f t="shared" si="8"/>
        <v>4.573001709802107E-3</v>
      </c>
    </row>
    <row r="139" spans="1:7" x14ac:dyDescent="0.45">
      <c r="A139" t="s">
        <v>193</v>
      </c>
      <c r="B139">
        <v>138.1</v>
      </c>
      <c r="C139">
        <v>4.5287733078002903</v>
      </c>
      <c r="D139">
        <v>3.54425597190856</v>
      </c>
      <c r="E139">
        <f t="shared" si="6"/>
        <v>0.98451733589173029</v>
      </c>
      <c r="F139">
        <f t="shared" si="7"/>
        <v>0.98451733589173029</v>
      </c>
      <c r="G139">
        <f t="shared" si="8"/>
        <v>0.96927438467135008</v>
      </c>
    </row>
    <row r="140" spans="1:7" x14ac:dyDescent="0.45">
      <c r="A140" t="s">
        <v>182</v>
      </c>
      <c r="B140">
        <v>38.380000000000003</v>
      </c>
      <c r="C140">
        <v>1.8195270299911499</v>
      </c>
      <c r="D140">
        <v>1.7808299660682601</v>
      </c>
      <c r="E140">
        <f t="shared" si="6"/>
        <v>3.8697063922889852E-2</v>
      </c>
      <c r="F140">
        <f t="shared" si="7"/>
        <v>3.8697063922889852E-2</v>
      </c>
      <c r="G140">
        <f t="shared" si="8"/>
        <v>1.4974627562522234E-3</v>
      </c>
    </row>
    <row r="141" spans="1:7" x14ac:dyDescent="0.45">
      <c r="A141" t="s">
        <v>426</v>
      </c>
      <c r="B141">
        <v>78.209999999999994</v>
      </c>
      <c r="C141">
        <v>3.14054107666015</v>
      </c>
      <c r="D141">
        <v>3.69790434837341</v>
      </c>
      <c r="E141">
        <f t="shared" si="6"/>
        <v>-0.55736327171325994</v>
      </c>
      <c r="F141">
        <f t="shared" si="7"/>
        <v>0.55736327171325994</v>
      </c>
      <c r="G141">
        <f t="shared" si="8"/>
        <v>0.31065381665490921</v>
      </c>
    </row>
    <row r="142" spans="1:7" x14ac:dyDescent="0.45">
      <c r="A142" t="s">
        <v>262</v>
      </c>
      <c r="B142">
        <v>82.58</v>
      </c>
      <c r="C142">
        <v>3.4219045639038002</v>
      </c>
      <c r="D142">
        <v>3.46655821800231</v>
      </c>
      <c r="E142">
        <f t="shared" si="6"/>
        <v>-4.4653654098509854E-2</v>
      </c>
      <c r="F142">
        <f t="shared" si="7"/>
        <v>4.4653654098509854E-2</v>
      </c>
      <c r="G142">
        <f t="shared" si="8"/>
        <v>1.9939488243493658E-3</v>
      </c>
    </row>
    <row r="143" spans="1:7" x14ac:dyDescent="0.45">
      <c r="A143" t="s">
        <v>352</v>
      </c>
      <c r="B143">
        <v>65.239999999999995</v>
      </c>
      <c r="C143">
        <v>3.7117507457733101</v>
      </c>
      <c r="D143">
        <v>2.87078762054443</v>
      </c>
      <c r="E143">
        <f t="shared" si="6"/>
        <v>0.84096312522888006</v>
      </c>
      <c r="F143">
        <f t="shared" si="7"/>
        <v>0.84096312522888006</v>
      </c>
      <c r="G143">
        <f t="shared" si="8"/>
        <v>0.707218977994725</v>
      </c>
    </row>
    <row r="144" spans="1:7" x14ac:dyDescent="0.45">
      <c r="A144" t="s">
        <v>174</v>
      </c>
      <c r="B144">
        <v>53.83</v>
      </c>
      <c r="C144">
        <v>2.7242267131805402</v>
      </c>
      <c r="D144">
        <v>2.76885485649108</v>
      </c>
      <c r="E144">
        <f t="shared" si="6"/>
        <v>-4.462814331053977E-2</v>
      </c>
      <c r="F144">
        <f t="shared" si="7"/>
        <v>4.462814331053977E-2</v>
      </c>
      <c r="G144">
        <f t="shared" si="8"/>
        <v>1.9916711753460757E-3</v>
      </c>
    </row>
    <row r="145" spans="1:7" x14ac:dyDescent="0.45">
      <c r="A145" t="s">
        <v>446</v>
      </c>
      <c r="B145">
        <v>82.58</v>
      </c>
      <c r="C145">
        <v>3.65359330177307</v>
      </c>
      <c r="D145">
        <v>3.8693225383758501</v>
      </c>
      <c r="E145">
        <f t="shared" si="6"/>
        <v>-0.21572923660278009</v>
      </c>
      <c r="F145">
        <f t="shared" si="7"/>
        <v>0.21572923660278009</v>
      </c>
      <c r="G145">
        <f t="shared" si="8"/>
        <v>4.6539103525218277E-2</v>
      </c>
    </row>
    <row r="146" spans="1:7" x14ac:dyDescent="0.45">
      <c r="A146" t="s">
        <v>247</v>
      </c>
      <c r="B146">
        <v>82.58</v>
      </c>
      <c r="C146">
        <v>3.3743581771850502</v>
      </c>
      <c r="D146">
        <v>3.4324743747711102</v>
      </c>
      <c r="E146">
        <f t="shared" si="6"/>
        <v>-5.8116197586060014E-2</v>
      </c>
      <c r="F146">
        <f t="shared" si="7"/>
        <v>5.8116197586060014E-2</v>
      </c>
      <c r="G146">
        <f t="shared" si="8"/>
        <v>3.3774924218619678E-3</v>
      </c>
    </row>
    <row r="147" spans="1:7" x14ac:dyDescent="0.45">
      <c r="A147" t="s">
        <v>42</v>
      </c>
      <c r="B147">
        <v>44.27</v>
      </c>
      <c r="C147">
        <v>2.2557954788207999</v>
      </c>
      <c r="D147">
        <v>1.92234402894973</v>
      </c>
      <c r="E147">
        <f t="shared" si="6"/>
        <v>0.33345144987106989</v>
      </c>
      <c r="F147">
        <f t="shared" si="7"/>
        <v>0.33345144987106989</v>
      </c>
      <c r="G147">
        <f t="shared" si="8"/>
        <v>0.11118986942111864</v>
      </c>
    </row>
    <row r="148" spans="1:7" x14ac:dyDescent="0.45">
      <c r="A148" t="s">
        <v>474</v>
      </c>
      <c r="B148">
        <v>138.1</v>
      </c>
      <c r="C148">
        <v>3.0047626495361301</v>
      </c>
      <c r="D148">
        <v>3.6489512920379599</v>
      </c>
      <c r="E148">
        <f t="shared" si="6"/>
        <v>-0.64418864250182972</v>
      </c>
      <c r="F148">
        <f t="shared" si="7"/>
        <v>0.64418864250182972</v>
      </c>
      <c r="G148">
        <f t="shared" si="8"/>
        <v>0.41497900712835017</v>
      </c>
    </row>
    <row r="149" spans="1:7" x14ac:dyDescent="0.45">
      <c r="A149" t="s">
        <v>312</v>
      </c>
      <c r="B149">
        <v>38.380000000000003</v>
      </c>
      <c r="C149">
        <v>2.1523343324661202</v>
      </c>
      <c r="D149">
        <v>1.9958468675613401</v>
      </c>
      <c r="E149">
        <f t="shared" si="6"/>
        <v>0.15648746490478005</v>
      </c>
      <c r="F149">
        <f t="shared" si="7"/>
        <v>0.15648746490478005</v>
      </c>
      <c r="G149">
        <f t="shared" si="8"/>
        <v>2.4488326672324767E-2</v>
      </c>
    </row>
    <row r="150" spans="1:7" x14ac:dyDescent="0.45">
      <c r="A150" t="s">
        <v>390</v>
      </c>
      <c r="B150">
        <v>65.239999999999995</v>
      </c>
      <c r="C150">
        <v>2.53564357757568</v>
      </c>
      <c r="D150">
        <v>3.1800291538238499</v>
      </c>
      <c r="E150">
        <f t="shared" si="6"/>
        <v>-0.64438557624816983</v>
      </c>
      <c r="F150">
        <f t="shared" si="7"/>
        <v>0.64438557624816983</v>
      </c>
      <c r="G150">
        <f t="shared" si="8"/>
        <v>0.41523277087668592</v>
      </c>
    </row>
    <row r="151" spans="1:7" x14ac:dyDescent="0.45">
      <c r="A151" t="s">
        <v>281</v>
      </c>
      <c r="B151">
        <v>65.239999999999995</v>
      </c>
      <c r="C151">
        <v>2.02543008327484</v>
      </c>
      <c r="D151">
        <v>2.6717644929885802</v>
      </c>
      <c r="E151">
        <f t="shared" si="6"/>
        <v>-0.64633440971374023</v>
      </c>
      <c r="F151">
        <f t="shared" si="7"/>
        <v>0.64633440971374023</v>
      </c>
      <c r="G151">
        <f t="shared" si="8"/>
        <v>0.41774816918000901</v>
      </c>
    </row>
    <row r="152" spans="1:7" x14ac:dyDescent="0.45">
      <c r="A152" t="s">
        <v>466</v>
      </c>
      <c r="B152">
        <v>138.1</v>
      </c>
      <c r="C152">
        <v>4.0226094722747803</v>
      </c>
      <c r="D152">
        <v>3.72399854660034</v>
      </c>
      <c r="E152">
        <f t="shared" si="6"/>
        <v>0.29861092567444025</v>
      </c>
      <c r="F152">
        <f t="shared" si="7"/>
        <v>0.29861092567444025</v>
      </c>
      <c r="G152">
        <f t="shared" si="8"/>
        <v>8.9168484932146075E-2</v>
      </c>
    </row>
    <row r="153" spans="1:7" x14ac:dyDescent="0.45">
      <c r="A153" t="s">
        <v>126</v>
      </c>
      <c r="B153">
        <v>138.1</v>
      </c>
      <c r="C153">
        <v>4.5119433403015101</v>
      </c>
      <c r="D153">
        <v>3.7253539562225302</v>
      </c>
      <c r="E153">
        <f t="shared" si="6"/>
        <v>0.78658938407897994</v>
      </c>
      <c r="F153">
        <f t="shared" si="7"/>
        <v>0.78658938407897994</v>
      </c>
      <c r="G153">
        <f t="shared" si="8"/>
        <v>0.61872285914574898</v>
      </c>
    </row>
    <row r="154" spans="1:7" x14ac:dyDescent="0.45">
      <c r="A154" t="s">
        <v>91</v>
      </c>
      <c r="B154">
        <v>166.7</v>
      </c>
      <c r="C154">
        <v>3.7895936965942298</v>
      </c>
      <c r="D154">
        <v>3.6192758083343501</v>
      </c>
      <c r="E154">
        <f t="shared" si="6"/>
        <v>0.1703178882598797</v>
      </c>
      <c r="F154">
        <f t="shared" si="7"/>
        <v>0.1703178882598797</v>
      </c>
      <c r="G154">
        <f t="shared" si="8"/>
        <v>2.9008183061304867E-2</v>
      </c>
    </row>
    <row r="155" spans="1:7" x14ac:dyDescent="0.45">
      <c r="A155" t="s">
        <v>482</v>
      </c>
      <c r="B155">
        <v>82.58</v>
      </c>
      <c r="C155">
        <v>3.1238422393798801</v>
      </c>
      <c r="D155">
        <v>2.9780011177062899</v>
      </c>
      <c r="E155">
        <f t="shared" si="6"/>
        <v>0.1458411216735902</v>
      </c>
      <c r="F155">
        <f t="shared" si="7"/>
        <v>0.1458411216735902</v>
      </c>
      <c r="G155">
        <f t="shared" si="8"/>
        <v>2.1269632771010943E-2</v>
      </c>
    </row>
    <row r="156" spans="1:7" x14ac:dyDescent="0.45">
      <c r="A156" t="s">
        <v>313</v>
      </c>
      <c r="B156">
        <v>82.58</v>
      </c>
      <c r="C156">
        <v>2.6030633449554399</v>
      </c>
      <c r="D156">
        <v>3.1635317802429199</v>
      </c>
      <c r="E156">
        <f t="shared" si="6"/>
        <v>-0.56046843528748003</v>
      </c>
      <c r="F156">
        <f t="shared" si="7"/>
        <v>0.56046843528748003</v>
      </c>
      <c r="G156">
        <f t="shared" si="8"/>
        <v>0.3141248669535962</v>
      </c>
    </row>
    <row r="157" spans="1:7" x14ac:dyDescent="0.45">
      <c r="A157" t="s">
        <v>128</v>
      </c>
      <c r="B157">
        <v>138.1</v>
      </c>
      <c r="C157">
        <v>3.6455917358398402</v>
      </c>
      <c r="D157">
        <v>3.5638978481292698</v>
      </c>
      <c r="E157">
        <f t="shared" si="6"/>
        <v>8.1693887710570401E-2</v>
      </c>
      <c r="F157">
        <f t="shared" si="7"/>
        <v>8.1693887710570401E-2</v>
      </c>
      <c r="G157">
        <f t="shared" si="8"/>
        <v>6.6738912892672858E-3</v>
      </c>
    </row>
    <row r="158" spans="1:7" x14ac:dyDescent="0.45">
      <c r="A158" t="s">
        <v>166</v>
      </c>
      <c r="B158">
        <v>166.7</v>
      </c>
      <c r="C158">
        <v>3.3792254924774099</v>
      </c>
      <c r="D158">
        <v>3.6044507026672301</v>
      </c>
      <c r="E158">
        <f t="shared" si="6"/>
        <v>-0.22522521018982022</v>
      </c>
      <c r="F158">
        <f t="shared" si="7"/>
        <v>0.22522521018982022</v>
      </c>
      <c r="G158">
        <f t="shared" si="8"/>
        <v>5.0726395305048702E-2</v>
      </c>
    </row>
    <row r="159" spans="1:7" x14ac:dyDescent="0.45">
      <c r="A159" t="s">
        <v>380</v>
      </c>
      <c r="B159">
        <v>38.380000000000003</v>
      </c>
      <c r="C159">
        <v>1.7603282928466699</v>
      </c>
      <c r="D159">
        <v>1.6676022410392699</v>
      </c>
      <c r="E159">
        <f t="shared" si="6"/>
        <v>9.2726051807400012E-2</v>
      </c>
      <c r="F159">
        <f t="shared" si="7"/>
        <v>9.2726051807400012E-2</v>
      </c>
      <c r="G159">
        <f t="shared" si="8"/>
        <v>8.5981206837886306E-3</v>
      </c>
    </row>
    <row r="160" spans="1:7" x14ac:dyDescent="0.45">
      <c r="A160" t="s">
        <v>404</v>
      </c>
      <c r="B160">
        <v>78.209999999999994</v>
      </c>
      <c r="C160">
        <v>3.48286604881286</v>
      </c>
      <c r="D160">
        <v>3.62179231643676</v>
      </c>
      <c r="E160">
        <f t="shared" si="6"/>
        <v>-0.13892626762390003</v>
      </c>
      <c r="F160">
        <f t="shared" si="7"/>
        <v>0.13892626762390003</v>
      </c>
      <c r="G160">
        <f t="shared" si="8"/>
        <v>1.9300507835907494E-2</v>
      </c>
    </row>
    <row r="161" spans="1:7" x14ac:dyDescent="0.45">
      <c r="A161" t="s">
        <v>105</v>
      </c>
      <c r="B161">
        <v>82.58</v>
      </c>
      <c r="C161">
        <v>3.6655082702636701</v>
      </c>
      <c r="D161">
        <v>3.0688891410827601</v>
      </c>
      <c r="E161">
        <f t="shared" si="6"/>
        <v>0.59661912918090998</v>
      </c>
      <c r="F161">
        <f t="shared" si="7"/>
        <v>0.59661912918090998</v>
      </c>
      <c r="G161">
        <f t="shared" si="8"/>
        <v>0.35595438530458734</v>
      </c>
    </row>
    <row r="162" spans="1:7" x14ac:dyDescent="0.45">
      <c r="A162" t="s">
        <v>208</v>
      </c>
      <c r="B162">
        <v>138.1</v>
      </c>
      <c r="C162">
        <v>4.3145515918731601</v>
      </c>
      <c r="D162">
        <v>3.8023710250854399</v>
      </c>
      <c r="E162">
        <f t="shared" si="6"/>
        <v>0.51218056678772017</v>
      </c>
      <c r="F162">
        <f t="shared" si="7"/>
        <v>0.51218056678772017</v>
      </c>
      <c r="G162">
        <f t="shared" si="8"/>
        <v>0.26232893299499027</v>
      </c>
    </row>
    <row r="163" spans="1:7" x14ac:dyDescent="0.45">
      <c r="A163" t="s">
        <v>74</v>
      </c>
      <c r="B163">
        <v>138.1</v>
      </c>
      <c r="C163">
        <v>3.54042148590087</v>
      </c>
      <c r="D163">
        <v>3.8337717056274401</v>
      </c>
      <c r="E163">
        <f t="shared" si="6"/>
        <v>-0.29335021972657005</v>
      </c>
      <c r="F163">
        <f t="shared" si="7"/>
        <v>0.29335021972657005</v>
      </c>
      <c r="G163">
        <f t="shared" si="8"/>
        <v>8.6054351413626926E-2</v>
      </c>
    </row>
    <row r="164" spans="1:7" x14ac:dyDescent="0.45">
      <c r="A164" t="s">
        <v>200</v>
      </c>
      <c r="B164">
        <v>65.239999999999995</v>
      </c>
      <c r="C164">
        <v>2.46617126464843</v>
      </c>
      <c r="D164">
        <v>2.5104608535766602</v>
      </c>
      <c r="E164">
        <f t="shared" si="6"/>
        <v>-4.4289588928230206E-2</v>
      </c>
      <c r="F164">
        <f t="shared" si="7"/>
        <v>4.4289588928230206E-2</v>
      </c>
      <c r="G164">
        <f t="shared" si="8"/>
        <v>1.9615676874316116E-3</v>
      </c>
    </row>
    <row r="165" spans="1:7" x14ac:dyDescent="0.45">
      <c r="A165" t="s">
        <v>176</v>
      </c>
      <c r="B165">
        <v>99.61</v>
      </c>
      <c r="C165">
        <v>4.2455537319183296</v>
      </c>
      <c r="D165">
        <v>4.0219197273254297</v>
      </c>
      <c r="E165">
        <f t="shared" si="6"/>
        <v>0.22363400459289995</v>
      </c>
      <c r="F165">
        <f t="shared" si="7"/>
        <v>0.22363400459289995</v>
      </c>
      <c r="G165">
        <f t="shared" si="8"/>
        <v>5.0012168010257194E-2</v>
      </c>
    </row>
    <row r="166" spans="1:7" x14ac:dyDescent="0.45">
      <c r="A166" t="s">
        <v>347</v>
      </c>
      <c r="B166">
        <v>192.4</v>
      </c>
      <c r="C166">
        <v>2.7232669591903602</v>
      </c>
      <c r="D166">
        <v>3.64908719062805</v>
      </c>
      <c r="E166">
        <f t="shared" si="6"/>
        <v>-0.92582023143768977</v>
      </c>
      <c r="F166">
        <f t="shared" si="7"/>
        <v>0.92582023143768977</v>
      </c>
      <c r="G166">
        <f t="shared" si="8"/>
        <v>0.85714310093933743</v>
      </c>
    </row>
    <row r="167" spans="1:7" x14ac:dyDescent="0.45">
      <c r="A167" t="s">
        <v>437</v>
      </c>
      <c r="B167">
        <v>53.83</v>
      </c>
      <c r="C167">
        <v>2.1868767738342201</v>
      </c>
      <c r="D167">
        <v>2.5978097915649401</v>
      </c>
      <c r="E167">
        <f t="shared" si="6"/>
        <v>-0.41093301773072</v>
      </c>
      <c r="F167">
        <f t="shared" si="7"/>
        <v>0.41093301773072</v>
      </c>
      <c r="G167">
        <f t="shared" si="8"/>
        <v>0.16886594506127622</v>
      </c>
    </row>
    <row r="168" spans="1:7" x14ac:dyDescent="0.45">
      <c r="A168" t="s">
        <v>528</v>
      </c>
      <c r="B168">
        <v>192.4</v>
      </c>
      <c r="C168">
        <v>4.2418761253356898</v>
      </c>
      <c r="D168">
        <v>3.77716612815856</v>
      </c>
      <c r="E168">
        <f t="shared" si="6"/>
        <v>0.4647099971771298</v>
      </c>
      <c r="F168">
        <f t="shared" si="7"/>
        <v>0.4647099971771298</v>
      </c>
      <c r="G168">
        <f t="shared" si="8"/>
        <v>0.21595538147636797</v>
      </c>
    </row>
    <row r="169" spans="1:7" x14ac:dyDescent="0.45">
      <c r="A169" t="s">
        <v>10</v>
      </c>
      <c r="B169">
        <v>138.1</v>
      </c>
      <c r="C169">
        <v>3.9050834178924498</v>
      </c>
      <c r="D169">
        <v>3.8656315803527801</v>
      </c>
      <c r="E169">
        <f t="shared" si="6"/>
        <v>3.9451837539669743E-2</v>
      </c>
      <c r="F169">
        <f t="shared" si="7"/>
        <v>3.9451837539669743E-2</v>
      </c>
      <c r="G169">
        <f t="shared" si="8"/>
        <v>1.5564474852564948E-3</v>
      </c>
    </row>
    <row r="170" spans="1:7" x14ac:dyDescent="0.45">
      <c r="A170" t="s">
        <v>364</v>
      </c>
      <c r="B170">
        <v>192.4</v>
      </c>
      <c r="C170">
        <v>3.32363581657409</v>
      </c>
      <c r="D170">
        <v>3.7413907051086399</v>
      </c>
      <c r="E170">
        <f t="shared" si="6"/>
        <v>-0.4177548885345499</v>
      </c>
      <c r="F170">
        <f t="shared" si="7"/>
        <v>0.4177548885345499</v>
      </c>
      <c r="G170">
        <f t="shared" si="8"/>
        <v>0.1745191468945142</v>
      </c>
    </row>
    <row r="171" spans="1:7" x14ac:dyDescent="0.45">
      <c r="A171" t="s">
        <v>131</v>
      </c>
      <c r="B171">
        <v>99.61</v>
      </c>
      <c r="C171">
        <v>3.6958820819854701</v>
      </c>
      <c r="D171">
        <v>3.7976412773132302</v>
      </c>
      <c r="E171">
        <f t="shared" si="6"/>
        <v>-0.10175919532776012</v>
      </c>
      <c r="F171">
        <f t="shared" si="7"/>
        <v>0.10175919532776012</v>
      </c>
      <c r="G171">
        <f t="shared" si="8"/>
        <v>1.0354933833753237E-2</v>
      </c>
    </row>
    <row r="172" spans="1:7" x14ac:dyDescent="0.45">
      <c r="A172" t="s">
        <v>290</v>
      </c>
      <c r="B172">
        <v>53.83</v>
      </c>
      <c r="C172">
        <v>2.5319938659667902</v>
      </c>
      <c r="D172">
        <v>2.60581195354461</v>
      </c>
      <c r="E172">
        <f t="shared" si="6"/>
        <v>-7.3818087577819824E-2</v>
      </c>
      <c r="F172">
        <f t="shared" si="7"/>
        <v>7.3818087577819824E-2</v>
      </c>
      <c r="G172">
        <f t="shared" si="8"/>
        <v>5.4491100536466774E-3</v>
      </c>
    </row>
    <row r="173" spans="1:7" x14ac:dyDescent="0.45">
      <c r="A173" t="s">
        <v>376</v>
      </c>
      <c r="B173">
        <v>99.61</v>
      </c>
      <c r="C173">
        <v>4.8882417678832999</v>
      </c>
      <c r="D173">
        <v>3.60479235649108</v>
      </c>
      <c r="E173">
        <f t="shared" si="6"/>
        <v>1.2834494113922199</v>
      </c>
      <c r="F173">
        <f t="shared" si="7"/>
        <v>1.2834494113922199</v>
      </c>
      <c r="G173">
        <f t="shared" si="8"/>
        <v>1.6472423916030356</v>
      </c>
    </row>
    <row r="174" spans="1:7" x14ac:dyDescent="0.45">
      <c r="A174" t="s">
        <v>34</v>
      </c>
      <c r="B174">
        <v>99.61</v>
      </c>
      <c r="C174">
        <v>2.89598441123962</v>
      </c>
      <c r="D174">
        <v>3.1305553913116402</v>
      </c>
      <c r="E174">
        <f t="shared" si="6"/>
        <v>-0.23457098007202015</v>
      </c>
      <c r="F174">
        <f t="shared" si="7"/>
        <v>0.23457098007202015</v>
      </c>
      <c r="G174">
        <f t="shared" si="8"/>
        <v>5.5023544691948076E-2</v>
      </c>
    </row>
    <row r="175" spans="1:7" x14ac:dyDescent="0.45">
      <c r="D175" t="s">
        <v>535</v>
      </c>
      <c r="E175">
        <f>AVERAGE(E2:E174)</f>
        <v>-1.1919770798931766E-2</v>
      </c>
      <c r="F175">
        <f>AVERAGE(F2:F174)</f>
        <v>0.42032442496002059</v>
      </c>
      <c r="G175">
        <f>AVERAGE(G2:G174)</f>
        <v>0.28163786593727203</v>
      </c>
    </row>
    <row r="176" spans="1:7" x14ac:dyDescent="0.45">
      <c r="D176" t="s">
        <v>536</v>
      </c>
      <c r="E176">
        <f>_xlfn.STDEV.S(E2:E174)</f>
        <v>0.53210185904819363</v>
      </c>
      <c r="F176" t="s">
        <v>539</v>
      </c>
      <c r="G176">
        <f>SQRT(G175)</f>
        <v>0.53069564341274933</v>
      </c>
    </row>
    <row r="177" spans="4:5" x14ac:dyDescent="0.45">
      <c r="D177" t="s">
        <v>537</v>
      </c>
      <c r="E177">
        <f>CORREL(C2:C174,D2:D174)</f>
        <v>0.79854531187566358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</vt:lpstr>
      <vt:lpstr>Music</vt:lpstr>
      <vt:lpstr>Solo</vt:lpstr>
      <vt:lpstr>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Roberts</cp:lastModifiedBy>
  <dcterms:created xsi:type="dcterms:W3CDTF">2021-05-06T13:21:20Z</dcterms:created>
  <dcterms:modified xsi:type="dcterms:W3CDTF">2021-05-06T15:21:28Z</dcterms:modified>
</cp:coreProperties>
</file>